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charts/chart29.xml" ContentType="application/vnd.openxmlformats-officedocument.drawingml.chart+xml"/>
  <Override PartName="/xl/drawings/drawing31.xml" ContentType="application/vnd.openxmlformats-officedocument.drawingml.chartshapes+xml"/>
  <Override PartName="/xl/charts/chart30.xml" ContentType="application/vnd.openxmlformats-officedocument.drawingml.chart+xml"/>
  <Override PartName="/xl/drawings/drawing32.xml" ContentType="application/vnd.openxmlformats-officedocument.drawingml.chartshapes+xml"/>
  <Override PartName="/xl/charts/chart31.xml" ContentType="application/vnd.openxmlformats-officedocument.drawingml.chart+xml"/>
  <Override PartName="/xl/drawings/drawing33.xml" ContentType="application/vnd.openxmlformats-officedocument.drawingml.chartshapes+xml"/>
  <Override PartName="/xl/charts/chart32.xml" ContentType="application/vnd.openxmlformats-officedocument.drawingml.chart+xml"/>
  <Override PartName="/xl/drawings/drawing34.xml" ContentType="application/vnd.openxmlformats-officedocument.drawingml.chartshapes+xml"/>
  <Override PartName="/xl/charts/chart33.xml" ContentType="application/vnd.openxmlformats-officedocument.drawingml.chart+xml"/>
  <Override PartName="/xl/drawings/drawing35.xml" ContentType="application/vnd.openxmlformats-officedocument.drawingml.chartshapes+xml"/>
  <Override PartName="/xl/charts/chart34.xml" ContentType="application/vnd.openxmlformats-officedocument.drawingml.chart+xml"/>
  <Override PartName="/xl/drawings/drawing36.xml" ContentType="application/vnd.openxmlformats-officedocument.drawingml.chartshapes+xml"/>
  <Override PartName="/xl/charts/chart35.xml" ContentType="application/vnd.openxmlformats-officedocument.drawingml.chart+xml"/>
  <Override PartName="/xl/drawings/drawing37.xml" ContentType="application/vnd.openxmlformats-officedocument.drawingml.chartshapes+xml"/>
  <Override PartName="/xl/charts/chart36.xml" ContentType="application/vnd.openxmlformats-officedocument.drawingml.chart+xml"/>
  <Override PartName="/xl/drawings/drawing38.xml" ContentType="application/vnd.openxmlformats-officedocument.drawingml.chartshapes+xml"/>
  <Override PartName="/xl/charts/chart37.xml" ContentType="application/vnd.openxmlformats-officedocument.drawingml.chart+xml"/>
  <Override PartName="/xl/drawings/drawing39.xml" ContentType="application/vnd.openxmlformats-officedocument.drawingml.chartshapes+xml"/>
  <Override PartName="/xl/charts/chart38.xml" ContentType="application/vnd.openxmlformats-officedocument.drawingml.chart+xml"/>
  <Override PartName="/xl/drawings/drawing40.xml" ContentType="application/vnd.openxmlformats-officedocument.drawingml.chartshapes+xml"/>
  <Override PartName="/xl/charts/chart39.xml" ContentType="application/vnd.openxmlformats-officedocument.drawingml.chart+xml"/>
  <Override PartName="/xl/drawings/drawing41.xml" ContentType="application/vnd.openxmlformats-officedocument.drawingml.chartshapes+xml"/>
  <Override PartName="/xl/charts/chart40.xml" ContentType="application/vnd.openxmlformats-officedocument.drawingml.chart+xml"/>
  <Override PartName="/xl/drawings/drawing42.xml" ContentType="application/vnd.openxmlformats-officedocument.drawingml.chartshapes+xml"/>
  <Override PartName="/xl/charts/chart41.xml" ContentType="application/vnd.openxmlformats-officedocument.drawingml.chart+xml"/>
  <Override PartName="/xl/drawings/drawing43.xml" ContentType="application/vnd.openxmlformats-officedocument.drawingml.chartshapes+xml"/>
  <Override PartName="/xl/charts/chart42.xml" ContentType="application/vnd.openxmlformats-officedocument.drawingml.chart+xml"/>
  <Override PartName="/xl/drawings/drawing44.xml" ContentType="application/vnd.openxmlformats-officedocument.drawingml.chartshapes+xml"/>
  <Override PartName="/xl/charts/chart43.xml" ContentType="application/vnd.openxmlformats-officedocument.drawingml.chart+xml"/>
  <Override PartName="/xl/drawings/drawing45.xml" ContentType="application/vnd.openxmlformats-officedocument.drawingml.chartshapes+xml"/>
  <Override PartName="/xl/charts/chart44.xml" ContentType="application/vnd.openxmlformats-officedocument.drawingml.chart+xml"/>
  <Override PartName="/xl/drawings/drawing46.xml" ContentType="application/vnd.openxmlformats-officedocument.drawingml.chartshapes+xml"/>
  <Override PartName="/xl/charts/chart45.xml" ContentType="application/vnd.openxmlformats-officedocument.drawingml.chart+xml"/>
  <Override PartName="/xl/drawings/drawing47.xml" ContentType="application/vnd.openxmlformats-officedocument.drawingml.chartshapes+xml"/>
  <Override PartName="/xl/charts/chart46.xml" ContentType="application/vnd.openxmlformats-officedocument.drawingml.chart+xml"/>
  <Override PartName="/xl/drawings/drawing48.xml" ContentType="application/vnd.openxmlformats-officedocument.drawingml.chartshapes+xml"/>
  <Override PartName="/xl/charts/chart47.xml" ContentType="application/vnd.openxmlformats-officedocument.drawingml.chart+xml"/>
  <Override PartName="/xl/drawings/drawing49.xml" ContentType="application/vnd.openxmlformats-officedocument.drawingml.chartshapes+xml"/>
  <Override PartName="/xl/charts/chart48.xml" ContentType="application/vnd.openxmlformats-officedocument.drawingml.chart+xml"/>
  <Override PartName="/xl/drawings/drawing50.xml" ContentType="application/vnd.openxmlformats-officedocument.drawingml.chartshapes+xml"/>
  <Override PartName="/xl/charts/chart49.xml" ContentType="application/vnd.openxmlformats-officedocument.drawingml.chart+xml"/>
  <Override PartName="/xl/drawings/drawing51.xml" ContentType="application/vnd.openxmlformats-officedocument.drawingml.chartshapes+xml"/>
  <Override PartName="/xl/charts/chart50.xml" ContentType="application/vnd.openxmlformats-officedocument.drawingml.chart+xml"/>
  <Override PartName="/xl/drawings/drawing52.xml" ContentType="application/vnd.openxmlformats-officedocument.drawingml.chartshapes+xml"/>
  <Override PartName="/xl/charts/chart51.xml" ContentType="application/vnd.openxmlformats-officedocument.drawingml.chart+xml"/>
  <Override PartName="/xl/drawings/drawing53.xml" ContentType="application/vnd.openxmlformats-officedocument.drawingml.chartshapes+xml"/>
  <Override PartName="/xl/charts/chart52.xml" ContentType="application/vnd.openxmlformats-officedocument.drawingml.chart+xml"/>
  <Override PartName="/xl/drawings/drawing54.xml" ContentType="application/vnd.openxmlformats-officedocument.drawingml.chartshapes+xml"/>
  <Override PartName="/xl/charts/chart53.xml" ContentType="application/vnd.openxmlformats-officedocument.drawingml.chart+xml"/>
  <Override PartName="/xl/drawings/drawing55.xml" ContentType="application/vnd.openxmlformats-officedocument.drawingml.chartshapes+xml"/>
  <Override PartName="/xl/charts/chart54.xml" ContentType="application/vnd.openxmlformats-officedocument.drawingml.chart+xml"/>
  <Override PartName="/xl/drawings/drawing56.xml" ContentType="application/vnd.openxmlformats-officedocument.drawingml.chartshapes+xml"/>
  <Override PartName="/xl/charts/chart55.xml" ContentType="application/vnd.openxmlformats-officedocument.drawingml.chart+xml"/>
  <Override PartName="/xl/drawings/drawing57.xml" ContentType="application/vnd.openxmlformats-officedocument.drawingml.chartshapes+xml"/>
  <Override PartName="/xl/charts/chart56.xml" ContentType="application/vnd.openxmlformats-officedocument.drawingml.chart+xml"/>
  <Override PartName="/xl/drawings/drawing58.xml" ContentType="application/vnd.openxmlformats-officedocument.drawingml.chartshapes+xml"/>
  <Override PartName="/xl/charts/chart57.xml" ContentType="application/vnd.openxmlformats-officedocument.drawingml.chart+xml"/>
  <Override PartName="/xl/drawings/drawing59.xml" ContentType="application/vnd.openxmlformats-officedocument.drawingml.chartshapes+xml"/>
  <Override PartName="/xl/charts/chart58.xml" ContentType="application/vnd.openxmlformats-officedocument.drawingml.chart+xml"/>
  <Override PartName="/xl/drawings/drawing60.xml" ContentType="application/vnd.openxmlformats-officedocument.drawingml.chartshapes+xml"/>
  <Override PartName="/xl/charts/chart59.xml" ContentType="application/vnd.openxmlformats-officedocument.drawingml.chart+xml"/>
  <Override PartName="/xl/drawings/drawing61.xml" ContentType="application/vnd.openxmlformats-officedocument.drawingml.chartshapes+xml"/>
  <Override PartName="/xl/charts/chart60.xml" ContentType="application/vnd.openxmlformats-officedocument.drawingml.chart+xml"/>
  <Override PartName="/xl/drawings/drawing62.xml" ContentType="application/vnd.openxmlformats-officedocument.drawingml.chartshapes+xml"/>
  <Override PartName="/xl/charts/chart61.xml" ContentType="application/vnd.openxmlformats-officedocument.drawingml.chart+xml"/>
  <Override PartName="/xl/drawings/drawing63.xml" ContentType="application/vnd.openxmlformats-officedocument.drawingml.chartshapes+xml"/>
  <Override PartName="/xl/charts/chart62.xml" ContentType="application/vnd.openxmlformats-officedocument.drawingml.chart+xml"/>
  <Override PartName="/xl/drawings/drawing64.xml" ContentType="application/vnd.openxmlformats-officedocument.drawingml.chartshapes+xml"/>
  <Override PartName="/xl/charts/chart63.xml" ContentType="application/vnd.openxmlformats-officedocument.drawingml.chart+xml"/>
  <Override PartName="/xl/drawings/drawing65.xml" ContentType="application/vnd.openxmlformats-officedocument.drawingml.chartshapes+xml"/>
  <Override PartName="/xl/charts/chart64.xml" ContentType="application/vnd.openxmlformats-officedocument.drawingml.chart+xml"/>
  <Override PartName="/xl/drawings/drawing66.xml" ContentType="application/vnd.openxmlformats-officedocument.drawingml.chartshapes+xml"/>
  <Override PartName="/xl/charts/chart65.xml" ContentType="application/vnd.openxmlformats-officedocument.drawingml.chart+xml"/>
  <Override PartName="/xl/drawings/drawing67.xml" ContentType="application/vnd.openxmlformats-officedocument.drawingml.chartshapes+xml"/>
  <Override PartName="/xl/charts/chart66.xml" ContentType="application/vnd.openxmlformats-officedocument.drawingml.chart+xml"/>
  <Override PartName="/xl/drawings/drawing68.xml" ContentType="application/vnd.openxmlformats-officedocument.drawingml.chartshapes+xml"/>
  <Override PartName="/xl/charts/chart67.xml" ContentType="application/vnd.openxmlformats-officedocument.drawingml.chart+xml"/>
  <Override PartName="/xl/drawings/drawing69.xml" ContentType="application/vnd.openxmlformats-officedocument.drawingml.chartshapes+xml"/>
  <Override PartName="/xl/charts/chart68.xml" ContentType="application/vnd.openxmlformats-officedocument.drawingml.chart+xml"/>
  <Override PartName="/xl/drawings/drawing70.xml" ContentType="application/vnd.openxmlformats-officedocument.drawingml.chartshapes+xml"/>
  <Override PartName="/xl/charts/chart69.xml" ContentType="application/vnd.openxmlformats-officedocument.drawingml.chart+xml"/>
  <Override PartName="/xl/drawings/drawing71.xml" ContentType="application/vnd.openxmlformats-officedocument.drawingml.chartshapes+xml"/>
  <Override PartName="/xl/charts/chart70.xml" ContentType="application/vnd.openxmlformats-officedocument.drawingml.chart+xml"/>
  <Override PartName="/xl/drawings/drawing72.xml" ContentType="application/vnd.openxmlformats-officedocument.drawingml.chartshapes+xml"/>
  <Override PartName="/xl/charts/chart71.xml" ContentType="application/vnd.openxmlformats-officedocument.drawingml.chart+xml"/>
  <Override PartName="/xl/drawings/drawing73.xml" ContentType="application/vnd.openxmlformats-officedocument.drawingml.chartshapes+xml"/>
  <Override PartName="/xl/charts/chart72.xml" ContentType="application/vnd.openxmlformats-officedocument.drawingml.chart+xml"/>
  <Override PartName="/xl/drawings/drawing74.xml" ContentType="application/vnd.openxmlformats-officedocument.drawingml.chartshapes+xml"/>
  <Override PartName="/xl/charts/chart73.xml" ContentType="application/vnd.openxmlformats-officedocument.drawingml.chart+xml"/>
  <Override PartName="/xl/drawings/drawing75.xml" ContentType="application/vnd.openxmlformats-officedocument.drawingml.chartshapes+xml"/>
  <Override PartName="/xl/charts/chart74.xml" ContentType="application/vnd.openxmlformats-officedocument.drawingml.chart+xml"/>
  <Override PartName="/xl/drawings/drawing76.xml" ContentType="application/vnd.openxmlformats-officedocument.drawingml.chartshapes+xml"/>
  <Override PartName="/xl/charts/chart75.xml" ContentType="application/vnd.openxmlformats-officedocument.drawingml.chart+xml"/>
  <Override PartName="/xl/drawings/drawing77.xml" ContentType="application/vnd.openxmlformats-officedocument.drawingml.chartshapes+xml"/>
  <Override PartName="/xl/charts/chart76.xml" ContentType="application/vnd.openxmlformats-officedocument.drawingml.chart+xml"/>
  <Override PartName="/xl/drawings/drawing78.xml" ContentType="application/vnd.openxmlformats-officedocument.drawingml.chartshapes+xml"/>
  <Override PartName="/xl/charts/chart77.xml" ContentType="application/vnd.openxmlformats-officedocument.drawingml.chart+xml"/>
  <Override PartName="/xl/drawings/drawing79.xml" ContentType="application/vnd.openxmlformats-officedocument.drawingml.chartshapes+xml"/>
  <Override PartName="/xl/charts/chart78.xml" ContentType="application/vnd.openxmlformats-officedocument.drawingml.chart+xml"/>
  <Override PartName="/xl/drawings/drawing80.xml" ContentType="application/vnd.openxmlformats-officedocument.drawingml.chartshapes+xml"/>
  <Override PartName="/xl/charts/chart79.xml" ContentType="application/vnd.openxmlformats-officedocument.drawingml.chart+xml"/>
  <Override PartName="/xl/drawings/drawing81.xml" ContentType="application/vnd.openxmlformats-officedocument.drawingml.chartshapes+xml"/>
  <Override PartName="/xl/charts/chart80.xml" ContentType="application/vnd.openxmlformats-officedocument.drawingml.chart+xml"/>
  <Override PartName="/xl/drawings/drawing82.xml" ContentType="application/vnd.openxmlformats-officedocument.drawingml.chartshapes+xml"/>
  <Override PartName="/xl/charts/chart81.xml" ContentType="application/vnd.openxmlformats-officedocument.drawingml.chart+xml"/>
  <Override PartName="/xl/drawings/drawing83.xml" ContentType="application/vnd.openxmlformats-officedocument.drawingml.chartshapes+xml"/>
  <Override PartName="/xl/charts/chart82.xml" ContentType="application/vnd.openxmlformats-officedocument.drawingml.chart+xml"/>
  <Override PartName="/xl/drawings/drawing84.xml" ContentType="application/vnd.openxmlformats-officedocument.drawingml.chartshapes+xml"/>
  <Override PartName="/xl/charts/chart83.xml" ContentType="application/vnd.openxmlformats-officedocument.drawingml.chart+xml"/>
  <Override PartName="/xl/drawings/drawing85.xml" ContentType="application/vnd.openxmlformats-officedocument.drawingml.chartshapes+xml"/>
  <Override PartName="/xl/charts/chart84.xml" ContentType="application/vnd.openxmlformats-officedocument.drawingml.chart+xml"/>
  <Override PartName="/xl/drawings/drawing86.xml" ContentType="application/vnd.openxmlformats-officedocument.drawingml.chartshapes+xml"/>
  <Override PartName="/xl/charts/chart85.xml" ContentType="application/vnd.openxmlformats-officedocument.drawingml.chart+xml"/>
  <Override PartName="/xl/drawings/drawing87.xml" ContentType="application/vnd.openxmlformats-officedocument.drawingml.chartshapes+xml"/>
  <Override PartName="/xl/charts/chart86.xml" ContentType="application/vnd.openxmlformats-officedocument.drawingml.chart+xml"/>
  <Override PartName="/xl/drawings/drawing88.xml" ContentType="application/vnd.openxmlformats-officedocument.drawingml.chartshapes+xml"/>
  <Override PartName="/xl/charts/chart87.xml" ContentType="application/vnd.openxmlformats-officedocument.drawingml.chart+xml"/>
  <Override PartName="/xl/drawings/drawing89.xml" ContentType="application/vnd.openxmlformats-officedocument.drawingml.chartshapes+xml"/>
  <Override PartName="/xl/charts/chart88.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drawings/drawing92.xml" ContentType="application/vnd.openxmlformats-officedocument.drawing+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drawings/drawing93.xml" ContentType="application/vnd.openxmlformats-officedocument.drawing+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drawings/drawing94.xml" ContentType="application/vnd.openxmlformats-officedocument.drawing+xml"/>
  <Override PartName="/xl/charts/chart179.xml" ContentType="application/vnd.openxmlformats-officedocument.drawingml.chart+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charts/chart208.xml" ContentType="application/vnd.openxmlformats-officedocument.drawingml.chart+xml"/>
  <Override PartName="/xl/drawings/drawing95.xml" ContentType="application/vnd.openxmlformats-officedocument.drawing+xml"/>
  <Override PartName="/xl/charts/chart209.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drawings/drawing96.xml" ContentType="application/vnd.openxmlformats-officedocument.drawingml.chartshapes+xml"/>
  <Override PartName="/xl/charts/chart215.xml" ContentType="application/vnd.openxmlformats-officedocument.drawingml.chart+xml"/>
  <Override PartName="/xl/drawings/drawing97.xml" ContentType="application/vnd.openxmlformats-officedocument.drawingml.chartshapes+xml"/>
  <Override PartName="/xl/charts/chart216.xml" ContentType="application/vnd.openxmlformats-officedocument.drawingml.chart+xml"/>
  <Override PartName="/xl/drawings/drawing98.xml" ContentType="application/vnd.openxmlformats-officedocument.drawingml.chartshapes+xml"/>
  <Override PartName="/xl/charts/chart217.xml" ContentType="application/vnd.openxmlformats-officedocument.drawingml.chart+xml"/>
  <Override PartName="/xl/drawings/drawing99.xml" ContentType="application/vnd.openxmlformats-officedocument.drawingml.chartshapes+xml"/>
  <Override PartName="/xl/charts/chart218.xml" ContentType="application/vnd.openxmlformats-officedocument.drawingml.chart+xml"/>
  <Override PartName="/xl/drawings/drawing100.xml" ContentType="application/vnd.openxmlformats-officedocument.drawingml.chartshapes+xml"/>
  <Override PartName="/xl/charts/chart219.xml" ContentType="application/vnd.openxmlformats-officedocument.drawingml.chart+xml"/>
  <Override PartName="/xl/drawings/drawing101.xml" ContentType="application/vnd.openxmlformats-officedocument.drawingml.chartshapes+xml"/>
  <Override PartName="/xl/charts/chart220.xml" ContentType="application/vnd.openxmlformats-officedocument.drawingml.chart+xml"/>
  <Override PartName="/xl/drawings/drawing102.xml" ContentType="application/vnd.openxmlformats-officedocument.drawingml.chartshapes+xml"/>
  <Override PartName="/xl/charts/chart221.xml" ContentType="application/vnd.openxmlformats-officedocument.drawingml.chart+xml"/>
  <Override PartName="/xl/drawings/drawing103.xml" ContentType="application/vnd.openxmlformats-officedocument.drawingml.chartshapes+xml"/>
  <Override PartName="/xl/charts/chart222.xml" ContentType="application/vnd.openxmlformats-officedocument.drawingml.chart+xml"/>
  <Override PartName="/xl/drawings/drawing104.xml" ContentType="application/vnd.openxmlformats-officedocument.drawingml.chartshapes+xml"/>
  <Override PartName="/xl/charts/chart223.xml" ContentType="application/vnd.openxmlformats-officedocument.drawingml.chart+xml"/>
  <Override PartName="/xl/drawings/drawing105.xml" ContentType="application/vnd.openxmlformats-officedocument.drawingml.chartshapes+xml"/>
  <Override PartName="/xl/charts/chart224.xml" ContentType="application/vnd.openxmlformats-officedocument.drawingml.chart+xml"/>
  <Override PartName="/xl/drawings/drawing106.xml" ContentType="application/vnd.openxmlformats-officedocument.drawingml.chartshapes+xml"/>
  <Override PartName="/xl/charts/chart225.xml" ContentType="application/vnd.openxmlformats-officedocument.drawingml.chart+xml"/>
  <Override PartName="/xl/drawings/drawing107.xml" ContentType="application/vnd.openxmlformats-officedocument.drawingml.chartshapes+xml"/>
  <Override PartName="/xl/charts/chart226.xml" ContentType="application/vnd.openxmlformats-officedocument.drawingml.chart+xml"/>
  <Override PartName="/xl/drawings/drawing108.xml" ContentType="application/vnd.openxmlformats-officedocument.drawingml.chartshapes+xml"/>
  <Override PartName="/xl/charts/chart227.xml" ContentType="application/vnd.openxmlformats-officedocument.drawingml.chart+xml"/>
  <Override PartName="/xl/drawings/drawing109.xml" ContentType="application/vnd.openxmlformats-officedocument.drawingml.chartshapes+xml"/>
  <Override PartName="/xl/charts/chart228.xml" ContentType="application/vnd.openxmlformats-officedocument.drawingml.chart+xml"/>
  <Override PartName="/xl/drawings/drawing110.xml" ContentType="application/vnd.openxmlformats-officedocument.drawingml.chartshapes+xml"/>
  <Override PartName="/xl/charts/chart229.xml" ContentType="application/vnd.openxmlformats-officedocument.drawingml.chart+xml"/>
  <Override PartName="/xl/drawings/drawing111.xml" ContentType="application/vnd.openxmlformats-officedocument.drawingml.chartshapes+xml"/>
  <Override PartName="/xl/charts/chart230.xml" ContentType="application/vnd.openxmlformats-officedocument.drawingml.chart+xml"/>
  <Override PartName="/xl/drawings/drawing112.xml" ContentType="application/vnd.openxmlformats-officedocument.drawingml.chartshapes+xml"/>
  <Override PartName="/xl/charts/chart231.xml" ContentType="application/vnd.openxmlformats-officedocument.drawingml.chart+xml"/>
  <Override PartName="/xl/drawings/drawing113.xml" ContentType="application/vnd.openxmlformats-officedocument.drawingml.chartshapes+xml"/>
  <Override PartName="/xl/charts/chart232.xml" ContentType="application/vnd.openxmlformats-officedocument.drawingml.chart+xml"/>
  <Override PartName="/xl/drawings/drawing114.xml" ContentType="application/vnd.openxmlformats-officedocument.drawingml.chartshapes+xml"/>
  <Override PartName="/xl/charts/chart233.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234.xml" ContentType="application/vnd.openxmlformats-officedocument.drawingml.chart+xml"/>
  <Override PartName="/xl/drawings/drawing117.xml" ContentType="application/vnd.openxmlformats-officedocument.drawingml.chartshapes+xml"/>
  <Override PartName="/xl/charts/chart235.xml" ContentType="application/vnd.openxmlformats-officedocument.drawingml.chart+xml"/>
  <Override PartName="/xl/drawings/drawing118.xml" ContentType="application/vnd.openxmlformats-officedocument.drawingml.chartshapes+xml"/>
  <Override PartName="/xl/charts/chart236.xml" ContentType="application/vnd.openxmlformats-officedocument.drawingml.chart+xml"/>
  <Override PartName="/xl/drawings/drawing119.xml" ContentType="application/vnd.openxmlformats-officedocument.drawingml.chartshapes+xml"/>
  <Override PartName="/xl/charts/chart237.xml" ContentType="application/vnd.openxmlformats-officedocument.drawingml.chart+xml"/>
  <Override PartName="/xl/drawings/drawing120.xml" ContentType="application/vnd.openxmlformats-officedocument.drawingml.chartshapes+xml"/>
  <Override PartName="/xl/charts/chart238.xml" ContentType="application/vnd.openxmlformats-officedocument.drawingml.chart+xml"/>
  <Override PartName="/xl/drawings/drawing121.xml" ContentType="application/vnd.openxmlformats-officedocument.drawingml.chartshapes+xml"/>
  <Override PartName="/xl/charts/chart239.xml" ContentType="application/vnd.openxmlformats-officedocument.drawingml.chart+xml"/>
  <Override PartName="/xl/drawings/drawing122.xml" ContentType="application/vnd.openxmlformats-officedocument.drawingml.chartshapes+xml"/>
  <Override PartName="/xl/charts/chart240.xml" ContentType="application/vnd.openxmlformats-officedocument.drawingml.chart+xml"/>
  <Override PartName="/xl/drawings/drawing123.xml" ContentType="application/vnd.openxmlformats-officedocument.drawingml.chartshapes+xml"/>
  <Override PartName="/xl/charts/chart241.xml" ContentType="application/vnd.openxmlformats-officedocument.drawingml.chart+xml"/>
  <Override PartName="/xl/drawings/drawing124.xml" ContentType="application/vnd.openxmlformats-officedocument.drawingml.chartshapes+xml"/>
  <Override PartName="/xl/charts/chart242.xml" ContentType="application/vnd.openxmlformats-officedocument.drawingml.chart+xml"/>
  <Override PartName="/xl/drawings/drawing125.xml" ContentType="application/vnd.openxmlformats-officedocument.drawingml.chartshapes+xml"/>
  <Override PartName="/xl/charts/chart243.xml" ContentType="application/vnd.openxmlformats-officedocument.drawingml.chart+xml"/>
  <Override PartName="/xl/drawings/drawing126.xml" ContentType="application/vnd.openxmlformats-officedocument.drawingml.chartshapes+xml"/>
  <Override PartName="/xl/charts/chart244.xml" ContentType="application/vnd.openxmlformats-officedocument.drawingml.chart+xml"/>
  <Override PartName="/xl/drawings/drawing127.xml" ContentType="application/vnd.openxmlformats-officedocument.drawingml.chartshapes+xml"/>
  <Override PartName="/xl/charts/chart245.xml" ContentType="application/vnd.openxmlformats-officedocument.drawingml.chart+xml"/>
  <Override PartName="/xl/drawings/drawing128.xml" ContentType="application/vnd.openxmlformats-officedocument.drawingml.chartshapes+xml"/>
  <Override PartName="/xl/charts/chart246.xml" ContentType="application/vnd.openxmlformats-officedocument.drawingml.chart+xml"/>
  <Override PartName="/xl/drawings/drawing129.xml" ContentType="application/vnd.openxmlformats-officedocument.drawingml.chartshapes+xml"/>
  <Override PartName="/xl/charts/chart247.xml" ContentType="application/vnd.openxmlformats-officedocument.drawingml.chart+xml"/>
  <Override PartName="/xl/drawings/drawing130.xml" ContentType="application/vnd.openxmlformats-officedocument.drawingml.chartshapes+xml"/>
  <Override PartName="/xl/charts/chart248.xml" ContentType="application/vnd.openxmlformats-officedocument.drawingml.chart+xml"/>
  <Override PartName="/xl/drawings/drawing131.xml" ContentType="application/vnd.openxmlformats-officedocument.drawingml.chartshapes+xml"/>
  <Override PartName="/xl/charts/chart249.xml" ContentType="application/vnd.openxmlformats-officedocument.drawingml.chart+xml"/>
  <Override PartName="/xl/drawings/drawing132.xml" ContentType="application/vnd.openxmlformats-officedocument.drawingml.chartshapes+xml"/>
  <Override PartName="/xl/charts/chart250.xml" ContentType="application/vnd.openxmlformats-officedocument.drawingml.chart+xml"/>
  <Override PartName="/xl/drawings/drawing133.xml" ContentType="application/vnd.openxmlformats-officedocument.drawingml.chartshapes+xml"/>
  <Override PartName="/xl/charts/chart251.xml" ContentType="application/vnd.openxmlformats-officedocument.drawingml.chart+xml"/>
  <Override PartName="/xl/drawings/drawing134.xml" ContentType="application/vnd.openxmlformats-officedocument.drawingml.chartshapes+xml"/>
  <Override PartName="/xl/charts/chart252.xml" ContentType="application/vnd.openxmlformats-officedocument.drawingml.chart+xml"/>
  <Override PartName="/xl/drawings/drawing135.xml" ContentType="application/vnd.openxmlformats-officedocument.drawingml.chartshapes+xml"/>
  <Override PartName="/xl/charts/chart253.xml" ContentType="application/vnd.openxmlformats-officedocument.drawingml.chart+xml"/>
  <Override PartName="/xl/drawings/drawing136.xml" ContentType="application/vnd.openxmlformats-officedocument.drawingml.chartshapes+xml"/>
  <Override PartName="/xl/charts/chart254.xml" ContentType="application/vnd.openxmlformats-officedocument.drawingml.chart+xml"/>
  <Override PartName="/xl/drawings/drawing137.xml" ContentType="application/vnd.openxmlformats-officedocument.drawingml.chartshapes+xml"/>
  <Override PartName="/xl/charts/chart255.xml" ContentType="application/vnd.openxmlformats-officedocument.drawingml.chart+xml"/>
  <Override PartName="/xl/drawings/drawing138.xml" ContentType="application/vnd.openxmlformats-officedocument.drawingml.chartshapes+xml"/>
  <Override PartName="/xl/charts/chart256.xml" ContentType="application/vnd.openxmlformats-officedocument.drawingml.chart+xml"/>
  <Override PartName="/xl/drawings/drawing139.xml" ContentType="application/vnd.openxmlformats-officedocument.drawingml.chartshapes+xml"/>
  <Override PartName="/xl/charts/chart257.xml" ContentType="application/vnd.openxmlformats-officedocument.drawingml.chart+xml"/>
  <Override PartName="/xl/drawings/drawing140.xml" ContentType="application/vnd.openxmlformats-officedocument.drawingml.chartshapes+xml"/>
  <Override PartName="/xl/charts/chart258.xml" ContentType="application/vnd.openxmlformats-officedocument.drawingml.chart+xml"/>
  <Override PartName="/xl/drawings/drawing141.xml" ContentType="application/vnd.openxmlformats-officedocument.drawingml.chartshapes+xml"/>
  <Override PartName="/xl/charts/chart259.xml" ContentType="application/vnd.openxmlformats-officedocument.drawingml.chart+xml"/>
  <Override PartName="/xl/drawings/drawing142.xml" ContentType="application/vnd.openxmlformats-officedocument.drawingml.chartshapes+xml"/>
  <Override PartName="/xl/charts/chart260.xml" ContentType="application/vnd.openxmlformats-officedocument.drawingml.chart+xml"/>
  <Override PartName="/xl/drawings/drawing143.xml" ContentType="application/vnd.openxmlformats-officedocument.drawingml.chartshapes+xml"/>
  <Override PartName="/xl/charts/chart261.xml" ContentType="application/vnd.openxmlformats-officedocument.drawingml.chart+xml"/>
  <Override PartName="/xl/drawings/drawing144.xml" ContentType="application/vnd.openxmlformats-officedocument.drawingml.chartshapes+xml"/>
  <Override PartName="/xl/charts/chart262.xml" ContentType="application/vnd.openxmlformats-officedocument.drawingml.chart+xml"/>
  <Override PartName="/xl/drawings/drawing145.xml" ContentType="application/vnd.openxmlformats-officedocument.drawingml.chartshapes+xml"/>
  <Override PartName="/xl/charts/chart263.xml" ContentType="application/vnd.openxmlformats-officedocument.drawingml.chart+xml"/>
  <Override PartName="/xl/drawings/drawing146.xml" ContentType="application/vnd.openxmlformats-officedocument.drawingml.chartshapes+xml"/>
  <Override PartName="/xl/drawings/drawing147.xml" ContentType="application/vnd.openxmlformats-officedocument.drawing+xml"/>
  <Override PartName="/xl/charts/chart264.xml" ContentType="application/vnd.openxmlformats-officedocument.drawingml.chart+xml"/>
  <Override PartName="/xl/drawings/drawing148.xml" ContentType="application/vnd.openxmlformats-officedocument.drawingml.chartshapes+xml"/>
  <Override PartName="/xl/charts/chart265.xml" ContentType="application/vnd.openxmlformats-officedocument.drawingml.chart+xml"/>
  <Override PartName="/xl/drawings/drawing149.xml" ContentType="application/vnd.openxmlformats-officedocument.drawingml.chartshapes+xml"/>
  <Override PartName="/xl/charts/chart266.xml" ContentType="application/vnd.openxmlformats-officedocument.drawingml.chart+xml"/>
  <Override PartName="/xl/drawings/drawing150.xml" ContentType="application/vnd.openxmlformats-officedocument.drawingml.chartshapes+xml"/>
  <Override PartName="/xl/charts/chart267.xml" ContentType="application/vnd.openxmlformats-officedocument.drawingml.chart+xml"/>
  <Override PartName="/xl/drawings/drawing151.xml" ContentType="application/vnd.openxmlformats-officedocument.drawingml.chartshapes+xml"/>
  <Override PartName="/xl/charts/chart268.xml" ContentType="application/vnd.openxmlformats-officedocument.drawingml.chart+xml"/>
  <Override PartName="/xl/drawings/drawing152.xml" ContentType="application/vnd.openxmlformats-officedocument.drawingml.chartshapes+xml"/>
  <Override PartName="/xl/charts/chart269.xml" ContentType="application/vnd.openxmlformats-officedocument.drawingml.chart+xml"/>
  <Override PartName="/xl/charts/chart270.xml" ContentType="application/vnd.openxmlformats-officedocument.drawingml.chart+xml"/>
  <Override PartName="/xl/drawings/drawing153.xml" ContentType="application/vnd.openxmlformats-officedocument.drawingml.chartshapes+xml"/>
  <Override PartName="/xl/charts/chart271.xml" ContentType="application/vnd.openxmlformats-officedocument.drawingml.chart+xml"/>
  <Override PartName="/xl/drawings/drawing154.xml" ContentType="application/vnd.openxmlformats-officedocument.drawingml.chartshapes+xml"/>
  <Override PartName="/xl/charts/chart272.xml" ContentType="application/vnd.openxmlformats-officedocument.drawingml.chart+xml"/>
  <Override PartName="/xl/drawings/drawing155.xml" ContentType="application/vnd.openxmlformats-officedocument.drawingml.chartshapes+xml"/>
  <Override PartName="/xl/charts/chart273.xml" ContentType="application/vnd.openxmlformats-officedocument.drawingml.chart+xml"/>
  <Override PartName="/xl/drawings/drawing156.xml" ContentType="application/vnd.openxmlformats-officedocument.drawingml.chartshapes+xml"/>
  <Override PartName="/xl/charts/chart274.xml" ContentType="application/vnd.openxmlformats-officedocument.drawingml.chart+xml"/>
  <Override PartName="/xl/drawings/drawing157.xml" ContentType="application/vnd.openxmlformats-officedocument.drawingml.chartshapes+xml"/>
  <Override PartName="/xl/charts/chart275.xml" ContentType="application/vnd.openxmlformats-officedocument.drawingml.chart+xml"/>
  <Override PartName="/xl/charts/chart276.xml" ContentType="application/vnd.openxmlformats-officedocument.drawingml.chart+xml"/>
  <Override PartName="/xl/drawings/drawing158.xml" ContentType="application/vnd.openxmlformats-officedocument.drawingml.chartshapes+xml"/>
  <Override PartName="/xl/charts/chart277.xml" ContentType="application/vnd.openxmlformats-officedocument.drawingml.chart+xml"/>
  <Override PartName="/xl/drawings/drawing159.xml" ContentType="application/vnd.openxmlformats-officedocument.drawingml.chartshapes+xml"/>
  <Override PartName="/xl/charts/chart278.xml" ContentType="application/vnd.openxmlformats-officedocument.drawingml.chart+xml"/>
  <Override PartName="/xl/drawings/drawing160.xml" ContentType="application/vnd.openxmlformats-officedocument.drawingml.chartshapes+xml"/>
  <Override PartName="/xl/charts/chart279.xml" ContentType="application/vnd.openxmlformats-officedocument.drawingml.chart+xml"/>
  <Override PartName="/xl/drawings/drawing161.xml" ContentType="application/vnd.openxmlformats-officedocument.drawingml.chartshapes+xml"/>
  <Override PartName="/xl/charts/chart280.xml" ContentType="application/vnd.openxmlformats-officedocument.drawingml.chart+xml"/>
  <Override PartName="/xl/drawings/drawing162.xml" ContentType="application/vnd.openxmlformats-officedocument.drawingml.chartshapes+xml"/>
  <Override PartName="/xl/charts/chart281.xml" ContentType="application/vnd.openxmlformats-officedocument.drawingml.chart+xml"/>
  <Override PartName="/xl/charts/chart282.xml" ContentType="application/vnd.openxmlformats-officedocument.drawingml.chart+xml"/>
  <Override PartName="/xl/drawings/drawing163.xml" ContentType="application/vnd.openxmlformats-officedocument.drawingml.chartshapes+xml"/>
  <Override PartName="/xl/charts/chart283.xml" ContentType="application/vnd.openxmlformats-officedocument.drawingml.chart+xml"/>
  <Override PartName="/xl/drawings/drawing164.xml" ContentType="application/vnd.openxmlformats-officedocument.drawingml.chartshapes+xml"/>
  <Override PartName="/xl/charts/chart284.xml" ContentType="application/vnd.openxmlformats-officedocument.drawingml.chart+xml"/>
  <Override PartName="/xl/drawings/drawing165.xml" ContentType="application/vnd.openxmlformats-officedocument.drawingml.chartshapes+xml"/>
  <Override PartName="/xl/charts/chart285.xml" ContentType="application/vnd.openxmlformats-officedocument.drawingml.chart+xml"/>
  <Override PartName="/xl/drawings/drawing166.xml" ContentType="application/vnd.openxmlformats-officedocument.drawingml.chartshapes+xml"/>
  <Override PartName="/xl/charts/chart286.xml" ContentType="application/vnd.openxmlformats-officedocument.drawingml.chart+xml"/>
  <Override PartName="/xl/drawings/drawing167.xml" ContentType="application/vnd.openxmlformats-officedocument.drawingml.chartshapes+xml"/>
  <Override PartName="/xl/charts/chart287.xml" ContentType="application/vnd.openxmlformats-officedocument.drawingml.chart+xml"/>
  <Override PartName="/xl/charts/chart288.xml" ContentType="application/vnd.openxmlformats-officedocument.drawingml.chart+xml"/>
  <Override PartName="/xl/drawings/drawing168.xml" ContentType="application/vnd.openxmlformats-officedocument.drawingml.chartshapes+xml"/>
  <Override PartName="/xl/charts/chart289.xml" ContentType="application/vnd.openxmlformats-officedocument.drawingml.chart+xml"/>
  <Override PartName="/xl/drawings/drawing169.xml" ContentType="application/vnd.openxmlformats-officedocument.drawingml.chartshapes+xml"/>
  <Override PartName="/xl/charts/chart290.xml" ContentType="application/vnd.openxmlformats-officedocument.drawingml.chart+xml"/>
  <Override PartName="/xl/drawings/drawing170.xml" ContentType="application/vnd.openxmlformats-officedocument.drawingml.chartshapes+xml"/>
  <Override PartName="/xl/charts/chart291.xml" ContentType="application/vnd.openxmlformats-officedocument.drawingml.chart+xml"/>
  <Override PartName="/xl/drawings/drawing171.xml" ContentType="application/vnd.openxmlformats-officedocument.drawingml.chartshapes+xml"/>
  <Override PartName="/xl/charts/chart292.xml" ContentType="application/vnd.openxmlformats-officedocument.drawingml.chart+xml"/>
  <Override PartName="/xl/drawings/drawing172.xml" ContentType="application/vnd.openxmlformats-officedocument.drawingml.chartshapes+xml"/>
  <Override PartName="/xl/charts/chart293.xml" ContentType="application/vnd.openxmlformats-officedocument.drawingml.chart+xml"/>
  <Override PartName="/xl/drawings/drawing173.xml" ContentType="application/vnd.openxmlformats-officedocument.drawing+xml"/>
  <Override PartName="/xl/charts/chart294.xml" ContentType="application/vnd.openxmlformats-officedocument.drawingml.chart+xml"/>
  <Override PartName="/xl/theme/themeOverride1.xml" ContentType="application/vnd.openxmlformats-officedocument.themeOverride+xml"/>
  <Override PartName="/xl/drawings/drawing174.xml" ContentType="application/vnd.openxmlformats-officedocument.drawingml.chartshapes+xml"/>
  <Override PartName="/xl/charts/chart295.xml" ContentType="application/vnd.openxmlformats-officedocument.drawingml.chart+xml"/>
  <Override PartName="/xl/drawings/drawing175.xml" ContentType="application/vnd.openxmlformats-officedocument.drawingml.chartshapes+xml"/>
  <Override PartName="/xl/charts/chart296.xml" ContentType="application/vnd.openxmlformats-officedocument.drawingml.chart+xml"/>
  <Override PartName="/xl/drawings/drawing176.xml" ContentType="application/vnd.openxmlformats-officedocument.drawingml.chartshapes+xml"/>
  <Override PartName="/xl/charts/chart297.xml" ContentType="application/vnd.openxmlformats-officedocument.drawingml.chart+xml"/>
  <Override PartName="/xl/drawings/drawing177.xml" ContentType="application/vnd.openxmlformats-officedocument.drawingml.chartshapes+xml"/>
  <Override PartName="/xl/charts/chart298.xml" ContentType="application/vnd.openxmlformats-officedocument.drawingml.chart+xml"/>
  <Override PartName="/xl/drawings/drawing178.xml" ContentType="application/vnd.openxmlformats-officedocument.drawingml.chartshapes+xml"/>
  <Override PartName="/xl/charts/chart299.xml" ContentType="application/vnd.openxmlformats-officedocument.drawingml.chart+xml"/>
  <Override PartName="/xl/charts/chart300.xml" ContentType="application/vnd.openxmlformats-officedocument.drawingml.chart+xml"/>
  <Override PartName="/xl/theme/themeOverride2.xml" ContentType="application/vnd.openxmlformats-officedocument.themeOverride+xml"/>
  <Override PartName="/xl/drawings/drawing179.xml" ContentType="application/vnd.openxmlformats-officedocument.drawingml.chartshapes+xml"/>
  <Override PartName="/xl/charts/chart301.xml" ContentType="application/vnd.openxmlformats-officedocument.drawingml.chart+xml"/>
  <Override PartName="/xl/drawings/drawing180.xml" ContentType="application/vnd.openxmlformats-officedocument.drawingml.chartshapes+xml"/>
  <Override PartName="/xl/charts/chart302.xml" ContentType="application/vnd.openxmlformats-officedocument.drawingml.chart+xml"/>
  <Override PartName="/xl/drawings/drawing181.xml" ContentType="application/vnd.openxmlformats-officedocument.drawingml.chartshapes+xml"/>
  <Override PartName="/xl/charts/chart303.xml" ContentType="application/vnd.openxmlformats-officedocument.drawingml.chart+xml"/>
  <Override PartName="/xl/drawings/drawing182.xml" ContentType="application/vnd.openxmlformats-officedocument.drawingml.chartshapes+xml"/>
  <Override PartName="/xl/charts/chart304.xml" ContentType="application/vnd.openxmlformats-officedocument.drawingml.chart+xml"/>
  <Override PartName="/xl/drawings/drawing183.xml" ContentType="application/vnd.openxmlformats-officedocument.drawingml.chartshapes+xml"/>
  <Override PartName="/xl/charts/chart305.xml" ContentType="application/vnd.openxmlformats-officedocument.drawingml.chart+xml"/>
  <Override PartName="/xl/charts/chart306.xml" ContentType="application/vnd.openxmlformats-officedocument.drawingml.chart+xml"/>
  <Override PartName="/xl/theme/themeOverride3.xml" ContentType="application/vnd.openxmlformats-officedocument.themeOverride+xml"/>
  <Override PartName="/xl/drawings/drawing184.xml" ContentType="application/vnd.openxmlformats-officedocument.drawingml.chartshapes+xml"/>
  <Override PartName="/xl/charts/chart307.xml" ContentType="application/vnd.openxmlformats-officedocument.drawingml.chart+xml"/>
  <Override PartName="/xl/drawings/drawing185.xml" ContentType="application/vnd.openxmlformats-officedocument.drawingml.chartshapes+xml"/>
  <Override PartName="/xl/charts/chart308.xml" ContentType="application/vnd.openxmlformats-officedocument.drawingml.chart+xml"/>
  <Override PartName="/xl/drawings/drawing186.xml" ContentType="application/vnd.openxmlformats-officedocument.drawingml.chartshapes+xml"/>
  <Override PartName="/xl/charts/chart309.xml" ContentType="application/vnd.openxmlformats-officedocument.drawingml.chart+xml"/>
  <Override PartName="/xl/drawings/drawing187.xml" ContentType="application/vnd.openxmlformats-officedocument.drawingml.chartshapes+xml"/>
  <Override PartName="/xl/charts/chart310.xml" ContentType="application/vnd.openxmlformats-officedocument.drawingml.chart+xml"/>
  <Override PartName="/xl/drawings/drawing188.xml" ContentType="application/vnd.openxmlformats-officedocument.drawingml.chartshapes+xml"/>
  <Override PartName="/xl/charts/chart311.xml" ContentType="application/vnd.openxmlformats-officedocument.drawingml.chart+xml"/>
  <Override PartName="/xl/charts/chart312.xml" ContentType="application/vnd.openxmlformats-officedocument.drawingml.chart+xml"/>
  <Override PartName="/xl/theme/themeOverride4.xml" ContentType="application/vnd.openxmlformats-officedocument.themeOverride+xml"/>
  <Override PartName="/xl/drawings/drawing189.xml" ContentType="application/vnd.openxmlformats-officedocument.drawingml.chartshapes+xml"/>
  <Override PartName="/xl/charts/chart313.xml" ContentType="application/vnd.openxmlformats-officedocument.drawingml.chart+xml"/>
  <Override PartName="/xl/drawings/drawing190.xml" ContentType="application/vnd.openxmlformats-officedocument.drawingml.chartshapes+xml"/>
  <Override PartName="/xl/charts/chart314.xml" ContentType="application/vnd.openxmlformats-officedocument.drawingml.chart+xml"/>
  <Override PartName="/xl/drawings/drawing191.xml" ContentType="application/vnd.openxmlformats-officedocument.drawingml.chartshapes+xml"/>
  <Override PartName="/xl/charts/chart315.xml" ContentType="application/vnd.openxmlformats-officedocument.drawingml.chart+xml"/>
  <Override PartName="/xl/drawings/drawing192.xml" ContentType="application/vnd.openxmlformats-officedocument.drawingml.chartshapes+xml"/>
  <Override PartName="/xl/charts/chart316.xml" ContentType="application/vnd.openxmlformats-officedocument.drawingml.chart+xml"/>
  <Override PartName="/xl/drawings/drawing193.xml" ContentType="application/vnd.openxmlformats-officedocument.drawingml.chartshapes+xml"/>
  <Override PartName="/xl/charts/chart317.xml" ContentType="application/vnd.openxmlformats-officedocument.drawingml.chart+xml"/>
  <Override PartName="/xl/charts/chart318.xml" ContentType="application/vnd.openxmlformats-officedocument.drawingml.chart+xml"/>
  <Override PartName="/xl/theme/themeOverride5.xml" ContentType="application/vnd.openxmlformats-officedocument.themeOverride+xml"/>
  <Override PartName="/xl/drawings/drawing194.xml" ContentType="application/vnd.openxmlformats-officedocument.drawingml.chartshapes+xml"/>
  <Override PartName="/xl/charts/chart319.xml" ContentType="application/vnd.openxmlformats-officedocument.drawingml.chart+xml"/>
  <Override PartName="/xl/drawings/drawing195.xml" ContentType="application/vnd.openxmlformats-officedocument.drawingml.chartshapes+xml"/>
  <Override PartName="/xl/charts/chart320.xml" ContentType="application/vnd.openxmlformats-officedocument.drawingml.chart+xml"/>
  <Override PartName="/xl/drawings/drawing196.xml" ContentType="application/vnd.openxmlformats-officedocument.drawingml.chartshapes+xml"/>
  <Override PartName="/xl/charts/chart321.xml" ContentType="application/vnd.openxmlformats-officedocument.drawingml.chart+xml"/>
  <Override PartName="/xl/drawings/drawing197.xml" ContentType="application/vnd.openxmlformats-officedocument.drawingml.chartshapes+xml"/>
  <Override PartName="/xl/charts/chart322.xml" ContentType="application/vnd.openxmlformats-officedocument.drawingml.chart+xml"/>
  <Override PartName="/xl/drawings/drawing198.xml" ContentType="application/vnd.openxmlformats-officedocument.drawingml.chartshapes+xml"/>
  <Override PartName="/xl/charts/chart3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15" yWindow="270" windowWidth="12645" windowHeight="9240" tabRatio="748"/>
  </bookViews>
  <sheets>
    <sheet name="D-DotazníkProSÚ-2015" sheetId="79" r:id="rId1"/>
    <sheet name="ObceIII" sheetId="83" r:id="rId2"/>
    <sheet name="ÚČSM" sheetId="82" r:id="rId3"/>
    <sheet name="KU" sheetId="81" r:id="rId4"/>
    <sheet name="MD" sheetId="80" r:id="rId5"/>
    <sheet name="Graf1AC" sheetId="23" r:id="rId6"/>
    <sheet name="Graf1B" sheetId="4" r:id="rId7"/>
    <sheet name="Graf2" sheetId="24" r:id="rId8"/>
    <sheet name="Graf3" sheetId="25" r:id="rId9"/>
    <sheet name="Graf4" sheetId="59" r:id="rId10"/>
    <sheet name="Graf5" sheetId="60" r:id="rId11"/>
    <sheet name="Graf6" sheetId="71" r:id="rId12"/>
    <sheet name="Graf9A" sheetId="33" r:id="rId13"/>
    <sheet name="Graf9B" sheetId="38" r:id="rId14"/>
    <sheet name="Graf12" sheetId="61" r:id="rId15"/>
  </sheets>
  <definedNames>
    <definedName name="_xlnm._FilterDatabase" localSheetId="0" hidden="1">'D-DotazníkProSÚ-2015'!$A$3:$DZ$301</definedName>
  </definedNames>
  <calcPr calcId="145621"/>
</workbook>
</file>

<file path=xl/calcChain.xml><?xml version="1.0" encoding="utf-8"?>
<calcChain xmlns="http://schemas.openxmlformats.org/spreadsheetml/2006/main">
  <c r="AI42" i="71" l="1"/>
  <c r="AI43" i="71" s="1"/>
  <c r="AI40" i="71"/>
  <c r="AI41" i="71" s="1"/>
  <c r="AI38" i="71"/>
  <c r="AI39" i="71" s="1"/>
  <c r="AI36" i="71"/>
  <c r="AI37" i="71" s="1"/>
  <c r="AI34" i="71"/>
  <c r="AI35" i="71" s="1"/>
  <c r="Z42" i="71"/>
  <c r="Z43" i="71" s="1"/>
  <c r="Z40" i="71"/>
  <c r="Z41" i="71" s="1"/>
  <c r="Z38" i="71"/>
  <c r="Z39" i="71" s="1"/>
  <c r="Z36" i="71"/>
  <c r="Z37" i="71" s="1"/>
  <c r="Z34" i="71"/>
  <c r="Z35" i="71" s="1"/>
  <c r="Q42" i="71"/>
  <c r="Q43" i="71" s="1"/>
  <c r="Q40" i="71"/>
  <c r="Q41" i="71" s="1"/>
  <c r="Q38" i="71"/>
  <c r="Q39" i="71" s="1"/>
  <c r="Q36" i="71"/>
  <c r="Q37" i="71" s="1"/>
  <c r="Q34" i="71"/>
  <c r="Q35" i="71" s="1"/>
  <c r="H42" i="71"/>
  <c r="H43" i="71" s="1"/>
  <c r="H40" i="71"/>
  <c r="H41" i="71" s="1"/>
  <c r="H38" i="71"/>
  <c r="H39" i="71" s="1"/>
  <c r="H36" i="71"/>
  <c r="H37" i="71" s="1"/>
  <c r="H34" i="71"/>
  <c r="H35" i="71" s="1"/>
  <c r="AQ7" i="24"/>
  <c r="AQ6" i="24"/>
  <c r="AH7" i="24"/>
  <c r="AH6" i="24"/>
  <c r="Y7" i="24"/>
  <c r="Y6" i="24"/>
  <c r="P7" i="24"/>
  <c r="P6" i="24"/>
  <c r="G7" i="24"/>
  <c r="G6" i="24"/>
  <c r="AH42" i="71"/>
  <c r="AH43" i="71" s="1"/>
  <c r="AH40" i="71"/>
  <c r="AH41" i="71" s="1"/>
  <c r="AH38" i="71"/>
  <c r="AH39" i="71" s="1"/>
  <c r="AH36" i="71"/>
  <c r="AH37" i="71" s="1"/>
  <c r="AH34" i="71"/>
  <c r="AH35" i="71" s="1"/>
  <c r="Y42" i="71"/>
  <c r="Y43" i="71" s="1"/>
  <c r="Y40" i="71"/>
  <c r="Y41" i="71" s="1"/>
  <c r="Y38" i="71"/>
  <c r="Y39" i="71" s="1"/>
  <c r="Y36" i="71"/>
  <c r="Y37" i="71" s="1"/>
  <c r="Y34" i="71"/>
  <c r="Y35" i="71" s="1"/>
  <c r="P42" i="71"/>
  <c r="P43" i="71" s="1"/>
  <c r="P40" i="71"/>
  <c r="P41" i="71" s="1"/>
  <c r="P38" i="71"/>
  <c r="P39" i="71" s="1"/>
  <c r="P36" i="71"/>
  <c r="P37" i="71" s="1"/>
  <c r="P34" i="71"/>
  <c r="P35" i="71" s="1"/>
  <c r="G42" i="71"/>
  <c r="G43" i="71" s="1"/>
  <c r="G40" i="71"/>
  <c r="G41" i="71" s="1"/>
  <c r="G38" i="71"/>
  <c r="G39" i="71" s="1"/>
  <c r="G36" i="71"/>
  <c r="G37" i="71" s="1"/>
  <c r="G34" i="71"/>
  <c r="G35" i="71" s="1"/>
  <c r="AP7" i="24"/>
  <c r="AP6" i="24"/>
  <c r="AG7" i="24"/>
  <c r="AG6" i="24"/>
  <c r="X7" i="24"/>
  <c r="X6" i="24"/>
  <c r="O7" i="24"/>
  <c r="O6" i="24"/>
  <c r="F7" i="24"/>
  <c r="F6" i="24"/>
  <c r="AG42" i="71" l="1"/>
  <c r="AG43" i="71" s="1"/>
  <c r="AG40" i="71"/>
  <c r="AG41" i="71" s="1"/>
  <c r="AG38" i="71"/>
  <c r="AG39" i="71" s="1"/>
  <c r="AG36" i="71"/>
  <c r="AG37" i="71" s="1"/>
  <c r="AG34" i="71"/>
  <c r="AG35" i="71" s="1"/>
  <c r="X42" i="71"/>
  <c r="X43" i="71" s="1"/>
  <c r="X40" i="71"/>
  <c r="X41" i="71" s="1"/>
  <c r="X38" i="71"/>
  <c r="X39" i="71" s="1"/>
  <c r="X36" i="71"/>
  <c r="X37" i="71" s="1"/>
  <c r="X34" i="71"/>
  <c r="X35" i="71" s="1"/>
  <c r="O42" i="71"/>
  <c r="O43" i="71" s="1"/>
  <c r="O40" i="71"/>
  <c r="O41" i="71" s="1"/>
  <c r="O38" i="71"/>
  <c r="O39" i="71" s="1"/>
  <c r="O36" i="71"/>
  <c r="O37" i="71" s="1"/>
  <c r="O34" i="71"/>
  <c r="O35" i="71" s="1"/>
  <c r="F42" i="71"/>
  <c r="F43" i="71" s="1"/>
  <c r="F40" i="71"/>
  <c r="F41" i="71" s="1"/>
  <c r="F38" i="71"/>
  <c r="F39" i="71" s="1"/>
  <c r="F36" i="71"/>
  <c r="F37" i="71" s="1"/>
  <c r="F34" i="71"/>
  <c r="F35" i="71" s="1"/>
  <c r="AO7" i="24"/>
  <c r="AO6" i="24"/>
  <c r="AF7" i="24"/>
  <c r="AF6" i="24"/>
  <c r="W7" i="24"/>
  <c r="W6" i="24"/>
  <c r="N7" i="24"/>
  <c r="N6" i="24"/>
  <c r="E7" i="24"/>
  <c r="E6" i="24"/>
  <c r="AF42" i="71" l="1"/>
  <c r="AF43" i="71" s="1"/>
  <c r="AF40" i="71"/>
  <c r="AF41" i="71" s="1"/>
  <c r="AF38" i="71"/>
  <c r="AF39" i="71" s="1"/>
  <c r="AF36" i="71"/>
  <c r="AF37" i="71" s="1"/>
  <c r="AF34" i="71"/>
  <c r="AF35" i="71" s="1"/>
  <c r="W42" i="71"/>
  <c r="W43" i="71" s="1"/>
  <c r="W40" i="71"/>
  <c r="W41" i="71" s="1"/>
  <c r="W38" i="71"/>
  <c r="W39" i="71" s="1"/>
  <c r="W36" i="71"/>
  <c r="W37" i="71" s="1"/>
  <c r="W34" i="71"/>
  <c r="W35" i="71" s="1"/>
  <c r="N42" i="71"/>
  <c r="N43" i="71" s="1"/>
  <c r="N40" i="71"/>
  <c r="N41" i="71" s="1"/>
  <c r="N38" i="71"/>
  <c r="N39" i="71" s="1"/>
  <c r="N36" i="71"/>
  <c r="N37" i="71" s="1"/>
  <c r="N34" i="71"/>
  <c r="N35" i="71" s="1"/>
  <c r="E42" i="71"/>
  <c r="E43" i="71" s="1"/>
  <c r="E40" i="71"/>
  <c r="E41" i="71" s="1"/>
  <c r="E38" i="71"/>
  <c r="E39" i="71" s="1"/>
  <c r="E36" i="71"/>
  <c r="E37" i="71" s="1"/>
  <c r="E34" i="71"/>
  <c r="E35" i="71" s="1"/>
  <c r="AN7" i="24"/>
  <c r="AN6" i="24"/>
  <c r="AE7" i="24"/>
  <c r="AE6" i="24"/>
  <c r="V7" i="24"/>
  <c r="V6" i="24"/>
  <c r="M7" i="24"/>
  <c r="M6" i="24"/>
  <c r="AE42" i="71"/>
  <c r="AE43" i="71" s="1"/>
  <c r="V42" i="71"/>
  <c r="V43" i="71" s="1"/>
  <c r="M42" i="71"/>
  <c r="M43" i="71" s="1"/>
  <c r="D42" i="71"/>
  <c r="D43" i="71" s="1"/>
  <c r="AE40" i="71"/>
  <c r="AE41" i="71" s="1"/>
  <c r="V40" i="71"/>
  <c r="V41" i="71" s="1"/>
  <c r="M40" i="71"/>
  <c r="M41" i="71" s="1"/>
  <c r="D40" i="71"/>
  <c r="D41" i="71" s="1"/>
  <c r="AE38" i="71"/>
  <c r="AE39" i="71" s="1"/>
  <c r="V38" i="71"/>
  <c r="V39" i="71" s="1"/>
  <c r="M38" i="71"/>
  <c r="M39" i="71" s="1"/>
  <c r="D38" i="71"/>
  <c r="D39" i="71" s="1"/>
  <c r="AE36" i="71"/>
  <c r="AE37" i="71" s="1"/>
  <c r="V36" i="71"/>
  <c r="V37" i="71" s="1"/>
  <c r="M36" i="71"/>
  <c r="M37" i="71" s="1"/>
  <c r="D36" i="71"/>
  <c r="D37" i="71" s="1"/>
  <c r="AE34" i="71"/>
  <c r="AE35" i="71" s="1"/>
  <c r="V34" i="71"/>
  <c r="V35" i="71" s="1"/>
  <c r="M34" i="71"/>
  <c r="M35" i="71" s="1"/>
  <c r="D34" i="71"/>
  <c r="D35" i="71" s="1"/>
  <c r="D6" i="24" l="1"/>
  <c r="D7" i="24"/>
  <c r="D8" i="61"/>
  <c r="E8" i="61"/>
  <c r="F8" i="61"/>
  <c r="C8" i="61"/>
  <c r="C5" i="60" l="1"/>
  <c r="C6" i="60"/>
  <c r="C7" i="60"/>
  <c r="C8" i="60"/>
  <c r="C4" i="60"/>
  <c r="C4" i="25"/>
  <c r="C5" i="59"/>
  <c r="C6" i="59"/>
  <c r="C4" i="59"/>
  <c r="C5" i="25"/>
  <c r="C6" i="25"/>
  <c r="C5" i="24"/>
  <c r="C4" i="24"/>
  <c r="C6" i="24" s="1"/>
  <c r="C7" i="24" l="1"/>
  <c r="AM6" i="24"/>
  <c r="AM7" i="24"/>
  <c r="AD7" i="24" l="1"/>
  <c r="AD6" i="24"/>
  <c r="U7" i="24"/>
  <c r="U6" i="24"/>
  <c r="L7" i="24"/>
  <c r="L6" i="24"/>
  <c r="E8" i="38" l="1"/>
  <c r="D8" i="38"/>
  <c r="C8" i="38"/>
  <c r="F8" i="33"/>
  <c r="E8" i="33"/>
  <c r="D8" i="33"/>
  <c r="C8" i="33"/>
</calcChain>
</file>

<file path=xl/sharedStrings.xml><?xml version="1.0" encoding="utf-8"?>
<sst xmlns="http://schemas.openxmlformats.org/spreadsheetml/2006/main" count="17236" uniqueCount="4009">
  <si>
    <t>Počet oprávněných úředních osob</t>
  </si>
  <si>
    <t>Počet oprávněných úředních osob se zkouškou odborné způsobilosti - § 21 odst. 2 zákona č. 312/2000 Sb.</t>
  </si>
  <si>
    <t>Střední s maturitní zkouškou a vyšší odborné</t>
  </si>
  <si>
    <t>Vysokoškolské bakalářské</t>
  </si>
  <si>
    <t>Vysokoškolské magisterské (vč. doktorandského)</t>
  </si>
  <si>
    <t>Do 5 let včetně</t>
  </si>
  <si>
    <t>Nad 5 do 10 let včetně</t>
  </si>
  <si>
    <t>Nad 10 let</t>
  </si>
  <si>
    <t>8. platová třída</t>
  </si>
  <si>
    <t>9. platová třída</t>
  </si>
  <si>
    <t>10. platová třída</t>
  </si>
  <si>
    <t>11. platová třída</t>
  </si>
  <si>
    <t>Vyšší než 11. platová třída</t>
  </si>
  <si>
    <t>Brno</t>
  </si>
  <si>
    <t>Úřad městské části Brno-střed</t>
  </si>
  <si>
    <t>Brno-střed</t>
  </si>
  <si>
    <t>Úřad městské části Brno-Žabovřesky</t>
  </si>
  <si>
    <t>Brno-Žabovřesky</t>
  </si>
  <si>
    <t>Úřad městské části Brno-sever</t>
  </si>
  <si>
    <t>Brno-sever</t>
  </si>
  <si>
    <t>Brno-Židenice</t>
  </si>
  <si>
    <t>Úřad městské části Brno-Černovice</t>
  </si>
  <si>
    <t>Brno-Černovice</t>
  </si>
  <si>
    <t>Úřad městské části Brno-jih</t>
  </si>
  <si>
    <t>Brno-jih</t>
  </si>
  <si>
    <t>Úřad městské části Brno-Bohunice</t>
  </si>
  <si>
    <t>Brno-Bohunice</t>
  </si>
  <si>
    <t>Úřad městské části Brno-Starý Lískovec</t>
  </si>
  <si>
    <t>Brno-Starý Lískovec</t>
  </si>
  <si>
    <t>Úřad městské části Brno-Nový Lískovec</t>
  </si>
  <si>
    <t>Brno-Nový Lískovec</t>
  </si>
  <si>
    <t>Brno-Kohoutovice</t>
  </si>
  <si>
    <t>Úřad městské části Brno-Jundrov</t>
  </si>
  <si>
    <t>Brno-Jundrov</t>
  </si>
  <si>
    <t>Úřad městské části Brno-Bystrc</t>
  </si>
  <si>
    <t>Úřad městské části Brno-Komín</t>
  </si>
  <si>
    <t>Brno-Komín</t>
  </si>
  <si>
    <t>Brno-Medlánky</t>
  </si>
  <si>
    <t>Úřad městské části Brno-Řečkovice a Mokrá Hora</t>
  </si>
  <si>
    <t>Úřad městské části Brno-Maloměřice a Obřany</t>
  </si>
  <si>
    <t>Brno-Maloměřice a Obřany</t>
  </si>
  <si>
    <t>Úřad městské části Brno-Vinohrady</t>
  </si>
  <si>
    <t>Brno-Vinohrady</t>
  </si>
  <si>
    <t>Úřad městské části Brno-Líšeň</t>
  </si>
  <si>
    <t>Brno-Líšeň</t>
  </si>
  <si>
    <t>Úřad městské části Brno-Slatina</t>
  </si>
  <si>
    <t>Brno-Slatina</t>
  </si>
  <si>
    <t>Úřad městské části Brno-Tuřany</t>
  </si>
  <si>
    <t>Brno-Tuřany</t>
  </si>
  <si>
    <t>Úřad městské části Brno-Chrlice</t>
  </si>
  <si>
    <t>Brno-Chrlice</t>
  </si>
  <si>
    <t>Úřad městské části Brno-Bosonohy</t>
  </si>
  <si>
    <t>Brno-Bosonohy</t>
  </si>
  <si>
    <t>Úřad městské části Praha 1</t>
  </si>
  <si>
    <t>Praha 1</t>
  </si>
  <si>
    <t>Úřad městské části Praha 2</t>
  </si>
  <si>
    <t>Praha 2</t>
  </si>
  <si>
    <t>Úřad městské části Praha 3</t>
  </si>
  <si>
    <t>Praha 3</t>
  </si>
  <si>
    <t>Úřad městské části Praha 4</t>
  </si>
  <si>
    <t>Praha 4</t>
  </si>
  <si>
    <t>Úřad městské části Praha 5</t>
  </si>
  <si>
    <t>Praha 5</t>
  </si>
  <si>
    <t>Úřad městské části Praha 6</t>
  </si>
  <si>
    <t>Praha 6</t>
  </si>
  <si>
    <t>Úřad městské části Praha 7</t>
  </si>
  <si>
    <t>Praha 7</t>
  </si>
  <si>
    <t>Úřad městské části Praha 8</t>
  </si>
  <si>
    <t>Praha 8</t>
  </si>
  <si>
    <t>Úřad městské části Praha 9</t>
  </si>
  <si>
    <t>Praha 9</t>
  </si>
  <si>
    <t>Úřad městské části Praha 10</t>
  </si>
  <si>
    <t>Praha 10</t>
  </si>
  <si>
    <t>Úřad městské části Praha 11</t>
  </si>
  <si>
    <t>Praha 11</t>
  </si>
  <si>
    <t>Úřad městské části Praha 12</t>
  </si>
  <si>
    <t>Praha 12</t>
  </si>
  <si>
    <t>Úřad městské části Praha 13</t>
  </si>
  <si>
    <t>Praha 13</t>
  </si>
  <si>
    <t>Úřad městské části Praha 14</t>
  </si>
  <si>
    <t>Praha 14</t>
  </si>
  <si>
    <t>Úřad městské části Praha 15</t>
  </si>
  <si>
    <t>Praha 15</t>
  </si>
  <si>
    <t>Úřad městské části Praha 16</t>
  </si>
  <si>
    <t>Praha 16</t>
  </si>
  <si>
    <t>Úřad městské části Praha 17</t>
  </si>
  <si>
    <t>Praha 17</t>
  </si>
  <si>
    <t>Úřad městské části Praha 20</t>
  </si>
  <si>
    <t>Praha 20</t>
  </si>
  <si>
    <t>Úřad městské části Praha 19</t>
  </si>
  <si>
    <t>Praha 19</t>
  </si>
  <si>
    <t>Úřad městské části Praha 18</t>
  </si>
  <si>
    <t>Praha 18</t>
  </si>
  <si>
    <t>Úřad městské části Praha 21</t>
  </si>
  <si>
    <t>Praha 21</t>
  </si>
  <si>
    <t>Úřad městské části Praha 22</t>
  </si>
  <si>
    <t>Praha 22</t>
  </si>
  <si>
    <t>Jihočeský</t>
  </si>
  <si>
    <t>Městský úřad Blatná</t>
  </si>
  <si>
    <t>Blatná</t>
  </si>
  <si>
    <t>Magistrát města České Budějovice</t>
  </si>
  <si>
    <t>České Budějovice</t>
  </si>
  <si>
    <t>Městský úřad Český Krumlov</t>
  </si>
  <si>
    <t>Český Krumlov</t>
  </si>
  <si>
    <t>Městský úřad Dačice</t>
  </si>
  <si>
    <t>Dačice</t>
  </si>
  <si>
    <t>Městský úřad Jindřichův Hradec</t>
  </si>
  <si>
    <t>Jindřichův Hradec</t>
  </si>
  <si>
    <t>Městský úřad Kaplice</t>
  </si>
  <si>
    <t>Kaplice</t>
  </si>
  <si>
    <t>Městský úřad Milevsko</t>
  </si>
  <si>
    <t>Milevsko</t>
  </si>
  <si>
    <t>Městský úřad Písek</t>
  </si>
  <si>
    <t>Písek</t>
  </si>
  <si>
    <t>Městský úřad Prachatice</t>
  </si>
  <si>
    <t>Prachatice</t>
  </si>
  <si>
    <t>Městský úřad Soběslav</t>
  </si>
  <si>
    <t>Soběslav</t>
  </si>
  <si>
    <t>Městský úřad Strakonice</t>
  </si>
  <si>
    <t>Strakonice</t>
  </si>
  <si>
    <t>Městský úřad Tábor</t>
  </si>
  <si>
    <t>Tábor</t>
  </si>
  <si>
    <t>Městský úřad Trhové Sviny</t>
  </si>
  <si>
    <t>Trhové Sviny</t>
  </si>
  <si>
    <t>Městský úřad Třeboň</t>
  </si>
  <si>
    <t>Třeboň</t>
  </si>
  <si>
    <t>Městský úřad Týn nad Vltavou</t>
  </si>
  <si>
    <t>Týn nad Vltavou</t>
  </si>
  <si>
    <t>Městský úřad Vimperk</t>
  </si>
  <si>
    <t>Vimperk</t>
  </si>
  <si>
    <t>Městský úřad Vodňany</t>
  </si>
  <si>
    <t>Vodňany</t>
  </si>
  <si>
    <t>Jihomoravský</t>
  </si>
  <si>
    <t>Městský úřad Blansko</t>
  </si>
  <si>
    <t>Blansko</t>
  </si>
  <si>
    <t>Městský úřad Boskovice</t>
  </si>
  <si>
    <t>Boskovice</t>
  </si>
  <si>
    <t>Městský úřad Břeclav</t>
  </si>
  <si>
    <t>Břeclav</t>
  </si>
  <si>
    <t>Městský úřad Bučovice</t>
  </si>
  <si>
    <t>Bučovice</t>
  </si>
  <si>
    <t>Městský úřad Hodonín</t>
  </si>
  <si>
    <t>Hodonín</t>
  </si>
  <si>
    <t>Městský úřad Hustopeče</t>
  </si>
  <si>
    <t>Městský úřad Ivančice</t>
  </si>
  <si>
    <t>Ivančice</t>
  </si>
  <si>
    <t>Městský úřad Kuřim</t>
  </si>
  <si>
    <t>Kuřim</t>
  </si>
  <si>
    <t>Městský úřad Kyjov</t>
  </si>
  <si>
    <t>Kyjov</t>
  </si>
  <si>
    <t>Městský úřad Mikulov</t>
  </si>
  <si>
    <t>Mikulov</t>
  </si>
  <si>
    <t>Městský úřad Moravský Krumlov</t>
  </si>
  <si>
    <t>Moravský Krumlov</t>
  </si>
  <si>
    <t>Městský úřad Pohořelice</t>
  </si>
  <si>
    <t>Pohořelice</t>
  </si>
  <si>
    <t>Městský úřad Rosice</t>
  </si>
  <si>
    <t>Rosice</t>
  </si>
  <si>
    <t>Městský úřad Slavkov u Brna</t>
  </si>
  <si>
    <t>Slavkov u Brna</t>
  </si>
  <si>
    <t>Městský úřad Šlapanice</t>
  </si>
  <si>
    <t>Šlapanice</t>
  </si>
  <si>
    <t>Městský úřad Tišnov</t>
  </si>
  <si>
    <t>Tišnov</t>
  </si>
  <si>
    <t>Městský úřad Veselí nad Moravou</t>
  </si>
  <si>
    <t>Veselí nad Moravou</t>
  </si>
  <si>
    <t>Městský úřad Vyškov</t>
  </si>
  <si>
    <t>Vyškov</t>
  </si>
  <si>
    <t>Městský úřad Znojmo</t>
  </si>
  <si>
    <t>Znojmo</t>
  </si>
  <si>
    <t>Městský úřad Židlochovice</t>
  </si>
  <si>
    <t>Židlochovice</t>
  </si>
  <si>
    <t>Karlovarský</t>
  </si>
  <si>
    <t>Městský úřad Aš</t>
  </si>
  <si>
    <t>Aš</t>
  </si>
  <si>
    <t>Městský úřad Cheb</t>
  </si>
  <si>
    <t>Cheb</t>
  </si>
  <si>
    <t>Magistrát města Karlovy Vary</t>
  </si>
  <si>
    <t>Karlovy Vary</t>
  </si>
  <si>
    <t>Městský úřad Kraslice</t>
  </si>
  <si>
    <t>Kraslice</t>
  </si>
  <si>
    <t>Městský úřad Mariánské Lázně</t>
  </si>
  <si>
    <t>Mariánské Lázně</t>
  </si>
  <si>
    <t>Městský úřad Ostrov</t>
  </si>
  <si>
    <t>Ostrov</t>
  </si>
  <si>
    <t>Městský úřad Sokolov</t>
  </si>
  <si>
    <t>Sokolov</t>
  </si>
  <si>
    <t>Královéhradecký</t>
  </si>
  <si>
    <t>Městský úřad Broumov</t>
  </si>
  <si>
    <t>Broumov</t>
  </si>
  <si>
    <t>Městský úřad Dobruška</t>
  </si>
  <si>
    <t>Dobruška</t>
  </si>
  <si>
    <t>Městský úřad Dvůr Králové nad Labem</t>
  </si>
  <si>
    <t>Dvůr Králové nad Labem</t>
  </si>
  <si>
    <t>Městský úřad Hořice</t>
  </si>
  <si>
    <t>Hořice</t>
  </si>
  <si>
    <t>Magistrát města Hradec Králové</t>
  </si>
  <si>
    <t>Hradec Králové</t>
  </si>
  <si>
    <t>Městský úřad Jaroměř</t>
  </si>
  <si>
    <t>Jaroměř</t>
  </si>
  <si>
    <t>Městský úřad Jičín</t>
  </si>
  <si>
    <t>Jičín</t>
  </si>
  <si>
    <t>Městský úřad Kostelec nad Orlicí</t>
  </si>
  <si>
    <t>Kostelec nad Orlicí</t>
  </si>
  <si>
    <t>Městský úřad Náchod</t>
  </si>
  <si>
    <t>Náchod</t>
  </si>
  <si>
    <t>Městský úřad Nová Paka</t>
  </si>
  <si>
    <t>Nová Paka</t>
  </si>
  <si>
    <t>Městský úřad Nové Město nad Metují</t>
  </si>
  <si>
    <t>Nové Město nad Metují</t>
  </si>
  <si>
    <t>Městský úřad Nový Bydžov</t>
  </si>
  <si>
    <t>Nový Bydžov</t>
  </si>
  <si>
    <t>Městský úřad Rychnov nad Kněžnou</t>
  </si>
  <si>
    <t>Rychnov nad Kněžnou</t>
  </si>
  <si>
    <t>Trutnov</t>
  </si>
  <si>
    <t>Městský úřad Vrchlabí</t>
  </si>
  <si>
    <t>Vrchlabí</t>
  </si>
  <si>
    <t>Liberecký</t>
  </si>
  <si>
    <t>Městský úřad Česká Lípa</t>
  </si>
  <si>
    <t>Česká Lípa</t>
  </si>
  <si>
    <t>Městský úřad Frýdlant</t>
  </si>
  <si>
    <t>Frýdlant</t>
  </si>
  <si>
    <t>Jablonec nad Nisou</t>
  </si>
  <si>
    <t>Městský úřad Jilemnice</t>
  </si>
  <si>
    <t>Jilemnice</t>
  </si>
  <si>
    <t>Magistrát města Liberec</t>
  </si>
  <si>
    <t>Liberec</t>
  </si>
  <si>
    <t>Městský úřad Nový Bor</t>
  </si>
  <si>
    <t>Nový Bor</t>
  </si>
  <si>
    <t>Městský úřad Semily</t>
  </si>
  <si>
    <t>Semily</t>
  </si>
  <si>
    <t>Městský úřad Tanvald</t>
  </si>
  <si>
    <t>Tanvald</t>
  </si>
  <si>
    <t>Městský úřad Turnov</t>
  </si>
  <si>
    <t>Turnov</t>
  </si>
  <si>
    <t>Městský úřad Železný Brod</t>
  </si>
  <si>
    <t>Železný Brod</t>
  </si>
  <si>
    <t>Moravskoslezský</t>
  </si>
  <si>
    <t>Městský úřad Bílovec</t>
  </si>
  <si>
    <t>Bílovec</t>
  </si>
  <si>
    <t>Městský úřad Bohumín</t>
  </si>
  <si>
    <t>Bohumín</t>
  </si>
  <si>
    <t>Městský úřad Bruntál</t>
  </si>
  <si>
    <t>Bruntál</t>
  </si>
  <si>
    <t>Městský úřad Český Těšín</t>
  </si>
  <si>
    <t>Český Těšín</t>
  </si>
  <si>
    <t>Městský úřad Frenštát pod Radhoštěm</t>
  </si>
  <si>
    <t>Frenštát pod Radhoštěm</t>
  </si>
  <si>
    <t>Magistrát města Frýdku-Místku</t>
  </si>
  <si>
    <t>Frýdek-Místek</t>
  </si>
  <si>
    <t>Městský úřad Frýdlant nad Ostravicí</t>
  </si>
  <si>
    <t>Frýdlant nad Ostravicí</t>
  </si>
  <si>
    <t>Magistrát města Havířova</t>
  </si>
  <si>
    <t>Havířov</t>
  </si>
  <si>
    <t>Městský úřad Hlučín</t>
  </si>
  <si>
    <t>Hlučín</t>
  </si>
  <si>
    <t>Městský úřad Jablunkov</t>
  </si>
  <si>
    <t>Jablunkov</t>
  </si>
  <si>
    <t>Magistrát města Karviné</t>
  </si>
  <si>
    <t>Karviná</t>
  </si>
  <si>
    <t>Městský úřad Kopřivnice</t>
  </si>
  <si>
    <t>Kopřivnice</t>
  </si>
  <si>
    <t>Městský úřad Kravaře</t>
  </si>
  <si>
    <t>Kravaře</t>
  </si>
  <si>
    <t>Městský úřad Krnov</t>
  </si>
  <si>
    <t>Krnov</t>
  </si>
  <si>
    <t>Městský úřad Nový Jičín</t>
  </si>
  <si>
    <t>Nový Jičín</t>
  </si>
  <si>
    <t>Městský úřad Odry</t>
  </si>
  <si>
    <t>Odry</t>
  </si>
  <si>
    <t>Magistrát města Opavy</t>
  </si>
  <si>
    <t>Opava</t>
  </si>
  <si>
    <t>Městský úřad Orlová</t>
  </si>
  <si>
    <t>Orlová</t>
  </si>
  <si>
    <t>Městský úřad Rýmařov</t>
  </si>
  <si>
    <t>Rýmařov</t>
  </si>
  <si>
    <t>Městský úřad Třinec</t>
  </si>
  <si>
    <t>Třinec</t>
  </si>
  <si>
    <t>Městský úřad Vítkov</t>
  </si>
  <si>
    <t>Vítkov</t>
  </si>
  <si>
    <t>Olomoucký</t>
  </si>
  <si>
    <t>Městský úřad Hranice</t>
  </si>
  <si>
    <t>Hranice</t>
  </si>
  <si>
    <t>Městský úřad Jeseník</t>
  </si>
  <si>
    <t>Jeseník</t>
  </si>
  <si>
    <t>Městský úřad Konice</t>
  </si>
  <si>
    <t>Konice</t>
  </si>
  <si>
    <t>Městský úřad Lipník nad Bečvou</t>
  </si>
  <si>
    <t>Lipník nad Bečvou</t>
  </si>
  <si>
    <t>Městský úřad Litovel</t>
  </si>
  <si>
    <t>Litovel</t>
  </si>
  <si>
    <t>Městský úřad Mohelnice</t>
  </si>
  <si>
    <t>Mohelnice</t>
  </si>
  <si>
    <t>Magistrát města Olomouce</t>
  </si>
  <si>
    <t>Olomouc</t>
  </si>
  <si>
    <t>Prostějov</t>
  </si>
  <si>
    <t>Magistrát města Přerova</t>
  </si>
  <si>
    <t>Přerov</t>
  </si>
  <si>
    <t>Městský úřad Šternberk</t>
  </si>
  <si>
    <t>Šternberk</t>
  </si>
  <si>
    <t>Městský úřad Šumperk</t>
  </si>
  <si>
    <t>Šumperk</t>
  </si>
  <si>
    <t>Městský úřad Uničov</t>
  </si>
  <si>
    <t>Uničov</t>
  </si>
  <si>
    <t>Městský úřad Zábřeh</t>
  </si>
  <si>
    <t>Zábřeh</t>
  </si>
  <si>
    <t>Ostrava</t>
  </si>
  <si>
    <t>Úřad městského obvodu Moravská Ostrava a Přívoz</t>
  </si>
  <si>
    <t>Moravská Ostrava a Přívoz</t>
  </si>
  <si>
    <t>Úřad městského obvodu Slezská Ostrava</t>
  </si>
  <si>
    <t>Slezská Ostrava</t>
  </si>
  <si>
    <t>Úřad městského obvodu Ostrava-Jih</t>
  </si>
  <si>
    <t>Ostrava-Jih</t>
  </si>
  <si>
    <t>Úřad městského obvodu Poruba</t>
  </si>
  <si>
    <t>Poruba</t>
  </si>
  <si>
    <t>Úřad městského obvodu Nová Bělá</t>
  </si>
  <si>
    <t>Nová Bělá</t>
  </si>
  <si>
    <t>Stará Bělá</t>
  </si>
  <si>
    <t>Úřad městského obvodu Vítkovice</t>
  </si>
  <si>
    <t>Úřad městského obvodu Stará Bělá</t>
  </si>
  <si>
    <t>Úřad městského obvodu Pustkovec</t>
  </si>
  <si>
    <t>Pustkovec</t>
  </si>
  <si>
    <t>Úřad městského obvodu Petřkovice</t>
  </si>
  <si>
    <t>Petřkovice</t>
  </si>
  <si>
    <t>Úřad městského obvodu Lhotka</t>
  </si>
  <si>
    <t>Hošťálkovice</t>
  </si>
  <si>
    <t>Úřad městského obvodu Hošťálkovice</t>
  </si>
  <si>
    <t>Úřad městského obvodu Michálkovice</t>
  </si>
  <si>
    <t>Michálkovice</t>
  </si>
  <si>
    <t>Úřad městského obvodu Radvanice a Bartovice</t>
  </si>
  <si>
    <t>Radvanice a Bartovice</t>
  </si>
  <si>
    <t>Úřad městského obvodu Krásné Pole</t>
  </si>
  <si>
    <t>Krásné Pole</t>
  </si>
  <si>
    <t>Úřad městského obvodu Martinov</t>
  </si>
  <si>
    <t>Martinov</t>
  </si>
  <si>
    <t>Úřad městského obvodu Polanka nad Odrou</t>
  </si>
  <si>
    <t>Úřad městského obvodu Hrabová</t>
  </si>
  <si>
    <t>Úřad městského obvodu Svinov</t>
  </si>
  <si>
    <t>Svinov</t>
  </si>
  <si>
    <t>Úřad městského obvodu Třebovice</t>
  </si>
  <si>
    <t>Třebovice</t>
  </si>
  <si>
    <t>Pardubice</t>
  </si>
  <si>
    <t>Magistrát města Pardubic</t>
  </si>
  <si>
    <t>Pardubický</t>
  </si>
  <si>
    <t>Městský úřad Česká Třebová</t>
  </si>
  <si>
    <t>Česká Třebová</t>
  </si>
  <si>
    <t>Městský úřad Hlinsko</t>
  </si>
  <si>
    <t>Hlinsko</t>
  </si>
  <si>
    <t>Městský úřad Holice</t>
  </si>
  <si>
    <t>Holice</t>
  </si>
  <si>
    <t>Městský úřad Chrudim</t>
  </si>
  <si>
    <t>Chrudim</t>
  </si>
  <si>
    <t>Městský úřad Králíky</t>
  </si>
  <si>
    <t>Králíky</t>
  </si>
  <si>
    <t>Městský úřad Lanškroun</t>
  </si>
  <si>
    <t>Lanškroun</t>
  </si>
  <si>
    <t>Městský úřad Litomyšl</t>
  </si>
  <si>
    <t>Litomyšl</t>
  </si>
  <si>
    <t>Městský úřad Moravská Třebová</t>
  </si>
  <si>
    <t>Moravská Třebová</t>
  </si>
  <si>
    <t>Městský úřad Polička</t>
  </si>
  <si>
    <t>Polička</t>
  </si>
  <si>
    <t>Městský úřad Přelouč</t>
  </si>
  <si>
    <t>Přelouč</t>
  </si>
  <si>
    <t>Městský úřad Svitavy</t>
  </si>
  <si>
    <t>Svitavy</t>
  </si>
  <si>
    <t>Městský úřad Ústí nad Orlicí</t>
  </si>
  <si>
    <t>Ústí nad Orlicí</t>
  </si>
  <si>
    <t>Městský úřad Vysoké Mýto</t>
  </si>
  <si>
    <t>Vysoké Mýto</t>
  </si>
  <si>
    <t>Městský úřad Žamberk</t>
  </si>
  <si>
    <t>Žamberk</t>
  </si>
  <si>
    <t>Plzeň</t>
  </si>
  <si>
    <t>Magistrát města Plzně</t>
  </si>
  <si>
    <t>Plzeň 1</t>
  </si>
  <si>
    <t>Úřad městského obvodu Plzeň 2-Slovany</t>
  </si>
  <si>
    <t>Plzeň 2-Slovany</t>
  </si>
  <si>
    <t>Úřad městského obvodu Plzeň 5-Křimice</t>
  </si>
  <si>
    <t>Plzeň 5-Křimice</t>
  </si>
  <si>
    <t>Úřad městského obvodu Plzeň 6-Litice</t>
  </si>
  <si>
    <t>Plzeň 6-Litice</t>
  </si>
  <si>
    <t>Úřad městského obvodu Plzeň 7-Radčice</t>
  </si>
  <si>
    <t>Plzeň 7-Radčice</t>
  </si>
  <si>
    <t>Úřad městského obvodu Plzeň 8-Černice</t>
  </si>
  <si>
    <t>Plzeň 8-Černice</t>
  </si>
  <si>
    <t>Úřad městského obvodu Plzeň 9-Malesice</t>
  </si>
  <si>
    <t>Plzeň 9-Malesice</t>
  </si>
  <si>
    <t>Úřad městského obvodu Plzeň 10-Lhota</t>
  </si>
  <si>
    <t>Plzeň 10-Lhota</t>
  </si>
  <si>
    <t>Plzeňský</t>
  </si>
  <si>
    <t>Městský úřad Blovice</t>
  </si>
  <si>
    <t>Blovice</t>
  </si>
  <si>
    <t>Městský úřad Domažlice</t>
  </si>
  <si>
    <t>Domažlice</t>
  </si>
  <si>
    <t>Městský úřad Horažďovice</t>
  </si>
  <si>
    <t>Horažďovice</t>
  </si>
  <si>
    <t>Městský úřad Horšovský Týn</t>
  </si>
  <si>
    <t>Horšovský Týn</t>
  </si>
  <si>
    <t>Městský úřad Klatovy</t>
  </si>
  <si>
    <t>Klatovy</t>
  </si>
  <si>
    <t>Městský úřad Kralovice</t>
  </si>
  <si>
    <t>Kralovice</t>
  </si>
  <si>
    <t>Městský úřad Nepomuk</t>
  </si>
  <si>
    <t>Nepomuk</t>
  </si>
  <si>
    <t>Městský úřad Nýřany</t>
  </si>
  <si>
    <t>Nýřany</t>
  </si>
  <si>
    <t>Městský úřad Přeštice</t>
  </si>
  <si>
    <t>Přeštice</t>
  </si>
  <si>
    <t>Městský úřad Rokycany</t>
  </si>
  <si>
    <t>Rokycany</t>
  </si>
  <si>
    <t>Městský úřad Stod</t>
  </si>
  <si>
    <t>Stod</t>
  </si>
  <si>
    <t>Městský úřad Stříbro</t>
  </si>
  <si>
    <t>Stříbro</t>
  </si>
  <si>
    <t>Městský úřad Sušice</t>
  </si>
  <si>
    <t>Sušice</t>
  </si>
  <si>
    <t>Městský úřad Tachov</t>
  </si>
  <si>
    <t>Tachov</t>
  </si>
  <si>
    <t>Středočeský</t>
  </si>
  <si>
    <t>Městský úřad Benešov</t>
  </si>
  <si>
    <t>Benešov</t>
  </si>
  <si>
    <t>Městský úřad Beroun</t>
  </si>
  <si>
    <t>Beroun</t>
  </si>
  <si>
    <t>Městský úřad Brandýs nad Labem-Stará Boleslav</t>
  </si>
  <si>
    <t>Městský úřad Čáslav</t>
  </si>
  <si>
    <t>Čáslav</t>
  </si>
  <si>
    <t>Městský úřad Černošice</t>
  </si>
  <si>
    <t>Černošice</t>
  </si>
  <si>
    <t>Městský úřad Český Brod</t>
  </si>
  <si>
    <t>Český Brod</t>
  </si>
  <si>
    <t>Městský úřad Dobříš</t>
  </si>
  <si>
    <t>Dobříš</t>
  </si>
  <si>
    <t>Městský úřad Hořovice</t>
  </si>
  <si>
    <t>Hořovice</t>
  </si>
  <si>
    <t>Magistrát města Kladna</t>
  </si>
  <si>
    <t>Kladno</t>
  </si>
  <si>
    <t>Městský úřad Kolín</t>
  </si>
  <si>
    <t>Kolín</t>
  </si>
  <si>
    <t>Městský úřad Kralupy nad Vltavou</t>
  </si>
  <si>
    <t>Kralupy nad Vltavou</t>
  </si>
  <si>
    <t>Městský úřad Kutná Hora</t>
  </si>
  <si>
    <t>Kutná Hora</t>
  </si>
  <si>
    <t>Městský úřad Lysá nad Labem</t>
  </si>
  <si>
    <t>Lysá nad Labem</t>
  </si>
  <si>
    <t>Městský úřad Mělník</t>
  </si>
  <si>
    <t>Mělník</t>
  </si>
  <si>
    <t>Magistrát města Mladá Boleslav</t>
  </si>
  <si>
    <t>Mladá Boleslav</t>
  </si>
  <si>
    <t>Městský úřad Mnichovo Hradiště</t>
  </si>
  <si>
    <t>Mnichovo Hradiště</t>
  </si>
  <si>
    <t>Městský úřad Neratovice</t>
  </si>
  <si>
    <t>Neratovice</t>
  </si>
  <si>
    <t>Městský úřad Nymburk</t>
  </si>
  <si>
    <t>Nymburk</t>
  </si>
  <si>
    <t>Městský úřad Poděbrady</t>
  </si>
  <si>
    <t>Poděbrady</t>
  </si>
  <si>
    <t>Městský úřad Příbram</t>
  </si>
  <si>
    <t>Příbram</t>
  </si>
  <si>
    <t>Městský úřad Rakovník</t>
  </si>
  <si>
    <t>Rakovník</t>
  </si>
  <si>
    <t>Městský úřad Říčany</t>
  </si>
  <si>
    <t>Říčany</t>
  </si>
  <si>
    <t>Městský úřad Sedlčany</t>
  </si>
  <si>
    <t>Městský úřad Slaný</t>
  </si>
  <si>
    <t>Slaný</t>
  </si>
  <si>
    <t>Městský úřad Vlašim</t>
  </si>
  <si>
    <t>Vlašim</t>
  </si>
  <si>
    <t>Městský úřad Votice</t>
  </si>
  <si>
    <t>Votice</t>
  </si>
  <si>
    <t>Ústecký</t>
  </si>
  <si>
    <t>Městský úřad Bílina</t>
  </si>
  <si>
    <t>Bílina</t>
  </si>
  <si>
    <t>Magistrát města Děčín</t>
  </si>
  <si>
    <t>Děčín</t>
  </si>
  <si>
    <t>Magistrát města Chomutova</t>
  </si>
  <si>
    <t>Chomutov</t>
  </si>
  <si>
    <t>Městský úřad Kadaň</t>
  </si>
  <si>
    <t>Kadaň</t>
  </si>
  <si>
    <t>Městský úřad Litoměřice</t>
  </si>
  <si>
    <t>Litoměřice</t>
  </si>
  <si>
    <t>Městský úřad Litvínov</t>
  </si>
  <si>
    <t>Litvínov</t>
  </si>
  <si>
    <t>Městský úřad Louny</t>
  </si>
  <si>
    <t>Louny</t>
  </si>
  <si>
    <t>Městský úřad Lovosice</t>
  </si>
  <si>
    <t>Lovosice</t>
  </si>
  <si>
    <t>Magistrát města Mostu</t>
  </si>
  <si>
    <t>Most</t>
  </si>
  <si>
    <t>Městský úřad Podbořany</t>
  </si>
  <si>
    <t>Podbořany</t>
  </si>
  <si>
    <t>Městský úřad Roudnice nad Labem</t>
  </si>
  <si>
    <t>Roudnice nad Labem</t>
  </si>
  <si>
    <t>Městský úřad Rumburk</t>
  </si>
  <si>
    <t>Rumburk</t>
  </si>
  <si>
    <t>Magistrát města Teplice</t>
  </si>
  <si>
    <t>Teplice</t>
  </si>
  <si>
    <t>Magistrát města Ústí nad Labem</t>
  </si>
  <si>
    <t>Ústí nad Labem</t>
  </si>
  <si>
    <t>Městský úřad Varnsdorf</t>
  </si>
  <si>
    <t>Varnsdorf</t>
  </si>
  <si>
    <t>Městský úřad Žatec</t>
  </si>
  <si>
    <t>Žatec</t>
  </si>
  <si>
    <t>Vysočina</t>
  </si>
  <si>
    <t>Městský úřad Bystřice nad Pernštejnem</t>
  </si>
  <si>
    <t>Bystřice nad Pernštejnem</t>
  </si>
  <si>
    <t>Městský úřad Havlíčkův Brod</t>
  </si>
  <si>
    <t>Havlíčkův Brod</t>
  </si>
  <si>
    <t>Městský úřad Humpolec</t>
  </si>
  <si>
    <t>Humpolec</t>
  </si>
  <si>
    <t>Městský úřad Chotěboř</t>
  </si>
  <si>
    <t>Chotěboř</t>
  </si>
  <si>
    <t>Magistrát města Jihlavy</t>
  </si>
  <si>
    <t>Jihlava</t>
  </si>
  <si>
    <t>Městský úřad Moravské Budějovice</t>
  </si>
  <si>
    <t>Moravské Budějovice</t>
  </si>
  <si>
    <t>Městský úřad Náměšť nad Oslavou</t>
  </si>
  <si>
    <t>Náměšť nad Oslavou</t>
  </si>
  <si>
    <t>Městský úřad Nové Město na Moravě</t>
  </si>
  <si>
    <t>Nové Město na Moravě</t>
  </si>
  <si>
    <t>Městský úřad Pacov</t>
  </si>
  <si>
    <t>Pacov</t>
  </si>
  <si>
    <t>Městský úřad Pelhřimov</t>
  </si>
  <si>
    <t>Pelhřimov</t>
  </si>
  <si>
    <t>Městský úřad Světlá nad Sázavou</t>
  </si>
  <si>
    <t>Světlá nad Sázavou</t>
  </si>
  <si>
    <t>Městský úřad Telč</t>
  </si>
  <si>
    <t>Telč</t>
  </si>
  <si>
    <t>Městský úřad Třebíč</t>
  </si>
  <si>
    <t>Třebíč</t>
  </si>
  <si>
    <t>Městský úřad Velké Meziříčí</t>
  </si>
  <si>
    <t>Velké Meziříčí</t>
  </si>
  <si>
    <t>Městský úřad Žďár nad Sázavou</t>
  </si>
  <si>
    <t>Žďár nad Sázavou</t>
  </si>
  <si>
    <t>Zlínský</t>
  </si>
  <si>
    <t>Městský úřad Bystřice pod Hostýnem</t>
  </si>
  <si>
    <t>Bystřice pod Hostýnem</t>
  </si>
  <si>
    <t>Městský úřad Holešov</t>
  </si>
  <si>
    <t>Holešov</t>
  </si>
  <si>
    <t>Městský úřad Kroměříž</t>
  </si>
  <si>
    <t>Kroměříž</t>
  </si>
  <si>
    <t>Městský úřad Luhačovice</t>
  </si>
  <si>
    <t>Luhačovice</t>
  </si>
  <si>
    <t>Městský úřad Otrokovice</t>
  </si>
  <si>
    <t>Otrokovice</t>
  </si>
  <si>
    <t>Městský úřad Rožnov pod Radhoštěm</t>
  </si>
  <si>
    <t>Rožnov pod Radhoštěm</t>
  </si>
  <si>
    <t>Městský úřad Uherské Hradiště</t>
  </si>
  <si>
    <t>Uherské Hradiště</t>
  </si>
  <si>
    <t>Městský úřad Uherský Brod</t>
  </si>
  <si>
    <t>Uherský Brod</t>
  </si>
  <si>
    <t>Městský úřad Valašské Klobouky</t>
  </si>
  <si>
    <t>Valašské Klobouky</t>
  </si>
  <si>
    <t>Městský úřad Valašské Meziříčí</t>
  </si>
  <si>
    <t>Valašské Meziříčí</t>
  </si>
  <si>
    <t>Městský úřad Vizovice</t>
  </si>
  <si>
    <t>Vizovice</t>
  </si>
  <si>
    <t>Městský úřad Vsetín</t>
  </si>
  <si>
    <t>Vsetín</t>
  </si>
  <si>
    <t>Magistrát města Zlína</t>
  </si>
  <si>
    <t>Zlín</t>
  </si>
  <si>
    <t>Magistrát hlavního města Prahy</t>
  </si>
  <si>
    <t>Praha</t>
  </si>
  <si>
    <t>Magistrát města Ostravy</t>
  </si>
  <si>
    <t>Magistrát města Brna</t>
  </si>
  <si>
    <t>Úřad městského obvodu Mariánské Hory a Hulváky</t>
  </si>
  <si>
    <t>Hustopeče</t>
  </si>
  <si>
    <t>Plzeň 3</t>
  </si>
  <si>
    <t>Plzeň 4</t>
  </si>
  <si>
    <t>Vítkovice</t>
  </si>
  <si>
    <t>Mariánské Hory a Hulváky</t>
  </si>
  <si>
    <t>Lhotka</t>
  </si>
  <si>
    <t>Polanka nad Odrou</t>
  </si>
  <si>
    <t>Hrabová</t>
  </si>
  <si>
    <t>Obce III. typu</t>
  </si>
  <si>
    <t>3 až 9</t>
  </si>
  <si>
    <t>10 a více</t>
  </si>
  <si>
    <t>Kategorie</t>
  </si>
  <si>
    <t>a</t>
  </si>
  <si>
    <t>b</t>
  </si>
  <si>
    <t>c</t>
  </si>
  <si>
    <t>d</t>
  </si>
  <si>
    <t>SÚ celkem</t>
  </si>
  <si>
    <t>ČR</t>
  </si>
  <si>
    <t>ČR - %</t>
  </si>
  <si>
    <t>Rozloha správních obvodů</t>
  </si>
  <si>
    <t xml:space="preserve">Liberecký </t>
  </si>
  <si>
    <t>SÚ – obce III. typu</t>
  </si>
  <si>
    <t>SÚ – ÚČSM</t>
  </si>
  <si>
    <t>SÚ – ÚČSM (%)</t>
  </si>
  <si>
    <t>SÚ – obce III. typu (%)</t>
  </si>
  <si>
    <t>Vzdělání</t>
  </si>
  <si>
    <t>střední s maturitou a vyšší odborné</t>
  </si>
  <si>
    <t>bakalářské</t>
  </si>
  <si>
    <t>magisterské vč. doktorandského</t>
  </si>
  <si>
    <t>Praxe</t>
  </si>
  <si>
    <t>do 5 let včetně</t>
  </si>
  <si>
    <t>nad 5 do 10 let včetně</t>
  </si>
  <si>
    <t>nad 10 let</t>
  </si>
  <si>
    <t>Platové třídy</t>
  </si>
  <si>
    <t>třída 8.</t>
  </si>
  <si>
    <t>třída 9.</t>
  </si>
  <si>
    <t>třída 10.</t>
  </si>
  <si>
    <t>třída 11.</t>
  </si>
  <si>
    <t>vyšší než třída 11.</t>
  </si>
  <si>
    <t>Programové vybavení</t>
  </si>
  <si>
    <t>specializovaný program pro SÚ</t>
  </si>
  <si>
    <t xml:space="preserve">právní předpisy v digitální formě </t>
  </si>
  <si>
    <t xml:space="preserve">technické normy v digitální formě </t>
  </si>
  <si>
    <t>bezplatný přístup k údajům v KN</t>
  </si>
  <si>
    <t>Počet SÚ</t>
  </si>
  <si>
    <t>má</t>
  </si>
  <si>
    <t>nemá</t>
  </si>
  <si>
    <t>řádek dotazníku</t>
  </si>
  <si>
    <t>Povolování staveb</t>
  </si>
  <si>
    <t>počet vydaných souhlasů s ohlášením</t>
  </si>
  <si>
    <t xml:space="preserve">počet vydaných stavebních povolení </t>
  </si>
  <si>
    <t xml:space="preserve">počet uzavřených veřejnoprávních smluv nahrazujících stavební povolení </t>
  </si>
  <si>
    <t>počet přijatých oznámení staveb posouzených autorizovaným inspektorem</t>
  </si>
  <si>
    <t>Nečinnost stavebních úřadů</t>
  </si>
  <si>
    <t>počet obdržených příkazů</t>
  </si>
  <si>
    <t xml:space="preserve">počet obdržených usnesení převzít věc a rozhodnout na místo nečinného správního orgánu </t>
  </si>
  <si>
    <t>počet obdržených usnesení o prodloužení zákonné lhůty pro vydání rozhodnutí</t>
  </si>
  <si>
    <t>Brandýs nad Labem - Stará Boleslav</t>
  </si>
  <si>
    <t>Sedľčany</t>
  </si>
  <si>
    <t>Česká republika</t>
  </si>
  <si>
    <t>Ministerstvo dopravy</t>
  </si>
  <si>
    <t>Úřad pro civilní letectví</t>
  </si>
  <si>
    <t>Drážní úřad</t>
  </si>
  <si>
    <t>Krajský úřad Středočeského kraje</t>
  </si>
  <si>
    <t>Krajský úřad Jihočeského kraje</t>
  </si>
  <si>
    <t>Krajský úřad Plzeňského kraje</t>
  </si>
  <si>
    <t>Krajský úřad Karlovarského kraje</t>
  </si>
  <si>
    <t>Krajský úřad Ústeckého kraje</t>
  </si>
  <si>
    <t>Krajský úřad Libereckého kraje</t>
  </si>
  <si>
    <t>Krajský úřad Královéhradeckého kraje</t>
  </si>
  <si>
    <t>Krajský úřad Pardubického kraje</t>
  </si>
  <si>
    <t>Krajský úřad kraje Vysočina</t>
  </si>
  <si>
    <t>Krajský úřad Jihomoravského kraje</t>
  </si>
  <si>
    <t>Krajský úřad Olomouckého kraje</t>
  </si>
  <si>
    <t>Krajský úřad Zlínského kraje</t>
  </si>
  <si>
    <t>Krajský úřad Moravskoslezského kraje</t>
  </si>
  <si>
    <t>Úřad městské části Brno-Královo Pole</t>
  </si>
  <si>
    <t>Úřad městského obvodu Plzeň 1</t>
  </si>
  <si>
    <t>Úřad městského obvodu Plzeň 3</t>
  </si>
  <si>
    <t>Úřad městského obvodu Plzeň 4</t>
  </si>
  <si>
    <t>ÚČSM</t>
  </si>
  <si>
    <t>KÚ</t>
  </si>
  <si>
    <t>MD, ÚCL, DÚ</t>
  </si>
  <si>
    <t>Personální obsazenost ve správním obvodu</t>
  </si>
  <si>
    <t>Brno-Bystrc, Žebětín, Kníničky</t>
  </si>
  <si>
    <t>z toho se ZOZ</t>
  </si>
  <si>
    <t>z toho bez ZOZ</t>
  </si>
  <si>
    <t>SÚ – KÚ</t>
  </si>
  <si>
    <t>úřední osoby se ZOZ</t>
  </si>
  <si>
    <t>úřední osoby bez ZOZ</t>
  </si>
  <si>
    <t>Počet úředních osob a ZOZ</t>
  </si>
  <si>
    <t>SÚ – MD, ÚCL, DÚ (%)</t>
  </si>
  <si>
    <t>SÚ – KÚ (%)</t>
  </si>
  <si>
    <t>SÚ – MD, ÚCL, DÚ</t>
  </si>
  <si>
    <t>SÚ – ČR</t>
  </si>
  <si>
    <t>Odvolací řízení</t>
  </si>
  <si>
    <t>počet rozhodnutí o odvolání, jímž bylo rozhodnutí zrušeno a řízení zastaveno</t>
  </si>
  <si>
    <t>počet rozhodnutí o odvolání, jímž bylo rozhodnutí zrušeno a věc byla vrácena k novému projednání</t>
  </si>
  <si>
    <t>počet rozhodnutí o odvolání, jímž bylo rozhodnutí změněno</t>
  </si>
  <si>
    <t>počet rozhodnutí o odvolání, jímž bylo rozhodnutí potvrzeno</t>
  </si>
  <si>
    <t>ČR / kraj / územně členěné statutární město</t>
  </si>
  <si>
    <t>ČR / kraj / město / městská část / městský obvod</t>
  </si>
  <si>
    <r>
      <t xml:space="preserve">Působnost úřadu
</t>
    </r>
    <r>
      <rPr>
        <sz val="9"/>
        <color rgb="FF000000"/>
        <rFont val="Arial"/>
        <family val="2"/>
        <charset val="238"/>
      </rPr>
      <t>úřad obce III. stupně = 1
magistrát územně členěného statutárního města = 2
úřad městského obvodu = 3
úřad městské části = 4
krajský úřad = 5
ministerstvo = 6</t>
    </r>
  </si>
  <si>
    <t>Název ministerstva / úřadu / krajského úřadu / magistrátu / městského úřadu / úřadu městské části / úřadu městského obvodu</t>
  </si>
  <si>
    <t>Součet úředních osob</t>
  </si>
  <si>
    <t>Magistrát města Jablonce nad Nisou</t>
  </si>
  <si>
    <t>Magistrát města Prostějova</t>
  </si>
  <si>
    <t>Brno-Královo Pole, Útěchov a Jehnice</t>
  </si>
  <si>
    <t>Úřad městské části Brno-Kohoutovice</t>
  </si>
  <si>
    <t>D1</t>
  </si>
  <si>
    <t>D2</t>
  </si>
  <si>
    <t>D3</t>
  </si>
  <si>
    <t>D4</t>
  </si>
  <si>
    <t>Personální obsazenost</t>
  </si>
  <si>
    <t>Počet obyvatel správních obvodů</t>
  </si>
  <si>
    <t>Počet obcí ve správních obvodech</t>
  </si>
  <si>
    <t>počet úředních osob</t>
  </si>
  <si>
    <t>poměr úředních osob se ZOZ k počtu úředních osob (%)</t>
  </si>
  <si>
    <t>Vybavení</t>
  </si>
  <si>
    <t>Program</t>
  </si>
  <si>
    <t>Předpisy</t>
  </si>
  <si>
    <t>Normy</t>
  </si>
  <si>
    <t>KN</t>
  </si>
  <si>
    <t>SÚ – ČR (%)</t>
  </si>
  <si>
    <t>Brno-Ivanovice</t>
  </si>
  <si>
    <t>Úřad městské části Brno-Ivanovice</t>
  </si>
  <si>
    <t>U125</t>
  </si>
  <si>
    <t>U126</t>
  </si>
  <si>
    <t>U128</t>
  </si>
  <si>
    <t>OBVOD_OBAKT</t>
  </si>
  <si>
    <t>OBVOD_VYMERA</t>
  </si>
  <si>
    <t>OBVOD_POC_OBEC</t>
  </si>
  <si>
    <t>Identifikační údaje</t>
  </si>
  <si>
    <t>Vedoucí speciálního stavebního úřadu</t>
  </si>
  <si>
    <t>Kontaktní osoba speciálního stavebního úřadu</t>
  </si>
  <si>
    <t>Počet úředních osob v úřadu, které vykonávají agendu speciálního stavebního úřadu,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</si>
  <si>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</si>
  <si>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</si>
  <si>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</si>
  <si>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</si>
  <si>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</si>
  <si>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</si>
  <si>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</si>
  <si>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</si>
  <si>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</si>
  <si>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</si>
  <si>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Programové vybavení útvaru</t>
  </si>
  <si>
    <t>Úkony podle zákona č. 183/2006 Sb., o územním plánování a stavebním řádu, ve znění pozdějších předpisů</t>
  </si>
  <si>
    <t>Úkony podle zákona č. 500/2004 Sb., správní řád, ve znění pozdějších předpisů, týkající se výkonu agendy speciálního stavebního úřadu</t>
  </si>
  <si>
    <t>Úkony nadřízeného správního orgánu vůči speciálnímu stavebnímu úřadu podle zákona č. 500/2004 Sb., správní řád, ve znění pozdějších předpisů - uvádí se počet úkonů</t>
  </si>
  <si>
    <t>Poskytování informací podle zákona č. 106/1999 Sb., o svobodném přístupu k informacím, ve znění pozdějších předpisů a zákona č. 123/1998 Sb., o právu na informace o životním prostředí, ve znění pozdějších předpisů</t>
  </si>
  <si>
    <t>Úkony podle zákona č. 111/2009 Sb., o základních registrech, ve znění pozdějších předpisů</t>
  </si>
  <si>
    <t>Ostatní</t>
  </si>
  <si>
    <t>Upřednostňovaná forma metodické pomoci</t>
  </si>
  <si>
    <t>Statistika dle ÚÚR</t>
  </si>
  <si>
    <t>Název ulice nebo jiného veřejného prostranství, pokud se v daném místě užívají nebo název obce, části obce apod.</t>
  </si>
  <si>
    <t>Číslo popisné / orientační</t>
  </si>
  <si>
    <t>PSČ</t>
  </si>
  <si>
    <t>Název adresní pošty</t>
  </si>
  <si>
    <t>ID datové schránky</t>
  </si>
  <si>
    <t>Podatelna-email</t>
  </si>
  <si>
    <t>Odbor / oddělení / úsek ve kterých je zařazen speciální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</si>
  <si>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</si>
  <si>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</si>
  <si>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</si>
  <si>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</si>
  <si>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</si>
  <si>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</si>
  <si>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</si>
  <si>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</si>
  <si>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</si>
  <si>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</si>
  <si>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</si>
  <si>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</si>
  <si>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ostatních úředních osob</t>
  </si>
  <si>
    <t>Počet pracovních úvazků oprávněných úředních osob</t>
  </si>
  <si>
    <t>Počet pracovních úvazků ostatních úředních osob</t>
  </si>
  <si>
    <t>Součet pracovních úvazků úředních osob</t>
  </si>
  <si>
    <t>29&lt;=26</t>
  </si>
  <si>
    <t>30&lt;=24</t>
  </si>
  <si>
    <t>Střední bez maturitní zkoušky a nižší</t>
  </si>
  <si>
    <t>Součet oprávněných úředních osob - vzdělání</t>
  </si>
  <si>
    <t>35=24</t>
  </si>
  <si>
    <t>Součet oprávněných úředních osob - praxe</t>
  </si>
  <si>
    <t>39=24</t>
  </si>
  <si>
    <t>Nižší než 8. platová třída</t>
  </si>
  <si>
    <t>Součet oprávněných úředních osob - platové třídy</t>
  </si>
  <si>
    <t>46=24</t>
  </si>
  <si>
    <r>
      <t xml:space="preserve">Útvar má k dispozici specializovaný program pro stavební úřady
</t>
    </r>
    <r>
      <rPr>
        <sz val="9"/>
        <color rgb="FF000000"/>
        <rFont val="Arial"/>
        <family val="2"/>
        <charset val="238"/>
      </rPr>
      <t>Ano=1 Ne=0</t>
    </r>
  </si>
  <si>
    <r>
      <t xml:space="preserve">Útvar má k dispozici právní předpisy v digitální formě
</t>
    </r>
    <r>
      <rPr>
        <sz val="9"/>
        <color rgb="FF000000"/>
        <rFont val="Arial"/>
        <family val="2"/>
        <charset val="238"/>
      </rPr>
      <t>Ano=1 Ne=0</t>
    </r>
  </si>
  <si>
    <r>
      <t xml:space="preserve">Útvar má k dispozici technické normy v digitální formě
</t>
    </r>
    <r>
      <rPr>
        <sz val="9"/>
        <color rgb="FF000000"/>
        <rFont val="Arial"/>
        <family val="2"/>
        <charset val="238"/>
      </rPr>
      <t>Ano=1 Ne=0</t>
    </r>
  </si>
  <si>
    <r>
      <t xml:space="preserve">Útvar má bezúplatný dálkový přístup k údajům katastru nemovitostí
</t>
    </r>
    <r>
      <rPr>
        <sz val="9"/>
        <color rgb="FF000000"/>
        <rFont val="Arial"/>
        <family val="2"/>
        <charset val="238"/>
      </rPr>
      <t>Ano=1 Ne=0</t>
    </r>
  </si>
  <si>
    <t>Počet vydaných souhlasů s ohlášením - § 106</t>
  </si>
  <si>
    <t>Počet vydaných stavebních povolení - § 115</t>
  </si>
  <si>
    <t>Počet uzavřených veřejnoprávních smluv nahrazujících stavební povolení - § 116</t>
  </si>
  <si>
    <t>Počet vydaných odmítnutí návrhu veřejnoprávní smlouvy - § 116 odst. 3</t>
  </si>
  <si>
    <t>Počet vydaných povolení změny stavby před jejím dokončením - § 118 odst. 3</t>
  </si>
  <si>
    <t>Počet vydaných souhlasů s ohlášením změny stavby - § 118 odst. 4</t>
  </si>
  <si>
    <t>Počet vydaných rozhodnutí o zákazu užívání stavby - § 120 odst. 2</t>
  </si>
  <si>
    <t>Počet provedených úkonů podle § 120 odst. 5</t>
  </si>
  <si>
    <t>Počet vydaných kolaudačních souhlasů - § 122 a kolaudačních rozhodnutí</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</si>
  <si>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</si>
  <si>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</si>
  <si>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</si>
  <si>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</si>
  <si>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</si>
  <si>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4</t>
  </si>
  <si>
    <t>Počet vydaných souhlasů s odstraněním stavby - § 128 odst. 2</t>
  </si>
  <si>
    <t>Počet vydaných rozhodnutí o povolení k odstranění stavby - § 128 odst. 4</t>
  </si>
  <si>
    <t>Počet vydaných rozhodnutí o nařízení odstranění stavby - § 129 odst. 1</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</si>
  <si>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</si>
  <si>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</si>
  <si>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</si>
  <si>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</si>
  <si>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</si>
  <si>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</si>
  <si>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</si>
  <si>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</si>
  <si>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</si>
  <si>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</si>
  <si>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</si>
  <si>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</si>
  <si>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</si>
  <si>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</si>
  <si>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</si>
  <si>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</si>
  <si>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</si>
  <si>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</si>
  <si>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</si>
  <si>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</si>
  <si>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</si>
  <si>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</si>
  <si>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</si>
  <si>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</si>
  <si>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</si>
  <si>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</si>
  <si>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</si>
  <si>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</si>
  <si>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</si>
  <si>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</si>
  <si>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</si>
  <si>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</si>
  <si>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</si>
  <si>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</si>
  <si>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</si>
  <si>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</si>
  <si>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</si>
  <si>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</si>
  <si>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</si>
  <si>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</si>
  <si>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</si>
  <si>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</si>
  <si>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</si>
  <si>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žádostí o informace - § 13 zákona č. 106/1999 Sb.</t>
  </si>
  <si>
    <t>Počet žádostí o informace - § 3 zákona č. 123/1998 Sb.</t>
  </si>
  <si>
    <t>Počet stavebních objektů, o nichž byly vloženy identifikační údaje do systému územní identifikace (ISÚI)</t>
  </si>
  <si>
    <t>Uveďte, v jakém procentuálním podílu je agenda stavebního zákona k celkové agendě vykonávané speciálním stavebním úřadem</t>
  </si>
  <si>
    <r>
      <t xml:space="preserve">Vykonává speciální stavební úřad další agendy, než výše uvedené?
</t>
    </r>
    <r>
      <rPr>
        <sz val="9"/>
        <color rgb="FF000000"/>
        <rFont val="Arial"/>
        <family val="2"/>
        <charset val="238"/>
      </rPr>
      <t>Ano=1 Ne=0</t>
    </r>
  </si>
  <si>
    <t>V případě, že ano, uveďte jaké (vč. souvisejícího právního předpisu) a v jakém procentuálním podílu jsou k celkové agendě speciálního stavebního úřadu</t>
  </si>
  <si>
    <r>
      <t xml:space="preserve">Jak hodnotíte podmínky pro výkon státní správy na svém úřadě
</t>
    </r>
    <r>
      <rPr>
        <sz val="9"/>
        <color rgb="FF000000"/>
        <rFont val="Arial"/>
        <family val="2"/>
        <charset val="238"/>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</si>
  <si>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</si>
  <si>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</si>
  <si>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color rgb="FF000000"/>
        <rFont val="Arial"/>
        <family val="2"/>
        <charset val="238"/>
      </rPr>
      <t>Ano=1 Ne=0</t>
    </r>
  </si>
  <si>
    <r>
      <t xml:space="preserve">Pravidelné porady
</t>
    </r>
    <r>
      <rPr>
        <sz val="9"/>
        <color rgb="FF000000"/>
        <rFont val="Arial"/>
        <family val="2"/>
        <charset val="238"/>
      </rPr>
      <t>Ano=1 Ne=0</t>
    </r>
  </si>
  <si>
    <r>
      <t xml:space="preserve">Individuální konzultace
</t>
    </r>
    <r>
      <rPr>
        <sz val="9"/>
        <color rgb="FF000000"/>
        <rFont val="Arial"/>
        <family val="2"/>
        <charset val="238"/>
      </rPr>
      <t>Ano=1 Ne=0</t>
    </r>
  </si>
  <si>
    <t>Pokud vám vyhovuje jiná forma, uveďte jaká</t>
  </si>
  <si>
    <t>Jaká jsou vaše doporučení pro zlepšení metodické pomoci?</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</si>
  <si>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</si>
  <si>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</si>
  <si>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</si>
  <si>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</si>
  <si>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</si>
  <si>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</si>
  <si>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</si>
  <si>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</si>
  <si>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</si>
  <si>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</si>
  <si>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</si>
  <si>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</si>
  <si>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</si>
  <si>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</si>
  <si>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</si>
  <si>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</si>
  <si>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</si>
  <si>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</si>
  <si>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</si>
  <si>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</si>
  <si>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</si>
  <si>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</si>
  <si>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</si>
  <si>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</si>
  <si>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</si>
  <si>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t>
  </si>
  <si>
    <t>D30</t>
  </si>
  <si>
    <t>D31</t>
  </si>
  <si>
    <t>D32</t>
  </si>
  <si>
    <t>D33</t>
  </si>
  <si>
    <t>D34</t>
  </si>
  <si>
    <t>D35</t>
  </si>
  <si>
    <t>D36</t>
  </si>
  <si>
    <t>D37</t>
  </si>
  <si>
    <t>D38</t>
  </si>
  <si>
    <t>D39</t>
  </si>
  <si>
    <t>D40</t>
  </si>
  <si>
    <t>D41</t>
  </si>
  <si>
    <t>D42</t>
  </si>
  <si>
    <t>D43</t>
  </si>
  <si>
    <t>D44</t>
  </si>
  <si>
    <t>D45</t>
  </si>
  <si>
    <t>D46</t>
  </si>
  <si>
    <t>D47</t>
  </si>
  <si>
    <t>D48</t>
  </si>
  <si>
    <t>D49</t>
  </si>
  <si>
    <t>D50</t>
  </si>
  <si>
    <t>D51</t>
  </si>
  <si>
    <t>D52</t>
  </si>
  <si>
    <t>D53</t>
  </si>
  <si>
    <t>D54</t>
  </si>
  <si>
    <t>D55</t>
  </si>
  <si>
    <t>D56</t>
  </si>
  <si>
    <t>D57</t>
  </si>
  <si>
    <t>D58</t>
  </si>
  <si>
    <t>D59</t>
  </si>
  <si>
    <t>D60</t>
  </si>
  <si>
    <t>D61</t>
  </si>
  <si>
    <t>D62</t>
  </si>
  <si>
    <t>D63</t>
  </si>
  <si>
    <t>D64</t>
  </si>
  <si>
    <t>D65</t>
  </si>
  <si>
    <t>D66</t>
  </si>
  <si>
    <t>D67</t>
  </si>
  <si>
    <t>D68</t>
  </si>
  <si>
    <t>D69</t>
  </si>
  <si>
    <t>D70</t>
  </si>
  <si>
    <t>D71</t>
  </si>
  <si>
    <t>D72</t>
  </si>
  <si>
    <t>D73</t>
  </si>
  <si>
    <t>D74</t>
  </si>
  <si>
    <t>D75</t>
  </si>
  <si>
    <t>D76</t>
  </si>
  <si>
    <t>D77</t>
  </si>
  <si>
    <t>D78</t>
  </si>
  <si>
    <t>D79</t>
  </si>
  <si>
    <t>D80</t>
  </si>
  <si>
    <t>D81</t>
  </si>
  <si>
    <t>D82</t>
  </si>
  <si>
    <t>D83</t>
  </si>
  <si>
    <t>D84</t>
  </si>
  <si>
    <t>D85</t>
  </si>
  <si>
    <t>D86</t>
  </si>
  <si>
    <t>D87</t>
  </si>
  <si>
    <t>D88</t>
  </si>
  <si>
    <t>D89</t>
  </si>
  <si>
    <t>D90</t>
  </si>
  <si>
    <t>D91</t>
  </si>
  <si>
    <t>D92</t>
  </si>
  <si>
    <t>D93</t>
  </si>
  <si>
    <t>D94</t>
  </si>
  <si>
    <t>D95</t>
  </si>
  <si>
    <t>D96</t>
  </si>
  <si>
    <t>D97</t>
  </si>
  <si>
    <t>D98</t>
  </si>
  <si>
    <t>D99</t>
  </si>
  <si>
    <t>D100</t>
  </si>
  <si>
    <t>D101</t>
  </si>
  <si>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</si>
  <si>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</si>
  <si>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</si>
  <si>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</si>
  <si>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</si>
  <si>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</si>
  <si>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</si>
  <si>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</si>
  <si>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</si>
  <si>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</si>
  <si>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</si>
  <si>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</si>
  <si>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</si>
  <si>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</si>
  <si>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</si>
  <si>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</si>
  <si>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</si>
  <si>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</si>
  <si>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</si>
  <si>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</si>
  <si>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</si>
  <si>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</si>
  <si>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</si>
  <si>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</si>
  <si>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nábřeží Ludvíka Svobody</t>
  </si>
  <si>
    <t>1222/12</t>
  </si>
  <si>
    <t>n75aau3</t>
  </si>
  <si>
    <t>posta@mdcr.cz</t>
  </si>
  <si>
    <t>Odbor infrastruktury a územního plánu</t>
  </si>
  <si>
    <t>Ing.</t>
  </si>
  <si>
    <t>Petr</t>
  </si>
  <si>
    <t>Vůjtěch</t>
  </si>
  <si>
    <t>petr.vujtech@mdcr.cz</t>
  </si>
  <si>
    <t>Ondřej</t>
  </si>
  <si>
    <t>Kališ</t>
  </si>
  <si>
    <t>ondrej.kalis@mdcr.cz</t>
  </si>
  <si>
    <t>A</t>
  </si>
  <si>
    <t>zpracování základních koncepčních a rozvojových materiálů v oblasti pozemních komunikací, zejména dálnic a silnic I. třídy (2/1969 Sb., kompetenční zákon); zajišťování nezbytných osobních údajů pro majetkoprávní vypořádání pozemků při výstavbě dálnic a silnic I. třídy (133/2000 Sb., o evidenci obyvatel); zajištění majetkoprávního vypořádání staveb (13/1997 Sb., o pozemních komunikacích); činnost a účast na pracovních komisích ve věcech dopravní infrastruktury a zpracovávání materiálů pro jmenování komisí pro posuzování a hodnocení nabídek uchazečů o veřejné zakázky (137/2006 Sb., o veřejných zakázkách); zajišťování výběru správních poplatků za provedené úkony (634/2004 Sb., o správních poplatcích); zajišťování stanovisek k návrhům rozpočtu a rozpočtových opatření SFDI (104/2000 Sb., o Státním fondu dopravní infrastruktury); poskytování statistických údajů ČSÚ (89/1995 Sb., o státní statistické službě); zajišťování stanovisek k právním předpisům (2/1969 Sb., kompetenční zákon); spolupráce se sousedními státy i dalšími evropskými státy v oblasti silniční infrastruktury (2/1969 Sb., kompetenční zákon); další činnosti vyplývající z organizačního řádu MD jako jsou například příprava podkladů, presentací a materiálů pro představitele MD; zajišťování styku s občany, úřady, institucemi a organizacemi, vyřizování stížností, petic, oznámení a podnětů včetně přípravy podkladů a návrhů odpovědí (2/1969 Sb., kompetenční zákon, 85/1990 Sb., o právu petičním) aj.</t>
  </si>
  <si>
    <t>K lepšímu hodnocení chybí na úřadě programové vybavení (například i pro zobrazení projektové dokumentace v elektronické podobě).</t>
  </si>
  <si>
    <t>Doporučujeme zajistit chybějící programové vybavení.</t>
  </si>
  <si>
    <t>Leitště Ruzyně</t>
  </si>
  <si>
    <t>v8gaaz5</t>
  </si>
  <si>
    <t>podatelna@caa.cz</t>
  </si>
  <si>
    <t>sekce provozní/odbor letišť a leteckých staveb/letecký stavební úřad</t>
  </si>
  <si>
    <t>Jiří</t>
  </si>
  <si>
    <t>Kříž</t>
  </si>
  <si>
    <t>kriz@caa.cz</t>
  </si>
  <si>
    <t>zřizování ochranných pásem leteckých staveb dle zákona č.49/1997 Sb.,</t>
  </si>
  <si>
    <t>malé prostory, nedostatek místa pro spisovou a projektovou dokumentaci,</t>
  </si>
  <si>
    <t>Wilsonova</t>
  </si>
  <si>
    <t>300/8</t>
  </si>
  <si>
    <t>Praha 702</t>
  </si>
  <si>
    <t>5mjaatd</t>
  </si>
  <si>
    <t>podatelna@ducr.cz</t>
  </si>
  <si>
    <t>Sekce stavební</t>
  </si>
  <si>
    <t>Kolář</t>
  </si>
  <si>
    <t>Ph.D.</t>
  </si>
  <si>
    <t>kolar@ducr.cz</t>
  </si>
  <si>
    <t>Martin</t>
  </si>
  <si>
    <t>Roedl</t>
  </si>
  <si>
    <t>972241839 linka 202</t>
  </si>
  <si>
    <t>roedl@ducr.cz</t>
  </si>
  <si>
    <t>rozhodování o změně zabezpečení přejezdu, souhlasy se stavbou v ochranném pásmu dráhy podle zák. č. 266/1994 Sb., o dráhách</t>
  </si>
  <si>
    <t>dálk. přístup do KN, dálk. přístup do ČSN, přístup k právnímu systému ASPI</t>
  </si>
  <si>
    <t>zvýšení finančního ohodnocení pracovníků</t>
  </si>
  <si>
    <t>Jungmannova</t>
  </si>
  <si>
    <t>35/29</t>
  </si>
  <si>
    <t>48ia97h</t>
  </si>
  <si>
    <t>posta@praha.eu</t>
  </si>
  <si>
    <t>odbor dopravních agend / oddělení speciálního stavebního úřadu</t>
  </si>
  <si>
    <t>Stanislav</t>
  </si>
  <si>
    <t>Lehmann</t>
  </si>
  <si>
    <t>stanislav.lehmann@praha.eu</t>
  </si>
  <si>
    <t>Zborovská</t>
  </si>
  <si>
    <t>81/11</t>
  </si>
  <si>
    <t>keebyyf</t>
  </si>
  <si>
    <t>posta@kr-s.cz, podatelna@kr-s.cz, epodatelna@kr-s.cz</t>
  </si>
  <si>
    <t>Odbor dopravy / oddělení dopravně správních agend</t>
  </si>
  <si>
    <t>Mgr.</t>
  </si>
  <si>
    <t>Lukáš</t>
  </si>
  <si>
    <t>Kopřiva</t>
  </si>
  <si>
    <t>kopriva@kr-s.cz</t>
  </si>
  <si>
    <t>Helena</t>
  </si>
  <si>
    <t>Lacková</t>
  </si>
  <si>
    <t>257280139</t>
  </si>
  <si>
    <t>lackova@kr-s.cz</t>
  </si>
  <si>
    <t>111/1994 Sb. - státní odborný dozor v SME a agenda ND (FZ, stanoviska, EL, opisy atd...), 361/2000 Sb. - odvolání proti rozhodnutí OÚ ORP, 247/2000 Sb. - akreditovaná školící střediska, agenda odborné způsobilosti pro provozování SME, agenda profesních osvědčení učitelů AŠ</t>
  </si>
  <si>
    <t>nemožnost dalšího vzdělávání</t>
  </si>
  <si>
    <t>možnost dalšího vzdělávání</t>
  </si>
  <si>
    <t>U Zimního stadionu</t>
  </si>
  <si>
    <t>1952/2</t>
  </si>
  <si>
    <t>České Budějovice 1</t>
  </si>
  <si>
    <t>kdib3rr</t>
  </si>
  <si>
    <t>posta@kraj-jihocesky.cz</t>
  </si>
  <si>
    <t>Odbor dopravy a silničního hospodářství / oddělení silničního hospodářství</t>
  </si>
  <si>
    <t>Klása</t>
  </si>
  <si>
    <t>klasa@kraj-jihocesky.cz</t>
  </si>
  <si>
    <t>Mária</t>
  </si>
  <si>
    <t>Čejková</t>
  </si>
  <si>
    <t>cejkova@kraj-jihocesky.cz</t>
  </si>
  <si>
    <t>90/10- 13/1997 Sb., 361/2000 Sb,</t>
  </si>
  <si>
    <t>přidělené auto slouží pro všechny oddělení odboru</t>
  </si>
  <si>
    <t>auto na oddělení</t>
  </si>
  <si>
    <t>zlepšení spolupráce s MD</t>
  </si>
  <si>
    <t>Škroupova</t>
  </si>
  <si>
    <t>1760/18</t>
  </si>
  <si>
    <t>zzjbr3p</t>
  </si>
  <si>
    <t>posta@plzensky-kraj.cz</t>
  </si>
  <si>
    <t>Odbor dopravy a silničního hospodářství /oddělení silničního správního úřadu</t>
  </si>
  <si>
    <t>Dušan</t>
  </si>
  <si>
    <t>Pakandl</t>
  </si>
  <si>
    <t>-</t>
  </si>
  <si>
    <t>dusan.pakandl@plzensky-kraj.cz</t>
  </si>
  <si>
    <t>Josef</t>
  </si>
  <si>
    <t>Kuncl</t>
  </si>
  <si>
    <t>josef.kuncl@plzensky-kraj.cz</t>
  </si>
  <si>
    <t>není k dispozici specializovaný program pro stavební úřady</t>
  </si>
  <si>
    <t>zpřístupnit specializovaný program pro stavební úřady</t>
  </si>
  <si>
    <t>aktuální školení ke změnám stavebního zákona</t>
  </si>
  <si>
    <t>Ze strany nadřízeného orgánu by měly být prováděny minimálně porady - školení k aktuálním problémům, či změnám na úseku stavebního řízení</t>
  </si>
  <si>
    <t>Závodní</t>
  </si>
  <si>
    <t>353/88</t>
  </si>
  <si>
    <t>Karlovy Vary 1</t>
  </si>
  <si>
    <t>siqbxt2</t>
  </si>
  <si>
    <t>podatelna@kr-karlovarsky.cz</t>
  </si>
  <si>
    <t>Odbor stavební úřad / oddělení stavební úřad II</t>
  </si>
  <si>
    <t>Lucie</t>
  </si>
  <si>
    <t>Šnajdrová</t>
  </si>
  <si>
    <t>lucie.snajdrova@kr-karlovarsky.cz</t>
  </si>
  <si>
    <t>Jan</t>
  </si>
  <si>
    <t>Masopust</t>
  </si>
  <si>
    <t>jan.masopust@kr-karlovarsky.cz</t>
  </si>
  <si>
    <t>odvolací správní orgán pro speciální a obecné stavební úřady(500/2004), statistika, pošta</t>
  </si>
  <si>
    <t>Úřad má k dispozici veškerý softvare, literaturu, má možnost školení, oddělení nemá dostatečné personální vybavení</t>
  </si>
  <si>
    <t>lepší metodika ze strany nadřízeného správního orgánu - Ministerstva dopravy</t>
  </si>
  <si>
    <t>Velká Hradební</t>
  </si>
  <si>
    <t>3118/48</t>
  </si>
  <si>
    <t>t9zbsva</t>
  </si>
  <si>
    <t>urad@kr-ustecky.cz</t>
  </si>
  <si>
    <t>Odbor dopravy a silničního hospodářství / oddělení pozemních komunikací</t>
  </si>
  <si>
    <t>Jindřich</t>
  </si>
  <si>
    <t>Franěk</t>
  </si>
  <si>
    <t>franek.j@kr-ustecky.cz</t>
  </si>
  <si>
    <t>Smrčka</t>
  </si>
  <si>
    <t>smrcka.j@kr-ustecky.cz</t>
  </si>
  <si>
    <t>Zákon č. 13/1997 Sb. o pozemních komunikacích, zák. č. 361/2000 o silničním provozu - 80%</t>
  </si>
  <si>
    <t>chybí metodika nadřízeného orgánu a školení k novele zák. 13/1997</t>
  </si>
  <si>
    <t>zlepšení zázemí pro kontakt s veřejností, vlastní právník</t>
  </si>
  <si>
    <t>Zlepšení metodické pomoci ze strany Ministerstva dopravy.</t>
  </si>
  <si>
    <t>U Jezu</t>
  </si>
  <si>
    <t>642/2a</t>
  </si>
  <si>
    <t>Liberec 2</t>
  </si>
  <si>
    <t>c5kbvkw</t>
  </si>
  <si>
    <t>podatelna@kraj-lbc.cz</t>
  </si>
  <si>
    <t>Odbor dopravy / oddělení pozemních komunikací</t>
  </si>
  <si>
    <t>Čáp</t>
  </si>
  <si>
    <t>doprava@kraj-lbc.cz</t>
  </si>
  <si>
    <t>Zuzana</t>
  </si>
  <si>
    <t>Ježková</t>
  </si>
  <si>
    <t>zuzana.jezkova@kraj-lbc.cz</t>
  </si>
  <si>
    <t>výkon silničního správního úřadu (13/1997 Sb.), stanovení dopravního značení a BESIP (361/2000 Sb.), servis pro samosprávu v oblasti samostatné působnosti na úseku pozemních komunikací</t>
  </si>
  <si>
    <t>Podmínky dobré, chybí právník pro složité případy</t>
  </si>
  <si>
    <t>chybí metodické vedení ze strany ministerstva, přivítal bych metodické porady.</t>
  </si>
  <si>
    <t>pro ORP provádíme individuální konzultace</t>
  </si>
  <si>
    <t>určitě chybí pravidelné porady ze strany nadřízeného orgánu, v současnoti nejsou prováděny žádné.</t>
  </si>
  <si>
    <t>Pivovarské náměstí</t>
  </si>
  <si>
    <t>1245/2</t>
  </si>
  <si>
    <t>gcgbp3q</t>
  </si>
  <si>
    <t>posta@kr-kralovehradecky.cz</t>
  </si>
  <si>
    <t>Miroslav</t>
  </si>
  <si>
    <t>Zavadil</t>
  </si>
  <si>
    <t>mzavadil@kr-kralovehradecky.cz</t>
  </si>
  <si>
    <t>Michaela</t>
  </si>
  <si>
    <t>Teichmanová</t>
  </si>
  <si>
    <t>mteichmanova@kr-kralovehradecky.cz</t>
  </si>
  <si>
    <t>všechny agendy silničního správního úřadu podle zákona č. 13/1997Sb, agendy podle zákona č. 361/2001 Sb., agendy odvolacího orgánu pro speciální stavební úřady, metodická činnost, samosprávné činnosti týkající se silnic II. a III. tř. ve vlastnictví kraje procentuální podíl 85:15</t>
  </si>
  <si>
    <t>malý časový prostor pro nastudování neustále novelizovaných zákonů, zasahování samosprávy do výkonu státní správy</t>
  </si>
  <si>
    <t>viz bod 119.-nezasahování samosprávy do výkonu státní správy, ustálit judikaturu a zlepšit metodiku nadřízeného orgánu</t>
  </si>
  <si>
    <t>nadále stále postrádáme školení pro speciální stavební úřady - vždy je školen pouze samostatně zákon stavební a zákon o pozemních komunikacích - nikoliv ve vzájemné souvislosti</t>
  </si>
  <si>
    <t>Komenského náměstí</t>
  </si>
  <si>
    <t>z28bwu9</t>
  </si>
  <si>
    <t>posta@pardubickykraj.cz</t>
  </si>
  <si>
    <t>odbor dopravy a silničního hospodářství/silniční hospodářství</t>
  </si>
  <si>
    <t>Mojmír</t>
  </si>
  <si>
    <t>Myšák</t>
  </si>
  <si>
    <t>mojmir.mysak@pardubickykraj.cz</t>
  </si>
  <si>
    <t>Lutobor</t>
  </si>
  <si>
    <t>Lipan</t>
  </si>
  <si>
    <t>lutobor.lipan@pardubickykraj.cz</t>
  </si>
  <si>
    <t>nedostatečné personální obsazení</t>
  </si>
  <si>
    <t>vytvoření minimálně jednoho pracovního místa</t>
  </si>
  <si>
    <t>Žižkova</t>
  </si>
  <si>
    <t>1882/57</t>
  </si>
  <si>
    <t>ksab3eu</t>
  </si>
  <si>
    <t>posta@kr-vysocina.cz</t>
  </si>
  <si>
    <t>Odbor dopravy a silničního hospodářství</t>
  </si>
  <si>
    <t>Hana</t>
  </si>
  <si>
    <t>Strnadová</t>
  </si>
  <si>
    <t>strnadova.h@kr-vysocina.cz</t>
  </si>
  <si>
    <t>Macura</t>
  </si>
  <si>
    <t>macura.j@kr-vysocina.cz</t>
  </si>
  <si>
    <t>13/1997, 361/2000, 247/2000.</t>
  </si>
  <si>
    <t>Žerotínovo náměstí</t>
  </si>
  <si>
    <t>Brno 2</t>
  </si>
  <si>
    <t>x2pbqzq</t>
  </si>
  <si>
    <t>posta@kr-jihomoravsky.cz</t>
  </si>
  <si>
    <t>Odbor dopravní správy / oddělení pozemních komunikací</t>
  </si>
  <si>
    <t>Masařík</t>
  </si>
  <si>
    <t>masarik.jiri@kr-jihomoravsky.cz</t>
  </si>
  <si>
    <t>- agenda silničního správního úřadu - agenda stanovení místní a přechodné úpravy provozu na pozemních komunikacích - odvolací a přezkumná řízení (dle zákona o pozemních komunikacích a stavebního zákona)</t>
  </si>
  <si>
    <t>Poznámka k bodu 115: Agenda vykonávaná speciálním stavebním úřadem je ve všech případech řešena dle stavebního zákona - proto uvedeno 100%. Oddělení pozemních komunikací ale vykonává ještě další agendy - viz bod 117.</t>
  </si>
  <si>
    <t>Jeremenkova</t>
  </si>
  <si>
    <t>1191/40a</t>
  </si>
  <si>
    <t>qiabfmf</t>
  </si>
  <si>
    <t>posta@kr-olomoucky.cz</t>
  </si>
  <si>
    <t>Ladislav</t>
  </si>
  <si>
    <t>Růžička</t>
  </si>
  <si>
    <t>l.ruzicka@kr-olomoucky.cz</t>
  </si>
  <si>
    <t>Bartoněk</t>
  </si>
  <si>
    <t>j.bartonek@kr-olomoucky.cz</t>
  </si>
  <si>
    <t>silniční správní úřad z.13/1997 Sb.,zákon o pozemních komunikacích, z. 361/2000 Sb., o provozu na pozemních komunikacích + odvolací správní orgán pro prvoinstanční silniční správní úřad a speciální stavební úřady, vydávaání stanovisek k PD</t>
  </si>
  <si>
    <t>přístup k technickým normám v digitální podobě</t>
  </si>
  <si>
    <t>28. října</t>
  </si>
  <si>
    <t>2771/117</t>
  </si>
  <si>
    <t>Ostrava 41</t>
  </si>
  <si>
    <t>8x6bxsd</t>
  </si>
  <si>
    <t>posta@msk.cz</t>
  </si>
  <si>
    <t>Odbor dopravy / oddělení silničního hospodářství</t>
  </si>
  <si>
    <t>Libor</t>
  </si>
  <si>
    <t>Částka</t>
  </si>
  <si>
    <t>libor.castka@msk.cz</t>
  </si>
  <si>
    <t>Pavel</t>
  </si>
  <si>
    <t>pavel.petr@msk.cz</t>
  </si>
  <si>
    <t>Silniční správní úřad dle zákona č. 13/1997 Sb., o pozemních komunikacích, platné znění, 40%</t>
  </si>
  <si>
    <t>Technická vybavenost krajského úřadu, přístup ke správním předpisům, umožnění pravidelného školení, pravidelné porady oddělení, výborná komunikace</t>
  </si>
  <si>
    <t>třída Tomáše Bati</t>
  </si>
  <si>
    <t>scsbwku</t>
  </si>
  <si>
    <t>posta@kr-zlinsky.cz</t>
  </si>
  <si>
    <t>Emilie</t>
  </si>
  <si>
    <t>Slavíková</t>
  </si>
  <si>
    <t>emilie.slavikova@kr-zlinsky.cz</t>
  </si>
  <si>
    <t>Marta</t>
  </si>
  <si>
    <t>Heřkovičová</t>
  </si>
  <si>
    <t>marta.herkovicova@kr-zlinsky,cz</t>
  </si>
  <si>
    <t>zákon č. 13/1997 Sb., vyhláška č. 104/1997 Sb., zákon č. 416/2009 Sb.</t>
  </si>
  <si>
    <t>katastr nemovitostí není na celém území kraje digitalizován; chybí el.přístup k ČSN</t>
  </si>
  <si>
    <t>dokončit digitalizaci; el.přístup k ČSN</t>
  </si>
  <si>
    <t>Pravidleně vydávat metodické pokyny, případně doporučení zaměřené na speciální stavební úřad. Chybí kvalitní semináře zaměřené pro speciální stavební úřad v oblasti dopravy.</t>
  </si>
  <si>
    <t>Masarykovo náměstí</t>
  </si>
  <si>
    <t>Benešov u Prahy</t>
  </si>
  <si>
    <t>cb4bwan</t>
  </si>
  <si>
    <t>epodatelna@benesov-city.cz</t>
  </si>
  <si>
    <t>Odbor výstavby a územního plánování, silniční správní úřad</t>
  </si>
  <si>
    <t>Iva</t>
  </si>
  <si>
    <t>Tichovská</t>
  </si>
  <si>
    <t>tichovska@benesov-city-cz</t>
  </si>
  <si>
    <t>Beatrix</t>
  </si>
  <si>
    <t>Jiráňová</t>
  </si>
  <si>
    <t>jiranova@benesov-city.cz</t>
  </si>
  <si>
    <t>silniční správní úřad dle zák. č. 13/1997 Sb., o pozemních komunikacích 60% : 40%</t>
  </si>
  <si>
    <t>Nedostatečný počet pracovníků, především pro provádění státního dozoru a obdobných činností mimo pouhého vyřizování žádostí a podnětů.</t>
  </si>
  <si>
    <t>Zvýšení počtu pracovníků.</t>
  </si>
  <si>
    <t>Pravidelné plánované porady/konzultace, na kterých lze s nadřízeným úřadem řešit konkrétní případy, resp. vyplývající metodické postupy obecně</t>
  </si>
  <si>
    <t>Včasné vydávání metodických pokynů s ohledem na nově zaváděnou legislativu (ve věcech, kde se podstatně mění způsoby postupů a tyto postupy nejsou jednoznačeně popsány).</t>
  </si>
  <si>
    <t>Husovo nám.</t>
  </si>
  <si>
    <t>Beroun-Centrum</t>
  </si>
  <si>
    <t>2gubtq5</t>
  </si>
  <si>
    <t>posta@muberoun.cz</t>
  </si>
  <si>
    <t>Odbor dopravy a správních agend</t>
  </si>
  <si>
    <t>Jerling</t>
  </si>
  <si>
    <t>doprava@muberoun.cz</t>
  </si>
  <si>
    <t>Jana</t>
  </si>
  <si>
    <t>Petrášková</t>
  </si>
  <si>
    <t>doprava12@muberoun.cz</t>
  </si>
  <si>
    <t>25 % silniční správní úřad, z.č. 13/1997 Sb.</t>
  </si>
  <si>
    <t>chybí program pro SU</t>
  </si>
  <si>
    <t>Brandýs nad Labem-Stará Boleslav 1</t>
  </si>
  <si>
    <t>c5hb7xy</t>
  </si>
  <si>
    <t>podatelna@brandysko.cz</t>
  </si>
  <si>
    <t>Odbor dopravy/Oddělení dopravy a silničního hospodářství</t>
  </si>
  <si>
    <t>Milena</t>
  </si>
  <si>
    <t>Pávová</t>
  </si>
  <si>
    <t>milena.pavova@brandysko.cz</t>
  </si>
  <si>
    <t>Emil</t>
  </si>
  <si>
    <t>Veverka</t>
  </si>
  <si>
    <t>emil.veverka@brandysko.cz</t>
  </si>
  <si>
    <t>silniční správní úřad (zákon č. 13/1997 Sb., zákon č. 361/2000 Sb.), 30%</t>
  </si>
  <si>
    <t>není program pro spec. st, úřad, nejsou zpracovány metodiky od nadřízených úřadů, není el. přístup k ČSN, chybí právník se znalostí speciálních zákonů (stavební, pozemní komunikace, silniční, správní)</t>
  </si>
  <si>
    <t>odstranit nedostatky v bodu 119</t>
  </si>
  <si>
    <t>zpracovat aktualizovanou metodiku postupů při vybraných správních řízeních a činnostech včetně judikatury</t>
  </si>
  <si>
    <t>Střeodčeský</t>
  </si>
  <si>
    <t>nám. Jana Žižky z Trocnova</t>
  </si>
  <si>
    <t>ffnbe7e</t>
  </si>
  <si>
    <t>podatelna@meucaslav.cz</t>
  </si>
  <si>
    <t>Odbor dopravy</t>
  </si>
  <si>
    <t>Brandejský</t>
  </si>
  <si>
    <t>brandejsky@meucaslav.cz</t>
  </si>
  <si>
    <t>Kateřina</t>
  </si>
  <si>
    <t>Křížová</t>
  </si>
  <si>
    <t>katerina.krizova@meucaslav.cz</t>
  </si>
  <si>
    <t>Silniční správní úřad, zák. č. 13/1997 Sb., o pozemních komunikacích, 70%</t>
  </si>
  <si>
    <t>chybí program pro spec. stavební úřad</t>
  </si>
  <si>
    <t>doplnit chybějící program pro spec. st. úřad</t>
  </si>
  <si>
    <t>Podskalská</t>
  </si>
  <si>
    <t>u46bwy4</t>
  </si>
  <si>
    <t>podatelna@mestocernosice.cz</t>
  </si>
  <si>
    <t>Odbor stavební úřad / oddělení dopravy a správy komunikací</t>
  </si>
  <si>
    <t>Petra</t>
  </si>
  <si>
    <t>Pelešková</t>
  </si>
  <si>
    <t>petra.peleskova@mestocernosice.cz</t>
  </si>
  <si>
    <t>Monika</t>
  </si>
  <si>
    <t>Semová</t>
  </si>
  <si>
    <t>monika.semova@mestocernosice.cz</t>
  </si>
  <si>
    <t>13/1997,361/2001,111/1994,500/2004</t>
  </si>
  <si>
    <t>rostoucí počet podání, změny v legislativě rozšiřující věcnou i místní příslušnost k dalšímu okruhu činností a nedostatečný počet referentů, úřední hodiny pro veřejnost každý den</t>
  </si>
  <si>
    <t>řešíme jasně vymezený časový prostor na práci bez přímé služby žadatelům, omezení dnů pro veřejnost s cílem zajistit práci častejší v terénu a klid na vyřizování správních činností a administraci podání, je nezbytné obsadit místo chybějícího referenta</t>
  </si>
  <si>
    <t>pravidelné informace o změnách právních předpisů s vlivem na agendu speciálního stavebního úřadu, operativní vytváření metodiky v návaznosti na legislativní změny</t>
  </si>
  <si>
    <t>metodická pomoc musí být včasná, tzn. pokud nastane situace podobná té po 1.1.2016 a změně zákona 13/1997 Sb., musí mít nadřízený i centrální orgán připraveny návody, jak se s problémy a nejasnostmi vyrovnat na úrovni úřadů první stupně při zachování zákonnosti</t>
  </si>
  <si>
    <t>náměstí Husovo</t>
  </si>
  <si>
    <t>jgqbsve</t>
  </si>
  <si>
    <t>cesbrod@cesbrod.cz</t>
  </si>
  <si>
    <t>Odbor dopravy a obecní živnostenský úřad</t>
  </si>
  <si>
    <t>Pohůnek</t>
  </si>
  <si>
    <t>pohunek@cesbrod.cz</t>
  </si>
  <si>
    <t>Katrnoška</t>
  </si>
  <si>
    <t>katrnoska@cesbrod.cz</t>
  </si>
  <si>
    <t>silniční správní úřad zák.č. 13/1997 Sb. 85% živnostenská agenda zák.č. 455/1991 Sb. 85%</t>
  </si>
  <si>
    <t>informace kraje a ministerstva o novelách metodikou</t>
  </si>
  <si>
    <t>Mírové náměstí</t>
  </si>
  <si>
    <t>pnxbx8u</t>
  </si>
  <si>
    <t>epodatelna@mestodobris.cz</t>
  </si>
  <si>
    <t>Odbor výstavby a životního prostředí, oddělení výstavby - úsek dopravy a silničního hospodářství</t>
  </si>
  <si>
    <t>Alena</t>
  </si>
  <si>
    <t>Harmanová</t>
  </si>
  <si>
    <t>harmanova@mestodobris.cz</t>
  </si>
  <si>
    <t>Skálová</t>
  </si>
  <si>
    <t>skalova@mestodobris.cz</t>
  </si>
  <si>
    <t>zákon č. 13/1997 Sb........55% zákon č.361/2000 Sb........15%</t>
  </si>
  <si>
    <t>Palackého nám.</t>
  </si>
  <si>
    <t>yjmbxfn</t>
  </si>
  <si>
    <t>e-podatelna@horovice.cz</t>
  </si>
  <si>
    <t>Odbor technický a dopravní</t>
  </si>
  <si>
    <t>Milan</t>
  </si>
  <si>
    <t>Šnajdr</t>
  </si>
  <si>
    <t>snajdr@mesto-horovice.cz</t>
  </si>
  <si>
    <t>Miloslav</t>
  </si>
  <si>
    <t>Jelínek</t>
  </si>
  <si>
    <t>doprstav2@mesto-horovice.cz</t>
  </si>
  <si>
    <t>Silniční správní úřad 13/1997, 361/2000 70%</t>
  </si>
  <si>
    <t>náměstí starosty Pavla</t>
  </si>
  <si>
    <t>dyubpcm</t>
  </si>
  <si>
    <t>magistrat@mestokladno.cz</t>
  </si>
  <si>
    <t>Odbor výstavby / oddělení speciálních stavebních činností - silniční správní úřad</t>
  </si>
  <si>
    <t>Šmejkalová</t>
  </si>
  <si>
    <t>jana.smejkalova@mestokladno.cz</t>
  </si>
  <si>
    <t>Dvořák</t>
  </si>
  <si>
    <t>milan.dvorak@mestokladno.cz</t>
  </si>
  <si>
    <t>zkušenosti</t>
  </si>
  <si>
    <t>více metodiky</t>
  </si>
  <si>
    <t>Karlovo náměstí</t>
  </si>
  <si>
    <t>9kkbs46</t>
  </si>
  <si>
    <t>posta@mukolin.cz</t>
  </si>
  <si>
    <t>odbor dopravy</t>
  </si>
  <si>
    <t>Babák</t>
  </si>
  <si>
    <t>miroslav.babak@mukolin.cz</t>
  </si>
  <si>
    <t>Vladimír</t>
  </si>
  <si>
    <t>Volf</t>
  </si>
  <si>
    <t>vladimir.volf@mukolin.cz</t>
  </si>
  <si>
    <t>silniční správní úřad dle zák. č. 13/1997 Sb. v platném znění + stanovování místní a přechodné úpravy provozu dle z. č. 361/2000 Sb. v platné znění + spec. stav. úřad vše v poměru 40 : 30 : 40</t>
  </si>
  <si>
    <t>nevhodný legislativní systém sloučení státní správy a samosprávy</t>
  </si>
  <si>
    <t>Palackého náměstí</t>
  </si>
  <si>
    <t>8zzbfvq</t>
  </si>
  <si>
    <t>podatelna@mestokralupy.cz</t>
  </si>
  <si>
    <t>Králová</t>
  </si>
  <si>
    <t>jana.kralova@mestokralupy.cz</t>
  </si>
  <si>
    <t>Kralova</t>
  </si>
  <si>
    <t>silniční hospodářství, 70%</t>
  </si>
  <si>
    <t>není k dispozici právník</t>
  </si>
  <si>
    <t>právní poradenství</t>
  </si>
  <si>
    <t>Radnická</t>
  </si>
  <si>
    <t>178/36</t>
  </si>
  <si>
    <t>Kutná Hora 1</t>
  </si>
  <si>
    <t>b65bfx3</t>
  </si>
  <si>
    <t>podatelna@kutnahora.cz</t>
  </si>
  <si>
    <t>Jaromír</t>
  </si>
  <si>
    <t>Ďoubal</t>
  </si>
  <si>
    <t>doubal@mu.kutnahora.cz</t>
  </si>
  <si>
    <t>Dana</t>
  </si>
  <si>
    <t>Ladrová</t>
  </si>
  <si>
    <t>ladrova@mu.kutnahora.cz</t>
  </si>
  <si>
    <t>silniční správní úřad dle § 40 odst. 4 zákona č. 13/1997 Sb. o pozemních komunikací (50 %)</t>
  </si>
  <si>
    <t>převažují klady (HW, SW vybavení, možnost školení), chybí digitální přístup k technickým normám</t>
  </si>
  <si>
    <t>Husovo náměstí</t>
  </si>
  <si>
    <t>5adasau</t>
  </si>
  <si>
    <t>podatelna@mestolysa.cz</t>
  </si>
  <si>
    <t>Stavební úřad</t>
  </si>
  <si>
    <t>Jiřina</t>
  </si>
  <si>
    <t>Čížková</t>
  </si>
  <si>
    <t>jirina.cizkova@mestolysa.cz</t>
  </si>
  <si>
    <t>obecný stavební úřad 183/2006 Sb. 95% , úřad územního plánování, přidělování čísel popisných, ISUI,</t>
  </si>
  <si>
    <t>převedení agendy speciálního stavebního úřadu silničního na odbor dopravy z důvodu bližší agendové schody</t>
  </si>
  <si>
    <t>náměstí Míru</t>
  </si>
  <si>
    <t>hqjb2kg</t>
  </si>
  <si>
    <t>melnik@ipodatelna.cz</t>
  </si>
  <si>
    <t>Odbor dopravních a správních agend</t>
  </si>
  <si>
    <t>Mgr. Bc.</t>
  </si>
  <si>
    <t>Daniška</t>
  </si>
  <si>
    <t>j.daniska@melnik.cz</t>
  </si>
  <si>
    <t>Kunclová</t>
  </si>
  <si>
    <t>h.kunclova@melnik.cz</t>
  </si>
  <si>
    <t>13/1997 Sb. silniční hospodářství, silniční správní úřad - 15%</t>
  </si>
  <si>
    <t>nepodporovaný prohlížeč, velmi pomalé internetové připojení aplikací</t>
  </si>
  <si>
    <t>striktní oddělení státní správy od samosprávy, aktualizace VITA, nový prohlížeč</t>
  </si>
  <si>
    <t>pravidelné vydávání metodik písemnou formou - např na internetu</t>
  </si>
  <si>
    <t>reagovat obratem na písemné dotazy a zvěřejňovat metodiku na webu</t>
  </si>
  <si>
    <t>Mladá Boleslav 1</t>
  </si>
  <si>
    <t>82sbpfi</t>
  </si>
  <si>
    <t>e-podatelna@mb-net.cz</t>
  </si>
  <si>
    <t>odbor dopravy a silničního hospodářství, oddělení dopravy a správy dopravy</t>
  </si>
  <si>
    <t>Macoun</t>
  </si>
  <si>
    <t>macoun@mb-net.cz</t>
  </si>
  <si>
    <t>Macháček</t>
  </si>
  <si>
    <t>machacek@mb-net.cz</t>
  </si>
  <si>
    <t>silniční správní úřad dle zák. č. 13/1997 Sb., ve znění pozdějších předpisů (200%); č. 361/2000 Sb. , o provozu na pozemních komunikacích a změnách něterých zákonů, ve znění pozdějších předpisů (200%)</t>
  </si>
  <si>
    <t>např. informace pro prvoinstanční úřady - výklady, právní názor k novelám zákonů od navrhovatele zákona, od soudů</t>
  </si>
  <si>
    <t>8ztb4jw</t>
  </si>
  <si>
    <t>podatelna@mnhradiste.cz</t>
  </si>
  <si>
    <t>Odbor výstavby a životního prostředí / oddělení speciálních činností</t>
  </si>
  <si>
    <t>Martina</t>
  </si>
  <si>
    <t>Nikodemová</t>
  </si>
  <si>
    <t>martina.nikodemova@mnhradiste.cz</t>
  </si>
  <si>
    <t>realizace vodního zákona 50/50</t>
  </si>
  <si>
    <t>vykonávyt úpouze 1 agendu</t>
  </si>
  <si>
    <t>min 1x rok pořádat školení pro speciál. staveb. úřad na úseku PK s odborným lektorem - nejlépe z nadřízeného KÚ</t>
  </si>
  <si>
    <t>Kojetická</t>
  </si>
  <si>
    <t>45qb68g</t>
  </si>
  <si>
    <t>podatelna@neratovice.cz</t>
  </si>
  <si>
    <t>Odbor správy majetku</t>
  </si>
  <si>
    <t>Bohumil</t>
  </si>
  <si>
    <t>Koníček</t>
  </si>
  <si>
    <t>bohumil.konicek@neratovice.cz</t>
  </si>
  <si>
    <t>Kalinová</t>
  </si>
  <si>
    <t>alena.kalinova@neratovice.cz</t>
  </si>
  <si>
    <t>řešení stížností a podnětů občanů, investorský dozor na určených akcích města, zajišťování odstranění případných vad, nedodělků a víceprací zjištěných v záruční lhůtě, poskytování editorovi referenčních údajů v ZR, další úkoly dle interních předpisů města</t>
  </si>
  <si>
    <t>nový nevhodný uživatelský program pro stavební úřady - MARBES, místo původního programu VITA - velmi zpomaluje práci a není v souladu s právními předpisy</t>
  </si>
  <si>
    <t>navrácení dlouhodobě uživatelsky fungujícího programu VITA</t>
  </si>
  <si>
    <t>náměstí Přemyslovců</t>
  </si>
  <si>
    <t>86abcbd</t>
  </si>
  <si>
    <t>mail@meu-nbk.cz</t>
  </si>
  <si>
    <t>Odbor výstavby</t>
  </si>
  <si>
    <t>Marie</t>
  </si>
  <si>
    <t>Kusovská</t>
  </si>
  <si>
    <t>vystavba@meu-nbk.cz</t>
  </si>
  <si>
    <t>odbor výstavby vykonává ještě agendu úřadu územního plánování podle zákona č. 183/2006 Sb., agendu obecného stavebního úřadu podle zákona č. 183/2006 Sb., agendu vyvlastňovacího úřadu podle zákona č. 184/2006 Sb., statistická šetření, příprava materiálu pro radu a zastupitelstvo, spolupráce s katastrálním úřadem, soudem a dalšími orgány</t>
  </si>
  <si>
    <t>dobré materiálně technické a programové vybavení úřadu, malý počet pracovníků a nedostatečné možnosti školení</t>
  </si>
  <si>
    <t>zvýšit počet školení alespoň na úroveň požadovanou zákonem</t>
  </si>
  <si>
    <t>pořádat porady s informacemi o novinkách</t>
  </si>
  <si>
    <t>Jiřího náměstí</t>
  </si>
  <si>
    <t>20/I</t>
  </si>
  <si>
    <t>3qrbxg3</t>
  </si>
  <si>
    <t>podatelna@mesto-podebrady,cz</t>
  </si>
  <si>
    <t>Odbor výstavby a územního plánování</t>
  </si>
  <si>
    <t>Netíková</t>
  </si>
  <si>
    <t>vystavba@nesto-podebrady.cz</t>
  </si>
  <si>
    <t>Pánková</t>
  </si>
  <si>
    <t>suokoli.276@mesto-podebrady.cz</t>
  </si>
  <si>
    <t>Tyršova</t>
  </si>
  <si>
    <t>2ebbrqu</t>
  </si>
  <si>
    <t>e-podatelna@pribram.eu</t>
  </si>
  <si>
    <t>odbor stavební úřad a územní plánování</t>
  </si>
  <si>
    <t>Přemek</t>
  </si>
  <si>
    <t>Bartoš</t>
  </si>
  <si>
    <t>premek.bartos@pribram.eu</t>
  </si>
  <si>
    <t>Klečka</t>
  </si>
  <si>
    <t>ondrej.klecka@pribram.eu</t>
  </si>
  <si>
    <t>provázanost státní správy a samosprávy</t>
  </si>
  <si>
    <t>qb9bqrd</t>
  </si>
  <si>
    <t>posta@murako.cz</t>
  </si>
  <si>
    <t>Březina</t>
  </si>
  <si>
    <t>pbrezina@murako.cz</t>
  </si>
  <si>
    <t>František</t>
  </si>
  <si>
    <t>Fröhlich</t>
  </si>
  <si>
    <t>ffrohlich@murako.cz</t>
  </si>
  <si>
    <t>silniční hospodářství zák. 13/1997, 361/2000 60 % taxislužba zák. 111/1994 10 %</t>
  </si>
  <si>
    <t>programové vybavení, možnost výjezdů do terénu</t>
  </si>
  <si>
    <t>pořádání konzultačních dnů a při nich výměna poznatků</t>
  </si>
  <si>
    <t>konzultační dny za účasti odborníků</t>
  </si>
  <si>
    <t>výměna informací se speciálními stavebními úřady</t>
  </si>
  <si>
    <t>1619/2</t>
  </si>
  <si>
    <t>skjbfwd</t>
  </si>
  <si>
    <t>podatelna@ricany.cz</t>
  </si>
  <si>
    <t>Odbor správních agend a dopravy</t>
  </si>
  <si>
    <t>Bohumila</t>
  </si>
  <si>
    <t>Kulíšková</t>
  </si>
  <si>
    <t>bohumila.kuliskova@ricany.cz</t>
  </si>
  <si>
    <t>silniční správní úřad, z.č. 13/1997 Sb., 50%</t>
  </si>
  <si>
    <t>chybí školení pro speciální stavební úřady</t>
  </si>
  <si>
    <t>náměstí T. G. Masaryka</t>
  </si>
  <si>
    <t>Sedlčany</t>
  </si>
  <si>
    <t>frsbn7e</t>
  </si>
  <si>
    <t>podatelna@mesto-sedlcany.cz</t>
  </si>
  <si>
    <t>Bc.</t>
  </si>
  <si>
    <t>Krutina</t>
  </si>
  <si>
    <t>krutina@mesto-sedlcany.cz</t>
  </si>
  <si>
    <t>Jitka</t>
  </si>
  <si>
    <t>Váňová</t>
  </si>
  <si>
    <t>sh@mesto-sedlcany.cz</t>
  </si>
  <si>
    <t>zákon č. 13/1997 Sb., o pozemních komunikacích zákon č. 111/1994 Sb., o silničně dopravě</t>
  </si>
  <si>
    <t>Velvarská</t>
  </si>
  <si>
    <t>274 53</t>
  </si>
  <si>
    <t>h3jb7t5</t>
  </si>
  <si>
    <t>podatelna@meuslany.cz</t>
  </si>
  <si>
    <t>Tomáš</t>
  </si>
  <si>
    <t>Černický</t>
  </si>
  <si>
    <t>cernicky@meuslany.cz</t>
  </si>
  <si>
    <t>Václav</t>
  </si>
  <si>
    <t>Roll</t>
  </si>
  <si>
    <t>roll@meuslany.cz</t>
  </si>
  <si>
    <t>silničního správního úřadu podle § 40 odst.4, 5 zákona číslo 13/1997 Sb., obecního úřadu obce s rozšíženou působností podle § 77 zákona číslo 361/2000 Sb., samostatnou působnost obce podle zákona č. 128/2000 Sb. o obcích 75%</t>
  </si>
  <si>
    <t>nedostatek pracovníků spec. st. úřadu</t>
  </si>
  <si>
    <t>převedení agendy spec. st. úřadu pod obecný st.. úřad</t>
  </si>
  <si>
    <t>Vydání jednotlivých vzorů Rozhodnutí pro všechny spec. staveb. úřady</t>
  </si>
  <si>
    <t>Jana Masaryka</t>
  </si>
  <si>
    <t>zbjbfmb</t>
  </si>
  <si>
    <t>podatelna@mesto-vlasim.cz</t>
  </si>
  <si>
    <t>Vondruška</t>
  </si>
  <si>
    <t>jiri.vondruska@mesto-vlasim.cz</t>
  </si>
  <si>
    <t>Eva</t>
  </si>
  <si>
    <t>Lupačová</t>
  </si>
  <si>
    <t>eva.lupacova1@mesto-vlasim.cz</t>
  </si>
  <si>
    <t>silniční správní úřad, zákon č. 13/1997 Sb., který má cca 70% nad agendou ssú, bodový systém dle zákona č. 361/2000 Sb., zákon o provozu na PK</t>
  </si>
  <si>
    <t>jiné podmínky jsem nepoznala</t>
  </si>
  <si>
    <t>nejsou žádné</t>
  </si>
  <si>
    <t>žádná jiná mě nenapadá</t>
  </si>
  <si>
    <t>nejsou</t>
  </si>
  <si>
    <t>Komenského nám.</t>
  </si>
  <si>
    <t>9gbbwng</t>
  </si>
  <si>
    <t>podatelna@votice.cz</t>
  </si>
  <si>
    <t>Odbor správních činností a dopravy</t>
  </si>
  <si>
    <t>Korec</t>
  </si>
  <si>
    <t>vladimir.korec@votice.cz</t>
  </si>
  <si>
    <t>Miluše</t>
  </si>
  <si>
    <t>Slunečková</t>
  </si>
  <si>
    <t>miluse.sluneckova@votice.cz</t>
  </si>
  <si>
    <t>Silniční správní úřad 13/1997 Sb., dopravní úřad 111/1994 Sb., Přestupky na úseku BESIP 200/1990 Sb., 361/2000 Sb., registrace vozidel 56/2001 Sb., registrace řidičů 361/2000 Sb., 347/2000 Sb., agenda OP 328/1999 Sb., CD 329/1999 Sb., EO 133/2000 Sb., matrika 301/2000 Sb., zkoušky žadatelů o ŘO 247/2000 Sb.</t>
  </si>
  <si>
    <t>Nedostatečné finanční ohodnocení úředníků. Narůstající administrativa a nedostatečné personální obsazení.</t>
  </si>
  <si>
    <t>Zvýšení platů. Zjednodušení a snížení administrativní zátěže, případně personální posílení.</t>
  </si>
  <si>
    <t>tř. T. G. Masaryka</t>
  </si>
  <si>
    <t>ih3bzwr</t>
  </si>
  <si>
    <t>mesto@mesto-blatna.cz</t>
  </si>
  <si>
    <t>Valášek</t>
  </si>
  <si>
    <t>valasek@mesto-blatna.cz</t>
  </si>
  <si>
    <t>Registr vozidel, schvalování vozidel a SME - zákon č. 56/2001 Sb. / 38% Registr řidičů, bodový systém, PPZŘ, paměťové karty - zákony č. 361/2000 Sb., 247/2000 Sb. / 15% Zkušební komisař - zákon č. 247/2000 Sb. / 15% Dopravní přestupky - zákony č. 361/2000 Sb., 200/1990 Sb. / 15% Silniční správní úřad - zákony č. 13/1997 Sb., 361/2000 Sb. / 12% Speciální stavební úřad - zákony č. 183/2006 Sb., 13/1997 Sb. / 3% Dopravní úřad pro taxislužbu - zákon č. 111/1994 Sb. / 2%</t>
  </si>
  <si>
    <t>Máme k dispozici aktualizovanou legislativu ČR i EU v el. podobě, máme přístup k tech. normám, kvalitní PC a tiskárny, dle potřeby máme k dispozici referentská služební vozidla.</t>
  </si>
  <si>
    <t>Na našem úřadu nevidím žádný námět na zlepšení.</t>
  </si>
  <si>
    <t>Náměstí Přemysla Otakara II.</t>
  </si>
  <si>
    <t>kjgb4yx</t>
  </si>
  <si>
    <t>posta@c-budejovice.cz</t>
  </si>
  <si>
    <t>Jaroslav</t>
  </si>
  <si>
    <t>Mráz</t>
  </si>
  <si>
    <t>mrazj@c-budejovice.cz</t>
  </si>
  <si>
    <t>Truhlářová</t>
  </si>
  <si>
    <t>truhlarovah@c-budejovice.cz</t>
  </si>
  <si>
    <t>silniční správní úřad dle zákona č.13/1997 Sb.60% agenda BESIP 10%</t>
  </si>
  <si>
    <t>pořebovali bychom personálně posílit - nárůst administrativy v souvislosti s právními výklady našich zákonů. Procesní náležitosti rozhodnutí jsou základem, nikdo nepřezkoumává materiální stránku rozhodnutí a zdravý rozum.</t>
  </si>
  <si>
    <t>personálně posílit, nejlépe právníky a zapisovatelkami - je víc času s formalitami, než se samotným rozhodnutím.</t>
  </si>
  <si>
    <t>Kaplická</t>
  </si>
  <si>
    <t>64pbvxc</t>
  </si>
  <si>
    <t>posta@mu.ckrumlov.cz</t>
  </si>
  <si>
    <t>Sládek</t>
  </si>
  <si>
    <t>jan.sladek@mu.ckrumlov.cz</t>
  </si>
  <si>
    <t>silniční správní úřad podle z. č. 13/1997 Sb., o pozemních komunikacích</t>
  </si>
  <si>
    <t>Podmínky pro výkon státní správy jsou vcelku optimální.</t>
  </si>
  <si>
    <t>Krajířova</t>
  </si>
  <si>
    <t>27/I</t>
  </si>
  <si>
    <t>s5ebypd</t>
  </si>
  <si>
    <t>podatelna@dacice.cz</t>
  </si>
  <si>
    <t>Gřunděl</t>
  </si>
  <si>
    <t>DiS.</t>
  </si>
  <si>
    <t>doprava@dacice.cz</t>
  </si>
  <si>
    <t>Michael</t>
  </si>
  <si>
    <t>Novák</t>
  </si>
  <si>
    <t>siln.hosp@dacice.cz</t>
  </si>
  <si>
    <t>silniční správní úřad z.13/1997</t>
  </si>
  <si>
    <t>Klášterská</t>
  </si>
  <si>
    <t>135/II</t>
  </si>
  <si>
    <t>dc7b3kp</t>
  </si>
  <si>
    <t>podatelna@jh.cz</t>
  </si>
  <si>
    <t>Zbyněk</t>
  </si>
  <si>
    <t>Heřman</t>
  </si>
  <si>
    <t>herman@jh.cz</t>
  </si>
  <si>
    <t>Luděk</t>
  </si>
  <si>
    <t>Antušek</t>
  </si>
  <si>
    <t>antusek@jh.cz</t>
  </si>
  <si>
    <t>Oddělení silničního hospodářství vykonává následující činnosti ( v %) dle těchto předpisů: 60 % - zákon č. 13/1997 Sb. o pozemních komuniakcích; 10 % - zákon č. 111/1994 Sb. o dopravě (MHD,taxi), 30% - speciální stavební úřad - pozemní komunikace. Tuto shora uvedenou agendu vykonávají 3 pracovníci + 0,5 vedoucí odboru.</t>
  </si>
  <si>
    <t>zatím spec.stav úřadu nikdo se samosprávy nezasahuje do kompetence</t>
  </si>
  <si>
    <t>například navýšit počet pracovníků na oddělení silničního hospodářství o jednu osobu</t>
  </si>
  <si>
    <t>normy v elektronické podobě - bezplatné + TP</t>
  </si>
  <si>
    <t>Náměstí</t>
  </si>
  <si>
    <t>b3ib5e9</t>
  </si>
  <si>
    <t>podatelna@mestokaplice.cz</t>
  </si>
  <si>
    <t>Odbor stavební úřad</t>
  </si>
  <si>
    <t>Zifčák</t>
  </si>
  <si>
    <t>zifcak@mestokaplice.cz</t>
  </si>
  <si>
    <t>Jakub</t>
  </si>
  <si>
    <t>Žahourek</t>
  </si>
  <si>
    <t>jakub.zahourek@mestokaplice.cz</t>
  </si>
  <si>
    <t>obecní stavební úřad dle § 13 odst.1 písm c)</t>
  </si>
  <si>
    <t>E. Beneše</t>
  </si>
  <si>
    <t>8kabvcx</t>
  </si>
  <si>
    <t>podatelna@milevsko-mesto.cz</t>
  </si>
  <si>
    <t>Odbor dopravy a živnostenský</t>
  </si>
  <si>
    <t>Brčáková</t>
  </si>
  <si>
    <t>milena.brcakova@milevsko-mesto.cz</t>
  </si>
  <si>
    <t>Bláha</t>
  </si>
  <si>
    <t>jaroslav.blaha@milevsko-mesto.cz</t>
  </si>
  <si>
    <t>Silniční správní úřad zákon č. 13/1997 o pozemních komunikacích, 361/2000 Sb., o provozu na pozemních komunikací - 0,5 + 128/2000 o obcích - 0,1</t>
  </si>
  <si>
    <t>Velký rozsah činnosti na obou úsecích (silniční správní úřad + speciální stavební úřad)</t>
  </si>
  <si>
    <t>přidat 1 úvazek</t>
  </si>
  <si>
    <t>Výše uvedené formy jsou dostačující</t>
  </si>
  <si>
    <t>Zvýšení frekvence metodických školení</t>
  </si>
  <si>
    <t>Velké náměstí</t>
  </si>
  <si>
    <t>114/3</t>
  </si>
  <si>
    <t>p5ibfya</t>
  </si>
  <si>
    <t>e-podatelna@mupisek.cz</t>
  </si>
  <si>
    <t>Michal</t>
  </si>
  <si>
    <t>Kovařík</t>
  </si>
  <si>
    <t>michal.kovarik@mupisek.cz</t>
  </si>
  <si>
    <t>Stejskal</t>
  </si>
  <si>
    <t>vaclav.stejskal@mupisek.cz</t>
  </si>
  <si>
    <t>10 - 500/2004Sb., správní řád, 499/2004Sb., o archivnictví a spis.službě, 300/2008Sb., o el.úkonech a autor.konverzi dokumentů, 13/1997Sb., o pozemních komunikacích</t>
  </si>
  <si>
    <t>Materiální podmínky jsou chvalitebné, personální podmínky jsou dostatečné - v průměru lze tedy hodnotit současné podmínky pro výkon st. správy na úřadě jako dobré. V roce 2016 je velká obava z problémového ustanovení zákona 13/1997Sb. v otázce kompetencí spec.stavebního úřadu pro MK atd.</t>
  </si>
  <si>
    <t>neprodleně řešit novelu zákona 13/1997Sb. upravující kompetence spec.stav.úřadu pro jednotlivé kategorie komunikací!</t>
  </si>
  <si>
    <t>j5xbvr2</t>
  </si>
  <si>
    <t>podatelna@mupt.cz</t>
  </si>
  <si>
    <t>Odbor komunálních služeb a dopravy / oddělení silničního hospodářství</t>
  </si>
  <si>
    <t>Ivana</t>
  </si>
  <si>
    <t>Jeřábková</t>
  </si>
  <si>
    <t>ijerabkova@mupt.cz</t>
  </si>
  <si>
    <t>Radek</t>
  </si>
  <si>
    <t>Hečko</t>
  </si>
  <si>
    <t>rhecko@mupt.cz</t>
  </si>
  <si>
    <t>silniční správní úřad - zákon č. 13/1997 Sb.- 74% dopravní úřad,taxi - zákon č. 111/1994 Sb.- 1%</t>
  </si>
  <si>
    <t>oddělení státní správy od samosprávy</t>
  </si>
  <si>
    <t>vydávat jasně definované zákony, potom nebude třeba metodiky</t>
  </si>
  <si>
    <t>náměstí Republiky</t>
  </si>
  <si>
    <t>55/I</t>
  </si>
  <si>
    <t>gfvbpaq</t>
  </si>
  <si>
    <t>podatelna@musobeslav.cz</t>
  </si>
  <si>
    <t>Odbor výstavby a regionálního rozvoje / oddělení silniční hospodářství</t>
  </si>
  <si>
    <t>ing.</t>
  </si>
  <si>
    <t>Hořická</t>
  </si>
  <si>
    <t>horicka@musobeslav.cz</t>
  </si>
  <si>
    <t>Kubeš</t>
  </si>
  <si>
    <t>kubes@musobeslav.cz</t>
  </si>
  <si>
    <t>Silniční správní úřad pro silnice II. a. III. třídy a ÚK v rámci ORP, kompletně zákon č. 13/1997, 104/1997 Sb.; silniční správní úřad pro MK a ÚK na správním území obce Soběslav, kompletně zákon č. 13/1997, 104/1997 Sb.; Dopravní úřad pro taxislužbu v rámci ORP Soběslav, zákon č. 111/1994Sb.; Správní úřad pro stanovování místní a přechodné úpravy provozu na silnicích II. a III. tříd a všech MK a ÚK v rámci celého ORP, zákon 361/2000 Sb.,; 111/1994(pouze taxi); projednávání přestupků fyzických osob podle např. 13/1997,183/2006, 111/1994Sb. V rámci samosprávy dohled nad MK včetně úzké spolupráce se správcem a MP-řešíme obnovu a opravy SDZ, VDZ, SSZ apod.</t>
  </si>
  <si>
    <t>Velký rozsah právních předpisů pro jednu osobu. Není zastupitelnost.</t>
  </si>
  <si>
    <t>Přijmutí jednoho pracovníka na plný úvazek pro celou výše uvedenou agendu(viz.bod108). Není zastupitelnost např. při dovolené, či nemoci.</t>
  </si>
  <si>
    <t>Pravidelné porady na KÚ - 1x za dva měsíce</t>
  </si>
  <si>
    <t>4gpbfnq</t>
  </si>
  <si>
    <t>epodatelna@mu-st.cz posta@mu-st.cz</t>
  </si>
  <si>
    <t>Odbor dopravy / silniční správní úřad</t>
  </si>
  <si>
    <t>Býček</t>
  </si>
  <si>
    <t>383700254, 724164286</t>
  </si>
  <si>
    <t>vaclav.bycek@mu-st.cz</t>
  </si>
  <si>
    <t>Žižkovo nám.</t>
  </si>
  <si>
    <t>5zrb8iz</t>
  </si>
  <si>
    <t>posta@mutabor.cz</t>
  </si>
  <si>
    <t>Pávek</t>
  </si>
  <si>
    <t>jan.pavek@mutabor.cz</t>
  </si>
  <si>
    <t>Erazim</t>
  </si>
  <si>
    <t>Troch</t>
  </si>
  <si>
    <t>erazim.troch@mutabor.cz</t>
  </si>
  <si>
    <t>silniční správní úřad dle zák.č.13/1997 Sb., o pozemních komunikacích dopravní úřad dle zák.č.111/1994 Sb., o silniční dopravě</t>
  </si>
  <si>
    <t>Žižkovo náměstí</t>
  </si>
  <si>
    <t>q6qbax8</t>
  </si>
  <si>
    <t>posta@tsviny.cz</t>
  </si>
  <si>
    <t>Hohenberger</t>
  </si>
  <si>
    <t>doprava@tsviny.cz</t>
  </si>
  <si>
    <t>Kašparová</t>
  </si>
  <si>
    <t>silhosp2@tsviny.cz</t>
  </si>
  <si>
    <t>46/II</t>
  </si>
  <si>
    <t>4cbbvj4</t>
  </si>
  <si>
    <t>posta@mesto-trebon.cz</t>
  </si>
  <si>
    <t>Zajíček</t>
  </si>
  <si>
    <t>pavel.zajicek@mesto-trebon.cz</t>
  </si>
  <si>
    <t>Aleš</t>
  </si>
  <si>
    <t>ales.kolar@mesto-trebon.cz</t>
  </si>
  <si>
    <t>silniční správní úřad - zákon č. 13/1997 Sb., o pozemních komunikacích 60%</t>
  </si>
  <si>
    <t>podmínky jsou vyhovující</t>
  </si>
  <si>
    <t>vzhledem k nárůstu agendy, větší počet pracovníků</t>
  </si>
  <si>
    <t>tn8b4c3</t>
  </si>
  <si>
    <t>posta@tnv.cz</t>
  </si>
  <si>
    <t>Janáček</t>
  </si>
  <si>
    <t>jaroslav.janacek@tnv.cz</t>
  </si>
  <si>
    <t>Antoš</t>
  </si>
  <si>
    <t>martin.antos@tnv.cz</t>
  </si>
  <si>
    <t>13/1997 Sb. doprava a silniční hospodářství 20/1987 Sb památková péče</t>
  </si>
  <si>
    <t>Steinbrenerova</t>
  </si>
  <si>
    <t>9ydb7vm</t>
  </si>
  <si>
    <t>urad@mesto.vimperk.cz</t>
  </si>
  <si>
    <t>Lenka</t>
  </si>
  <si>
    <t>Černá</t>
  </si>
  <si>
    <t>388459089</t>
  </si>
  <si>
    <t>lenka.cerna@mesto.vimperk.cz</t>
  </si>
  <si>
    <t>Nový</t>
  </si>
  <si>
    <t>petr.novy@mesto.vimperk.cz</t>
  </si>
  <si>
    <t>silniční správní úřad - zákon č. 13/1997 Sb., stanovení místní a přechodné úpravy provozu na pozemních komunikacích - zákon č. 361/2000 Sb.</t>
  </si>
  <si>
    <t>nejsou k dispozici technické normy</t>
  </si>
  <si>
    <t>nám. Svobody</t>
  </si>
  <si>
    <t>fb9bfyg</t>
  </si>
  <si>
    <t>podatelna@muvodnany.cz</t>
  </si>
  <si>
    <t>Bohumír</t>
  </si>
  <si>
    <t>Rychtář</t>
  </si>
  <si>
    <t>rychtar@muvodnany.cz</t>
  </si>
  <si>
    <t>Státní dozor nad SME, § 81 a 82 zákona č. 56/2001 Sb., 20% Silniční správní úřad, § 24 a 25 zákona č. 13/1997 Sb., 80%</t>
  </si>
  <si>
    <t>dv8bxph</t>
  </si>
  <si>
    <t>epodatelna@mublovice.cz</t>
  </si>
  <si>
    <t>Odbor stavební a dopravní</t>
  </si>
  <si>
    <t>Anna</t>
  </si>
  <si>
    <t>Mašková</t>
  </si>
  <si>
    <t>anna.maskova@mublovice.cz</t>
  </si>
  <si>
    <t>Věra</t>
  </si>
  <si>
    <t>Hellerová</t>
  </si>
  <si>
    <t>vera.hellerova@mublovice.cz</t>
  </si>
  <si>
    <t>silniční správní úřad (z. 13/1997 Sb.) pověř. ke stanovení úpravy provozu a vydávání výjimek (§77 zákona 361/2000 Sb.) vydávání parkovacích průkazů ((§67 z.361/2000 Sb.) bodové hodnocení řidičů (z.361/2000 Sb.) zastupování pracovníka evedence řidičů na přepážce v době jeho nepřítomnosti (z 361, 247/2000..)</t>
  </si>
  <si>
    <t>obtížné vedení řízení případů, kdy žadatelem je zaměstnavatel</t>
  </si>
  <si>
    <t>q25byeg</t>
  </si>
  <si>
    <t>podatelna@mesto-domazlice.cz</t>
  </si>
  <si>
    <t>Sladká</t>
  </si>
  <si>
    <t>ivana.sladka@mesto-domazlice.cz</t>
  </si>
  <si>
    <t>David</t>
  </si>
  <si>
    <t>Šabatka</t>
  </si>
  <si>
    <t>david.sabatka@mesto-domazlice.cz</t>
  </si>
  <si>
    <t>obecný stavební úřad (zákon č. 183/2006 Sb., stavební zákon)</t>
  </si>
  <si>
    <t>rozdělení státní správy od samosprávy</t>
  </si>
  <si>
    <t>metodická stanoviska od kraje/ministerstva</t>
  </si>
  <si>
    <t>žádná + co se týká speciálního stavebního úřadu nejsme proškolováni, nemáme žádné pravidelné porady od nadřízeného orgánu ani žádná metodická školení</t>
  </si>
  <si>
    <t>ubnbxnt</t>
  </si>
  <si>
    <t>urad@muhorazdovice.cz</t>
  </si>
  <si>
    <t>Rada</t>
  </si>
  <si>
    <t>rada@muhorazdovice.cz</t>
  </si>
  <si>
    <t>Milada</t>
  </si>
  <si>
    <t>Kotišová</t>
  </si>
  <si>
    <t>kotisova@muhorazdovice</t>
  </si>
  <si>
    <t>silniční správní úřad (zákon č. 13/1997 Sb.) 70%</t>
  </si>
  <si>
    <t>vždy jde něco zlepšit</t>
  </si>
  <si>
    <t>zgibvyv</t>
  </si>
  <si>
    <t>podatelna@muht.cz</t>
  </si>
  <si>
    <t>Lengál</t>
  </si>
  <si>
    <t>j.lengal@muht.cz</t>
  </si>
  <si>
    <t>Odbor výstavby a územního plánování je obecným stavebním úřadem, k tomu vykonává činnost speciálního stavebního úřadu. Činnosti silničního správního úřadu vykonává jiný odbor úřadu. Činnost obecného stavebního úřadu je cca 97%. Dál je podle organizačního řádu vyvlastňovacím úřadem.</t>
  </si>
  <si>
    <t>Vedení úřadu si neuvědomuje, že odbor výstavby a územního plánování vykonává činnost speciálního stavebního úřadu a ta má svá specifika.</t>
  </si>
  <si>
    <t>Osvěta u vedení úřadu.</t>
  </si>
  <si>
    <t>24ebrt5</t>
  </si>
  <si>
    <t>posta@mukt.cz</t>
  </si>
  <si>
    <t>Antonín</t>
  </si>
  <si>
    <t>Nauš</t>
  </si>
  <si>
    <t>anaus@mukt.cz</t>
  </si>
  <si>
    <t>Augustin</t>
  </si>
  <si>
    <t>jaugustin@mukt.cz</t>
  </si>
  <si>
    <t>BESIP - pořádání okresních soutěží mladých cyklistů, stanovení místní a přechodné úpravy provozu na PK zák č. 361/2000 - 10%</t>
  </si>
  <si>
    <t>absence školení pro spec. stav. úřady, absence porad, finanční</t>
  </si>
  <si>
    <t>porady, školení, metodické vedení krajského úřadu</t>
  </si>
  <si>
    <t>Markova tř.</t>
  </si>
  <si>
    <t>jidbxnx</t>
  </si>
  <si>
    <t>podatelna@kralovice.cz</t>
  </si>
  <si>
    <t>Vlastimil</t>
  </si>
  <si>
    <t>Pech</t>
  </si>
  <si>
    <t>pech.vlastimil@kralovice.cz</t>
  </si>
  <si>
    <t>Jindřiška</t>
  </si>
  <si>
    <t>Soukupová</t>
  </si>
  <si>
    <t>soukupova.jindriska @kralovice.cz</t>
  </si>
  <si>
    <t>agenda obecný stavební úřad a vysvlastňovací řízení</t>
  </si>
  <si>
    <t>výpočetní technika</t>
  </si>
  <si>
    <t>nákup výpočetní techniky</t>
  </si>
  <si>
    <t>náměstí Augustina Němejce</t>
  </si>
  <si>
    <t>Nepomuk 1</t>
  </si>
  <si>
    <t>f6mbchf</t>
  </si>
  <si>
    <t>podatelna@urad-nepomuk.cz</t>
  </si>
  <si>
    <t>Bešta</t>
  </si>
  <si>
    <t>jiri.besta@urad-nepomuk.cz</t>
  </si>
  <si>
    <t>Smolová</t>
  </si>
  <si>
    <t>jirina.smolova@urad-nepomuk.cz</t>
  </si>
  <si>
    <t>silniční správní úřad, z. č. 13/1997 Sb, zástup: registr řidičů, z. č. 361/2000Sb., průkaz profesní způsobilosti řidiče z. č. 247/2000 Sb., paměťové karty v systému digitální tachograf, Nařízení Rady EHS 3821/85, z. č. 361/2000 Sb., z. ř. 56/2001 Sb., z. č. 168/1999 Sb., z. č. 111/1999 Sb.</t>
  </si>
  <si>
    <t>útvar nemá k dispozici program pro stavební úřady, útvar má přístup pouze k běžnému nahlížení do KN po internetu</t>
  </si>
  <si>
    <t>Benešova třída</t>
  </si>
  <si>
    <t>8hrbtcq</t>
  </si>
  <si>
    <t>podatelna@mesto-nyrany.cz</t>
  </si>
  <si>
    <t>helena.snajdrova@nyrany.cz</t>
  </si>
  <si>
    <t>Pavla</t>
  </si>
  <si>
    <t>Froňková</t>
  </si>
  <si>
    <t>Pavla.Fronkova@nyrany.cz</t>
  </si>
  <si>
    <t>sil.správ.úř.§40 z.č.13/1997 Sb.-25%,OÚ ORP §124 z.č.361/2000 Sb.-19%</t>
  </si>
  <si>
    <t>hardwarové vybavení na hranici morální životnosti, dovybavení moderním softwarem</t>
  </si>
  <si>
    <t>redukce administrativy, zajištění dostatečného finančního objemu na mzdové prostředky, oddělení výkonu speciálního stavebního úřadu od silničního správního úřadu, důsledné oddělení výkonu státní správy a samosprávy</t>
  </si>
  <si>
    <t>osobní angažovanost metodického orgánu, jednotný a aktuální postup v tvorbě metodických postupů,koordinace a součinnost dotčených správních útvarů</t>
  </si>
  <si>
    <t>246/4</t>
  </si>
  <si>
    <t>6iybfxn</t>
  </si>
  <si>
    <t>posta@plzen.eu</t>
  </si>
  <si>
    <t>Odbor stavebně správní / oddělení speciálního úřadu pozemních komunikací</t>
  </si>
  <si>
    <t>Reischigová</t>
  </si>
  <si>
    <t>reischigova@plzen.eu</t>
  </si>
  <si>
    <t>agenda obecného stavebního úřadu dle § 13 zákona 183/2006 Sb. cca 35%, agenda obecného úřadu dle § 31a zákona č. 128/2000 Sb. cca 30 %</t>
  </si>
  <si>
    <t>Masarykovo nám.</t>
  </si>
  <si>
    <t>hcpbx62</t>
  </si>
  <si>
    <t>podatelna@prestice-mesto.cz</t>
  </si>
  <si>
    <t>Odbor správní a dopravní</t>
  </si>
  <si>
    <t>Daniel</t>
  </si>
  <si>
    <t>Novotný</t>
  </si>
  <si>
    <t>novotny@prestice-mesto.cz</t>
  </si>
  <si>
    <t>Růžena</t>
  </si>
  <si>
    <t>Sedláčková</t>
  </si>
  <si>
    <t>sedlackova@prestice-mesto.cz</t>
  </si>
  <si>
    <t>SILNIČNÍ SPRÁVNÍ ZÁKON 13/1997</t>
  </si>
  <si>
    <t>Rokycany 1</t>
  </si>
  <si>
    <t>mmfb7hp</t>
  </si>
  <si>
    <t>posta@rokycany.cz</t>
  </si>
  <si>
    <t>Königsmark</t>
  </si>
  <si>
    <t>ladislav.konigsmark@rokycany.cz</t>
  </si>
  <si>
    <t>Blažková</t>
  </si>
  <si>
    <t>helena.blazkova@rokycany.cz</t>
  </si>
  <si>
    <t>Silniční správní úřad podle § 40 odst.4 písm.a) a odst. 5 písm. b) zák. 13/1997Sb, stanovení dopravního značení dle zák. 361/2000 Sb., vyřizování stížností na úseku pozemních komunikací, vyjadřování se k PD a ÚP měst a obcí</t>
  </si>
  <si>
    <t>náměstí ČSA</t>
  </si>
  <si>
    <t>u4abzrc</t>
  </si>
  <si>
    <t>radnice@mestostod.cz</t>
  </si>
  <si>
    <t>Zbyšek</t>
  </si>
  <si>
    <t>Macán</t>
  </si>
  <si>
    <t>macan@mestostod.cz</t>
  </si>
  <si>
    <t>Fictumová</t>
  </si>
  <si>
    <t>fictumova@mestostod.cz</t>
  </si>
  <si>
    <t>taxislužba, autoškola, emise, silniční správní orgán, orgán památkové péče - 40%</t>
  </si>
  <si>
    <t>gkub5mb</t>
  </si>
  <si>
    <t>podatelna@mustribro.cz</t>
  </si>
  <si>
    <t>Vladislav</t>
  </si>
  <si>
    <t>Hanzlíček</t>
  </si>
  <si>
    <t>hanzlicek@mustribro.cz</t>
  </si>
  <si>
    <t>Radka</t>
  </si>
  <si>
    <t>Jirková</t>
  </si>
  <si>
    <t>jirkova@mustribro.cz</t>
  </si>
  <si>
    <t>zák.č. 13/1997 Sb.------60% zák.č. 361/2000 Sb.----- 5% zák.č. 111/1994 Sb.----- 5%</t>
  </si>
  <si>
    <t>náměstí Svobody</t>
  </si>
  <si>
    <t>Sušice I</t>
  </si>
  <si>
    <t>i7ab4sa</t>
  </si>
  <si>
    <t>podatelna@mususice.cz</t>
  </si>
  <si>
    <t>Opl</t>
  </si>
  <si>
    <t>fopl@mususice.cz</t>
  </si>
  <si>
    <t>Pavluková</t>
  </si>
  <si>
    <t>vpavlukova@mususice.cz</t>
  </si>
  <si>
    <t>silniční správní úřad podle § 40 odst.4 písm.a), sil.správní úřad podle § 40 odst.5 písm.c)zák.č. 13/1997 Sb., dopravní úřad podle § 34 odst. 1 písm.a) zákona č. 111/1984 - asi 70%</t>
  </si>
  <si>
    <t>Hornická</t>
  </si>
  <si>
    <t>2tubyxs</t>
  </si>
  <si>
    <t>podatelna@tachov-mesto.cz</t>
  </si>
  <si>
    <t>Fišpera</t>
  </si>
  <si>
    <t>vaclav.fispera@tachov-mesto.cz</t>
  </si>
  <si>
    <t>Gondorčín</t>
  </si>
  <si>
    <t>jiri.gondorcin@tachov-mesto.cz</t>
  </si>
  <si>
    <t>silniční správní úřad - MK, silnice II. a III. třídy (zák.č. 13/1997Sb.,vyhl.č. 104/1997Sb.), doprava - zák. č. 111/2009 Sb., SME - zák.č. 56/2000Sb. 67%</t>
  </si>
  <si>
    <t>Není časová kapacita při tomto početním personálním obsazení na kvalitní výkon siln. spr. úřadu a SSÚ, např. výkon SOD. Řeší se jen žádosti klientů a ne kontrolní činnost.</t>
  </si>
  <si>
    <t>Zvýšení personálního obsazení těchto agend.</t>
  </si>
  <si>
    <t>Společné porady v rámci kraje - předávání si vzájemných zkušeností s kolegy z ostatních ORP.</t>
  </si>
  <si>
    <t>Kamenná</t>
  </si>
  <si>
    <t>473/52</t>
  </si>
  <si>
    <t>5nubqy8</t>
  </si>
  <si>
    <t>podatelna@muas.cz</t>
  </si>
  <si>
    <t>Stavební úřad a úřad územního plánování</t>
  </si>
  <si>
    <t>Gregorová</t>
  </si>
  <si>
    <t>gregorova.martina@muas.cz</t>
  </si>
  <si>
    <t>Třasáková</t>
  </si>
  <si>
    <t>trasakova.lenka@muas.cz</t>
  </si>
  <si>
    <t>hardwarové a softwarové vybavení, vybavení kanceláří, školení</t>
  </si>
  <si>
    <t>náměstí Krále Jiřího z Poděbrad</t>
  </si>
  <si>
    <t>Cheb 1</t>
  </si>
  <si>
    <t>a8gbnyc</t>
  </si>
  <si>
    <t>podatelna@cheb.cz</t>
  </si>
  <si>
    <t>Odbor stavební a životního prostředí / oddělení stavebního řádu</t>
  </si>
  <si>
    <t>Mašek</t>
  </si>
  <si>
    <t>masek@cheb.cz</t>
  </si>
  <si>
    <t>Šinka</t>
  </si>
  <si>
    <t>sinka@cheb.cz</t>
  </si>
  <si>
    <t>obecný stavební úřad 70 ruian 20</t>
  </si>
  <si>
    <t>stavební úřady jsou neustále zatěžovány agendou, která nesouvisí se stavebním zákonem, vytváří se dojem že stavební úřad může dělat všechno co nějakým způsobem souvisí se stavbami, i když je to dalece nad rámec stavebního zákona</t>
  </si>
  <si>
    <t>osamostatnění stavebních úřadů od samosprávy</t>
  </si>
  <si>
    <t>dotazy mailem</t>
  </si>
  <si>
    <t>je potřeba dosáhnout jednzančnosti metodické pomoci a sjednotit ji s obecným stavebním úřadem</t>
  </si>
  <si>
    <t>U Spořitelny</t>
  </si>
  <si>
    <t>a89bwi8</t>
  </si>
  <si>
    <t>podatelna@mmkv.cz</t>
  </si>
  <si>
    <t>Úřad územního plánování a stavební úřad</t>
  </si>
  <si>
    <t>Vrbický</t>
  </si>
  <si>
    <t>l.vrbicky@mmkv.cz</t>
  </si>
  <si>
    <t>Geberová</t>
  </si>
  <si>
    <t>j.geberova@mmkv.cz</t>
  </si>
  <si>
    <t>nám. 28. října</t>
  </si>
  <si>
    <t>riebz3t</t>
  </si>
  <si>
    <t>podatelna@meu.kraslice.cz</t>
  </si>
  <si>
    <t>Odbor územního plánování, stavebního úřadu a památkové péče</t>
  </si>
  <si>
    <t>Harapátová</t>
  </si>
  <si>
    <t>harapatova@meu.kraslice.cz</t>
  </si>
  <si>
    <t>Muller</t>
  </si>
  <si>
    <t>muller@meu.kraslice.cz</t>
  </si>
  <si>
    <t>silniční správní úřad dle § 40/4, 5 z.č. 13/1997 Sb., poměr 90/10 ve prospěch sil. Spr. Úřadu</t>
  </si>
  <si>
    <t>výborné pracovní podmínky</t>
  </si>
  <si>
    <t>žádné</t>
  </si>
  <si>
    <t>ne</t>
  </si>
  <si>
    <t>Ruská</t>
  </si>
  <si>
    <t>155/3</t>
  </si>
  <si>
    <t>bprbqms</t>
  </si>
  <si>
    <t>epodatelna@marianskelazne.cz</t>
  </si>
  <si>
    <t>Stavební a územně plánovací úřad</t>
  </si>
  <si>
    <t>Panoš</t>
  </si>
  <si>
    <t>jan.panos@marianskelazne.cz</t>
  </si>
  <si>
    <t>Bárta</t>
  </si>
  <si>
    <t>josef.barta@marianskelazne.cz</t>
  </si>
  <si>
    <t>památková péče dle zákona 20/1987 Sb. 18% stavební a vyvlastňovací úřad dle zákona č. 183/2006 Sb. 85%</t>
  </si>
  <si>
    <t>pracovní podmínky vyhovující</t>
  </si>
  <si>
    <t>zvýšení počtu pracovníků</t>
  </si>
  <si>
    <t>Jáchymovská</t>
  </si>
  <si>
    <t>Ostrov nad Ohří</t>
  </si>
  <si>
    <t>d5zbgz2</t>
  </si>
  <si>
    <t>podatelna@ostrov.cz</t>
  </si>
  <si>
    <t>Lea</t>
  </si>
  <si>
    <t>Hochová</t>
  </si>
  <si>
    <t>lhochova@ostrov.cz</t>
  </si>
  <si>
    <t>Vimr</t>
  </si>
  <si>
    <t>jvimr@ostrov.cz</t>
  </si>
  <si>
    <t>metodická pomoc krajského úřadu formou osobních kontaktů</t>
  </si>
  <si>
    <t>Rokycanova</t>
  </si>
  <si>
    <t>6xmbrxu</t>
  </si>
  <si>
    <t>epodatelna@mu-sokolov.cz</t>
  </si>
  <si>
    <t>Odbor stavební a územního plánování / oddělení stavebního úřadu</t>
  </si>
  <si>
    <t>Ludmila</t>
  </si>
  <si>
    <t>Šviráková</t>
  </si>
  <si>
    <t>ludmila.svirakova@mu-sokolov.cz</t>
  </si>
  <si>
    <t>Kamila</t>
  </si>
  <si>
    <t>Živná</t>
  </si>
  <si>
    <t>kamila.zivna@mu-sokolov.cz</t>
  </si>
  <si>
    <t>vyplňování žádostí od Státního pozemkového úřadu -zákon č.503/2012 Sb.,zákon č.428/2012 Sb., 10%; vyzvedávání doručené a odbavování veškeré agendy celého odboru</t>
  </si>
  <si>
    <t>Podmínky pro výkon státní správy jsou na dobré úrovni. Činnost speciálního stavebního úřadu není nikým ovlivňovaná.</t>
  </si>
  <si>
    <t>Práci státní správy by usnadnila jednoznačná legislativa, bez častých změn a potřebných metodik.</t>
  </si>
  <si>
    <t>Břežánská</t>
  </si>
  <si>
    <t>50/4</t>
  </si>
  <si>
    <t>qdtb7vx</t>
  </si>
  <si>
    <t>epodatelna@biliny.cz</t>
  </si>
  <si>
    <t>Oldřich</t>
  </si>
  <si>
    <t>Jedlička</t>
  </si>
  <si>
    <t>417810890</t>
  </si>
  <si>
    <t>jedlickao@bilina.cz</t>
  </si>
  <si>
    <t>Sovová</t>
  </si>
  <si>
    <t>417810892</t>
  </si>
  <si>
    <t>sovoval@bilina.cz</t>
  </si>
  <si>
    <t>více komunikace, školení a vzorů</t>
  </si>
  <si>
    <t>Mírové nám.</t>
  </si>
  <si>
    <t>1175/5</t>
  </si>
  <si>
    <t>Děčín 2</t>
  </si>
  <si>
    <t>x9hbpfn</t>
  </si>
  <si>
    <t>posta@mmdecin.cz</t>
  </si>
  <si>
    <t>Odbor správních činností a obecní živnostenský úřad / oddělení silničního správního a dopravního úřadu</t>
  </si>
  <si>
    <t>Kohoutová</t>
  </si>
  <si>
    <t>jana.kohoutova@mmdecin.cz</t>
  </si>
  <si>
    <t>412591221, 724897446</t>
  </si>
  <si>
    <t>silniční správní úřad, dopravní úřad</t>
  </si>
  <si>
    <t>neexistence metodických školení</t>
  </si>
  <si>
    <t>pravidelná školení</t>
  </si>
  <si>
    <t>pravidelná metodická školení a porady</t>
  </si>
  <si>
    <t>497beyz</t>
  </si>
  <si>
    <t>podatelna@chomutov-mesto.cz</t>
  </si>
  <si>
    <t>Odbor dopravních a správních činností</t>
  </si>
  <si>
    <t>Bedřich</t>
  </si>
  <si>
    <t>Rathouský</t>
  </si>
  <si>
    <t>b.rathouský@chomutov-mesto.cz</t>
  </si>
  <si>
    <t>Rybář</t>
  </si>
  <si>
    <t>v.rybar@chomutov-mesto.cz</t>
  </si>
  <si>
    <t>Silniční správní úřad zák. č. 13/1197 Sb. o pozemních komunikacích) 25 %</t>
  </si>
  <si>
    <t>Problém je, že jsme zaměstnanci samosprávního celku, který v řadě případů figuruje jako stavebník, popř. jiný účastník řízení. Služební vozidlo není vždy aktuálně k dispozici.</t>
  </si>
  <si>
    <t>Umožnit zdarma přístup k technickýcm normám v digitální podobě (normy uvedené zejména v Příl. 1 vyhl. č. 104/1997 Sb.).</t>
  </si>
  <si>
    <t>uaybdrx</t>
  </si>
  <si>
    <t>podatelna@mesto-kadan.cz</t>
  </si>
  <si>
    <t>Pazdera</t>
  </si>
  <si>
    <t>jiri.pazdera@mesto-kadan.cz</t>
  </si>
  <si>
    <t>Pallayová</t>
  </si>
  <si>
    <t>jana.pallayova@mesto-kadan.cz</t>
  </si>
  <si>
    <t>silniční správní úřad zák. č. 13/1997 Sb. o pozemních komunikacích 50%</t>
  </si>
  <si>
    <t>tlak Města na městské akce</t>
  </si>
  <si>
    <t>Jednoznačně určená osoba ke komunikaci za vlastníka</t>
  </si>
  <si>
    <t>metodiká školení ani porady KÚ neorganizuje</t>
  </si>
  <si>
    <t>Litoměřice 1</t>
  </si>
  <si>
    <t>tpebfnu</t>
  </si>
  <si>
    <t>podatelna@litomerice.cz</t>
  </si>
  <si>
    <t>jan.jakub@litomerice.cz</t>
  </si>
  <si>
    <t>Kuchařová</t>
  </si>
  <si>
    <t>lenka.kucharova@litomerice.cz</t>
  </si>
  <si>
    <t>Zákon č. 13/1997 Sb., o pozemních komunikacích - výkon silničního správního úřadu (30%), Zákon č. 361/2000 Sb., o provozu na pozemních komunikacích - stanovení místní a předchodné úpravy provozu (30%)</t>
  </si>
  <si>
    <t>Z celkového hlediska vše v pořádku na dobré úrovni.</t>
  </si>
  <si>
    <t>Apelovat na zkvalitnění a zvýšení role metodického orgánu ze strany krajských úřadů a ministerstev (metodická usměrnění, poskytování výkladů apod.).</t>
  </si>
  <si>
    <t>Vnitřně závazná metodická usměrnění ústředního orgánu st. správy.</t>
  </si>
  <si>
    <t>metodická upřesnění - pro oblast speciálního stavebního úřadu pro stavby pozemních komunikací.</t>
  </si>
  <si>
    <t>8tybqzk</t>
  </si>
  <si>
    <t>podatelna@mulitvinov.cz</t>
  </si>
  <si>
    <t>Odbor stavebního úřadu</t>
  </si>
  <si>
    <t>Kačala</t>
  </si>
  <si>
    <t>petr.kacala@mulitvinov.cz</t>
  </si>
  <si>
    <t>Nikola</t>
  </si>
  <si>
    <t>Hlavatá</t>
  </si>
  <si>
    <t>nikola.hlavata@mulitvinov.cz</t>
  </si>
  <si>
    <t>Zákon č. 183/2006 Sb. o územním plánování a stavebním řádu (obecný stavební úřad)</t>
  </si>
  <si>
    <t>Personálně stabilní technické zabezpečení na dobré úrovni</t>
  </si>
  <si>
    <t>Intenzivnější koordinace správních činností, např. formou pravidelných porad</t>
  </si>
  <si>
    <t>gc9bxmk</t>
  </si>
  <si>
    <t>podatelna@mulouny.cz</t>
  </si>
  <si>
    <t>odbor stavebního úřadu</t>
  </si>
  <si>
    <t>Todtová</t>
  </si>
  <si>
    <t>k.todtova@mulouny.cz</t>
  </si>
  <si>
    <t>Zlatohlávek</t>
  </si>
  <si>
    <t>v.zlatohlavek@mulouny.cz</t>
  </si>
  <si>
    <t>útvar 1 pracovník silniční správní úřad, z toho: - silniční správní úřad § 40 odst. 4 z.č. 13/1997 Sb., - 45 % - vydávání stanovení dopravního značení a výjimky § 77 a § 124 z.č. 361/2000 Sb., - 5 %; - samostatná působnost (dopravní komise) z.č. 128/2000 Sb., - 10 %</t>
  </si>
  <si>
    <t>Školní</t>
  </si>
  <si>
    <t>407/2</t>
  </si>
  <si>
    <t>ytbbs49</t>
  </si>
  <si>
    <t>podatelna@meulovo.cz</t>
  </si>
  <si>
    <t>Bouček</t>
  </si>
  <si>
    <t>jiri.boucek@meulovo.cz</t>
  </si>
  <si>
    <t>Autobusová doprava z. č. 111/1994 Sb.</t>
  </si>
  <si>
    <t>Radniční</t>
  </si>
  <si>
    <t>Most 1</t>
  </si>
  <si>
    <t>pffbfvy</t>
  </si>
  <si>
    <t>epodatelna@mesto-most.cz</t>
  </si>
  <si>
    <t>Franta</t>
  </si>
  <si>
    <t>stanislav.franta@mesto-most.cz</t>
  </si>
  <si>
    <t>Markéta</t>
  </si>
  <si>
    <t>Ederová</t>
  </si>
  <si>
    <t>marketa.ederova@mesto-most.cz</t>
  </si>
  <si>
    <t>Mírová</t>
  </si>
  <si>
    <t>fh4btis</t>
  </si>
  <si>
    <t>podatelna@podborany.net</t>
  </si>
  <si>
    <t>Cimr</t>
  </si>
  <si>
    <t>cimr@podborany.net</t>
  </si>
  <si>
    <t>Mikulová</t>
  </si>
  <si>
    <t>mikulova@podborany.net</t>
  </si>
  <si>
    <t>více specializovaných školení, zaměřených na praxi</t>
  </si>
  <si>
    <t>Roudnice nad labem</t>
  </si>
  <si>
    <t>qdwbviv</t>
  </si>
  <si>
    <t>epodatelna@roudnicenl.cz</t>
  </si>
  <si>
    <t>Bohuslava</t>
  </si>
  <si>
    <t>Jírovcová</t>
  </si>
  <si>
    <t>bjirovcova@roudnicenl.cz</t>
  </si>
  <si>
    <t>Havlák</t>
  </si>
  <si>
    <t>mhavlak@roudnicenl.cz</t>
  </si>
  <si>
    <t>agendu silničního správního úřadu pro silnice II. a III.třídy a místní komunikace v Roudnici nad labem</t>
  </si>
  <si>
    <t>nelze okamžitě v naléhavých případech používat služební vozidlo. Musí se objednávat předem</t>
  </si>
  <si>
    <t>1 vozidlo pro odbor dopravy</t>
  </si>
  <si>
    <t>více vzorů pro správní řízení</t>
  </si>
  <si>
    <t>třída 9. května</t>
  </si>
  <si>
    <t>1366/48</t>
  </si>
  <si>
    <t>sdrbhgg</t>
  </si>
  <si>
    <t>podatelna@rumburk.cz</t>
  </si>
  <si>
    <t>odbor stavební úřad - úsek silniční a speciální stavební úřad</t>
  </si>
  <si>
    <t>Turková</t>
  </si>
  <si>
    <t>nikola.turkova@rumburk.cz</t>
  </si>
  <si>
    <t>silniční správní úřad stanovení dopravního značení speciální stavební úřad</t>
  </si>
  <si>
    <t>vždy je co zlepšovat</t>
  </si>
  <si>
    <t>poskytnutí zpracovaných vzorů rozhodnutí dle jednotlivých položek stavebního zákona</t>
  </si>
  <si>
    <t>více informací poskytovaných nadřízeným orgánem v rámci metodiky</t>
  </si>
  <si>
    <t>Teplice 1</t>
  </si>
  <si>
    <t>nmrb49w</t>
  </si>
  <si>
    <t>posta@teplice.cz</t>
  </si>
  <si>
    <t>Odbor dopravy a životního prostředí / oddělení dopravy</t>
  </si>
  <si>
    <t>Müllerová</t>
  </si>
  <si>
    <t>mullerova@teplice.cz</t>
  </si>
  <si>
    <t>13/1997 - 50%, 128/2000 - 90%</t>
  </si>
  <si>
    <t>viz. předchozí otázky</t>
  </si>
  <si>
    <t>žádná</t>
  </si>
  <si>
    <t>2336/8</t>
  </si>
  <si>
    <t>vt8bhx2</t>
  </si>
  <si>
    <t>podatelna.magistrat@mag-ul.cz</t>
  </si>
  <si>
    <t>Odbor dopravy a majetku / oddělení silničního správního úřadu</t>
  </si>
  <si>
    <t>Dalibor</t>
  </si>
  <si>
    <t>Dařílek</t>
  </si>
  <si>
    <t>dalibor.darilek@mag-ul.cz</t>
  </si>
  <si>
    <t>Bauerová</t>
  </si>
  <si>
    <t>jana.bauerova@mag-ul.cz</t>
  </si>
  <si>
    <t>právní servis, technické vybavení</t>
  </si>
  <si>
    <t>Nám. E. Beneše</t>
  </si>
  <si>
    <t>kabbfuj</t>
  </si>
  <si>
    <t>varnsdorf@varnsdorf.cz</t>
  </si>
  <si>
    <t>OSMI - oddělení dopravy a silničního hospodářství</t>
  </si>
  <si>
    <t>Beránek</t>
  </si>
  <si>
    <t>jaroslav.beranek@varnsdorf.cz</t>
  </si>
  <si>
    <t>Šárka</t>
  </si>
  <si>
    <t>Borovičková</t>
  </si>
  <si>
    <t>sarka.borovickova@varnsdorf.cz</t>
  </si>
  <si>
    <t>agenda silničního správního úřadu podle zákona 13/1997Sb - 75%, agenda stanovení místní a přechodné úpravy provozu na pozemních komunikacích 361/2000Sb, samosprávné činnosti týkající se místních komunikací ve vlastnictví města</t>
  </si>
  <si>
    <t>průměrné podmínky pro výkon práce</t>
  </si>
  <si>
    <t>pravidelná účast na seminářích, zaměřených na tuto problematiku</t>
  </si>
  <si>
    <t>školení pro speciální stavební úřad</t>
  </si>
  <si>
    <t>Náměstí Svobody</t>
  </si>
  <si>
    <t>q7ebuu4</t>
  </si>
  <si>
    <t>epodatelna@mesto-zatec.cz</t>
  </si>
  <si>
    <t>Stavební a vyvlastňovací úřad, životní prostředí</t>
  </si>
  <si>
    <t>Trávníček</t>
  </si>
  <si>
    <t>travnicek@mesto-zatec.cz</t>
  </si>
  <si>
    <t>Vladimíra</t>
  </si>
  <si>
    <t>Reslová</t>
  </si>
  <si>
    <t>reslova@mesto-zatec.cz</t>
  </si>
  <si>
    <t>183/2006 Sb., - obecný SÚ - 92%, 184/2006 Sb., - vyvlastňovací úřad - 3%</t>
  </si>
  <si>
    <t>Kvalitní zázemí (dálkové přístupy do všech potřebných souvisejících agend - normy, KN, zákony)</t>
  </si>
  <si>
    <t>Oddělení od samosprávy</t>
  </si>
  <si>
    <t>bkfbe3p</t>
  </si>
  <si>
    <t>podatelna@mucl.cz</t>
  </si>
  <si>
    <t>Odbor dopravy a občanskosprávních agend</t>
  </si>
  <si>
    <t>ondrej@mucl.cz</t>
  </si>
  <si>
    <t>Silniční úřad podle zák. č. 13/1997 Sb. z 80%; stanovení dopravního značení podle zák. č. 361/2000 Sb.</t>
  </si>
  <si>
    <t>nejsou k dispozici ČSN, není služební auto dle potřeby zajištění kontrol</t>
  </si>
  <si>
    <t>viz. bod 119</t>
  </si>
  <si>
    <t>pravidlená školení KÚLK</t>
  </si>
  <si>
    <t>nám. T. G. Masaryka</t>
  </si>
  <si>
    <t>t27bufd</t>
  </si>
  <si>
    <t>mesto@mu-frydlant.cz</t>
  </si>
  <si>
    <t>Ludvík</t>
  </si>
  <si>
    <t>Pfleger</t>
  </si>
  <si>
    <t>ludvik.pfleger@mu-frydlant.cz</t>
  </si>
  <si>
    <t>Bucharová</t>
  </si>
  <si>
    <t>ivana.bucharova@mu-frydlant.cz</t>
  </si>
  <si>
    <t>1. silniční správní úřad - 80% 2. dopravní úřad (taxislužba) - 5%</t>
  </si>
  <si>
    <t>vše potřebné mám k dispozici</t>
  </si>
  <si>
    <t>pravidelné pracovní schůzky na KÚLK, např. 2x ročně</t>
  </si>
  <si>
    <t>3100/19</t>
  </si>
  <si>
    <t>wufbr2a</t>
  </si>
  <si>
    <t>epodatelna@mestojablonec.cz</t>
  </si>
  <si>
    <t>Odbor stavební a životního prostředí / oddělení dopravní a silniční</t>
  </si>
  <si>
    <t>Ing. Mgr.</t>
  </si>
  <si>
    <t>Řimnáčová</t>
  </si>
  <si>
    <t>rimnacova@mestojablonec.cz</t>
  </si>
  <si>
    <t>Vojíř</t>
  </si>
  <si>
    <t>vojir@mestojablonec.cz</t>
  </si>
  <si>
    <t>Spec. stav. úřad (pozemní komunikace) je začleněn na odd. dopravní a silniční, tvoří cca 15 % náplně. Většina práce odd. dopr. a sil. je dle zákona 13/1997 Sb., dále dle zákona 361/2000 Sb. (dopr. značení), agenda licencí a jízdních řádů pro MHD a agenda taxislužby dle zákona 111/1994 Sb.</t>
  </si>
  <si>
    <t>Problémy jsou řešeny operativně a bez zbytečných prodlev, vzájemná spolupráce na vysoké úrovni ...</t>
  </si>
  <si>
    <t>g2nbdtx</t>
  </si>
  <si>
    <t>posta@mesto.jilemnice.cz</t>
  </si>
  <si>
    <t>Šnaiberková</t>
  </si>
  <si>
    <t>snaiberkova@mesto.jilemnice.cz</t>
  </si>
  <si>
    <t>Ivan</t>
  </si>
  <si>
    <t>Adam</t>
  </si>
  <si>
    <t>adam@mesto.jilemnice.cz</t>
  </si>
  <si>
    <t>výkon činnosti silničního správního úřadu</t>
  </si>
  <si>
    <t>zvyšování agendy a náročnosti administrativních činností, absence software pro výkon speciálního stavebního úřadu</t>
  </si>
  <si>
    <t>Vydávání metodických pokynů a materiálů, nezávazných vzorů.</t>
  </si>
  <si>
    <t>Frýdlantská</t>
  </si>
  <si>
    <t>Liberec 1</t>
  </si>
  <si>
    <t>7c6by6u</t>
  </si>
  <si>
    <t>podatelna@magistrat.liberec.cz</t>
  </si>
  <si>
    <t>Odbor stavební úřad / oddělení územního řízení a stavebního řádu</t>
  </si>
  <si>
    <t>Šimek</t>
  </si>
  <si>
    <t>simek.miroslav@magistrat.liberec.cz</t>
  </si>
  <si>
    <t>Recová</t>
  </si>
  <si>
    <t>recova.hana@magistrat.liberec.cz</t>
  </si>
  <si>
    <t>15%, zákon 183/2006 Sb.- územní rozhodnutí,územní souhlasy</t>
  </si>
  <si>
    <t>nám.Míru</t>
  </si>
  <si>
    <t>b7wbphv</t>
  </si>
  <si>
    <t>epodatelna@novy-bor.cz</t>
  </si>
  <si>
    <t>Lamata</t>
  </si>
  <si>
    <t>llamata@novy-bor.cz</t>
  </si>
  <si>
    <t>Soňa</t>
  </si>
  <si>
    <t>Vlasáková</t>
  </si>
  <si>
    <t>svlasakova@novy-bor.cz</t>
  </si>
  <si>
    <t>Výkon působnosti silničního správního úřadu dle zákona č. 13/1997 Sb. - 45%. Výkon státní správy ve věcech stanovení místní a přechodné úpravy provozu na PK dle zákona č. 361/2000 Sb. - 20%. Výkon působnosti dopravního úřadu podle zákona č. 111/1994 Sb. - 5%.</t>
  </si>
  <si>
    <t>Sloučený model - státní správa + samospráva.</t>
  </si>
  <si>
    <t>Podstatně vyšší finanční ohodnocení úředníků ORP, snížení administrativy, zjednodušení postupů ve správních řízeních, poskytnutí souvisejících ČSN, oddělit státní správu od samosprávy!</t>
  </si>
  <si>
    <t>Stačila by metodická školení a porady, ale pro SSÚ se nekonají.</t>
  </si>
  <si>
    <t>Organizovat metodická školení pro SSÚ.</t>
  </si>
  <si>
    <t>Husova</t>
  </si>
  <si>
    <t>d36bywp</t>
  </si>
  <si>
    <t>podatelna@mu.semily.cz</t>
  </si>
  <si>
    <t>Hubačík</t>
  </si>
  <si>
    <t>hubacik@mu.semily.cz</t>
  </si>
  <si>
    <t>Pešta</t>
  </si>
  <si>
    <t>pesta@mu.semily.cz</t>
  </si>
  <si>
    <t>Palackého</t>
  </si>
  <si>
    <t>92zbxiu</t>
  </si>
  <si>
    <t>meu@tanvald.cz</t>
  </si>
  <si>
    <t>Karel</t>
  </si>
  <si>
    <t>Kuch</t>
  </si>
  <si>
    <t>kkuch@tanvald.cz</t>
  </si>
  <si>
    <t>Iveta</t>
  </si>
  <si>
    <t>Tolarová</t>
  </si>
  <si>
    <t>itolarova@tanvald.cz</t>
  </si>
  <si>
    <t>agenda silničního správního úřadu (zák.č. 13/1997 Sb.), agenda drážního správního úřadu (zák.č. 266/1994 Sb.),agenda stanovování místní a přechodné úpravy provozu na PK (zák.č. 361/2000 Sb.), agenda registru řidičů a registru vozidel, agenda přestupkového řízení, agenda bodového systému, agenda povolování taxislužby, agenda zkušebního komisaře pro autoškoly</t>
  </si>
  <si>
    <t>Vlastní podmínky jsou výborné, bohužel však při velkém rozsahu agend na odboru a maximálním vytížení, všech pracovníků, nelze plně zajistit zastupitelnost pro konkrétní agendy, což je problém zvláště v době dovolených či nemoci.</t>
  </si>
  <si>
    <t>Zjednodušení správních agend a souvisejících právních norem, což však nepřísluší řešit zdejšímu úřadu.</t>
  </si>
  <si>
    <t>Antonína Dvořáka</t>
  </si>
  <si>
    <t>vhdxe9</t>
  </si>
  <si>
    <t>podatelna@mu.turnov.cz</t>
  </si>
  <si>
    <t>Zakouřilová</t>
  </si>
  <si>
    <t>e.zakourilova@mu.turnov.cz</t>
  </si>
  <si>
    <t>Veronika</t>
  </si>
  <si>
    <t>Protivová</t>
  </si>
  <si>
    <t>v.protivova@mu.turnov.cz</t>
  </si>
  <si>
    <t>nedostatek financí na školení</t>
  </si>
  <si>
    <t>náměstí 3. května</t>
  </si>
  <si>
    <t>zbgbryt</t>
  </si>
  <si>
    <t>podatelna@zelbrod.cz</t>
  </si>
  <si>
    <t>Radostný</t>
  </si>
  <si>
    <t>m.radostny@elbrod.cz</t>
  </si>
  <si>
    <t>správní rozhodnutí o zvláštním užívání, objížďkách, sjezdech, haváriích inž. sítí, stanovení DZ, stanoviska k ÚP, vedení statistiky, stanoviska pro ostatní odbory MěÚ atd. 95%</t>
  </si>
  <si>
    <t>jediná osoba na silničním úřadu</t>
  </si>
  <si>
    <t>navýšení počtu o jednoho pracovníka</t>
  </si>
  <si>
    <t>třída Masarykova</t>
  </si>
  <si>
    <t>Broumov 1</t>
  </si>
  <si>
    <t>mdubzhy</t>
  </si>
  <si>
    <t>podatelna@broumov-mesto.cz</t>
  </si>
  <si>
    <t>Odbor stavebního úřadu a územního plánování</t>
  </si>
  <si>
    <t>Šedek</t>
  </si>
  <si>
    <t>sedek@broumov-mesto.cz</t>
  </si>
  <si>
    <t>Obecný stavební úřad, stavební zákon - 44% (z toho 23% speciální stavební úřad pro dopravní stavby, výkon silničního správního úřadu 33% - zák. 13/1997 Sb. a 361/2000 Sb.</t>
  </si>
  <si>
    <t>Výborné podmínky pro výkon práce - vybavení a pracovní prostředí, je však méně odborných školení.</t>
  </si>
  <si>
    <t>Podporovat výkon státní správy - odbornost, kvalitu.</t>
  </si>
  <si>
    <t>Školení alespoň 2 x do roka, s konkrétní tématikou, formou dotazů a odpovědí. K problematickým případům vydávání metodických pokynů, dle kterých bude možno pracovat.</t>
  </si>
  <si>
    <t>nám. F. L. Věka</t>
  </si>
  <si>
    <t>mgjbetz</t>
  </si>
  <si>
    <t>podatelna@mestodobruska.cz</t>
  </si>
  <si>
    <t>Odbor výstavby a životního prostředí</t>
  </si>
  <si>
    <t>Tupcová</t>
  </si>
  <si>
    <t>vystavba@mestodobruska.cz</t>
  </si>
  <si>
    <t>Lánská</t>
  </si>
  <si>
    <t>l.lanska@mestodobruska.cz</t>
  </si>
  <si>
    <t>Silniční správní úřad (silnice II. a III. třídy + místní komunikace v Dobrušce + účelové komunikace v Dobrušce)z. č.13/1997 Sb. - 50 %, Obecní úřad obce s roz. působností (stanovení místní nebo přechodné úpravy provozu na poz. komunikacích, souhlas, vyjímka)z. č. 361/2000 Sb. - 30 %</t>
  </si>
  <si>
    <t>bez uvedení</t>
  </si>
  <si>
    <t>pravidelné porady na KÚ</t>
  </si>
  <si>
    <t>mu5b26c</t>
  </si>
  <si>
    <t>podatelna@mudk.cz</t>
  </si>
  <si>
    <t>Sedláček</t>
  </si>
  <si>
    <t>sedlacek.jan@mudk.cz</t>
  </si>
  <si>
    <t>Holzhauserová</t>
  </si>
  <si>
    <t>holzhauserova.petra@mudk.cz</t>
  </si>
  <si>
    <t>silniční správní úřad dle zák. č. 13/1997, správní úřad dle zák. č. 361/2000, 40:60</t>
  </si>
  <si>
    <t>Nemám připomínky</t>
  </si>
  <si>
    <t>náměstí Jiřího z Poděbrad</t>
  </si>
  <si>
    <t>Hořice v Podkrkonoší</t>
  </si>
  <si>
    <t>247bzdz</t>
  </si>
  <si>
    <t>e-podatelna@horice.org</t>
  </si>
  <si>
    <t>Stavební úřad / speciální stavební úřad</t>
  </si>
  <si>
    <t>Gabriela</t>
  </si>
  <si>
    <t>Vaňkátová</t>
  </si>
  <si>
    <t>492105424, 733532938</t>
  </si>
  <si>
    <t>vankatova@horice.org</t>
  </si>
  <si>
    <t>vanktatova@horice.org</t>
  </si>
  <si>
    <t>50%, úřad vykonává souběžně agendu obecného stavebního úřadu, zákon č. 186/2006 Sb., včetně prováděcích vyhlášek</t>
  </si>
  <si>
    <t>odpovídající prostorové a počítačové vybavení, průběžné odborné vzdělávání</t>
  </si>
  <si>
    <t>vyhovující stav bez připomínek</t>
  </si>
  <si>
    <t>současná forma - konzultace je vyhovující</t>
  </si>
  <si>
    <t>Československé armády</t>
  </si>
  <si>
    <t>bebb2in</t>
  </si>
  <si>
    <t>podatelna@mmhk.cz</t>
  </si>
  <si>
    <t>Kabrhel</t>
  </si>
  <si>
    <t>martin.kabrhel@mmhk.cz</t>
  </si>
  <si>
    <t>Kubcová</t>
  </si>
  <si>
    <t>sarka.kubcova@mmhk.cz</t>
  </si>
  <si>
    <t>z.č. 13/1997, z.č. 361/2001, 70:30 (st.ú./ostatní)</t>
  </si>
  <si>
    <t>zavedení pravidelných porad nadřízeného orgánu s ORP</t>
  </si>
  <si>
    <t>sbwbzd5</t>
  </si>
  <si>
    <t>podatelna@jaromer-josefov.cz</t>
  </si>
  <si>
    <t>Hájková</t>
  </si>
  <si>
    <t>hajkova@jaromer-josefov.cz</t>
  </si>
  <si>
    <t>silniční správní úřad 50%</t>
  </si>
  <si>
    <t>více možností školení na speciální stavební úřad</t>
  </si>
  <si>
    <t>ztmbqug</t>
  </si>
  <si>
    <t>posta@mujicin.cz</t>
  </si>
  <si>
    <t>Moravcová</t>
  </si>
  <si>
    <t>moravcova@mujicin.cz</t>
  </si>
  <si>
    <t>Duczynski</t>
  </si>
  <si>
    <t>duczynski@mujicin.cz</t>
  </si>
  <si>
    <t>13/1997 Sb - 60%, 361/2000 Sb. - (SDZ) 10%, 111/1994 Sb. (TAXI, MHD) - 6 %, 56/2001 (SME) 4%</t>
  </si>
  <si>
    <t>Nové prostory, odpovídající vybavení</t>
  </si>
  <si>
    <t>Činnost spec. stav. úřadu je velmi zatěžující a vyžaduje od úředníků velkou šíři znalostí. Z našeho pohledu by institut spec. stav. úřadu mohl převzít obecný stav. úřad s přizváním nás jako DOSS za odbornost.</t>
  </si>
  <si>
    <t>aj5bhbi</t>
  </si>
  <si>
    <t>podatelna@muko.cz</t>
  </si>
  <si>
    <t>Odbor dopravy / obecní živnostenský úřad</t>
  </si>
  <si>
    <t>Zdeněk</t>
  </si>
  <si>
    <t>Tejkl</t>
  </si>
  <si>
    <t>ztejkl@muko.cz</t>
  </si>
  <si>
    <t>Šmol</t>
  </si>
  <si>
    <t>vsmol@muko.cz</t>
  </si>
  <si>
    <t>Zákon č.13/1997 Sb., o pozemních komunikacích 60%</t>
  </si>
  <si>
    <t>rozsáhlá administrativa</t>
  </si>
  <si>
    <t>více práce v terénu, kontrolní činnost</t>
  </si>
  <si>
    <t>gmtbqhx</t>
  </si>
  <si>
    <t>podatelna@mestonachod.cz</t>
  </si>
  <si>
    <t>Simon</t>
  </si>
  <si>
    <t>m.simon@mestonachod.cz</t>
  </si>
  <si>
    <t>Kulich</t>
  </si>
  <si>
    <t>j.kulich@mestonachod.cz</t>
  </si>
  <si>
    <t>vydávání a správa registrací k provozování autoškol dle zákona č. 247/2000 Sb., o získávání a zdokonalování odborné způsobilosti k řízení motorových vozidel a o změnách některých zákonů</t>
  </si>
  <si>
    <t>Jsem s prací spokojen a baví mně.</t>
  </si>
  <si>
    <t>ČSN v elektronické podobě.</t>
  </si>
  <si>
    <t>Dukelské nám.</t>
  </si>
  <si>
    <t>y73bsrg</t>
  </si>
  <si>
    <t>podatelna@munovapaka.cz</t>
  </si>
  <si>
    <t>Odbor stavební</t>
  </si>
  <si>
    <t>Perun</t>
  </si>
  <si>
    <t>perun@munovapaka</t>
  </si>
  <si>
    <t>Ptáčková</t>
  </si>
  <si>
    <t>ptackova@munovapaka.cz</t>
  </si>
  <si>
    <t>silniční správní úřad - 70%</t>
  </si>
  <si>
    <t>qgfbxi4</t>
  </si>
  <si>
    <t>posta@novemestonm.cz</t>
  </si>
  <si>
    <t>Odbor výstavby a regionálního rozvoje</t>
  </si>
  <si>
    <t>Miloš</t>
  </si>
  <si>
    <t>Skalský</t>
  </si>
  <si>
    <t>skalsky@novemestonm.cz</t>
  </si>
  <si>
    <t>Stavební řád, územní plánování dle zákona č. 183/2006 Sb. (stavební zákon)</t>
  </si>
  <si>
    <t>K podmínkám nemám výhrady.</t>
  </si>
  <si>
    <t>Nepožaduji je.</t>
  </si>
  <si>
    <t>2umb8hk</t>
  </si>
  <si>
    <t>mesto@novybydzov.cz</t>
  </si>
  <si>
    <t>Rejthárek</t>
  </si>
  <si>
    <t>rejtharek@novybydzov.cz</t>
  </si>
  <si>
    <t>Bieliková</t>
  </si>
  <si>
    <t>bielikova@novybydzov.cz</t>
  </si>
  <si>
    <t>stavební úřad dle z. č. 183/2006 Sb. 90 %</t>
  </si>
  <si>
    <t>Havlíčkova</t>
  </si>
  <si>
    <t>qc8bbmz</t>
  </si>
  <si>
    <t>podatelna@rychnov-city.cz</t>
  </si>
  <si>
    <t>Odbor výstavby a životního prostředí / oddělení silniční úřad a úřad územního plánování</t>
  </si>
  <si>
    <t>Brandejs</t>
  </si>
  <si>
    <t>jiri.brandejs@rychnov-city.cz</t>
  </si>
  <si>
    <t>agenda je průběžně vyřizována bez zásadních problémů</t>
  </si>
  <si>
    <t>Mít k dispozici jednotný specializovaný program pro všechny úřady</t>
  </si>
  <si>
    <t>Městskýúřad Trutnov</t>
  </si>
  <si>
    <t>Slovanské náměstí</t>
  </si>
  <si>
    <t>Trutnov 1</t>
  </si>
  <si>
    <t>3acbs2c</t>
  </si>
  <si>
    <t>podatelna@trutnov.cz</t>
  </si>
  <si>
    <t>Oddělení silničního hospodářství a dopravy</t>
  </si>
  <si>
    <t>Křemenská</t>
  </si>
  <si>
    <t>kremenska@trutnov.cz</t>
  </si>
  <si>
    <t>Silniční správní úřad, v poměru cca 15 %</t>
  </si>
  <si>
    <t>Zámek</t>
  </si>
  <si>
    <t>f77btm4</t>
  </si>
  <si>
    <t>podatelna@muvrchlabi.cz</t>
  </si>
  <si>
    <t>Vondrušková</t>
  </si>
  <si>
    <t>vondruskovahana@muvrchlabi.cz</t>
  </si>
  <si>
    <t>Kreislová</t>
  </si>
  <si>
    <t>kreislovamarketa@muvrchlabi.cz</t>
  </si>
  <si>
    <t>agenda obecného stavebního úřadu - dle zákona číslo 183/2006 Sb. - 10% agenda - správa dat v RUIÁNu - obecný stavební úřad</t>
  </si>
  <si>
    <t>Staré náměstí</t>
  </si>
  <si>
    <t>bhqbzrn</t>
  </si>
  <si>
    <t>epodatelna@ceska-trebova.cz</t>
  </si>
  <si>
    <t>Hájek</t>
  </si>
  <si>
    <t>tomas.hajek@ceska-trebova.cz</t>
  </si>
  <si>
    <t>Neruda</t>
  </si>
  <si>
    <t>milan.neruda@ceska-trebova.cz</t>
  </si>
  <si>
    <t>silniční správní úřad 90:10</t>
  </si>
  <si>
    <t>Poděbradovo náměstí</t>
  </si>
  <si>
    <t>Hlinsko v Čechách</t>
  </si>
  <si>
    <t>k4hby3r</t>
  </si>
  <si>
    <t>epodatelna@hlinsko.cz</t>
  </si>
  <si>
    <t>Stavební úřad / úsek silničního hospodářství</t>
  </si>
  <si>
    <t>Kozáčková</t>
  </si>
  <si>
    <t>kozackova@hlinsko.cz</t>
  </si>
  <si>
    <t>Zástěra</t>
  </si>
  <si>
    <t>zastera@hlinsko.cz</t>
  </si>
  <si>
    <t>správní činnost a rozhodování silničního správního úřadu podle zákona č.13/1997 Sb., o pozemních komunikacích, ve znění pozdějších předpisů, a podle zákona č.361/2000 Sb. o provozu na pozemních komunikacích a změnách některých zákonů,ve znění pozdějších předpisů, za použití zákona č.500/2004 Sb, správní řád, ve znění pozdějších předpisů - 80% agendy útvaru</t>
  </si>
  <si>
    <t>dobré podmínky pro výkon práce</t>
  </si>
  <si>
    <t>častější školení</t>
  </si>
  <si>
    <t>Holubova</t>
  </si>
  <si>
    <t>hwkbrgj</t>
  </si>
  <si>
    <t>posta@holice.ipodatelna.cz</t>
  </si>
  <si>
    <t>Odbor životního prostředí a stavební úřad</t>
  </si>
  <si>
    <t>Sedláková</t>
  </si>
  <si>
    <t>sedlakova@mestoholice.cz</t>
  </si>
  <si>
    <t>Lomnický</t>
  </si>
  <si>
    <t>lomnicky@mestoholice.cz</t>
  </si>
  <si>
    <t>silniční správní úřad dle zák. č. 13/1997, správní úřad dle zák. č. 361/2000</t>
  </si>
  <si>
    <t>Nevhodné propojení přenesené a samostatné působnosti jako na všech úřadech podobného typu.</t>
  </si>
  <si>
    <t>Úplné oddělení státná správy od samosprávy. Je nepřirozené, aby úředník speciálního stavebního úřadu vykonával působnost a státní dozor nad místními komunikacemi, které jsou ve vlastnictví jeho zaměstnavatele.</t>
  </si>
  <si>
    <t>Pardubická</t>
  </si>
  <si>
    <t>3y8b2pi</t>
  </si>
  <si>
    <t>podatelna@chrudim-city.cz</t>
  </si>
  <si>
    <t>Stavební odbor</t>
  </si>
  <si>
    <t>Bálek</t>
  </si>
  <si>
    <t>vladimir.balek@chrudim-city.cz</t>
  </si>
  <si>
    <t>Štarman</t>
  </si>
  <si>
    <t>jaroslav.starman@chrudim-city.cz</t>
  </si>
  <si>
    <t>obecný stavební úřad § 13/c SZ</t>
  </si>
  <si>
    <t>omezené finanční prostředky na další vzdělávání a literaturu. Prakticky žádná metodická činnost KÚ.</t>
  </si>
  <si>
    <t>zvýšit příspěvek na výkon státní správy</t>
  </si>
  <si>
    <t>metodická školení pro stavební úřady (speciální) v rámci kraje (okresu)</t>
  </si>
  <si>
    <t>viz výše</t>
  </si>
  <si>
    <t>kf6btex</t>
  </si>
  <si>
    <t>kraliky@kraliky.eu</t>
  </si>
  <si>
    <t>Odbor výstavby a technické správy</t>
  </si>
  <si>
    <t>Čuma</t>
  </si>
  <si>
    <t>j.cuma@kraliky.eu</t>
  </si>
  <si>
    <t>Šverák</t>
  </si>
  <si>
    <t>p.sverak@kraliky.eu</t>
  </si>
  <si>
    <t>silniční správní úřad + samospráva obce 65 %</t>
  </si>
  <si>
    <t>koordinace s odbory a dotčenými orgány</t>
  </si>
  <si>
    <t>bez doporučení</t>
  </si>
  <si>
    <t>lepší výklad judikátů</t>
  </si>
  <si>
    <t>nám. J. M. Marků</t>
  </si>
  <si>
    <t>27tbq25</t>
  </si>
  <si>
    <t>podatelna@lanskroun.eu</t>
  </si>
  <si>
    <t>Lic.</t>
  </si>
  <si>
    <t>Pavelka</t>
  </si>
  <si>
    <t>tomas.pavelka@lanskroun.eu</t>
  </si>
  <si>
    <t>Škarka</t>
  </si>
  <si>
    <t>jaroslav.skarka@lanskroun.eu</t>
  </si>
  <si>
    <t>agenda silničního správního úřadu, zákon č. 13/1997 Sb., 30% - speciální stavební, 50% - silniční správní, 10% - místní poplatky zákon č. 565/1990 Sb., 10% další úkoly samosprávy jako např. dopravní komise, příprava materiálů do RM apod.</t>
  </si>
  <si>
    <t>Dostatečné informační a komunikační technologie (MISYS, CODEXIS...). Uvedené agendy vykonává pouze jeden zaměstnanec, ale přitom jsou velmi rozsáhlé.</t>
  </si>
  <si>
    <t>pravidelná obnova IT, zařazení dalšího zaměstnance do agendy,...</t>
  </si>
  <si>
    <t>J. E. Purkyně</t>
  </si>
  <si>
    <t>x4cbvs8</t>
  </si>
  <si>
    <t>podatelna@litomysl.cz</t>
  </si>
  <si>
    <t>Odbor výstavby a územního plánování / oddělení stavebního úřadu</t>
  </si>
  <si>
    <t>Filipi</t>
  </si>
  <si>
    <t>josef.filipi@litomysl.cz</t>
  </si>
  <si>
    <t>obecný stavební úřad - Obecný SÚ/spec.SÚ - 95/5 - odhad</t>
  </si>
  <si>
    <t>důležité je nebát se začít</t>
  </si>
  <si>
    <t>32/29</t>
  </si>
  <si>
    <t>fqtb4bs</t>
  </si>
  <si>
    <t>posta@mtrebova.cz</t>
  </si>
  <si>
    <t>Václavík</t>
  </si>
  <si>
    <t>pvaclavik@mtrebova.cz</t>
  </si>
  <si>
    <t>Kocum</t>
  </si>
  <si>
    <t>lkocum@mtrebova.cz</t>
  </si>
  <si>
    <t>Závazná stanoviska (a místní šetření s tím spojená) k existenci staveb pro převody vlastnických práv k pozemkům. Osvědčení o existenci staveb./čast při tvorbě územně plánovacích dokumentací a pod. Podíl této agendy činí cca 50% činnosti spec.styveb.úřadu.</t>
  </si>
  <si>
    <t>vše je jak má být</t>
  </si>
  <si>
    <t>Bez připomínek</t>
  </si>
  <si>
    <t>Pernštýnské náměstí</t>
  </si>
  <si>
    <t>ukzbx4z</t>
  </si>
  <si>
    <t>posta@mmp.cz</t>
  </si>
  <si>
    <t>Odbor dopravy / oddělení speciálního stavebního úřadu a dopravy</t>
  </si>
  <si>
    <t>Moravec</t>
  </si>
  <si>
    <t>martin.moravec@mmp.cz</t>
  </si>
  <si>
    <t>technické vybavení, možnost a podmínky vzdělávání, právní servis, informační servis, koordinace práce s jinými stavebními úřady, vhodné prostory, dobrá dopravní dostupnost, služební vozidlo v přímé dispozici odboru, dostupnost a dosah dotčených orgánů a d</t>
  </si>
  <si>
    <t>změna zákona č.13/97 - zpět výkon spec. stav. úř. pro místní komunikace na obce III.typu</t>
  </si>
  <si>
    <t>w87brph</t>
  </si>
  <si>
    <t>epodatelna@policka.org</t>
  </si>
  <si>
    <t>Kašpar</t>
  </si>
  <si>
    <t>kasparv@policka.org</t>
  </si>
  <si>
    <t>agenda obecného SÚ dle zák.č.183/2006 Sb., stavební zákona, OSÚ 90% / SSÚ 10%</t>
  </si>
  <si>
    <t>agendu speciálního SÚ by měl provádět odbor dopravy</t>
  </si>
  <si>
    <t>více odborných školení a seminářů pro speciální SÚ zlepšení metodické pomoci speciálním SÚ ze strany krajského úřadu</t>
  </si>
  <si>
    <t>dostupnost vhodné literatury z oblasti stavebního práva pro specializaci dopravních staveb</t>
  </si>
  <si>
    <t>souborné vydání metodických návodů a stanovisek pro speciální SÚ, e-learningový kurz</t>
  </si>
  <si>
    <t>b4hbqav</t>
  </si>
  <si>
    <t>epodatelna@mestoprelouc.cz</t>
  </si>
  <si>
    <t>Lubomír</t>
  </si>
  <si>
    <t>lubomir.novotny@mestoprelouc.cz</t>
  </si>
  <si>
    <t>T. G. Masaryka</t>
  </si>
  <si>
    <t>6jrbphg</t>
  </si>
  <si>
    <t>radnice@svitavy.cz</t>
  </si>
  <si>
    <t>Dobeš</t>
  </si>
  <si>
    <t>lubomir.dobes@svitavy.cz</t>
  </si>
  <si>
    <t>Doseděl</t>
  </si>
  <si>
    <t>miroslav.dosedel@svitavy.cz</t>
  </si>
  <si>
    <t>Silniční správní úřad dle zák.č13/1997 Sb., o pozemních komunikacích - 60%. Stanovování dopravního značení dle zák.č.361/2000 Sb.,o provozu na pozemních komunikacích</t>
  </si>
  <si>
    <t>bez připomínek</t>
  </si>
  <si>
    <t>Sychrova</t>
  </si>
  <si>
    <t>bxcbwmg</t>
  </si>
  <si>
    <t>podatelna@muuo.cz</t>
  </si>
  <si>
    <t>Odbor dopravy, silničního hospodářství a správních agend</t>
  </si>
  <si>
    <t>Marcel</t>
  </si>
  <si>
    <t>Klement</t>
  </si>
  <si>
    <t>klement@muuo.cz</t>
  </si>
  <si>
    <t>Pirklová</t>
  </si>
  <si>
    <t>pirklova@muuo.cz</t>
  </si>
  <si>
    <t>silniční správní úřad (z. č. 13/21997 a z.č. 361/2000) 75% ; ostatní činnosti odboru 5%</t>
  </si>
  <si>
    <t>široký záběr a různorodost zpracovávaných agend</t>
  </si>
  <si>
    <t>B. Smetany</t>
  </si>
  <si>
    <t>47jbpbt</t>
  </si>
  <si>
    <t>radnice@vysoke-myto.cz</t>
  </si>
  <si>
    <t>Kristýna</t>
  </si>
  <si>
    <t>Šťastná</t>
  </si>
  <si>
    <t>kristyna.stastna@vysoke-myto.cz</t>
  </si>
  <si>
    <t>Holub</t>
  </si>
  <si>
    <t>jaromir.holub@vysoke-myto.cz</t>
  </si>
  <si>
    <t>silniční správní úřad dle zák.č. 13/1997 Sb., a stanovení místní a přechodné úpravy dle zák. č.361/2000 Sb., 50% další agendy, 50% speciální stavební úřad</t>
  </si>
  <si>
    <t>Nedostatečný počet úředních osob. Chybí přístup k ČSN.</t>
  </si>
  <si>
    <t>Přístup k ČSN. Zvýšení počtu úředních osob.</t>
  </si>
  <si>
    <t>Vydávání písemných metodických pomůcek.</t>
  </si>
  <si>
    <t>Nádražní</t>
  </si>
  <si>
    <t>ia9b3gu</t>
  </si>
  <si>
    <t>podatelna@zamberk.eu</t>
  </si>
  <si>
    <t>Odbor správní a dopravy</t>
  </si>
  <si>
    <t>Edita</t>
  </si>
  <si>
    <t>Pálková</t>
  </si>
  <si>
    <t>e.palkova@zamberk.eu</t>
  </si>
  <si>
    <t>Halbrštátová</t>
  </si>
  <si>
    <t>k.halbrstatova@zamberk.eu</t>
  </si>
  <si>
    <t>Silniční správní úřad, zákon č. 13/1997 Sb., 50%</t>
  </si>
  <si>
    <t>špatná metodika nadřízených orgánů</t>
  </si>
  <si>
    <t>vyšší příspěvek na výkon státní správy</t>
  </si>
  <si>
    <t>Příční</t>
  </si>
  <si>
    <t>b3mbs36</t>
  </si>
  <si>
    <t>posta@bystricenp.cz</t>
  </si>
  <si>
    <t>Odbor územního plánování a stavebního řádu</t>
  </si>
  <si>
    <t>Straka</t>
  </si>
  <si>
    <t>tomas.straka@bystricenp.cz</t>
  </si>
  <si>
    <t>Úřad územního plánování a obecný stavební úřad - cca 95% agendy</t>
  </si>
  <si>
    <t>Havlíčkovo náměstí</t>
  </si>
  <si>
    <t>5uvbfub</t>
  </si>
  <si>
    <t>posta@muhb.cz</t>
  </si>
  <si>
    <t>Paukeje</t>
  </si>
  <si>
    <t>zpaukeje@muhb.cz</t>
  </si>
  <si>
    <t>Horní náměstí</t>
  </si>
  <si>
    <t>6gfbdxd</t>
  </si>
  <si>
    <t>urad@mesto-humpolec.cz</t>
  </si>
  <si>
    <t>Prchal</t>
  </si>
  <si>
    <t>pavel.prchal@mesto-humpolec.cz</t>
  </si>
  <si>
    <t>zákon 13/1997 Sb., zákon 361/2000 Sb., zákon 247/2000 Sb., + vedoucí odboru</t>
  </si>
  <si>
    <t>značná zátěž a rozmanitost cinnosti náročnost na znalost uvedených předpisů a zákonů</t>
  </si>
  <si>
    <t>nemenit tak casto zakony minimalne na 5 let nedelat žádné struktualni zmeny ve statni sprave a to obecne</t>
  </si>
  <si>
    <t>Trčků z Lípy</t>
  </si>
  <si>
    <t>94ubfm7</t>
  </si>
  <si>
    <t>podatelna@chotebor.cz</t>
  </si>
  <si>
    <t>Odbor dopravy a přestupků</t>
  </si>
  <si>
    <t>Ing. Bc.</t>
  </si>
  <si>
    <t>Málek</t>
  </si>
  <si>
    <t>malek@chotebor.cz</t>
  </si>
  <si>
    <t>Vodička</t>
  </si>
  <si>
    <t>vodicka@chotebor.cz</t>
  </si>
  <si>
    <t>projednávání přestupků a správních deliktů dle zákona č. 361/2000, 168/1999, 200/1990, 13/1997, 56/2001</t>
  </si>
  <si>
    <t>97/1</t>
  </si>
  <si>
    <t>jw5bx4</t>
  </si>
  <si>
    <t>epodatelna@jihlava-city.cz</t>
  </si>
  <si>
    <t>Odbor dopravy/oddělení dopravy, silničního hospodářství a komunálních služeb</t>
  </si>
  <si>
    <t>Marcela</t>
  </si>
  <si>
    <t>Krpálková</t>
  </si>
  <si>
    <t>marcela.krpalkova@jihlava-city.cz</t>
  </si>
  <si>
    <t>Silniční správní úřad (13/1997 Sb.)10%</t>
  </si>
  <si>
    <t>Spolupráce na pracovišti s kolegy by mohla být lepší.</t>
  </si>
  <si>
    <t>Přístup k technickým normám, odborná podpora.</t>
  </si>
  <si>
    <t>Stránky MMR.</t>
  </si>
  <si>
    <t>Podpora nadřízeného správního orgánu.</t>
  </si>
  <si>
    <t>nám. Míru</t>
  </si>
  <si>
    <t>25dbcps</t>
  </si>
  <si>
    <t>epodatelna@mbudejovice.cz</t>
  </si>
  <si>
    <t>Mafek</t>
  </si>
  <si>
    <t>jmafek@mbudejovice.cz</t>
  </si>
  <si>
    <t>Hutařová</t>
  </si>
  <si>
    <t>jhutarova@mbudejovice.cz</t>
  </si>
  <si>
    <t>silniční správní úřad, 13/1997, 50%</t>
  </si>
  <si>
    <t>výkon státní správy speciální stavební a současně silničního správního úřadu</t>
  </si>
  <si>
    <t>pravidelné porady spec. staveb. úřadů min jednou ročně</t>
  </si>
  <si>
    <t>s72bqcj</t>
  </si>
  <si>
    <t>podatelna@mesto-namest.cz</t>
  </si>
  <si>
    <t>Kissler</t>
  </si>
  <si>
    <t>kissler@mesto-namest.cz</t>
  </si>
  <si>
    <t>Koblížková</t>
  </si>
  <si>
    <t>koblizkova@mesto-namest.cz</t>
  </si>
  <si>
    <t>silniční správní úřad - 13/1997 Sb.- 35% registr řidičů</t>
  </si>
  <si>
    <t>Vratislavovo nám.</t>
  </si>
  <si>
    <t>y67bvir</t>
  </si>
  <si>
    <t>posta@nmnm.cz</t>
  </si>
  <si>
    <t>odbor stavební a životního prostředí</t>
  </si>
  <si>
    <t>Jamborová</t>
  </si>
  <si>
    <t>lenka.jamborova@meu.nmnm.cz</t>
  </si>
  <si>
    <t>Jamborova</t>
  </si>
  <si>
    <t>stavební úřad, vylastňovací úřad</t>
  </si>
  <si>
    <t>xbtbhcm</t>
  </si>
  <si>
    <t>podatelna@mestopacov.cz</t>
  </si>
  <si>
    <t>Tulach</t>
  </si>
  <si>
    <t>tulach@mestopacov.cz</t>
  </si>
  <si>
    <t>Papežová</t>
  </si>
  <si>
    <t>papezova@mestopacov.cz</t>
  </si>
  <si>
    <t>15% - speciální stavební úřad - 183/2006 Sb., 50% - silniční správní úřad - 13/1997 Sb., 30% - stanovení dopravního značení - 361/2000 Sb., 0,5% - taxislužba - 111/1994 Sb., administrativní práce</t>
  </si>
  <si>
    <t>absence pracovníka pro administrativu, absence zastupování</t>
  </si>
  <si>
    <t>Pražská</t>
  </si>
  <si>
    <t>ugqb3nb</t>
  </si>
  <si>
    <t>podatelna@mupe.cz</t>
  </si>
  <si>
    <t>Krupka</t>
  </si>
  <si>
    <t>krupka.j@mupe.cz</t>
  </si>
  <si>
    <t>Čečák</t>
  </si>
  <si>
    <t>cecak@mupe.cz</t>
  </si>
  <si>
    <t>speciální stavební úřad 25 %, silniční správní úřad 65 %, dopravní úřad 10 %</t>
  </si>
  <si>
    <t>náměstí Trčků z Lípy</t>
  </si>
  <si>
    <t>yptb58f</t>
  </si>
  <si>
    <t>posta@svetlans.cz</t>
  </si>
  <si>
    <t>Peroutka</t>
  </si>
  <si>
    <t>peroutka@svetlans.cz</t>
  </si>
  <si>
    <t>Stanislava</t>
  </si>
  <si>
    <t>Báčová</t>
  </si>
  <si>
    <t>bacova@svetlans.cz</t>
  </si>
  <si>
    <t>Zákon č.13/1997 Sb., zákon č. 361/2000 Sb.</t>
  </si>
  <si>
    <t>pravidelné porady, za účasti ostatních spec. úřadů</t>
  </si>
  <si>
    <t>náměstí Zahariáše z Hradce</t>
  </si>
  <si>
    <t>c26bg9k</t>
  </si>
  <si>
    <t>epodatelna@telc-etc.cz</t>
  </si>
  <si>
    <t>Blabla</t>
  </si>
  <si>
    <t>libor.blabla@telc.eu</t>
  </si>
  <si>
    <t>Chromý</t>
  </si>
  <si>
    <t>pavel.chromy@telc.eu</t>
  </si>
  <si>
    <t>- výkon státní správy (silniční správní úřad)a státního dozoru nad silnicemi II. a III. třídy, místními a veřejně přístupnými účelovými komunikacemi dle z.č. 13/1997 Sb. o pozemních komunikacích - 20% - výkon státní správy (dopravní úřad) a státní odborný dozor v taxislužbě dle z.č. 111/1994 o silniční dopravě - 5% - výkon státní správy vyplývající ze zákona č. 247/2000 Sb. o získávání a zdokonalování odborné způsobilosti k řízení motorových vozidel - 50% - státní správa a státní odborný dozor ve věcech podmínek provozu vozidel na pozemních komunikacích (SME) dle z.č. 56/2001 Sb. - 5%</t>
  </si>
  <si>
    <t>3</t>
  </si>
  <si>
    <t>osobní</t>
  </si>
  <si>
    <t>104/55</t>
  </si>
  <si>
    <t>Třebíč 1</t>
  </si>
  <si>
    <t>6pub8mc</t>
  </si>
  <si>
    <t>epodatelna@trebic.cz</t>
  </si>
  <si>
    <t>Odbor dopravy a komunálních služeb</t>
  </si>
  <si>
    <t>Kratina</t>
  </si>
  <si>
    <t>ales.kratina@atlas.cz</t>
  </si>
  <si>
    <t>j.stastna@trebic.cz</t>
  </si>
  <si>
    <t>silniční správní úřad, asi 50%</t>
  </si>
  <si>
    <t>vstřícnost od vedení i kolegů, ochota, spolupráce</t>
  </si>
  <si>
    <t>gvebwhm</t>
  </si>
  <si>
    <t>podatelna@mestovm.cz</t>
  </si>
  <si>
    <t>Pospíchal</t>
  </si>
  <si>
    <t>pospichal@velkemezirici.cz</t>
  </si>
  <si>
    <t>227/1</t>
  </si>
  <si>
    <t>ybxb3sz</t>
  </si>
  <si>
    <t>posta@zdarns.cz</t>
  </si>
  <si>
    <t>Libuše</t>
  </si>
  <si>
    <t>Pitková</t>
  </si>
  <si>
    <t>libuse.pitkova@zdarns.cz</t>
  </si>
  <si>
    <t>Bartošová</t>
  </si>
  <si>
    <t>veronika.bartosova@zdarns.cz</t>
  </si>
  <si>
    <t>samostatná působnost: – přiděluje, ruší čísla popisná/orientační, evidenční dle zákona č. 128/2000 Sb., přenesená působnost: stavební úřad dle zákona č. 183/2006, vyvlastňovací úřad - z.č. 184/2006 Sb., zpravodajskou jednotkou dle zákona č. 243/2012 - statistika, editor pro RÚIAN - z.č. 100/2010 Sb., vyjádření dle zák.č. 255/2012 - dávky v hmotné nouzi</t>
  </si>
  <si>
    <t>Z důvodu placeného přístupu normám, které stavební úřad požaduje pro svoje rozhodování.</t>
  </si>
  <si>
    <t>Bezplatný přístup k normám . V současné době máme poze placený přístup.</t>
  </si>
  <si>
    <t>32/3</t>
  </si>
  <si>
    <t>Blansko 1</t>
  </si>
  <si>
    <t>ecmb355</t>
  </si>
  <si>
    <t>epodatelna@blansko.cz</t>
  </si>
  <si>
    <t>Stavební úřad / oddělení silničního hospodářství</t>
  </si>
  <si>
    <t>Reisiglová</t>
  </si>
  <si>
    <t>reisiglova@blansko.cz</t>
  </si>
  <si>
    <t>Vyskočil</t>
  </si>
  <si>
    <t>vyskocil@blansko.cz</t>
  </si>
  <si>
    <t>silniční správní úřad 70% (zák. č. 13/1997 Sb.) přestupky 3% (zák. č. 200/1990 Sb.)</t>
  </si>
  <si>
    <t>V současné době nejsou žádné problémy pro výkon státní správy.</t>
  </si>
  <si>
    <t>Nejsou.</t>
  </si>
  <si>
    <t>Zvát na porady stavebních úřadů na KÚ JmK i pracovníka odboru dopravy.</t>
  </si>
  <si>
    <t>náměstí 9. května</t>
  </si>
  <si>
    <t>954/2</t>
  </si>
  <si>
    <t>qmkbq7h</t>
  </si>
  <si>
    <t>epodatelna@boskovice.cz</t>
  </si>
  <si>
    <t>Bělehrádková</t>
  </si>
  <si>
    <t>milada.belehradkova@boskovice.cz</t>
  </si>
  <si>
    <t>Křivánek</t>
  </si>
  <si>
    <t>jaroslav.krivanek@boskovice.cz</t>
  </si>
  <si>
    <t>silniční správní úřad</t>
  </si>
  <si>
    <t>nedostatečná vybavenost výpočetní technikou a speciálními programy, zasahování samosprávy do výkonu státní správy</t>
  </si>
  <si>
    <t>zvát na porady stavebních úřadů na KÚ i pracovníka odboru dopravy</t>
  </si>
  <si>
    <t>Dominikánské náměstí</t>
  </si>
  <si>
    <t>196/1</t>
  </si>
  <si>
    <t>Brno 1</t>
  </si>
  <si>
    <t>a7kbrrn</t>
  </si>
  <si>
    <t>od@brno.cz</t>
  </si>
  <si>
    <t>Odbor dopravy / oddělení pozemních komunikací a speciální stavební úřad</t>
  </si>
  <si>
    <t>Kotisa</t>
  </si>
  <si>
    <t>kotisa.dusan@brno.cz</t>
  </si>
  <si>
    <t>Výkon působnosti silničního správního úřadu dle zákona o pozemních komunikacích a v samostatné působnosti výkon vlastnických práv a povinností k místním komunikacím v rozsahu 95 % vůči agendě speciálního stavebního úřadu.</t>
  </si>
  <si>
    <t>42/3</t>
  </si>
  <si>
    <t>fesbhyp</t>
  </si>
  <si>
    <t>podatelna@breclav.eu</t>
  </si>
  <si>
    <t>Odbor správních věcí a dopravy / oddělení dopravy a silničního hospodářství</t>
  </si>
  <si>
    <t>Roman</t>
  </si>
  <si>
    <t>Konečný</t>
  </si>
  <si>
    <t>roman.konecny@breclav.eu</t>
  </si>
  <si>
    <t>Andrea</t>
  </si>
  <si>
    <t>Vajbarová</t>
  </si>
  <si>
    <t>andrea.vajbarova@breclav.eu</t>
  </si>
  <si>
    <t>silniční správní úřad (§ 40/4,5 z.č. 13/1997 Sb.) správce rozpočtu ORJ 50:30:20</t>
  </si>
  <si>
    <t>vyhovující pracovní prostory, dobré technické vybavení, vliv samosprávy</t>
  </si>
  <si>
    <t>státní správa x samospráva</t>
  </si>
  <si>
    <t>zveřejňování metodických listů a stanovisek</t>
  </si>
  <si>
    <t>Jiráskova</t>
  </si>
  <si>
    <t>td3be8p</t>
  </si>
  <si>
    <t>posta@bucovice.cz</t>
  </si>
  <si>
    <t>Odbor správních agend, oddělení dopravy, úsek silničního hospodářství</t>
  </si>
  <si>
    <t>Knápek</t>
  </si>
  <si>
    <t>Knapek@bucovice.cz</t>
  </si>
  <si>
    <t>silniční správní úřad úkoly samosprávy</t>
  </si>
  <si>
    <t>53/1</t>
  </si>
  <si>
    <t>mwvbvks</t>
  </si>
  <si>
    <t>podatelna@muhodonin.cz</t>
  </si>
  <si>
    <t>Odbor investic a údržby</t>
  </si>
  <si>
    <t>Hortvík</t>
  </si>
  <si>
    <t>hortvik.jaroslav@muhodonin.cz</t>
  </si>
  <si>
    <t>zivna.ludmila@muhodonin.cz</t>
  </si>
  <si>
    <t>silniční správní úřad dle §40 odst.4 písm.a) zákona č.13/1997 Sb., § 124 odst.6) zákona č.361/2000 Sb.</t>
  </si>
  <si>
    <t>Snažíme se profesionálně a efektivně zabezpečovat výkon státní správy ke spokojenosti široké veřejnosti.</t>
  </si>
  <si>
    <t>Pozitivní motivace a umožnění dalšího profesního růstu.</t>
  </si>
  <si>
    <t>Uvedené příklady pomoci jsou dostačující.</t>
  </si>
  <si>
    <t>Ukázky řešení konkrétních příkladů z praxe.</t>
  </si>
  <si>
    <t>Dukelské náměstí</t>
  </si>
  <si>
    <t>Hustopeče u Brna</t>
  </si>
  <si>
    <t>z34bt3y</t>
  </si>
  <si>
    <t>posta@hustopece.cz</t>
  </si>
  <si>
    <t>Prajková</t>
  </si>
  <si>
    <t>dopravni@hustopece.cz</t>
  </si>
  <si>
    <t>Řeháková</t>
  </si>
  <si>
    <t>rehakova@hustopece.cz</t>
  </si>
  <si>
    <t>zpracováváme kompletní agendu silničního hospodářství, tedy i agendu silničního správního úřadu obce s rozšířenou působností a obce (§ 40 odst. 4, dost. 5 zák. č. 13/1997 Sb.) v poměru 1:1</t>
  </si>
  <si>
    <t>Programové vybavení je na velmi dobré úrovni. PC - komunikační technologie je také na velmi dobré úrovni. Pracovní podmínky jsou na velmi dobré úrovni.</t>
  </si>
  <si>
    <t>pravidelné konzultační dny</t>
  </si>
  <si>
    <t>zveřejňování metodických listů a stanovisek kraje např. na stránkách krajského úřadu</t>
  </si>
  <si>
    <t>196/6</t>
  </si>
  <si>
    <t>sh2bdw6</t>
  </si>
  <si>
    <t>posta@muiv.cz</t>
  </si>
  <si>
    <t>Odbor správních činností</t>
  </si>
  <si>
    <t>Hrdlička</t>
  </si>
  <si>
    <t>hrdlicka@muiv.cz</t>
  </si>
  <si>
    <t>Kvasniva</t>
  </si>
  <si>
    <t>kvasnica@muiv.cz</t>
  </si>
  <si>
    <t>50 % agenda silničního správního úřadu (zák. č. 13/1997 Sb., o pozemních komunikacích), 50 % agenda speciálního stavebního úřadu</t>
  </si>
  <si>
    <t>968/75</t>
  </si>
  <si>
    <t>5dhbqi2</t>
  </si>
  <si>
    <t>posta@radnice.kurim.cz</t>
  </si>
  <si>
    <t>Kovář</t>
  </si>
  <si>
    <t>kovar@radnice.kurim.cz</t>
  </si>
  <si>
    <t>Kyjov 1</t>
  </si>
  <si>
    <t>f28bdah</t>
  </si>
  <si>
    <t>urad@mukyjov.cz</t>
  </si>
  <si>
    <t>Odbor správních, dopravních a živnostenských agend</t>
  </si>
  <si>
    <t>Zdena</t>
  </si>
  <si>
    <t>Kyněrová</t>
  </si>
  <si>
    <t>z.kynerova@mukyjov.cz</t>
  </si>
  <si>
    <t>Marian</t>
  </si>
  <si>
    <t>Mořický</t>
  </si>
  <si>
    <t>m.moricky@mukyjov.cz</t>
  </si>
  <si>
    <t>oddělení od samosprávy</t>
  </si>
  <si>
    <t>158/1</t>
  </si>
  <si>
    <t>wp6bvkp</t>
  </si>
  <si>
    <t>podatelna@mikulov.cz</t>
  </si>
  <si>
    <t>Odbor stavební a životního prostředí</t>
  </si>
  <si>
    <t>Leona</t>
  </si>
  <si>
    <t>Alexová</t>
  </si>
  <si>
    <t>alexova@mikulov.cz</t>
  </si>
  <si>
    <t>Peter</t>
  </si>
  <si>
    <t>Snášel</t>
  </si>
  <si>
    <t>snasel@mikulov.cz</t>
  </si>
  <si>
    <t>Silniční správní účad,45%, zákon 13/1997Sb., o pozemních komunikacích, Dopravní úřad, 7%, zákon 111/1994Sb., o silniční dopravě, Stanovení místní a přechodné úpravy provozu na silnicích a místních komunikacích, 10%, zákon 361/2000Sb., o provozu na pozemních komunikacích, Podklady pro radu, města, zastupitelstvo, Nařízení a OZV města, 5%, zákon 128/2000Sb., o obcích</t>
  </si>
  <si>
    <t>nám. Klášterní</t>
  </si>
  <si>
    <t>sb4bcpy</t>
  </si>
  <si>
    <t>eposta@mkrumlov.cz</t>
  </si>
  <si>
    <t>Štefka</t>
  </si>
  <si>
    <t>stefkap@mkrumlov.cz</t>
  </si>
  <si>
    <t>Jarolímová</t>
  </si>
  <si>
    <t>jarolimovav@mkrumlov.cz</t>
  </si>
  <si>
    <t>Dle § 40, odst. 4 z.č. 13/1997 Sb. - t.j. cca 80%</t>
  </si>
  <si>
    <t>Nízký plat, špatné technické vybavení kanceláře, a žádná zastupitelnost.</t>
  </si>
  <si>
    <t>Více investovat do lidských zdrojů a také postupně do technického vybavení kanceláře (počítače, tiskárny)</t>
  </si>
  <si>
    <t>Vídeňská</t>
  </si>
  <si>
    <t>5vjbzr8</t>
  </si>
  <si>
    <t>podatelna@pohorelice.cz</t>
  </si>
  <si>
    <t>Šár</t>
  </si>
  <si>
    <t>miroslav.sar@pohorelice.cz</t>
  </si>
  <si>
    <t>Silniční správní úřad 40%, emise, vedoucí odboru, úkoly samosprávy atd.</t>
  </si>
  <si>
    <t>Není zastupitelnost, nemožnost konzultace, nárust administrativy</t>
  </si>
  <si>
    <t>Aby odborní pracovníci nemuseli vykonávat administrativu, které je stále více.</t>
  </si>
  <si>
    <t>Častější možnost konzultace, písemná metodika k daným problémům.</t>
  </si>
  <si>
    <t>6abbzec</t>
  </si>
  <si>
    <t>posta@mesto.rosice.cz</t>
  </si>
  <si>
    <t>Burian</t>
  </si>
  <si>
    <t>burian@mesto.rosice.cz</t>
  </si>
  <si>
    <t>Mutinová</t>
  </si>
  <si>
    <t>mutinova@mesto.rosice.cz</t>
  </si>
  <si>
    <t>Silniční správní úřad ve věcech silnic a ve věcech místních komunikací a veřejně přístupných účelových komunikací dle zákona č. 13/1997 Sb., 50%</t>
  </si>
  <si>
    <t>zrvbwe4</t>
  </si>
  <si>
    <t>podatelna@meuslavkov.cz</t>
  </si>
  <si>
    <t>Dagmar</t>
  </si>
  <si>
    <t>Janebová</t>
  </si>
  <si>
    <t>dagmar.janebova@meuslavkov.cz</t>
  </si>
  <si>
    <t>Silniční správní úřad, řešení přestupků, samospráva, vedoucí odboru</t>
  </si>
  <si>
    <t>Opuštěná</t>
  </si>
  <si>
    <t>2xfbbgj</t>
  </si>
  <si>
    <t>posta@slapanice</t>
  </si>
  <si>
    <t>Meitnerová</t>
  </si>
  <si>
    <t>meitnerova@slapanice.cz</t>
  </si>
  <si>
    <t>Vítězslav</t>
  </si>
  <si>
    <t>Otruba</t>
  </si>
  <si>
    <t>otruba@slapanice.cz</t>
  </si>
  <si>
    <t>zákon 13/1997</t>
  </si>
  <si>
    <t>Tlak volených funkcionářů na výsledek a termín práce.</t>
  </si>
  <si>
    <t>Oddělení státní správy a samosprávy.</t>
  </si>
  <si>
    <t>Tišnov 1</t>
  </si>
  <si>
    <t>qzjbhat</t>
  </si>
  <si>
    <t>epodatelna@tisnov.cz</t>
  </si>
  <si>
    <t>Odbor dopravy a živnostenský úřad</t>
  </si>
  <si>
    <t>Renata</t>
  </si>
  <si>
    <t>Loubalová</t>
  </si>
  <si>
    <t>renata.loubalova@tisnov.cz</t>
  </si>
  <si>
    <t>Vokáčová</t>
  </si>
  <si>
    <t>petra.vokacova@tisnov.cz</t>
  </si>
  <si>
    <t>Masarykova</t>
  </si>
  <si>
    <t>ismbss3</t>
  </si>
  <si>
    <t>mesto@veseli-nad-moravou.cz</t>
  </si>
  <si>
    <t>Odbor Stavební úřad</t>
  </si>
  <si>
    <t>Petřík</t>
  </si>
  <si>
    <t>petrik@veseli-nad-moravou.cz</t>
  </si>
  <si>
    <t>Baladová</t>
  </si>
  <si>
    <t>baladova@veseli-nad-moravou.cz</t>
  </si>
  <si>
    <t>silniční správní úřad dle § 40 odst. 4 písm. a),b), c, a odst. 5 písm. a), b), c) (na území Města Veselí nad Moravou)zák. č. 13/1997 Sb., § 124 odst.6) zák.č.361/2000 Sb.</t>
  </si>
  <si>
    <t>široký rozsah agendy, není zastupitelnost, nemožnost konzultace, nárust administrativy</t>
  </si>
  <si>
    <t>mít k dispozici technické normy v digitální formě, přístup má jen informatik, který musí normu vytisknout</t>
  </si>
  <si>
    <t>Přenos nových informací od nadřízených orgánů na prvoinstanční speciální stavební úřady , tj. zasílání nových stanovisek a metodik přímo na speciální stavební úřady pro rychlejší použití v praxi,</t>
  </si>
  <si>
    <t>108/1</t>
  </si>
  <si>
    <t>682 01</t>
  </si>
  <si>
    <t>wc6bqdy</t>
  </si>
  <si>
    <t>posta@meuvyskov.cz</t>
  </si>
  <si>
    <t>Odbor dopravy, odd.dopravy, sil.spr.úřadu a spec.stav.úřadu</t>
  </si>
  <si>
    <t>Buchta</t>
  </si>
  <si>
    <t>p.buchta@meuvyskov.cz</t>
  </si>
  <si>
    <t>Tesař</t>
  </si>
  <si>
    <t>z.tesar@meuvyskov.cz</t>
  </si>
  <si>
    <t>nám. Armády</t>
  </si>
  <si>
    <t>1213/8</t>
  </si>
  <si>
    <t>Znojmo 2</t>
  </si>
  <si>
    <t>ns4a987</t>
  </si>
  <si>
    <t>info@muznojmo.cz</t>
  </si>
  <si>
    <t>Odbor dopravy / oddělení silničního hospodářství a silniční dopravy</t>
  </si>
  <si>
    <t>Černý</t>
  </si>
  <si>
    <t>karel.cerny@muznojmo.cz</t>
  </si>
  <si>
    <t>Zítková</t>
  </si>
  <si>
    <t>ivana.zitkova@muznojmo.cz</t>
  </si>
  <si>
    <t>silniční správní úřad podle z.č. 13/1997 Sb., ORP-stanovení místní a přechodné úpravy provozu z.č. 361/2000 Sb. celkem cca 70 %</t>
  </si>
  <si>
    <t>k pracovním podmínkám nemám připomínky</t>
  </si>
  <si>
    <t>více informací v oboru, školení - stavební zákon</t>
  </si>
  <si>
    <t>bezplatná školení a více porad na KÚ</t>
  </si>
  <si>
    <t>hxdby2c</t>
  </si>
  <si>
    <t>posta@zidlochovice.cz</t>
  </si>
  <si>
    <t>Odbor dopravy / oddělení silničního a speciálního silničního úřadu</t>
  </si>
  <si>
    <t>Kratochvílová</t>
  </si>
  <si>
    <t>dagmar.kratochvilova@zidlochovice.cz</t>
  </si>
  <si>
    <t>Šotnar</t>
  </si>
  <si>
    <t>radek.sotnar@zidlochovice.cz</t>
  </si>
  <si>
    <t>silniční správní úřad pro sil. II. a III. tř.- z.13/1997 Sb., ZUK, uzavírky, objížďky atd.; dopravní značení - z.361/2000 Sb., podíl asi cca 70% speciální stavební úřad a 30% silniční správní úřad</t>
  </si>
  <si>
    <t>Pernštejnské náměstí</t>
  </si>
  <si>
    <t>q8abr3t</t>
  </si>
  <si>
    <t>podatelna@mesto-hranice.cz</t>
  </si>
  <si>
    <t>Odbor stavební úřad, životního prostředí a dopravy / oddělení životního prostředí</t>
  </si>
  <si>
    <t>Ing. arch.</t>
  </si>
  <si>
    <t>Patočka</t>
  </si>
  <si>
    <t>ladislav.patocka@mesto-hranice.cz</t>
  </si>
  <si>
    <t>Hiklová</t>
  </si>
  <si>
    <t>zuzana.hiklova@mesto-hranice.cz</t>
  </si>
  <si>
    <t>60% silniční správní úřad</t>
  </si>
  <si>
    <t>Karla Čapka</t>
  </si>
  <si>
    <t>1147/10</t>
  </si>
  <si>
    <t>vhwbwm9</t>
  </si>
  <si>
    <t>podatelna@mujes.cz</t>
  </si>
  <si>
    <t>Liberda</t>
  </si>
  <si>
    <t>josef.liberda@mujes.cz</t>
  </si>
  <si>
    <t>Katarína</t>
  </si>
  <si>
    <t>Macenauerová</t>
  </si>
  <si>
    <t>katarina.macenauerova@mujes.cz</t>
  </si>
  <si>
    <t>ydávání závazných stanovisek, vyjádření; výkon silničního správního úřadu ve smyslu z.č. 13/1997 Sb., o pozemních komunikacích, agendu související s provozem taxislužby ve smyslu z.č. 111/1994 Sb., o silniční dopravě; stanovení místní/přechodné úpravy provozu ve smyslu z.č. 361/2000 Sb., o provozu na pozemních komunikacích, vč. povolování výjimky z dopravního značení; spravuje místní poplatky za povolení k vjezdu s motorovým vozidlem podle zákona č. 565/1990 Sb., o místních poplatcích, ve znění pozdějších předpisů a právního předpisu vydaného městem a vydává vjezdové povolení na místních komunikacích v Jeseníku; správa nařízení města Jeseník vydaná v přenesené působnosti dle z.č.13/1997 Sb., o pozemních komunikacích; koordinuje činnost BESIPU ve správním obvodu okresu Jeseník, projednávání správních deliktů zjištěných při nízkorychlostním kontrolním vážení apod.. Agenda speciálního stavebního úřadu tvoří oproti ostatní agendě cca 30%.</t>
  </si>
  <si>
    <t>útvar má přístup k potřebným právním předpisům, k dispozici dostatečné technologie, vyhovující pracívní prostory a související podmínky</t>
  </si>
  <si>
    <t>3m8bvgu</t>
  </si>
  <si>
    <t>podatelna@konice.cz</t>
  </si>
  <si>
    <t>Bečvář</t>
  </si>
  <si>
    <t>roman.becvar@konice.cz</t>
  </si>
  <si>
    <t>silniční správní úřad, 13/1997 Sb., 361/2000 Sb., 50%</t>
  </si>
  <si>
    <t>6pxbwa9</t>
  </si>
  <si>
    <t>e-podatelna@mesto-lipnik.cz</t>
  </si>
  <si>
    <t>Merta</t>
  </si>
  <si>
    <t>merta@mesto-lipnik.cz</t>
  </si>
  <si>
    <t>Hradilová</t>
  </si>
  <si>
    <t>mhradilova@mesto-lipnik.cz</t>
  </si>
  <si>
    <t>silniční správní úřad dle zák. č. 13/1997 Sb., 1:5</t>
  </si>
  <si>
    <t>informační technika, program ASPI</t>
  </si>
  <si>
    <t>každá metodická pomoc je vítaná</t>
  </si>
  <si>
    <t>4rub4s3</t>
  </si>
  <si>
    <t>e-podatelna@mestolitovel.cz</t>
  </si>
  <si>
    <t>Filípek</t>
  </si>
  <si>
    <t>filipek@mestolitovel.cz</t>
  </si>
  <si>
    <t>Dita</t>
  </si>
  <si>
    <t>Foretová</t>
  </si>
  <si>
    <t>foretova@metolitovel.cz</t>
  </si>
  <si>
    <t>Silniční správní úřad 1/3, Zák.13/1997 Sb., Zák. 361/2000 Sb. Taxislužba 1/3</t>
  </si>
  <si>
    <t>právní individuální konzultace</t>
  </si>
  <si>
    <t>U Brány</t>
  </si>
  <si>
    <t>916/2</t>
  </si>
  <si>
    <t>6qtbthy</t>
  </si>
  <si>
    <t>podatelna@mohelnice.cz</t>
  </si>
  <si>
    <t>odbor stavebního úřadu, rozvoje a investic - úsek silničního hosp.</t>
  </si>
  <si>
    <t>Olga</t>
  </si>
  <si>
    <t>Vašíčková</t>
  </si>
  <si>
    <t>vasickovao@mohelnice.cz</t>
  </si>
  <si>
    <t>Kalousová</t>
  </si>
  <si>
    <t>kalousoval@mohelnice.cz</t>
  </si>
  <si>
    <t>silniční správní úřad, 85%</t>
  </si>
  <si>
    <t>zájmy obce nejsou vždy v souladu se zájmy státní správy, zhoršení situace</t>
  </si>
  <si>
    <t>Hynaisova</t>
  </si>
  <si>
    <t>34/10</t>
  </si>
  <si>
    <t>Olomouc 9</t>
  </si>
  <si>
    <t>kazbzri</t>
  </si>
  <si>
    <t>podatelna@olomouc.eu</t>
  </si>
  <si>
    <t>Odbor stavební / oddělení státní správy na úseku pozemních komunikací</t>
  </si>
  <si>
    <t>Fazekaš</t>
  </si>
  <si>
    <t>milan.fazekas@olomouc.eu</t>
  </si>
  <si>
    <t>Vláčilová</t>
  </si>
  <si>
    <t>dagmar.vlacilova@olomouc.eu</t>
  </si>
  <si>
    <t>50 % silniční správní úřad (zák. č. 13/1997 Sb., o pozemních komunikacích, ve znění pozdějších předpisů, + zák. č. 361/2000 Sb., o provozu na pozemních komunikacích a o změnách některých zákonů, ve znění pozdějších předpisů), 5 % dopravní úřad (zákon č. 111/1994 Sb., o silniční dopravě, ve znění pozdějších předpisů), 5 % drážní správní úřad (zákona č. 266/1994 Sb., o dráhách, ve znění pozdějších předpisů).</t>
  </si>
  <si>
    <t>neustálé změny ve specializovaných programech, neustálé řešení jejich problémů</t>
  </si>
  <si>
    <t>130/14</t>
  </si>
  <si>
    <t>Prostějov 1</t>
  </si>
  <si>
    <t>mrtbrkb</t>
  </si>
  <si>
    <t>posta@prostejov.eu</t>
  </si>
  <si>
    <t>Zdeňka</t>
  </si>
  <si>
    <t>Barvová</t>
  </si>
  <si>
    <t>zdenka.barvova@prostejov.eu</t>
  </si>
  <si>
    <t>Pavlíček</t>
  </si>
  <si>
    <t>jaroslav.pavlicek@prostejov.eu</t>
  </si>
  <si>
    <t>působnost silničního správního úřadu ve věcech silnic s výjimkou věcí, o kterých rozhoduje Ministerstvo dopravy a spojů nebo orgán kraje v přenesené působnosti, b) projednávají správní delikty podle § 42a a 42b ve věcech dálnic a silnic podle tohoto zákona a podle zvláštního právního předpisu 17) s výjimkou správních deliktů podle § 42a odst. 2 až 4 a § 42b odst. 2, k jejichž projednávání je příslušný celní úřad, c) uplatňují stanovisko k územním plánům a regulačním plánům a závazné stanovisko v územním řízení, pokud není příslušné Ministerstvo dopravy nebo krajský úřad. zák. č. 13/1997 Sb.</t>
  </si>
  <si>
    <t>byl jsem pověřen</t>
  </si>
  <si>
    <t>Bratrská</t>
  </si>
  <si>
    <t>709/34</t>
  </si>
  <si>
    <t>Přerov 2</t>
  </si>
  <si>
    <t>etwb5sh</t>
  </si>
  <si>
    <t>posta@prerov.eu</t>
  </si>
  <si>
    <t>Odbor stavebního úřadu a životního prostředí / oddělení stavební úřad</t>
  </si>
  <si>
    <t>Bezroučková</t>
  </si>
  <si>
    <t>MPA</t>
  </si>
  <si>
    <t>ivana.bezrouckova@prerov.eu</t>
  </si>
  <si>
    <t>Bouda</t>
  </si>
  <si>
    <t>tomas.bouda@prerov.eu</t>
  </si>
  <si>
    <t>silniční správní úřad dle zák. 13/1997 Sb. cca 30%</t>
  </si>
  <si>
    <t>Neškodily by pravidelné (1-2x do roka) setkání všech SSÚ kraje pod záštitou příslušného odboru krajského úřadu za účelem konzultace, metodiky, sjednocení postupů, atd.</t>
  </si>
  <si>
    <t>78/16</t>
  </si>
  <si>
    <t>ud7bzn4</t>
  </si>
  <si>
    <t>podatelna@sternberk.cz</t>
  </si>
  <si>
    <t>Adriana</t>
  </si>
  <si>
    <t>Runštuková</t>
  </si>
  <si>
    <t>runstukova@sternberk.cz</t>
  </si>
  <si>
    <t>Irena</t>
  </si>
  <si>
    <t>Pachová</t>
  </si>
  <si>
    <t>pachova@sternberk.cz</t>
  </si>
  <si>
    <t>- prodloužení platnosti stavebního povolení 5% - přerušení řízení dle § 64 odst. 1 správního řádu 50% - kontrolní prohlídky stavby dle § 133 stavebního zákona 20%</t>
  </si>
  <si>
    <t>1</t>
  </si>
  <si>
    <t>364/1</t>
  </si>
  <si>
    <t>8bqb4gk</t>
  </si>
  <si>
    <t>posta@sumperk.cz</t>
  </si>
  <si>
    <t>Odbor dopravy / oddělení silniční dopravy, silničního hospodářství a dopravních přestupků</t>
  </si>
  <si>
    <t>radek.novotny@sumperk.cz</t>
  </si>
  <si>
    <t>Jaroslava</t>
  </si>
  <si>
    <t>Vicencová</t>
  </si>
  <si>
    <t>jaroslava.vicencova@sumperk.cz</t>
  </si>
  <si>
    <t>agenda ve smyslu § 40 zákona č. 13/1997 Sb. a ve smyslu § 67 a § 77 zákona č. 361/2000 Sb. - 100 % (1 celý pracovní úvazek)</t>
  </si>
  <si>
    <t>zbdb4bg</t>
  </si>
  <si>
    <t>mu@unicov.cz</t>
  </si>
  <si>
    <t>Luža</t>
  </si>
  <si>
    <t>bluza@unicov.cz</t>
  </si>
  <si>
    <t>silniční správní úřad dle zákona č. 13/1997 Sb. - 20%</t>
  </si>
  <si>
    <t>při omezeném počtu pracovníků je problematická vzájemná zastupitelnost</t>
  </si>
  <si>
    <t>nejen na našem úřadě - důsledné oddělení státní správy od samosprávy</t>
  </si>
  <si>
    <t>centrálně informovat o změnách v legislativě a v platných normách</t>
  </si>
  <si>
    <t>náměstí Osvobození</t>
  </si>
  <si>
    <t>345/15</t>
  </si>
  <si>
    <t>hk9bq2f</t>
  </si>
  <si>
    <t>posta@muzabreh.cz</t>
  </si>
  <si>
    <t>Odbor správní / oddělení dopravy</t>
  </si>
  <si>
    <t>petr.kaspar@muzabreh.cz</t>
  </si>
  <si>
    <t>Vladislava</t>
  </si>
  <si>
    <t>Jurečková</t>
  </si>
  <si>
    <t>vladislava.jureckova@muzabreh.cz</t>
  </si>
  <si>
    <t>Silniční správní úřad dle č. 13/1997 Sb._ 55%; oddělení dopravy dle 361/2000 Sb._30%;spisový uzel a archivace dle 499/2004 Sb - 7%; OSTATNÍ: dopravní úřad dle 111/1994 Sb.; statistická jednotka; podávání informací dle č.106/1999 Sb., ostatní dle pokynů zaměstnavatele; tajemník komise dopravy RM dle 128/2000 Sb.; .</t>
  </si>
  <si>
    <t>Semináře s výměnou zkušeností a zodp. dotazů.</t>
  </si>
  <si>
    <t>17. listopadu</t>
  </si>
  <si>
    <t>y9qbxiy</t>
  </si>
  <si>
    <t>posta@bilovec.cz</t>
  </si>
  <si>
    <t>Prdová</t>
  </si>
  <si>
    <t>hana.prdova@bilovec.cz</t>
  </si>
  <si>
    <t>Alexandra</t>
  </si>
  <si>
    <t>Vavrečková</t>
  </si>
  <si>
    <t>alexandra.vavreckova@bilovec.cz</t>
  </si>
  <si>
    <t>obecní stavební úřad - 50%</t>
  </si>
  <si>
    <t>Bohumín 1</t>
  </si>
  <si>
    <t>u3kbfuf</t>
  </si>
  <si>
    <t>posta@mubo.cz</t>
  </si>
  <si>
    <t>Radiňák</t>
  </si>
  <si>
    <t>radinak.libor@mubo.cz</t>
  </si>
  <si>
    <t>obecný stavební úřad, vyvlastňovací úřad - 80 % činnosti</t>
  </si>
  <si>
    <t>postup řešení opakujících se problémů na webu MMR</t>
  </si>
  <si>
    <t>994/20</t>
  </si>
  <si>
    <t>c9vbrk</t>
  </si>
  <si>
    <t>podatelna@mubruntal.cz</t>
  </si>
  <si>
    <t>Odbor životního prostředí, silničního hospodářství a zemědělství / oddělení vody, odpadů a silničního hospodářství</t>
  </si>
  <si>
    <t>Procházka</t>
  </si>
  <si>
    <t>vladimir.prochazka@mubruntal.cz</t>
  </si>
  <si>
    <t>Malinová</t>
  </si>
  <si>
    <t>ivana.malinova@mubruntal.cz</t>
  </si>
  <si>
    <t>Silniční správní úřad místních a účelových komunikací a silnic II. a III. třídy podle § 40 odst. 4 písm. a), odst. 5 zákona č. 13/1997 Sb. – 40% Dopravní značení podle § 124 zákona č. 361/2000 Sb. – 20%, dopravní úřad 10%</t>
  </si>
  <si>
    <t>personální podhodnocení</t>
  </si>
  <si>
    <t>navýšení o 1 pracovníka</t>
  </si>
  <si>
    <t>dicbu92</t>
  </si>
  <si>
    <t>epodatelna@tesin.cz</t>
  </si>
  <si>
    <t>Odbor výstavby a životního prostředí / oddělení výstavby</t>
  </si>
  <si>
    <t>Jarmila</t>
  </si>
  <si>
    <t>Lyčková</t>
  </si>
  <si>
    <t>lyckova@tesin.cz</t>
  </si>
  <si>
    <t>obecný stavební úřad - zákon č. 183/2006 Sb. - 90 - 95 % vyvlastňovací úřad - zákon č. 184/2006 Sb. - 1 - 5 % přidělování čísel popisných - zákon č. 128/2000 Sb. - 1 - 5 %</t>
  </si>
  <si>
    <t>Změnu software - např. VERA - stavební úřad - vyčlenění spec. stavebního úřadu ve věcech silnic ..., abychom tyto čísla nemuseli vyzobávat z celkové agendy stavebního úřadu</t>
  </si>
  <si>
    <t>samostatná školení a porady pro speciální stavební úřad, odděleně od silničního správního úřadu</t>
  </si>
  <si>
    <t>vz9a8t8</t>
  </si>
  <si>
    <t>podatelna@mufrenstat.cz</t>
  </si>
  <si>
    <t>Chromčáková</t>
  </si>
  <si>
    <t>marie.chromcakovavmufrenstat.cz</t>
  </si>
  <si>
    <t>Kubálková</t>
  </si>
  <si>
    <t>sarka.kubalkova@mufrenstat.cz</t>
  </si>
  <si>
    <t>výkon obecného stavebního úřadu, výkon silničního správního úřadu, výkon drážního správního úřadu</t>
  </si>
  <si>
    <t>průměrné technické vybavení</t>
  </si>
  <si>
    <t>specializovaný program pro stavební úřady</t>
  </si>
  <si>
    <t>dosavadní metodická pomoc vyhovuje</t>
  </si>
  <si>
    <t>metodická pomoc dostačující</t>
  </si>
  <si>
    <t>w4wbu9s</t>
  </si>
  <si>
    <t>podatelna@frydekmistek.cz</t>
  </si>
  <si>
    <t>Odbor dopravy a silničního hospodářství / oddělení správy dopravy a pozemních komunikací</t>
  </si>
  <si>
    <t>Hronovský</t>
  </si>
  <si>
    <t>hronovsky.miroslav@frydekmistek.cz</t>
  </si>
  <si>
    <t>Šabrňáková</t>
  </si>
  <si>
    <t>sabrnakova.jana@frydekmistek.cz</t>
  </si>
  <si>
    <t>7fvbegw</t>
  </si>
  <si>
    <t>posta@frydlantno.cz</t>
  </si>
  <si>
    <t>Odbor regionálního rozvoje a stavební úřad</t>
  </si>
  <si>
    <t>Blanka</t>
  </si>
  <si>
    <t>Toflová</t>
  </si>
  <si>
    <t>btoflova@frydlantno.cz</t>
  </si>
  <si>
    <t>Oto</t>
  </si>
  <si>
    <t>Zeman</t>
  </si>
  <si>
    <t>ozeman@frydlantno</t>
  </si>
  <si>
    <t>§25,§42b z.č. 13/1997 Sb. §87 z. 200/1990 Sb.</t>
  </si>
  <si>
    <t>Svornosti</t>
  </si>
  <si>
    <t>86/2</t>
  </si>
  <si>
    <t>7zhb6tn</t>
  </si>
  <si>
    <t>posta@havirov-city.cz</t>
  </si>
  <si>
    <t>Stavební a silniční správní úřad</t>
  </si>
  <si>
    <t>Vojtěch</t>
  </si>
  <si>
    <t>Petrovský</t>
  </si>
  <si>
    <t>petrovsky.vojtech@havirov-city.cz</t>
  </si>
  <si>
    <t>Votěch, Pavla</t>
  </si>
  <si>
    <t>Petrovský, Venglářová</t>
  </si>
  <si>
    <t>596803233, 596803291</t>
  </si>
  <si>
    <t>petrovsky.vojtěch@havirov-city.cz, venglarova.pavla@havirov-city.cz</t>
  </si>
  <si>
    <t>ověřování, zkoušky žadatelů o řidičské oprávnění (zkušební komisaři), stanovení dopravního značení na MK, uzavírky MK, apod., dále státní památková péče, atd.</t>
  </si>
  <si>
    <t>absence stavebních norem v digitální formě, občas mírně váznoucí komunikace mezi odbory,</t>
  </si>
  <si>
    <t>přístup k informacím z hlediska stavebních norem, operativnější přístup a lepší komunikace mezi některými odbory</t>
  </si>
  <si>
    <t>konzultační telefonní linka</t>
  </si>
  <si>
    <t>24/23</t>
  </si>
  <si>
    <t>mfpbhkb</t>
  </si>
  <si>
    <t>podatelna@hlucin.cz</t>
  </si>
  <si>
    <t>Odbor výstavby, oddělení silničního hospodářství</t>
  </si>
  <si>
    <t>Křižák</t>
  </si>
  <si>
    <t>krizak@hlucin.cz</t>
  </si>
  <si>
    <t>Vlach</t>
  </si>
  <si>
    <t>vlach@hlucin.cz</t>
  </si>
  <si>
    <t>STK - 56/2001 Sb. 3% sil.spr.úřad - 13/1997 Sb. 60% spr. úřad - 361/2001 Sb. 10% dopr. úřad - 111/1994 Sb. 7% spec. stav. úřad - 13/1997 20%</t>
  </si>
  <si>
    <t>velká administrativní zátěž</t>
  </si>
  <si>
    <t>kvalitnější zpracování projektů projektanty a jejich kontrola ze strany ČKAIT</t>
  </si>
  <si>
    <t>Organizování samostatných seminářů na výkon agendy spec.stavebního úřadu.</t>
  </si>
  <si>
    <t>Dukelská</t>
  </si>
  <si>
    <t>dj4bPPi</t>
  </si>
  <si>
    <t>posta@jablunkov.cz</t>
  </si>
  <si>
    <t>Niedobová</t>
  </si>
  <si>
    <t>renata.niedobova@jablunkov.cz</t>
  </si>
  <si>
    <t>Kristina</t>
  </si>
  <si>
    <t>Janiczková</t>
  </si>
  <si>
    <t>kristina.janiczkova@jablunkov.cz</t>
  </si>
  <si>
    <t>obecný stavební úřad - zákon č. 183/2006 Sb., 90%</t>
  </si>
  <si>
    <t>velmi dobrá vybavenost úřadu - kvalitní software, GIS-y, vzájemná propojenost mezi jednotlivými programy</t>
  </si>
  <si>
    <t>Fryštátská</t>
  </si>
  <si>
    <t>72/1</t>
  </si>
  <si>
    <t>Karviná 1</t>
  </si>
  <si>
    <t>es5bv8q</t>
  </si>
  <si>
    <t>epodatelna@karvina.cz</t>
  </si>
  <si>
    <t>Odbor stavební a životního prostředí, oddělení stavebního úřadu</t>
  </si>
  <si>
    <t>Kalužová</t>
  </si>
  <si>
    <t>pavla.kaluzova@karvina.cz</t>
  </si>
  <si>
    <t>Balonová</t>
  </si>
  <si>
    <t>ivana.balonova@karvina.cz</t>
  </si>
  <si>
    <t>výkon agendy obecného stavebního úřadu dle z. č. 183/2006 Sb., ve znění pozdějších předpisů, 80:20</t>
  </si>
  <si>
    <t>Podle aktuálních potřeb magistrát zajišťuje průběžně potřebné podmínky pro výkon státní správy</t>
  </si>
  <si>
    <t>vyhovuje výše uvedená forma metodické pomoci</t>
  </si>
  <si>
    <t>Štefánikova</t>
  </si>
  <si>
    <t>1163/12</t>
  </si>
  <si>
    <t>Kopřivnice 1</t>
  </si>
  <si>
    <t>42bb7zg</t>
  </si>
  <si>
    <t>posta@koprivnice.cz</t>
  </si>
  <si>
    <t>Odbor stavebního řádu, územního plánování a památkové péče</t>
  </si>
  <si>
    <t>Kvitová</t>
  </si>
  <si>
    <t>marketa.kvitova@koprivnice.cz</t>
  </si>
  <si>
    <t>Obrátil</t>
  </si>
  <si>
    <t>pavel.obratil@koprivnice.cz</t>
  </si>
  <si>
    <t>obecný stavební úřad z. č. 183/2006 Sb. 70%</t>
  </si>
  <si>
    <t>výpočetní technika, kvalitní softwarová podpora, aktuální elektronické předpisy, on-line katastr</t>
  </si>
  <si>
    <t>iv5bfnz</t>
  </si>
  <si>
    <t>posta@kravare.cz</t>
  </si>
  <si>
    <t>Ivo</t>
  </si>
  <si>
    <t>Lasák</t>
  </si>
  <si>
    <t>553777570</t>
  </si>
  <si>
    <t>ivo.lasak@kravare.cz</t>
  </si>
  <si>
    <t>Návrat</t>
  </si>
  <si>
    <t>lukas.navrat@kravare.cz</t>
  </si>
  <si>
    <t>podle zákona č. 361/2000 Sb.(o silničním provozu) - 20 % podle zákona č. 13/1997 Sb. (zákon o pozemních komunikacích) - 40 % podle zákona č. 200/1990 Sb. (o přestupcích) - 20%</t>
  </si>
  <si>
    <t>Agendu vykonává jeden pracovník, který je pověřen současně výkonem přestupkové agendy.</t>
  </si>
  <si>
    <t>Nekumulovat funkce.</t>
  </si>
  <si>
    <t>E-LEARNING</t>
  </si>
  <si>
    <t>Včasné upozornění na změny a aktualizace zákonů, vyhlášek a směrnic.</t>
  </si>
  <si>
    <t>Hlavní náměstí</t>
  </si>
  <si>
    <t>96/1</t>
  </si>
  <si>
    <t>ndgbdc9</t>
  </si>
  <si>
    <t>epodatelna@mukrnov.cz</t>
  </si>
  <si>
    <t>Odbor dopravy a silničního hospodářství / oddělení dopravy a silničního hospodářství</t>
  </si>
  <si>
    <t>Radomír</t>
  </si>
  <si>
    <t>Vágner</t>
  </si>
  <si>
    <t>rvagner@mukrnov.cz</t>
  </si>
  <si>
    <t>Silniční správní úřad podle 13/1997 Sb.,silnice II.,III.třídy v rozsahu ORP, MK v rozsahu města,SÚ podle 361/2000 Sb. - dopravní značení, samosprávné činnosti města 70%</t>
  </si>
  <si>
    <t>ywmb4nc</t>
  </si>
  <si>
    <t>posta@novyji-town.cz</t>
  </si>
  <si>
    <t>Odbor dopravy + Odbor územního plánování a stavebního řádu / oddělení stavebního řádu</t>
  </si>
  <si>
    <t>Macíček</t>
  </si>
  <si>
    <t>lmacicek@novyjicin-town.cz</t>
  </si>
  <si>
    <t>Danuše</t>
  </si>
  <si>
    <t>Křibíková</t>
  </si>
  <si>
    <t>d.kribik@novyjicin_town.cz</t>
  </si>
  <si>
    <t>Obecný stavební úřad - 70%, vyvlastňovací úřad - 15%, orgán státní památkové péče - 8%</t>
  </si>
  <si>
    <t>na odboru dopravy není instalován specializovaný program pro stavební agendu</t>
  </si>
  <si>
    <t>dovybavit všechny odpovědné referenty specializovaným programem, bezplatným přístupem k příslušným technickým normám, ASPI</t>
  </si>
  <si>
    <t>16/25</t>
  </si>
  <si>
    <t>kyebfxv</t>
  </si>
  <si>
    <t>podatelna@odry.cz</t>
  </si>
  <si>
    <t>Hromádka</t>
  </si>
  <si>
    <t>hromadka@odry.cz</t>
  </si>
  <si>
    <t>částečná změna přístupu vedení úřadu</t>
  </si>
  <si>
    <t>382/69</t>
  </si>
  <si>
    <t>5eabx4t</t>
  </si>
  <si>
    <t>e-podatelna@opava-city.cz</t>
  </si>
  <si>
    <t>Odbor dopravy / oddělení správy dopravy a pozemních komunikací</t>
  </si>
  <si>
    <t>Vávra</t>
  </si>
  <si>
    <t>jaroslav.vavra@opava-city.cz</t>
  </si>
  <si>
    <t>Rudolf</t>
  </si>
  <si>
    <t>Klein</t>
  </si>
  <si>
    <t>rudolf.klein@opava-city.cz</t>
  </si>
  <si>
    <t>Silniční správní úřad, drážní úřad, dopravní úřad.</t>
  </si>
  <si>
    <t>veškeré podmínky pro výkon státní správy jsou zajištěny</t>
  </si>
  <si>
    <t>nemáme připomínek</t>
  </si>
  <si>
    <t>e-learning v oblasti speciálních stavebních úřadů</t>
  </si>
  <si>
    <t>4astěji provádět metodické dny na Krajských úřadech se zaměřením na výkon agendy spec.stav.úřadu</t>
  </si>
  <si>
    <t>Osvobození</t>
  </si>
  <si>
    <t>r7qbskc</t>
  </si>
  <si>
    <t>posta@muor.cz</t>
  </si>
  <si>
    <t>Odbor výstavby / oddělení stavebního řádu</t>
  </si>
  <si>
    <t>Juřicová</t>
  </si>
  <si>
    <t>hana.juricova@muor.cz</t>
  </si>
  <si>
    <t>Ingrid</t>
  </si>
  <si>
    <t>Kiszová</t>
  </si>
  <si>
    <t>ingrid.kiszova@muor.cz</t>
  </si>
  <si>
    <t>obecný stavební úřad 50%, speciální stavební úřad 50%,</t>
  </si>
  <si>
    <t>kvalitní zázemí vč. počítačového, napojení na GIS, počítačové vybavení, přístupnost ČSN a právních předpisů v el.formě, dobrá spolupráce se samosprávou, program VITA</t>
  </si>
  <si>
    <t>Prokešovo náměstí</t>
  </si>
  <si>
    <t>5zubv7w</t>
  </si>
  <si>
    <t>posta@ostrava.cz</t>
  </si>
  <si>
    <t>Odbor dopravy / oddělení silnic, mostů, rozvoje a organizace dopravy</t>
  </si>
  <si>
    <t>Břetislav</t>
  </si>
  <si>
    <t>Glumbík</t>
  </si>
  <si>
    <t>bglumbík@ostrava.cz</t>
  </si>
  <si>
    <t>Magda</t>
  </si>
  <si>
    <t>Březinová</t>
  </si>
  <si>
    <t>mbrezinova@ostrava.cz</t>
  </si>
  <si>
    <t>silniční správní úřad, zákon č. 13/1997 Sb. 40%</t>
  </si>
  <si>
    <t>230/1</t>
  </si>
  <si>
    <t>7zkbugk</t>
  </si>
  <si>
    <t>mesto@rymarov.cz</t>
  </si>
  <si>
    <t>Vyslyšelová</t>
  </si>
  <si>
    <t>vyslyselova@rymarov.cz</t>
  </si>
  <si>
    <t>Bučková</t>
  </si>
  <si>
    <t>buckova@rymarov.cz</t>
  </si>
  <si>
    <t>silniční hospodářství, vlastnická práva, dotace, místní povolenky, koordinovaná stanoviska, stanovení přechodné úpravy, údržba DZ, podmínky za vlastníka, dělení pozemku.</t>
  </si>
  <si>
    <t>Jablunkovská</t>
  </si>
  <si>
    <t>4anbqsj</t>
  </si>
  <si>
    <t>sekretariat@trinecko.cz</t>
  </si>
  <si>
    <t>Odbor stavebního řádu a územního plánování</t>
  </si>
  <si>
    <t>Vitásková, DiS</t>
  </si>
  <si>
    <t>eva.vitaskova@trinecko.cz</t>
  </si>
  <si>
    <t>Pracovnice vykonává zároveň agendu obecného stavebního úřadu - 25%</t>
  </si>
  <si>
    <t>Přístup ke katastru, programové vybavení, možnost účastnit se vybraných školení</t>
  </si>
  <si>
    <t>zlepšení spolupráce mezi jednotlivými DO v rámci koordinovaných stanovisek</t>
  </si>
  <si>
    <t>náměstí Jana Zajíce</t>
  </si>
  <si>
    <t>3seb39i</t>
  </si>
  <si>
    <t>podatelna@vitkov.info</t>
  </si>
  <si>
    <t>Odbor služeb</t>
  </si>
  <si>
    <t>Kuboň</t>
  </si>
  <si>
    <t>kubon@vitkov.info</t>
  </si>
  <si>
    <t>Grigier</t>
  </si>
  <si>
    <t>grigier@vitkov.info</t>
  </si>
  <si>
    <t>Oprava - podle zákona č. 361/2000-§124 prevenci v oblasti bezpečnosti provozu na pozemních komunikacích</t>
  </si>
  <si>
    <t>Bystřice pod Hostýnem 1</t>
  </si>
  <si>
    <t>vqqbu36</t>
  </si>
  <si>
    <t>podatelna@mubph.cz</t>
  </si>
  <si>
    <t>Šenkyřík</t>
  </si>
  <si>
    <t>senkyrik@mubph.cz</t>
  </si>
  <si>
    <t>Ležák</t>
  </si>
  <si>
    <t>lezak@mubph.cz</t>
  </si>
  <si>
    <t>silniční správní úřad-13/97 60%; správa MK 15%;</t>
  </si>
  <si>
    <t>obsáhlá agenda</t>
  </si>
  <si>
    <t>kraj by měl mít povinnost provádět metodickou poradu 1x ročně 2 dny v kuse tak, aby se mohla probrat všechna témata, volně oddiskutovat a sblížit pracovní názory a praxi</t>
  </si>
  <si>
    <t>x8qbfvu</t>
  </si>
  <si>
    <t>podatelna@holesov.cz</t>
  </si>
  <si>
    <t>Odbor dopravní a správní</t>
  </si>
  <si>
    <t>Junáková</t>
  </si>
  <si>
    <t>renata.junakova@holesov.cz</t>
  </si>
  <si>
    <t>Ryška</t>
  </si>
  <si>
    <t>ales.ryska@holesov.cz</t>
  </si>
  <si>
    <t>Silniční správní úřad podle z.č. 13/1997 Sb., zákon o pozemních komunikacích - 50%, Agenda Taxi podle z. č. 111/1994 Sb., o silniční dopravě - 5%, Řidičské průkazy podle z.č. 361/2000Sb., o provozu na pozemních komunikacích - 15%</t>
  </si>
  <si>
    <t>115/1</t>
  </si>
  <si>
    <t>bg2bfur</t>
  </si>
  <si>
    <t>podatelna@mesto-kromeriz.cz</t>
  </si>
  <si>
    <t>Odbor občansko-správních agend / oddělení dopravy a silničního hospodářství</t>
  </si>
  <si>
    <t>Doláková</t>
  </si>
  <si>
    <t>monika.dolakova@mesto-kromeriz.cz</t>
  </si>
  <si>
    <t>Pomothyová</t>
  </si>
  <si>
    <t>martina.pomothyova @mesto-kromeriz.cz</t>
  </si>
  <si>
    <t>agenda silničně správního úřadu dle z.č. 13/1997 Sb., o pozemních komunikacích, 30%</t>
  </si>
  <si>
    <t>Dobré technické zabezpečení, přístup k zákonům a zajištění vzdělávání.</t>
  </si>
  <si>
    <t>informování o judikátech</t>
  </si>
  <si>
    <t>m35bcw4</t>
  </si>
  <si>
    <t>podatelna@mesto.luhacovice.cz</t>
  </si>
  <si>
    <t>Vala</t>
  </si>
  <si>
    <t>vala@mesto.luhacovice.cz</t>
  </si>
  <si>
    <t>vedení odboru dopravy, tj.zajištění následujících: agenda silničního správního úřadu z 13/1997 Sb. agenda registru řidičů z 361/2000 Sb. a souvis. (např. správní řízení - dopravní přestupky, bodové h., autoškoly, ...) agenda registru vozidel z 56/2001 Sb. a souvis. (+ správní řízení - zákonné pojištění mv) agenda dopravního úřadu (taxi) z.111/1994 Sb.</t>
  </si>
  <si>
    <t>nevhodné začlenění pod samosprávu jako přenesená působnost nedostatečná metodická pomoc nízké finanční ohodnocení</t>
  </si>
  <si>
    <t>zlepšení metodické pomoci nadřízených orgánů (MD a KÚ)</t>
  </si>
  <si>
    <t>výše uvedené by vyhovovaly, pokud by se realizovaly</t>
  </si>
  <si>
    <t>viz. výše</t>
  </si>
  <si>
    <t>nám.3.května</t>
  </si>
  <si>
    <t>jfrb7zs</t>
  </si>
  <si>
    <t>podatelna@muotrokovice.cz</t>
  </si>
  <si>
    <t>Odbor dopravně-správní, oddělení silničního hospodářství</t>
  </si>
  <si>
    <t>Renáta</t>
  </si>
  <si>
    <t>Krystyníková</t>
  </si>
  <si>
    <t>krystynikova@muotrokovice.cz</t>
  </si>
  <si>
    <t>Sokol</t>
  </si>
  <si>
    <t>sokol@muotrokovice.cz</t>
  </si>
  <si>
    <t>Silniční správní úřad dle zák. č. 13/1997 Sb. 30 %</t>
  </si>
  <si>
    <t>Nemáme stejnou materiální a metodickou podporu jako obecné stavební úřady.</t>
  </si>
  <si>
    <t>epqbwzr</t>
  </si>
  <si>
    <t>podatelna@roznov.cz</t>
  </si>
  <si>
    <t>Vojkůvková</t>
  </si>
  <si>
    <t>vojkuvkova.vyst@roznov.cz</t>
  </si>
  <si>
    <t>pracovníci vykonávají působnost všeobecného stavebního úřadu dle zákona 183/2006 Sb.</t>
  </si>
  <si>
    <t>rozsáhlé území a špatně se provádí kontrolní činnost a místní šetření, špatný přístup k referentským vozidlům, v celém území není pokrytí veřejnou dopravou, pak závislost na pomoci obcí</t>
  </si>
  <si>
    <t>byl by zajímavý dobrý e-lerning</t>
  </si>
  <si>
    <t>častější porady a stanoviska a metodika zveřejňovaná na webu krajského úřadu</t>
  </si>
  <si>
    <t>ef2b3c5</t>
  </si>
  <si>
    <t>epodatelna@mesto-uh.cz</t>
  </si>
  <si>
    <t>odbor stavebního úřadu a životního prostředí</t>
  </si>
  <si>
    <t>Zapletalová</t>
  </si>
  <si>
    <t>dana.zapletalova@mesto-uh.cz</t>
  </si>
  <si>
    <t>silniční správní úřad (13/1997 Sb., )- 50% dopravní úřad ( 111/1994 Sb., - 10%)</t>
  </si>
  <si>
    <t>Město UH vytváří optimální podmínky pro výkon státní správy</t>
  </si>
  <si>
    <t>zlepšit programové vybavení - DÚ nemá k dispozici technické normy v digitální formě</t>
  </si>
  <si>
    <t>e3kbzf6</t>
  </si>
  <si>
    <t>podatelna@ub.cz</t>
  </si>
  <si>
    <t>Odbor správní / oddělení dopravně správní činnosti a agendy</t>
  </si>
  <si>
    <t>JUDr.</t>
  </si>
  <si>
    <t>Kubiš</t>
  </si>
  <si>
    <t>martin.kubis@ub.cz</t>
  </si>
  <si>
    <t>Bogarová</t>
  </si>
  <si>
    <t>jirina.bogarova@ub.cz</t>
  </si>
  <si>
    <t>silniční správní úřad, poměr 60:40 ve prospěch silničního správního úřadu</t>
  </si>
  <si>
    <t>Oddělené budovy úřadu, velká vzdálenost od centra města, špatná dostupnost pro občany.</t>
  </si>
  <si>
    <t>Umístění státní správy do jednoho objektu ( budovy), aby mohl občan potřebné informace, popřípadě jednotlivá stanoviska získat najednou.</t>
  </si>
  <si>
    <t>Ujednotit postupy v obdobných případech v návaznosti na projednaná odvolání u nadřízeného orgánu, popřípdě dle rozsudků soudů</t>
  </si>
  <si>
    <t>wi4brk7</t>
  </si>
  <si>
    <t>podatelna@mu-vk.cz</t>
  </si>
  <si>
    <t>Pulec</t>
  </si>
  <si>
    <t>pulec@mu-vk.cz</t>
  </si>
  <si>
    <t>Soudní</t>
  </si>
  <si>
    <t>9c4bard</t>
  </si>
  <si>
    <t>epodatelna@muvalmez.cz</t>
  </si>
  <si>
    <t>Odbor stavebního řádu</t>
  </si>
  <si>
    <t>Horák</t>
  </si>
  <si>
    <t>horak@muvalmez.cz</t>
  </si>
  <si>
    <t>Šilhová</t>
  </si>
  <si>
    <t>silhova@muvalmez.cz</t>
  </si>
  <si>
    <t>obecný stavební úřad, zákon č. 183/2006 Sb., vyvlastňovací úřad, zákon č. 184/2006 Sb</t>
  </si>
  <si>
    <t>wwybt2j</t>
  </si>
  <si>
    <t>podatelna@vizovice.eu</t>
  </si>
  <si>
    <t>Terezia</t>
  </si>
  <si>
    <t>Zlámalová</t>
  </si>
  <si>
    <t>terezia.zlamalova@vizovice.eu</t>
  </si>
  <si>
    <t>361/2000 Sb. - registr řidičů, bodový systém, stanovení úpravy provozu - 30% 56/2001 Sb. - registr vozidel, stanice měření emisí - 30% 13/1997 Sb. - silniční správní úřad - 15% 111/1994 Sb. - taxislužba - 5% 247/2000 Sb. - zkoušky řidičů, autoškoly - 5%</t>
  </si>
  <si>
    <t>Vzhledem k počtu a různorodosti, současně i značné náročnosti vykonávaných agend je nedostatečné personální obsazení.</t>
  </si>
  <si>
    <t>Posílit personálně výkon státní správy.</t>
  </si>
  <si>
    <t>Materiály (např. metodické pokyny, různá stanoviska) z MD jsou zasílána pouze krajským úřadům a KÚ dále ORP nezasílá. ORP se o nich dovídá obvykle náhodou nebo se značným zpožděním. Zasílat tyto materiály mailovou formou i na ORP by snad neměl být velký problém.</t>
  </si>
  <si>
    <t>Svárov</t>
  </si>
  <si>
    <t>75sb29d</t>
  </si>
  <si>
    <t>posta@mestovsetin.cz</t>
  </si>
  <si>
    <t>Odbor územního plánování, stavebního řádu a dopravy / oddělení dopravy</t>
  </si>
  <si>
    <t>Ing. arch. PhDr. Mgr.</t>
  </si>
  <si>
    <t>Hrbáčková</t>
  </si>
  <si>
    <t>renata.hrbackova@mestovsetin.cz</t>
  </si>
  <si>
    <t>silniční správní úřad, BESIP, dopravní úřad</t>
  </si>
  <si>
    <t>výkon přenesené a samostané působnosti - nutno jasně oddělit</t>
  </si>
  <si>
    <t>oddělení výkonu přenesené a samostatné působnosti, sloučení výkonu působnosti obecného a speciálních stavebních úřadů (viz zákon o uryclení výstavby dopravní, vodní a energetické infrastruktury jako doklad funkčnosti tohoto návrhu)</t>
  </si>
  <si>
    <t>závazné směrnice (viz zákon o obcích a krajích)</t>
  </si>
  <si>
    <t>sjednocení výkonu stavebních úřadů pod jeden (žádné speciální) sjednocení výkonu přenesené působnosti pod garancí MD - skutečné vedení KÚ, a následně OÚ</t>
  </si>
  <si>
    <t>5ttb7bs</t>
  </si>
  <si>
    <t>posta@zlin.eu</t>
  </si>
  <si>
    <t>Odbor stavebních a dopravních řízení/oddělení dopravně správních řízení</t>
  </si>
  <si>
    <t>Skácel</t>
  </si>
  <si>
    <t>petrskacel@zlin.eu</t>
  </si>
  <si>
    <t>Varišová</t>
  </si>
  <si>
    <t>RenataVarisova@zlin.eu</t>
  </si>
  <si>
    <t>75% dle zákona č.13/1997, o pozemních komunikacích</t>
  </si>
  <si>
    <t>Posílení speciálního stavebního úřadu aby byla zastupitelnost všech agend, které vykonává</t>
  </si>
  <si>
    <t>Pro zlepšení metodické pomoci by měl být na odboru právnik.</t>
  </si>
  <si>
    <t>Vodičkova</t>
  </si>
  <si>
    <t>681/18</t>
  </si>
  <si>
    <t>b4eb2my</t>
  </si>
  <si>
    <t>posta@praha1.cz</t>
  </si>
  <si>
    <t>Dajbych</t>
  </si>
  <si>
    <t>CSc.</t>
  </si>
  <si>
    <t>oldrich.dajbych@praha1.cz</t>
  </si>
  <si>
    <t>vodoprávní</t>
  </si>
  <si>
    <t>600/20</t>
  </si>
  <si>
    <t>Praha 39</t>
  </si>
  <si>
    <t>y7yb44i</t>
  </si>
  <si>
    <t>podatelna@p2.mepnet.cz</t>
  </si>
  <si>
    <t>Dřízhalová</t>
  </si>
  <si>
    <t>drizhalovah@p2.mepnet.cz</t>
  </si>
  <si>
    <t>Werner</t>
  </si>
  <si>
    <t>wernerj@p2.mepnet.cz</t>
  </si>
  <si>
    <t>vodoprávní úřad příslušný podle § 106 zákona č. 254/2001 Sb., o vodách a o změně některých zákonů (vodní zákon), ve znění pozdějších předpisů 50:50</t>
  </si>
  <si>
    <t>Podmínky pro výkon státní zprávy na ÚMČ Prahy 2 jsou (včetně programového vybavení stavebního úřadu) velmi dobré. Digitalizovaný archiv stavebního úřadu je užíván a průběžně doplňován.</t>
  </si>
  <si>
    <t>Zlepšení komunikace mezi správci programů využívaných stavebním úřadem - spisová služba, VITA stavební úřad a služba pro digitalizaci archivu.</t>
  </si>
  <si>
    <t>Zřízení portálu pouze pro stavební úřady pro složitější a specifické případy.</t>
  </si>
  <si>
    <t>Seifertova</t>
  </si>
  <si>
    <t>559/51</t>
  </si>
  <si>
    <t>eqkbt8g</t>
  </si>
  <si>
    <t>podatelna@praha3.cz</t>
  </si>
  <si>
    <t>Kepka pověřený vedením odboru</t>
  </si>
  <si>
    <t>milank@praha3.cz</t>
  </si>
  <si>
    <t>Špičáková</t>
  </si>
  <si>
    <t>janasp@praha3.cz</t>
  </si>
  <si>
    <t>aby se met. školení a porady konaly.</t>
  </si>
  <si>
    <t>Antala Staška</t>
  </si>
  <si>
    <t>2059/80b</t>
  </si>
  <si>
    <t>14000</t>
  </si>
  <si>
    <t>ergbrf7</t>
  </si>
  <si>
    <t>radnice@praha4.cz</t>
  </si>
  <si>
    <t>Odbor životního prostředí a dopravy</t>
  </si>
  <si>
    <t>Vodák</t>
  </si>
  <si>
    <t>261192268</t>
  </si>
  <si>
    <t>jaroslav.vodak@praha4.cz</t>
  </si>
  <si>
    <t>Majrichová</t>
  </si>
  <si>
    <t>261192457</t>
  </si>
  <si>
    <t xml:space="preserve">lenka.majrichova@praha4.cz </t>
  </si>
  <si>
    <t>Podmínky pro výkon státní správy na našem úřadě jsme ohodnotili známkou chvalitebně, jelikož nemáme konkrétní výhrady, které by nám jakýmkoliv způsobem znemožňovaly výkon pracovní činnosti.</t>
  </si>
  <si>
    <t>náměstí 14. října</t>
  </si>
  <si>
    <t>1381/4</t>
  </si>
  <si>
    <t>yctbyzq</t>
  </si>
  <si>
    <t>podatelna@praha5.cz</t>
  </si>
  <si>
    <t>Odbor stavební a infrastruktury</t>
  </si>
  <si>
    <t>Jakoubková</t>
  </si>
  <si>
    <t>ivana.jakoubkova@praha5.cz</t>
  </si>
  <si>
    <t>Nedostatečné personální obsazení, řadu let není právní oddělení, nízké tabulkové mzdy, nedostetečné IT vybavení</t>
  </si>
  <si>
    <t>Zvýšit počet pracovníků o 5 míst, získat 1-2 právníky, dovybavit hardware, zprovoznit dálkový přístup do KN pro všechny pracovníky, navýšit mzdy o jeden stupeň</t>
  </si>
  <si>
    <t>Čs. armády</t>
  </si>
  <si>
    <t>601/23</t>
  </si>
  <si>
    <t>bmzbv7c</t>
  </si>
  <si>
    <t>podatelna@praha6.cz</t>
  </si>
  <si>
    <t>Malotin</t>
  </si>
  <si>
    <t>pmalotin@praha6.cz</t>
  </si>
  <si>
    <t>Světlana</t>
  </si>
  <si>
    <t>Jedináková</t>
  </si>
  <si>
    <t>sjedinak@praha6.cz</t>
  </si>
  <si>
    <t>obecný stavební úřad, vodoprávní úřad</t>
  </si>
  <si>
    <t>práce v halových kancelářích</t>
  </si>
  <si>
    <t>nábřeží kpt. Jaroše</t>
  </si>
  <si>
    <t>1000/7</t>
  </si>
  <si>
    <t>r44b2x7</t>
  </si>
  <si>
    <t>podatelna@p7.mepnet.cz</t>
  </si>
  <si>
    <t>Odbor výstavby a územního rozhodování</t>
  </si>
  <si>
    <t>Lubasová</t>
  </si>
  <si>
    <t>220144128</t>
  </si>
  <si>
    <t>LubasovaH@praha7.cz</t>
  </si>
  <si>
    <t>Vavřinová</t>
  </si>
  <si>
    <t>vavrinovam@p7.mepnet.cz</t>
  </si>
  <si>
    <t>Úkony v souladu s obecným předpisem, Správní řád 5%</t>
  </si>
  <si>
    <t>Vybavení: PC, digit. fotoaparáty atd. - v pořádku Vybavení: PC programy, přístupy atd. - v pořádku Vybavení: literatura, školení atd. - v pořádku Metodické vedení nadřízeným orgánem - v pořádku</t>
  </si>
  <si>
    <t>Bez námětů</t>
  </si>
  <si>
    <t>Konzultace konrétních problémů pomcí E-mailů</t>
  </si>
  <si>
    <t>Zenklova</t>
  </si>
  <si>
    <t>g5ybpd2</t>
  </si>
  <si>
    <t>posta@praha8.cz</t>
  </si>
  <si>
    <t>Odbor územního rozvoje a výstavby / oddělení dopravních staveb</t>
  </si>
  <si>
    <t>Baumruk</t>
  </si>
  <si>
    <t>vladimir.baumruk@praha8.cz</t>
  </si>
  <si>
    <t>Konzultační činnost v oblasti dopravních staveb, jako součásti staveb (souboru staveb) řízení obecného stavebního úřadu pro ostatní organizační složky odboru, součinnost se silničním správním úřadem, s orgány životního prostředí, složkami samosprávy městských částí, zařazených do našeho správního území, složkami městských organizací a orgány územního plánování města. Právní předpisy nelze výčtově uvést, jedná se o celou škálu technických norem a obecně závazných předpisů. Dále vykonáváme územní rozhodování dopravních staveb a projednávání dopravních staveb obecného charakteru mimo režim speciálního stavebního úřadu. Vykonáváme součinnost v oblasti dopravní koncepce a dopravního urbanismu v rámci správního území s přesahem do funkcí celoměstských. Podíl této činnosti tvoří cca 30-40% podílu k celkové agendě speciálního stavebního úřadu</t>
  </si>
  <si>
    <t>nevyhovující klimatické podmínky, právní pomoc již zajištěna</t>
  </si>
  <si>
    <t>Dtto</t>
  </si>
  <si>
    <t>pravidelné elektronické informace metodických orgánů přímo výkonným pracovníkům (zprostředkované informace z centra se k nám nedostávají, nemáme čas průběžně sledovat stránky metodických orgánů, musíme pracovat</t>
  </si>
  <si>
    <t>dtto 124</t>
  </si>
  <si>
    <t>Vršovická</t>
  </si>
  <si>
    <t>1429/68</t>
  </si>
  <si>
    <t>irnb7wg</t>
  </si>
  <si>
    <t>posta@praha10.cz</t>
  </si>
  <si>
    <t>Odbor životního prostředí, dopravy a rozvoje / oddělení státní správy / životní prostředí a doprava / referát dopravy a speciálního stavebního úřadu</t>
  </si>
  <si>
    <t>Pecánek</t>
  </si>
  <si>
    <t>martinp@praha10.cz</t>
  </si>
  <si>
    <t>Čuřínová</t>
  </si>
  <si>
    <t>jitkac@praha10.cz</t>
  </si>
  <si>
    <t>75% silniční správní úřad-zák.č. 13/1997, zák.č. 361/2000 10% správce srpávního a místního poplatku-zák.č. 634/2004, zák.č. 565/1990</t>
  </si>
  <si>
    <t>vybavení PC včetně programů, možnost vzdělávání</t>
  </si>
  <si>
    <t>metodická pomoc od nadřízeného orgánu momentálně není žádná</t>
  </si>
  <si>
    <t>Ocelíkova</t>
  </si>
  <si>
    <t>672/1</t>
  </si>
  <si>
    <t>Praha 415</t>
  </si>
  <si>
    <t>nr5bpci</t>
  </si>
  <si>
    <t>podatelna@11.mepnet.cz</t>
  </si>
  <si>
    <t>Preradová</t>
  </si>
  <si>
    <t>preradovaj@praha11.cz</t>
  </si>
  <si>
    <t>speciální stavební úřad vodoprávní od 06/2014</t>
  </si>
  <si>
    <t>přiměřené vybavení ze strany ÚMČ</t>
  </si>
  <si>
    <t>řeší se, zejména vytvořenímí nového místa pro právníka</t>
  </si>
  <si>
    <t>možnost telefonických konzultací</t>
  </si>
  <si>
    <t>zasílání vybraných rozsudků NSS</t>
  </si>
  <si>
    <t>Písková</t>
  </si>
  <si>
    <t>830/25</t>
  </si>
  <si>
    <t>Praha 4-Modřany</t>
  </si>
  <si>
    <t>ktcbbxd</t>
  </si>
  <si>
    <t>langerova.dana@praha12.cz</t>
  </si>
  <si>
    <t>Cupal</t>
  </si>
  <si>
    <t>cupal.vladimir@praha12.cz</t>
  </si>
  <si>
    <t>prvoinstanční obecný stavební úřad,92%</t>
  </si>
  <si>
    <t>technické vybavení, umístění v dočasné budově</t>
  </si>
  <si>
    <t>větší počet odborného školení - nová legislativa</t>
  </si>
  <si>
    <t>Sluneční náměstí</t>
  </si>
  <si>
    <t>2580/13</t>
  </si>
  <si>
    <t>Praha 58</t>
  </si>
  <si>
    <t>zv6bsur</t>
  </si>
  <si>
    <t>epodatelna@p13.mepnet.cz</t>
  </si>
  <si>
    <t>Círus</t>
  </si>
  <si>
    <t>cirust@p13.mepnet.cz</t>
  </si>
  <si>
    <t>Semilska</t>
  </si>
  <si>
    <t>semilskaj@p13.mepnet.cz</t>
  </si>
  <si>
    <t>obecný stavební úřad 40% vodoprávní úřad 25%</t>
  </si>
  <si>
    <t>pořádání metodických školení a porad nadřízeným orgánem</t>
  </si>
  <si>
    <t>Bratří Venclíků</t>
  </si>
  <si>
    <t>1073/8</t>
  </si>
  <si>
    <t>pmabtfa</t>
  </si>
  <si>
    <t>posta@p14.mepnet.cz</t>
  </si>
  <si>
    <t>Joudová</t>
  </si>
  <si>
    <t>vera.joudova@praha14.cz</t>
  </si>
  <si>
    <t>Kopecka</t>
  </si>
  <si>
    <t>zdenka.kopecka@praha14.cz</t>
  </si>
  <si>
    <t>agenda stavební,zákon č.183/2006 Sb 60%spec.staveb., 40%staveb.</t>
  </si>
  <si>
    <t>Mnoho administrativní agendy, která přímo nesouvisí s odbornou prací.</t>
  </si>
  <si>
    <t>lepší přístup k právním předpisům, více odborně zaměřených školení</t>
  </si>
  <si>
    <t>Boloňská</t>
  </si>
  <si>
    <t>478/1</t>
  </si>
  <si>
    <t>nkybvp5</t>
  </si>
  <si>
    <t>podatelna@p15.mepnet.cz</t>
  </si>
  <si>
    <t>Źárubová</t>
  </si>
  <si>
    <t>kamila.zarubova@praha15.cz</t>
  </si>
  <si>
    <t>Sklenářová</t>
  </si>
  <si>
    <t>dagmar.sklenarova@praha15.cz</t>
  </si>
  <si>
    <t>výkon obecného stavebního úřadu 15%</t>
  </si>
  <si>
    <t>komunikace s nadřízenými orgány</t>
  </si>
  <si>
    <t>zlepšit komunikaci s nadřízeným orgánem</t>
  </si>
  <si>
    <t>Václava Balého</t>
  </si>
  <si>
    <t>ntsbt5z</t>
  </si>
  <si>
    <t>elpodatelna@praha16.eu</t>
  </si>
  <si>
    <t>Odbor výstavby, dopravy a životního prostředí / úsek výstavby</t>
  </si>
  <si>
    <t>Böhmová</t>
  </si>
  <si>
    <t>lenka.bohmova@praha16.eu</t>
  </si>
  <si>
    <t>zlepšení platových podmínek, zlepšení právní podpory</t>
  </si>
  <si>
    <t>e-mailové konzultace</t>
  </si>
  <si>
    <t>provádění metodických školení přímo Magistrátem hl.m.Prahy</t>
  </si>
  <si>
    <t>Žalanského</t>
  </si>
  <si>
    <t>291/12b</t>
  </si>
  <si>
    <t>Praha 618</t>
  </si>
  <si>
    <t>4mnbvza</t>
  </si>
  <si>
    <t>podatelna@repy.mepnet.cz</t>
  </si>
  <si>
    <t>Kolářová</t>
  </si>
  <si>
    <t>kolarovad@repy.mepnet.cz</t>
  </si>
  <si>
    <t>Obecný stavební úřad je zároveň i speciálním stavebním úřadem.</t>
  </si>
  <si>
    <t>softwarové nástroje by mohly rychleji zpracovávat agendu</t>
  </si>
  <si>
    <t>elektronické konzultace</t>
  </si>
  <si>
    <t>Bechyňská</t>
  </si>
  <si>
    <t>Praha 9 - Letňany</t>
  </si>
  <si>
    <t>87ubtf2</t>
  </si>
  <si>
    <t>epodatelna@letnany.cz</t>
  </si>
  <si>
    <t>Odbor dopravy a životního prostředí</t>
  </si>
  <si>
    <t>Strašil</t>
  </si>
  <si>
    <t>Miroslav.Strasil@letnany.cz</t>
  </si>
  <si>
    <t>silniční správní úřad a oddělení dopravy UMČ Praha 18 35%</t>
  </si>
  <si>
    <t>větší součinnost Prahy</t>
  </si>
  <si>
    <t>porady a školení v rámci Prahy</t>
  </si>
  <si>
    <t>Semilská</t>
  </si>
  <si>
    <t>43/1</t>
  </si>
  <si>
    <t>ji9uvp</t>
  </si>
  <si>
    <t>podatelna@bely.mepnet.cz</t>
  </si>
  <si>
    <t>Odbor výstavby / stavební úřad</t>
  </si>
  <si>
    <t>Peterková</t>
  </si>
  <si>
    <t>286852470, 775590161</t>
  </si>
  <si>
    <t>ivana.peterková@kbely.mepnet.cz</t>
  </si>
  <si>
    <t>Nováková</t>
  </si>
  <si>
    <t>286852470, 728257698</t>
  </si>
  <si>
    <t>michaela.novakova@kbely.mepnet.cz</t>
  </si>
  <si>
    <t>Podpora úřadu v rozšiřování odborných znalostí, zejména školeních souvisejících s aplikací stavebního zákona a zákona č. 13/1997 Sb.</t>
  </si>
  <si>
    <t>Postačí, aby úřad podporoval dosavadním způsobem nadále rozšiřování odborných znalostí techniků</t>
  </si>
  <si>
    <t>pokračovat nadále v rozšiřování znalostí pomocí odborných školení</t>
  </si>
  <si>
    <t>Jívanská</t>
  </si>
  <si>
    <t>647/10</t>
  </si>
  <si>
    <t>seibq29</t>
  </si>
  <si>
    <t>urad@pocernice.cz</t>
  </si>
  <si>
    <t>Odbor výstavby a územního rozvoje / oddělení výstavby</t>
  </si>
  <si>
    <t>Richard</t>
  </si>
  <si>
    <t>Měšťan</t>
  </si>
  <si>
    <t>Richard_Mestan@pocernice.cz</t>
  </si>
  <si>
    <t>agendu obecného stavebního úřadu (183/2006 Sb.) - 95%</t>
  </si>
  <si>
    <t>Dobré vybavení (software a hardware), absence právní a metodické pomoci, bariérový přístup</t>
  </si>
  <si>
    <t>zlepšit metodickou pomoc od nadřízených správních orgánů</t>
  </si>
  <si>
    <t>Staroklánovická</t>
  </si>
  <si>
    <t>Praha 916</t>
  </si>
  <si>
    <t>bz3bbxj</t>
  </si>
  <si>
    <t>podatelna@praha21.cz</t>
  </si>
  <si>
    <t>Kupr</t>
  </si>
  <si>
    <t>jan.kupr@praha21.cz</t>
  </si>
  <si>
    <t>Funkční programové vybavení, přístup k právním předpisům, normám, do katastru nemovitostí, služební auto</t>
  </si>
  <si>
    <t>Právní pomoc, možnost řešení konkrétních případů</t>
  </si>
  <si>
    <t>Jasné metodické vedení a pokyny, více bezplatných školení pořádaných MHMP ke konkrétním tématům</t>
  </si>
  <si>
    <t>Nové náměstí</t>
  </si>
  <si>
    <t>1250/10</t>
  </si>
  <si>
    <t>Praha 114</t>
  </si>
  <si>
    <t>42ebvne</t>
  </si>
  <si>
    <t>podatelna@praha22.cz</t>
  </si>
  <si>
    <t>Vinklářová</t>
  </si>
  <si>
    <t>pavla.vinklarova@praha22.cz</t>
  </si>
  <si>
    <t>Roder</t>
  </si>
  <si>
    <t>frantisek.roder@praha22.cz</t>
  </si>
  <si>
    <t>Jednotlivé aspekty hodnotíme následovně: materiální vybavení - 2(odbor nemá k dispozici vlastní automobil apod.), personální vybavení - 3, pracovní prostředí - 1, platové podmínky - 3</t>
  </si>
  <si>
    <t>Zlepšení platových podmínek s ohledem na požadované vzdělání a zkušenosti pracovníků na výkon speciálního stavebního úřadu pro dopravní infrastrukturu</t>
  </si>
  <si>
    <t>Více bezplatných školení pořádaných MHMP pro pracovníky speciálních stavebních úřadů k aktuální problematice.</t>
  </si>
  <si>
    <t>alej Svobody</t>
  </si>
  <si>
    <t>882/60</t>
  </si>
  <si>
    <t>Plzeň 23</t>
  </si>
  <si>
    <t>2dibh62</t>
  </si>
  <si>
    <t>postaumo1@plzen.eu</t>
  </si>
  <si>
    <t>Odbor investiční a stavebně správní / oddělení stavebně správní</t>
  </si>
  <si>
    <t>Hanzelín</t>
  </si>
  <si>
    <t>hanzelin@plzen.eu</t>
  </si>
  <si>
    <t>spokojenost s podmínkami</t>
  </si>
  <si>
    <t>Koterovská</t>
  </si>
  <si>
    <t>Plzeň 26</t>
  </si>
  <si>
    <t>egwbyju</t>
  </si>
  <si>
    <t>e-podatelnaUMO2@plzen.eu</t>
  </si>
  <si>
    <t>Odbor stavebně správní a dopravy</t>
  </si>
  <si>
    <t>Kolafa</t>
  </si>
  <si>
    <t>kolafa@plzen.eu</t>
  </si>
  <si>
    <t>stavební zákon č. 183/2006 - 95%</t>
  </si>
  <si>
    <t>sady Pětatřicátníků</t>
  </si>
  <si>
    <t>72/9</t>
  </si>
  <si>
    <t>ufxbt4h</t>
  </si>
  <si>
    <t>postaumo3@plzen.eu</t>
  </si>
  <si>
    <t>Odbor stavebně správní a investic</t>
  </si>
  <si>
    <t>Gracík</t>
  </si>
  <si>
    <t>gracik@plzen.eu</t>
  </si>
  <si>
    <t>obecný stavební úřad - z.č. 183/2006 Sb. speciální vodoprávní úřad - z.č. 254/2001 Sb. + z.č. 183/2006 Sb.</t>
  </si>
  <si>
    <t>technické a programové vybavení</t>
  </si>
  <si>
    <t>Mohylová</t>
  </si>
  <si>
    <t>1139/55</t>
  </si>
  <si>
    <t>Plzeň 12</t>
  </si>
  <si>
    <t>aupa97w</t>
  </si>
  <si>
    <t>postaumo4@plzen.eu</t>
  </si>
  <si>
    <t>Hrabáková</t>
  </si>
  <si>
    <t>hrabakova@plzen.eu</t>
  </si>
  <si>
    <t>Raisová</t>
  </si>
  <si>
    <t>raisova@plzen.eu</t>
  </si>
  <si>
    <t>speciální stavební úřad - vodoprávní (zákon č. 254/2001 Sb. vodní zákon)</t>
  </si>
  <si>
    <t>Prvomájová</t>
  </si>
  <si>
    <t>100/21</t>
  </si>
  <si>
    <t>Plzeň-Křimice</t>
  </si>
  <si>
    <t>u98b2yk</t>
  </si>
  <si>
    <t>epodatelnaUMO5@plzen.eu</t>
  </si>
  <si>
    <t>Odbor dopravy a ŽP</t>
  </si>
  <si>
    <t>Beran</t>
  </si>
  <si>
    <t>378036802</t>
  </si>
  <si>
    <t>beranji@plzen.eu</t>
  </si>
  <si>
    <t>stavební úřad a životní prostředí</t>
  </si>
  <si>
    <t>zkušenost</t>
  </si>
  <si>
    <t>posílení pracovníkem</t>
  </si>
  <si>
    <t>Klatovská</t>
  </si>
  <si>
    <t>Plzeň 21 Litice</t>
  </si>
  <si>
    <t>mcyb4a9</t>
  </si>
  <si>
    <t>umo6@plzen.eu</t>
  </si>
  <si>
    <t>Odbor výstavby a dopravy</t>
  </si>
  <si>
    <t>Kokošková</t>
  </si>
  <si>
    <t>kokoskovaji@plzen.eu</t>
  </si>
  <si>
    <t>vodoprávní zák.254/2001 Sb. 15% obecný stavební úřad zák. 183/2006 Sb. 80%</t>
  </si>
  <si>
    <t>špatné pracovní prostředí</t>
  </si>
  <si>
    <t>nová budova, která bude splňovat kritéria úřadu</t>
  </si>
  <si>
    <t>V Radčicích</t>
  </si>
  <si>
    <t>Plzeň 22</t>
  </si>
  <si>
    <t>v59b4a5</t>
  </si>
  <si>
    <t>kohoutovate@plzen.eu</t>
  </si>
  <si>
    <t>Jílková</t>
  </si>
  <si>
    <t>jilkova@plzen.eu</t>
  </si>
  <si>
    <t>Tomanová</t>
  </si>
  <si>
    <t>tomanovao@plzen.eu</t>
  </si>
  <si>
    <t>podle zákona č. 183/2006 Sb., o územním plánování a stavebním řádu - stavební úřad pověřený - 10 % podle zákona č.13/1997 Sb., zákon o pozemních komunikacích - 90 %</t>
  </si>
  <si>
    <t>mám k dispozici veškeré potřebné vybavení + školení i včasnou informovanost</t>
  </si>
  <si>
    <t>Veská</t>
  </si>
  <si>
    <t>139/11</t>
  </si>
  <si>
    <t>59tastc</t>
  </si>
  <si>
    <t>e-podatelna.plzen.eu</t>
  </si>
  <si>
    <t>Odbor výstavby, dopravy a životního prostředí</t>
  </si>
  <si>
    <t>Pražmová</t>
  </si>
  <si>
    <t>prazmova@plzen.eu</t>
  </si>
  <si>
    <t>obecný stavební úřad z.č.183/2006 Sb. - 70% silniční správní úřad z.č.13/1997 Sb. - 20% životní prostředí - z.č.114/92 Sb., 246/1992 Sb.- 10 %</t>
  </si>
  <si>
    <t>Chotíkovská</t>
  </si>
  <si>
    <t>72/14</t>
  </si>
  <si>
    <t>6xib4ax</t>
  </si>
  <si>
    <t>postaumo9@plzen.eu</t>
  </si>
  <si>
    <t>odbor výstavby a dopravy</t>
  </si>
  <si>
    <t>Bedřiška</t>
  </si>
  <si>
    <t>Lemanová</t>
  </si>
  <si>
    <t>lemanova@plzen.eu</t>
  </si>
  <si>
    <t>vodní hospodářství-studny pro individuální zásobování zák.č.254//2001 Sb.</t>
  </si>
  <si>
    <t>K Sinoru</t>
  </si>
  <si>
    <t>62/51</t>
  </si>
  <si>
    <t>Plzeň 10</t>
  </si>
  <si>
    <t>4ifa947</t>
  </si>
  <si>
    <t>postaumo10@plzen.eu</t>
  </si>
  <si>
    <t>Odbor stavebně dopravní</t>
  </si>
  <si>
    <t>Strejcová</t>
  </si>
  <si>
    <t>strejcovab@plzen.eu</t>
  </si>
  <si>
    <t>masekp@plzen.eu</t>
  </si>
  <si>
    <t>10% správní řád</t>
  </si>
  <si>
    <t>Vše co potřebuji k práci mám kdispozici včetně poradenství nadřízeného orgánu</t>
  </si>
  <si>
    <t>lepší mzdové ohodnocení</t>
  </si>
  <si>
    <t>Případ od případu</t>
  </si>
  <si>
    <t>Dominikánská</t>
  </si>
  <si>
    <t>qykbwe7</t>
  </si>
  <si>
    <t>podatelna@stred.brno.cz</t>
  </si>
  <si>
    <t>Odbor obchodu, dopravy a služeb</t>
  </si>
  <si>
    <t>Hejmalíčková</t>
  </si>
  <si>
    <t>alena.hejmalickova@brno-stred.cz</t>
  </si>
  <si>
    <t>miloslav.adam@brno-stred.cz</t>
  </si>
  <si>
    <t>silniční zákon 13/1997 70</t>
  </si>
  <si>
    <t>chybějící právník odboru</t>
  </si>
  <si>
    <t>přijmout právníka na stavební a silniční zákon</t>
  </si>
  <si>
    <t>Horova</t>
  </si>
  <si>
    <t>1623/28</t>
  </si>
  <si>
    <t>Brno 16</t>
  </si>
  <si>
    <t>n97byjq</t>
  </si>
  <si>
    <t>info@zabovresky.cz</t>
  </si>
  <si>
    <t>Havlík</t>
  </si>
  <si>
    <t>havlik@zabovresky.cz</t>
  </si>
  <si>
    <t>Stavební řízení a územní řízení a vodoprávní řízení na úrovni studní pro občany.</t>
  </si>
  <si>
    <t>Jsme obecným provoinstančním stavebním úřadem a povolování dopravních staveb je pro nás okrajovou záležitostí.Bohužel dotazník se táže pouze na stavby dopravní které povolujeme poze z 0,5% činnosti a to na místních komunaikacích. Nemáme specializovaného pracovník</t>
  </si>
  <si>
    <t>Palackého třída</t>
  </si>
  <si>
    <t>59/1365</t>
  </si>
  <si>
    <t>Brno- Královo Pole</t>
  </si>
  <si>
    <t>xyxbwjb</t>
  </si>
  <si>
    <t>podatelna@krpole.brno.cz</t>
  </si>
  <si>
    <t>Odbor územního a stavebního řízení</t>
  </si>
  <si>
    <t>Pillerová</t>
  </si>
  <si>
    <t>pillerova@rpole.brno.cz</t>
  </si>
  <si>
    <t>Tošovský</t>
  </si>
  <si>
    <t>tosovsky@krpole.brno.cz</t>
  </si>
  <si>
    <t>Bratislavská</t>
  </si>
  <si>
    <t>251/70</t>
  </si>
  <si>
    <t>cqubvxs</t>
  </si>
  <si>
    <t>info@sever.brno.cz</t>
  </si>
  <si>
    <t>Rézlová</t>
  </si>
  <si>
    <t>rezlova.hana@sever.brno.cz</t>
  </si>
  <si>
    <t>kalinova.lenka@sever.brno.cz</t>
  </si>
  <si>
    <t>5% vodoprávní úřad - zák.č.254/2001 Sb., 55%silniční správní úřad - zák.č.13/1997 Sb., 20% speciální stavební úřad pro stavby pozemních komunikací - zák.č.13/1997 Sb., 20% obecný stavební úřad zák.č.183/2006 Sb.</t>
  </si>
  <si>
    <t>1. materiální zázemí - dobré podmínky. 2. Promísení výkonu státní správy se samosprávou - nevyhovující stav</t>
  </si>
  <si>
    <t>zcela oddělit výkon přenesené působnosti státní správy od výkonu samosprávy</t>
  </si>
  <si>
    <t>mohou být i písemné metodické pokyny</t>
  </si>
  <si>
    <t>více metodické pomoci, vždyť téměř vůbec žádná není</t>
  </si>
  <si>
    <t>Úřad městské části města Brna Brno-Židenice</t>
  </si>
  <si>
    <t>Gajdošova</t>
  </si>
  <si>
    <t>Brno 15</t>
  </si>
  <si>
    <t>mpbwhi</t>
  </si>
  <si>
    <t>podatelna@zidenice.brno.cz</t>
  </si>
  <si>
    <t>Odbor výstavby a územního plánování - stavební úřad; úsek dopravy</t>
  </si>
  <si>
    <t>Simona</t>
  </si>
  <si>
    <t>Burešová</t>
  </si>
  <si>
    <t>buresova@zidenice.brno.cz</t>
  </si>
  <si>
    <t>Nataša</t>
  </si>
  <si>
    <t>Bartáková</t>
  </si>
  <si>
    <t>Rozhodnutí dle stavebního zákona vydává pracovník úseku obecného stavebního úřadu. Dva pracovníci zvládají agendu silničního správního úřadu - vydávání rozhodnutí o zvláštním užívání komunikace (tj. vyhrazená parkovací stání, zábory, uložení sítí v rámci územního řízení a pod.), povolení sjezdů, uzavírky, vydávání koordinovaných stanovisek společně s úsekem životního prostředí pro umístění a povolení stavby, projednávání organizace dopravy Přidělování čísel evidenčních</t>
  </si>
  <si>
    <t>Bolzanova</t>
  </si>
  <si>
    <t>763/1</t>
  </si>
  <si>
    <t>Brno 18</t>
  </si>
  <si>
    <t>bs3bz7t</t>
  </si>
  <si>
    <t>info@cernovice.brno.cz</t>
  </si>
  <si>
    <t>Odbor dopravy, majetku a životního prostředí</t>
  </si>
  <si>
    <t>Jirků</t>
  </si>
  <si>
    <t>jirku.jan@cernovice.brno.cz</t>
  </si>
  <si>
    <t>Mariánské náměstí</t>
  </si>
  <si>
    <t>152/13</t>
  </si>
  <si>
    <t>Brno 17</t>
  </si>
  <si>
    <t>xphb8g8</t>
  </si>
  <si>
    <t>epodatelna@brno-jih.cz</t>
  </si>
  <si>
    <t>Burianová</t>
  </si>
  <si>
    <t>hana.burianova@brno-jih.cz</t>
  </si>
  <si>
    <t>Lang</t>
  </si>
  <si>
    <t>dalibor.lang@brno-jih.cz</t>
  </si>
  <si>
    <t>silniční správní úřad, povolování reklamních zařízení - § 104 zákona č. 183/2006 Sb., vkládání identifikačních údajů do systému územní identifikace (ISÚI)</t>
  </si>
  <si>
    <t>Dlouhá</t>
  </si>
  <si>
    <t>577/3</t>
  </si>
  <si>
    <t>Brno 25</t>
  </si>
  <si>
    <t>hm2byk9</t>
  </si>
  <si>
    <t>podatelna@bohunice.brno.cz</t>
  </si>
  <si>
    <t>Zitterbartová</t>
  </si>
  <si>
    <t>staveb@bohunice.brno.cz</t>
  </si>
  <si>
    <t>obecný stavební úřad (183/2006 Sb.)95%, speciální vodoprávní úřad 1%, vidimace a legalizace (21/2006 Sb.)1%, editace RÚIAN (111/2009 Sb.)1%, přidělování čísel evidenčních (128/2000 Sb.)1%</t>
  </si>
  <si>
    <t>po organizační a materiální stránce jsou ze strany ÚMČ vytvořeny vyhovující podmínky pro výkon agendy</t>
  </si>
  <si>
    <t>Oderská</t>
  </si>
  <si>
    <t>260/4</t>
  </si>
  <si>
    <t>2rbbwxi</t>
  </si>
  <si>
    <t>info@staryliskovec.cz</t>
  </si>
  <si>
    <t>Stožická</t>
  </si>
  <si>
    <t>547139228, 725951042</t>
  </si>
  <si>
    <t>libuse.stozicka@staryliskovec.cz</t>
  </si>
  <si>
    <t>Oblá</t>
  </si>
  <si>
    <t>518/75a</t>
  </si>
  <si>
    <t>Brno 34</t>
  </si>
  <si>
    <t>ixpbwsj</t>
  </si>
  <si>
    <t>info@nliskovec.brno.cz</t>
  </si>
  <si>
    <t>Odbor stavební a všeobecný</t>
  </si>
  <si>
    <t>Tokošová</t>
  </si>
  <si>
    <t>tokosova@nliskovec.brno.cz</t>
  </si>
  <si>
    <t>obecný stavební úřad I. stupně, vodoprávní úřad I. stupně</t>
  </si>
  <si>
    <t>Bašného</t>
  </si>
  <si>
    <t>71/36</t>
  </si>
  <si>
    <t>x3gbyji</t>
  </si>
  <si>
    <t>podatelna@kohoutovice.brno.cz</t>
  </si>
  <si>
    <t>Štolcová</t>
  </si>
  <si>
    <t>stolcova@kohoutovice.brno.cz</t>
  </si>
  <si>
    <t>Ing.arch.</t>
  </si>
  <si>
    <t>Kejdova</t>
  </si>
  <si>
    <t>kejdova@kohoutovice.brno.cz</t>
  </si>
  <si>
    <t>agenda silničního správního úřadu 45% agenda obecného stavebního úřadu 45 % editor RÚIAN 5%</t>
  </si>
  <si>
    <t>nedostatečné prostory zvláště pro jednání (a zvláště přestupků)</t>
  </si>
  <si>
    <t>rozšíření jednacích prostor</t>
  </si>
  <si>
    <t>vydávání metodických materiálů ministerstev</t>
  </si>
  <si>
    <t>publikace metodických a vzorových postupů Ministerstvem dopravy</t>
  </si>
  <si>
    <t>Veslařská</t>
  </si>
  <si>
    <t>97/56</t>
  </si>
  <si>
    <t>Brno 37</t>
  </si>
  <si>
    <t>a7kbrn</t>
  </si>
  <si>
    <t>podatelna@jundrov.brno.cz</t>
  </si>
  <si>
    <t>Ocelková</t>
  </si>
  <si>
    <t>stavebni@jundrov.brno.cz</t>
  </si>
  <si>
    <t>vodoprávní úřad obecný stavební úřad, právní konzultace pro MČ, editace RÚIAN, přidělování č. evid., archivace, částečný výkon IT jiné úkoly dle pokynu tajemníka úřadu (podklady pro RMČ, ZMČ ap)</t>
  </si>
  <si>
    <t>totéž co v loňském roce, bohužel začíná převažovat práce vyplňování různých statisti, elektronických programů -RÚIAn, dotazníků, evidencí, částečný výkon IT ap. nad výkonem prací pro občany a odbornou činností stavebního úřadu</t>
  </si>
  <si>
    <t>vytvořit další zaměstnanecké místo vzhledem k výše uvedenému</t>
  </si>
  <si>
    <t>Nejlépe a njrychleji telefonicky na help line, v žádném případě na help-desky!</t>
  </si>
  <si>
    <t>informace o nových názorech a změnách v přístupu k zákonu, více informací o nové jidikatuře</t>
  </si>
  <si>
    <t>náměstí 28. dubna</t>
  </si>
  <si>
    <t>Brno 35</t>
  </si>
  <si>
    <t>6kibw39</t>
  </si>
  <si>
    <t>podatelna@bystrc.cz</t>
  </si>
  <si>
    <t>Krejčová</t>
  </si>
  <si>
    <t>krejcova@bystrc.cz</t>
  </si>
  <si>
    <t>novakova@bystrc.cz</t>
  </si>
  <si>
    <t>chybí archivář</t>
  </si>
  <si>
    <t>Školení pro speciální stavební úřady ve vztahu zákona o pozemních komunikacích a stavebního zákona</t>
  </si>
  <si>
    <t>Vavřinecká</t>
  </si>
  <si>
    <t>733/15</t>
  </si>
  <si>
    <t>bikbnye</t>
  </si>
  <si>
    <t>podatelna.komin@brno.cz</t>
  </si>
  <si>
    <t>Karin</t>
  </si>
  <si>
    <t>Kovářová</t>
  </si>
  <si>
    <t>kovarova@komin.brno.cz</t>
  </si>
  <si>
    <t>Nývlt</t>
  </si>
  <si>
    <t>724162814, 541428188</t>
  </si>
  <si>
    <t>speciální vodoprávní úřad 10%</t>
  </si>
  <si>
    <t>legislativní, softwerové a materiálové zabezpečení</t>
  </si>
  <si>
    <t>finanční motivace, doplnění legislativních podkladů a vzorů</t>
  </si>
  <si>
    <t>Úřad městské části města Brna, Brno-Medlánky</t>
  </si>
  <si>
    <t>Hudcova</t>
  </si>
  <si>
    <t>239/7</t>
  </si>
  <si>
    <t>Brno 21</t>
  </si>
  <si>
    <t>xddbyg8</t>
  </si>
  <si>
    <t>podatelna@medlanky.brno.cz</t>
  </si>
  <si>
    <t>Úsek stavební</t>
  </si>
  <si>
    <t>Janouchová</t>
  </si>
  <si>
    <t>janouchova@medlanky.brno.cz</t>
  </si>
  <si>
    <t>obecný stavební úřad (zákon č. 183/2006 Sb.) 98%, vodoprávní úřad (zákon č. 254/2001 Sb.) 1%</t>
  </si>
  <si>
    <t>došlo k organizačním změnám</t>
  </si>
  <si>
    <t>zpřístupnění archivu</t>
  </si>
  <si>
    <t>Brno-Řečkovice a Mokrá Hora, Ořešín, Ivanovice</t>
  </si>
  <si>
    <t>78/11</t>
  </si>
  <si>
    <t>py6bvvq</t>
  </si>
  <si>
    <t>sekr@reckovice.brno.cz</t>
  </si>
  <si>
    <t>Pavlíčková</t>
  </si>
  <si>
    <t>pavlickova@reckovice.brno.cz</t>
  </si>
  <si>
    <t>Kaňoková</t>
  </si>
  <si>
    <t>kanokova@reckovice.brno.cz</t>
  </si>
  <si>
    <t>Zdejší speciání stavební úřad je součástí stavebního úřadu, takže převážnou část agendy tvoří agenda obecného stavebního úřadu, část tvoří také agenda silničního správního úřadu. Jedna osoba ze čtyř vykonává asi ze 30% speciální stavební úřad 60% silniční správní úřad 10% obecný stavební úřad</t>
  </si>
  <si>
    <t>rušná kancelář, přetížení referentů</t>
  </si>
  <si>
    <t>Nadřízený orgán OD MMB by měl pořádat (ale nepořádá) pravidelná metodická školení o běžně řešných otázkách. Především malé speciální stavební úřady o jedné osobě potřebují inrormace o nejrůznějších změnách a o tom, jak řeší stejné otázky a problémy ostatní speciální stavební úřady v jednom městě, zejména magistrát</t>
  </si>
  <si>
    <t>Selská</t>
  </si>
  <si>
    <t>32/66</t>
  </si>
  <si>
    <t>Brno 14</t>
  </si>
  <si>
    <t>3xjbwx</t>
  </si>
  <si>
    <t>podatelna@malomerice.cz</t>
  </si>
  <si>
    <t>Úsek investic, dopravy a vodního hospodářství</t>
  </si>
  <si>
    <t>Zárubová</t>
  </si>
  <si>
    <t>investice@malomerice.cz</t>
  </si>
  <si>
    <t>90% investice, 8% doprava, 1% voda, 1% krizové řízení Silniční správní úřad představuje cca 95 % vůči agendě speciální stavebního úřadu.</t>
  </si>
  <si>
    <t>Velkopavlovická</t>
  </si>
  <si>
    <t>4310/25</t>
  </si>
  <si>
    <t>Brno 28</t>
  </si>
  <si>
    <t>gxxbyhw</t>
  </si>
  <si>
    <t>podatelna@vinohrady.brno.cz</t>
  </si>
  <si>
    <t>Odbor finanční a výstavby</t>
  </si>
  <si>
    <t>Květoslav</t>
  </si>
  <si>
    <t>Pekárek</t>
  </si>
  <si>
    <t>pekarek@vinohrady.brno.cz</t>
  </si>
  <si>
    <t>Gross</t>
  </si>
  <si>
    <t>gross@vinohrady.brno.cz</t>
  </si>
  <si>
    <t>Výkon státní správy dle zákona č. 13/1997 Sb. a výkon samosprávy v silničním hospodářství</t>
  </si>
  <si>
    <t>Budínská</t>
  </si>
  <si>
    <t>88/2</t>
  </si>
  <si>
    <t>Slatina</t>
  </si>
  <si>
    <t>bj9b3rx</t>
  </si>
  <si>
    <t>podatelna.slatina@brno.cz</t>
  </si>
  <si>
    <t>Odbor výstavby a územního rozvoje</t>
  </si>
  <si>
    <t>Naděžda</t>
  </si>
  <si>
    <t>Machová</t>
  </si>
  <si>
    <t>machova.nadezda@mcslatina.cz</t>
  </si>
  <si>
    <t>zak.č.13/1999Sb. - ZUK, vyhrazené park. stání, povolení sjezdů atd. 80%</t>
  </si>
  <si>
    <t>Tuřanské náměstí</t>
  </si>
  <si>
    <t>84/1</t>
  </si>
  <si>
    <t>Brno 20</t>
  </si>
  <si>
    <t>f9ubyek</t>
  </si>
  <si>
    <t>epodatelna@turany.cz</t>
  </si>
  <si>
    <t>Odbor stavební a technický</t>
  </si>
  <si>
    <t>Gallová</t>
  </si>
  <si>
    <t>gallova@turany.cz</t>
  </si>
  <si>
    <t>Jolana</t>
  </si>
  <si>
    <t>Klajsnerová</t>
  </si>
  <si>
    <t>klajsnerova@turany.cz</t>
  </si>
  <si>
    <t>OBECNÝ STAVEBÍ ÚŘAD 65%, SILNIČNÍ SPRÁVNÍ ÚŘAD 10%, VODOPRÁVNÍ ÚŘAD 15%</t>
  </si>
  <si>
    <t>POTŘEBNÉ TECHNICKÉ A RPOGRAMOVÉ VYBAVENÍ</t>
  </si>
  <si>
    <t>NEJSOU</t>
  </si>
  <si>
    <t>Chrlické náměstí</t>
  </si>
  <si>
    <t>Brno 43</t>
  </si>
  <si>
    <t>sfbbyk3</t>
  </si>
  <si>
    <t>epodatelna@chrlice.brno.cz</t>
  </si>
  <si>
    <t>Úsek dopravy</t>
  </si>
  <si>
    <t>Šrom</t>
  </si>
  <si>
    <t>pavel.srom@chrlice.brno.cz</t>
  </si>
  <si>
    <t>k dipozici veškeré vybavení, včetně elektronického</t>
  </si>
  <si>
    <t>Bosonožské náměstí</t>
  </si>
  <si>
    <t>74/1</t>
  </si>
  <si>
    <t>Brno 42</t>
  </si>
  <si>
    <t>kk8bxef</t>
  </si>
  <si>
    <t>podatelna@bosonohy.cz</t>
  </si>
  <si>
    <t>Referát dopravy</t>
  </si>
  <si>
    <t>tomas.navrat@bosonohy.cz</t>
  </si>
  <si>
    <t>Kopecký</t>
  </si>
  <si>
    <t>lukas.kopecky@bosonohy.cz</t>
  </si>
  <si>
    <t>Častější metodická školení a metodické materiály od nadřízeného orgánu a ministerstva.</t>
  </si>
  <si>
    <t>Mácova</t>
  </si>
  <si>
    <t>37/3</t>
  </si>
  <si>
    <t>621 00</t>
  </si>
  <si>
    <t>e4gbwnv</t>
  </si>
  <si>
    <t>podatelna@vanovice.brno.cz</t>
  </si>
  <si>
    <t>Daniela</t>
  </si>
  <si>
    <t>Vašková</t>
  </si>
  <si>
    <t>stavebniurad@ivanovice.brno.cz</t>
  </si>
  <si>
    <t>Zemanová</t>
  </si>
  <si>
    <t>ozp@vanovice.brno.cz</t>
  </si>
  <si>
    <t>náměstí Dr. E. Beneše</t>
  </si>
  <si>
    <t>555/6</t>
  </si>
  <si>
    <t>Ostrava 2</t>
  </si>
  <si>
    <t>c9ybfpi</t>
  </si>
  <si>
    <t>posta@moap.ostrava.cz</t>
  </si>
  <si>
    <t>Odbor stavebního řádu a přestupků / oddělení stavebního úřadu</t>
  </si>
  <si>
    <t>Rusňák</t>
  </si>
  <si>
    <t>rusnak@moap.ostrava.cz</t>
  </si>
  <si>
    <t>Linhartová</t>
  </si>
  <si>
    <t>linhartova@moap.ostrava.cz</t>
  </si>
  <si>
    <t>13/1997 Sb. + 361/2000 Sb.</t>
  </si>
  <si>
    <t>neumožnění propojení specializovaného programu na základní registry ze strany magistrátu města Ostravy</t>
  </si>
  <si>
    <t>Těšínská</t>
  </si>
  <si>
    <t>138/35</t>
  </si>
  <si>
    <t>Ostrava 10</t>
  </si>
  <si>
    <t>56zbpub</t>
  </si>
  <si>
    <t>posta@slezska.cz</t>
  </si>
  <si>
    <t>Kosmák</t>
  </si>
  <si>
    <t>kkosmak@slezska.cz</t>
  </si>
  <si>
    <t>Žabenská</t>
  </si>
  <si>
    <t>mzabenska@slezska.cz</t>
  </si>
  <si>
    <t>obecný stavební úřad</t>
  </si>
  <si>
    <t>Horní</t>
  </si>
  <si>
    <t>791/3</t>
  </si>
  <si>
    <t>Ostrava 30</t>
  </si>
  <si>
    <t>2s3brdz</t>
  </si>
  <si>
    <t>vzp@ovajih.cz</t>
  </si>
  <si>
    <t>Odbor výstavby a životního prostředí / oddělení stavebního úřadu a územního plánu</t>
  </si>
  <si>
    <t>Halfar</t>
  </si>
  <si>
    <t>petr.halfar@ovajih.cz</t>
  </si>
  <si>
    <t>Kleinová</t>
  </si>
  <si>
    <t>iva.kleinova@ovajih.cz</t>
  </si>
  <si>
    <t>§36, §39, §64, §154 zákona č. 500/2004 Sb. výzvy, stanoviska, vyjádření, sdělení, přerušení řízení, prodloužení lhůty - celkový počet-56ks.</t>
  </si>
  <si>
    <t>Problémy s pomalou výpočetní technikou a programovým vybavením (PC). Instalovat program VITA.</t>
  </si>
  <si>
    <t>viz předchozí</t>
  </si>
  <si>
    <t>Klimkovická</t>
  </si>
  <si>
    <t>55/28</t>
  </si>
  <si>
    <t>Ostrava 8</t>
  </si>
  <si>
    <t>xpkbv55</t>
  </si>
  <si>
    <t>posta@moporuba.cz</t>
  </si>
  <si>
    <t>Odbor výstavby a životního prostředí / stavební úřad</t>
  </si>
  <si>
    <t>Richter</t>
  </si>
  <si>
    <t>zrichter@moporuba.cz</t>
  </si>
  <si>
    <t>Černadarová</t>
  </si>
  <si>
    <t>icernadarova@moporuba.cz</t>
  </si>
  <si>
    <t>agendu obecného stavebního úřadu</t>
  </si>
  <si>
    <t>Mitrovická</t>
  </si>
  <si>
    <t>100/342</t>
  </si>
  <si>
    <t>dx3bfst</t>
  </si>
  <si>
    <t>posta@novabela.ostrava.cz</t>
  </si>
  <si>
    <t>Klepšová</t>
  </si>
  <si>
    <t>aklepsova@novabela.ostrava.cz</t>
  </si>
  <si>
    <t>80 % stavební 20 % životní prostředí, silniční a vodní hospodářství, zemědělský</t>
  </si>
  <si>
    <t>516/1</t>
  </si>
  <si>
    <t>Ostrava 3</t>
  </si>
  <si>
    <t>7mqbr27</t>
  </si>
  <si>
    <t>posta@vitkovice.ostrava.cz</t>
  </si>
  <si>
    <t>Odbor výstavby, životního prostředí a vodního hospodářství</t>
  </si>
  <si>
    <t>Kubík</t>
  </si>
  <si>
    <t>jkubik@vitkovice.ostrava.cz</t>
  </si>
  <si>
    <t>Čermáková</t>
  </si>
  <si>
    <t>pcermakova@vitkovice.ostrava.cz</t>
  </si>
  <si>
    <t>Junácká</t>
  </si>
  <si>
    <t>343/127</t>
  </si>
  <si>
    <t>jj8bfrc</t>
  </si>
  <si>
    <t>posta@starabela.ostrava.cz</t>
  </si>
  <si>
    <t>odbor stavebně správní</t>
  </si>
  <si>
    <t>mnovak@starabela.cz</t>
  </si>
  <si>
    <t>obecný stavební úřad z. 183/2006 - 50%, silniční správní úřad z. 13/1997 + 361/2000 - 25%, samospráva - 20%.</t>
  </si>
  <si>
    <t>málo metodického školení</t>
  </si>
  <si>
    <t>více metodického školení a pustupů</t>
  </si>
  <si>
    <t>Pustkovecká</t>
  </si>
  <si>
    <t>64/47</t>
  </si>
  <si>
    <t>h4ibsps</t>
  </si>
  <si>
    <t>posta@pustkovec.ostrava.cz</t>
  </si>
  <si>
    <t>Čanecký</t>
  </si>
  <si>
    <t>pcanecky@pustkovec.ostrava.cz</t>
  </si>
  <si>
    <t>ochrana životního prostředí, dle zák č. 114/1992, vč. zákona o 246/1992 na ochranu zvířatproti týrání, obecný stavební úřad dle zákona č. 183/2006 Sb.,</t>
  </si>
  <si>
    <t>velká kumulace agend na jednoho úředníka</t>
  </si>
  <si>
    <t>přijetí dalšího pracovníka na úřad</t>
  </si>
  <si>
    <t>Přemyslovců</t>
  </si>
  <si>
    <t>224/63</t>
  </si>
  <si>
    <t>Mariánské Hory</t>
  </si>
  <si>
    <t>nrcnfsn</t>
  </si>
  <si>
    <t>posta@marianskehory.cz</t>
  </si>
  <si>
    <t>Odbor výstavby, vodního hospodářství a zemědělství</t>
  </si>
  <si>
    <t>Pulchartová</t>
  </si>
  <si>
    <t>pulchartova@marianskehory.cz</t>
  </si>
  <si>
    <t>obecný stavební úřad, životní prostředí,zemědělství, investice, odpadové hospodářství, rybářství, myslivost, pohřebnictví, vodní hospodářství, silniční správní úřad, údržba komunikací, údržba zeleně</t>
  </si>
  <si>
    <t>Hlučínská</t>
  </si>
  <si>
    <t>Ostrava 29</t>
  </si>
  <si>
    <t>46sbfr2</t>
  </si>
  <si>
    <t>posta@petrkovice.ostrava.cz</t>
  </si>
  <si>
    <t>Krpec</t>
  </si>
  <si>
    <t>pkrpec@petrkovice.ostrava.cz</t>
  </si>
  <si>
    <t>Králíčková</t>
  </si>
  <si>
    <t>dkralickova@petrkovice.ostrava.cz</t>
  </si>
  <si>
    <t>zákon č. 114/1992 Sb.; zákon 13/1997 Sb.; zákon č. 99/2004 Sb.; zákon č. 449/2001 Sb</t>
  </si>
  <si>
    <t>lepší komunikace samosprávy se státní správou</t>
  </si>
  <si>
    <t>U Splavu</t>
  </si>
  <si>
    <t>76/14A</t>
  </si>
  <si>
    <t>2r7bt6b</t>
  </si>
  <si>
    <t>posta@lhotka.ostrava.cz</t>
  </si>
  <si>
    <t>Úsek stavební a komunálních služeb</t>
  </si>
  <si>
    <t>Romana</t>
  </si>
  <si>
    <t>Dybalíková</t>
  </si>
  <si>
    <t>rdybalikova@lhotka.ostrava.cz</t>
  </si>
  <si>
    <t>stavební úřad 60%, silniční správní úřad 15% správní orgán na podle ust. § 76 odst.1 zákona o ochraně přírody a krajiny 10%, ostatní činnosti 10%</t>
  </si>
  <si>
    <t>Náročnost na administrativní činnost</t>
  </si>
  <si>
    <t>Zjednodušení a snížení administrativních činností</t>
  </si>
  <si>
    <t>Rynky</t>
  </si>
  <si>
    <t>g47bft8</t>
  </si>
  <si>
    <t>posta@hostalkovice.ostrava.cz</t>
  </si>
  <si>
    <t>Jurajda</t>
  </si>
  <si>
    <t>mjurajda@hostalkovice.ostrava.cz</t>
  </si>
  <si>
    <t>Obecný stavební úřad 183/2006, Ochrana přírody a karajiny - povolování kácení dřevin 114/1992, Silniční správní úřad 13/1997, Vydávání loveckých lístků 449/2001, Vydávání rybářských lístků 99/2004, CZECH POINT, Materiály pro radu a zastupitelstvo MOb, spolupráce při zajišťování investičních akcí to vše cca 95%</t>
  </si>
  <si>
    <t>Kumulace agend, bez zástupu.</t>
  </si>
  <si>
    <t>zajištění dostupnosti technických norem v digitální podobě.</t>
  </si>
  <si>
    <t>325/106</t>
  </si>
  <si>
    <t>frpbzih</t>
  </si>
  <si>
    <t>posta@michalkovice.ostrava.cz</t>
  </si>
  <si>
    <t>stavební úřad</t>
  </si>
  <si>
    <t>Miklasová</t>
  </si>
  <si>
    <t>zmiklasova@michalkovice.ostrava.cz</t>
  </si>
  <si>
    <t>vodní hospodářství (zák.č. 254/2001 Sb.), silniční hospodíářství (zák.č. 13/1997 Sb.), zemědělství (zák.č. 334/1992 Sb.), 80% stavební</t>
  </si>
  <si>
    <t>různorodost všech činností a časová náročnost jednotlivých agend.</t>
  </si>
  <si>
    <t>87/281</t>
  </si>
  <si>
    <t>Ostrava 16</t>
  </si>
  <si>
    <t>iygb6cd</t>
  </si>
  <si>
    <t>posta@radvanice.ostrava.cz</t>
  </si>
  <si>
    <t>Odbor stavebního řádu, dopravy a životního prostředí</t>
  </si>
  <si>
    <t>vraisova@radvanice.ostrava.cz</t>
  </si>
  <si>
    <t>obecný stavební úřad, 85</t>
  </si>
  <si>
    <t>není zřízen přístup k normám</t>
  </si>
  <si>
    <t>zajistit přístup k normám</t>
  </si>
  <si>
    <t>semináře</t>
  </si>
  <si>
    <t>Družební</t>
  </si>
  <si>
    <t>Ostrava 26</t>
  </si>
  <si>
    <t>xhnbuww</t>
  </si>
  <si>
    <t>posta@krasnepole.ostrava.cz</t>
  </si>
  <si>
    <t>Úsek stavební úřad, silniční správní úřad</t>
  </si>
  <si>
    <t>Radková</t>
  </si>
  <si>
    <t>hradkova@krasnepole.ostrava.cz</t>
  </si>
  <si>
    <t>Vincourková</t>
  </si>
  <si>
    <t>mvincourkova@krasnepole.ostrava.cz, kormandy@krasnepole.ostrava.cz</t>
  </si>
  <si>
    <t>- silniční správní úřad - obecný stavební úřad - veterinární péče - myslivost, rybářství - odpadové hospodářství</t>
  </si>
  <si>
    <t>pravidelná školení a porady</t>
  </si>
  <si>
    <t>Martinovská</t>
  </si>
  <si>
    <t>3154/23</t>
  </si>
  <si>
    <t>Ostrava 23</t>
  </si>
  <si>
    <t>xchb29h</t>
  </si>
  <si>
    <t>posta@martinov.ostrava.cz</t>
  </si>
  <si>
    <t>Úsek stavební úřad</t>
  </si>
  <si>
    <t>Barbora</t>
  </si>
  <si>
    <t>Kysučanová</t>
  </si>
  <si>
    <t>bkysucanova@martinov.ostrava.cz</t>
  </si>
  <si>
    <t>Kubíčková</t>
  </si>
  <si>
    <t>skubickova@martinov.ostrava.cz</t>
  </si>
  <si>
    <t>obecný stavební úřad z. 183/2006Sb.80% silniční správní úřad z. 13/1997Sb. 10% vodoprávní úřad 254/2001Sb.2% veřejná správa z. 274/2001Sb. 1% ověřování opisů listin a pravosti podpisů z. 21/2006Sb.0,1% czech point 0,1%</t>
  </si>
  <si>
    <t>1. května</t>
  </si>
  <si>
    <t>1/2a</t>
  </si>
  <si>
    <t>Ostrava 25</t>
  </si>
  <si>
    <t>udhbfr6</t>
  </si>
  <si>
    <t>krodovska@polanka.ostrava.cz, pmamulova@polanka.ostrava.cz</t>
  </si>
  <si>
    <t>odbor stavební</t>
  </si>
  <si>
    <t>Lokajová</t>
  </si>
  <si>
    <t>jlokajova@polanka.ostrava.cz</t>
  </si>
  <si>
    <t>Bažanova</t>
  </si>
  <si>
    <t>174/4</t>
  </si>
  <si>
    <t>Ostrava 20</t>
  </si>
  <si>
    <t>8bwbfse</t>
  </si>
  <si>
    <t>sekretariat@ostrava-hrabova.cz</t>
  </si>
  <si>
    <t>Odbor stavebně správní</t>
  </si>
  <si>
    <t>Faicová</t>
  </si>
  <si>
    <t>stavebni1@ostrava-hrabova.cz</t>
  </si>
  <si>
    <t>obecný stavební úřad (zákon č. 183/2016 Sb.) - 50% samostatná působnost (zákon č. 128/2000 Sb.) - 40% speciální stavební úřad dopravní - 10%</t>
  </si>
  <si>
    <t>mám vše co potřebuji :-)</t>
  </si>
  <si>
    <t>metodickou pomoc ani Magistrát města Ostravy ani Krajský úřad MSK neposkytuje</t>
  </si>
  <si>
    <t>Bílovecká</t>
  </si>
  <si>
    <t>69/48</t>
  </si>
  <si>
    <t>Ostrava 21</t>
  </si>
  <si>
    <t>zzgb4es</t>
  </si>
  <si>
    <t>posta@svinov.ostrava.cz</t>
  </si>
  <si>
    <t>RNDr.</t>
  </si>
  <si>
    <t>Yvona</t>
  </si>
  <si>
    <t>Heroutová</t>
  </si>
  <si>
    <t>599421031, 602641453</t>
  </si>
  <si>
    <t>yheroutova@svinov.ostrava.cz</t>
  </si>
  <si>
    <t>jkolar@svinov.ostrava.cz</t>
  </si>
  <si>
    <t>50% obecný stavební úřad, 20% silniční správní úřad, 10% ochrana životního prostředí</t>
  </si>
  <si>
    <t>nedisponujeme přístupem k technickým normám</t>
  </si>
  <si>
    <t>jednoduché, logické a bezchybné programové vybavení</t>
  </si>
  <si>
    <t>uspořádat nadřízeným orgánem alespoň 2x ročně společné proškolení včetně předání zkušeností mezi všemi ostravskými obvody v dané problematice speciálních stavebních úřadů</t>
  </si>
  <si>
    <t>5. května</t>
  </si>
  <si>
    <t>5027/1</t>
  </si>
  <si>
    <t>Ostrava 22</t>
  </si>
  <si>
    <t>wu8bzk6</t>
  </si>
  <si>
    <t>posta@trebovice.ostrava.cz</t>
  </si>
  <si>
    <t>Hadašová</t>
  </si>
  <si>
    <t>mhadasova@trebovice.ostrava.cz</t>
  </si>
  <si>
    <t>- obecný stavební úřad (zák. č. 183/2006 Sb.)-70% - silniční správní úřad (zák. č. 13/1997 Sb.)-10% - orgán ochrany přírody-povolování kácení dřevin rostoucích mimo les (zák. č. 114/1992 Sb.)-5% - vydávání a odebírání rybářských lístků (zák. č. 99/2004 Sb.)-3% - vydávání a odebírání loveckých lístků (zák. č. 449/2001 Sb.)-0% - kontaktní místo CZECHPOINT (zák. č. 365/2000 Sb.)- 10%</t>
  </si>
  <si>
    <t>2</t>
  </si>
  <si>
    <t>zajistit přístup k technickým normám</t>
  </si>
</sst>
</file>

<file path=xl/styles.xml><?xml version="1.0" encoding="utf-8"?>
<styleSheet xmlns="http://schemas.openxmlformats.org/spreadsheetml/2006/main" xmlns:mc="http://schemas.openxmlformats.org/markup-compatibility/2006" xmlns:x14ac="http://schemas.microsoft.com/office/spreadsheetml/2009/9/ac" mc:Ignorable="x14ac">
  <fonts count="64"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i/>
      <sz val="11"/>
      <color theme="1"/>
      <name val="Calibri"/>
      <family val="2"/>
      <charset val="238"/>
      <scheme val="minor"/>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9"/>
      <color theme="1"/>
      <name val="Arial"/>
      <family val="2"/>
      <charset val="238"/>
    </font>
    <font>
      <b/>
      <sz val="9"/>
      <color rgb="FF000000"/>
      <name val="Arial"/>
      <family val="2"/>
      <charset val="238"/>
    </font>
    <font>
      <sz val="11"/>
      <color rgb="FF000000"/>
      <name val="Calibri"/>
      <family val="2"/>
      <charset val="238"/>
      <scheme val="minor"/>
    </font>
    <font>
      <sz val="10"/>
      <name val="MS Sans Serif"/>
      <family val="2"/>
      <charset val="238"/>
    </font>
    <font>
      <sz val="9"/>
      <color rgb="FF000000"/>
      <name val="Arial"/>
      <family val="2"/>
      <charset val="238"/>
    </font>
    <font>
      <sz val="11"/>
      <color indexed="8"/>
      <name val="Calibri"/>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sz val="9"/>
      <color theme="0"/>
      <name val="Arial"/>
      <family val="2"/>
      <charset val="238"/>
    </font>
    <font>
      <sz val="11"/>
      <color theme="1"/>
      <name val="Calibri"/>
      <family val="2"/>
      <scheme val="minor"/>
    </font>
    <font>
      <sz val="11"/>
      <name val="Calibri"/>
      <family val="2"/>
      <charset val="238"/>
    </font>
    <font>
      <b/>
      <sz val="11"/>
      <name val="Calibri"/>
      <family val="2"/>
      <charset val="238"/>
    </font>
    <font>
      <sz val="9"/>
      <name val="Arial"/>
      <family val="2"/>
      <charset val="238"/>
    </font>
    <font>
      <sz val="10"/>
      <name val="MS Sans Serif"/>
      <family val="2"/>
      <charset val="238"/>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511703848384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thin">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s>
  <cellStyleXfs count="49365">
    <xf numFmtId="0" fontId="0" fillId="0" borderId="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7" fillId="0" borderId="4" applyNumberFormat="0" applyFill="0" applyAlignment="0" applyProtection="0"/>
    <xf numFmtId="0" fontId="17" fillId="0" borderId="4" applyNumberFormat="0" applyFill="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8" fillId="20" borderId="0" applyNumberFormat="0" applyBorder="0" applyAlignment="0" applyProtection="0"/>
    <xf numFmtId="0" fontId="18" fillId="20" borderId="0" applyNumberFormat="0" applyBorder="0" applyAlignment="0" applyProtection="0"/>
    <xf numFmtId="0" fontId="19" fillId="21" borderId="5" applyNumberFormat="0" applyAlignment="0" applyProtection="0"/>
    <xf numFmtId="0" fontId="19" fillId="21" borderId="5"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22" borderId="0" applyNumberFormat="0" applyBorder="0" applyAlignment="0" applyProtection="0"/>
    <xf numFmtId="0" fontId="24" fillId="22" borderId="0" applyNumberFormat="0" applyBorder="0" applyAlignment="0" applyProtection="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4" fillId="0" borderId="0"/>
    <xf numFmtId="0" fontId="12" fillId="0" borderId="0"/>
    <xf numFmtId="0" fontId="15" fillId="23" borderId="9" applyNumberFormat="0" applyFont="0" applyAlignment="0" applyProtection="0"/>
    <xf numFmtId="0" fontId="15" fillId="23" borderId="9" applyNumberFormat="0" applyFont="0" applyAlignment="0" applyProtection="0"/>
    <xf numFmtId="0" fontId="25" fillId="0" borderId="10" applyNumberFormat="0" applyFill="0" applyAlignment="0" applyProtection="0"/>
    <xf numFmtId="0" fontId="25" fillId="0" borderId="10" applyNumberFormat="0" applyFill="0" applyAlignment="0" applyProtection="0"/>
    <xf numFmtId="0" fontId="26" fillId="24" borderId="0" applyNumberFormat="0" applyBorder="0" applyAlignment="0" applyProtection="0"/>
    <xf numFmtId="0" fontId="26" fillId="24"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25" borderId="11" applyNumberFormat="0" applyAlignment="0" applyProtection="0"/>
    <xf numFmtId="0" fontId="28" fillId="25" borderId="11" applyNumberFormat="0" applyAlignment="0" applyProtection="0"/>
    <xf numFmtId="0" fontId="29" fillId="26" borderId="11" applyNumberFormat="0" applyAlignment="0" applyProtection="0"/>
    <xf numFmtId="0" fontId="29" fillId="26" borderId="11" applyNumberFormat="0" applyAlignment="0" applyProtection="0"/>
    <xf numFmtId="0" fontId="30" fillId="26" borderId="12" applyNumberFormat="0" applyAlignment="0" applyProtection="0"/>
    <xf numFmtId="0" fontId="30" fillId="26" borderId="12"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33" fillId="0" borderId="0">
      <alignment vertical="top"/>
    </xf>
    <xf numFmtId="0" fontId="15" fillId="0" borderId="0"/>
    <xf numFmtId="0" fontId="33" fillId="0" borderId="0">
      <alignment vertical="top"/>
    </xf>
    <xf numFmtId="0" fontId="36"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36" fillId="0" borderId="0" applyNumberFormat="0" applyFill="0" applyBorder="0" applyAlignment="0" applyProtection="0">
      <alignment vertical="top"/>
      <protection locked="0"/>
    </xf>
    <xf numFmtId="0" fontId="12" fillId="0" borderId="0"/>
    <xf numFmtId="0" fontId="12" fillId="0" borderId="0"/>
    <xf numFmtId="0" fontId="12" fillId="0" borderId="0"/>
    <xf numFmtId="0" fontId="15" fillId="0" borderId="0"/>
    <xf numFmtId="0" fontId="12" fillId="0" borderId="0"/>
    <xf numFmtId="0" fontId="42" fillId="0" borderId="0"/>
    <xf numFmtId="0" fontId="42" fillId="0" borderId="0"/>
    <xf numFmtId="0" fontId="12" fillId="0" borderId="0"/>
    <xf numFmtId="0" fontId="15" fillId="23" borderId="9" applyNumberFormat="0" applyFont="0" applyAlignment="0" applyProtection="0"/>
    <xf numFmtId="0" fontId="11" fillId="0" borderId="0"/>
    <xf numFmtId="0" fontId="15"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7" fillId="0" borderId="4" applyNumberFormat="0" applyFill="0" applyAlignment="0" applyProtection="0"/>
    <xf numFmtId="0" fontId="18" fillId="20" borderId="0" applyNumberFormat="0" applyBorder="0" applyAlignment="0" applyProtection="0"/>
    <xf numFmtId="0" fontId="19" fillId="21" borderId="5" applyNumberFormat="0" applyAlignment="0" applyProtection="0"/>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24" fillId="22" borderId="0" applyNumberFormat="0" applyBorder="0" applyAlignment="0" applyProtection="0"/>
    <xf numFmtId="0" fontId="14" fillId="0" borderId="0"/>
    <xf numFmtId="0" fontId="12" fillId="0" borderId="0"/>
    <xf numFmtId="0" fontId="12" fillId="0" borderId="0"/>
    <xf numFmtId="0" fontId="12" fillId="0" borderId="0"/>
    <xf numFmtId="0" fontId="12" fillId="0" borderId="0"/>
    <xf numFmtId="0" fontId="33"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0" borderId="0"/>
    <xf numFmtId="0" fontId="42" fillId="0" borderId="0"/>
    <xf numFmtId="0" fontId="12" fillId="0" borderId="0"/>
    <xf numFmtId="0" fontId="42" fillId="0" borderId="0"/>
    <xf numFmtId="0" fontId="42" fillId="0" borderId="0"/>
    <xf numFmtId="0" fontId="42" fillId="0" borderId="0"/>
    <xf numFmtId="0" fontId="42" fillId="0" borderId="0"/>
    <xf numFmtId="0" fontId="33" fillId="0" borderId="0">
      <alignment vertical="top"/>
    </xf>
    <xf numFmtId="0" fontId="12" fillId="0" borderId="0"/>
    <xf numFmtId="0" fontId="44" fillId="23" borderId="9" applyNumberFormat="0" applyFont="0" applyAlignment="0" applyProtection="0"/>
    <xf numFmtId="0" fontId="44" fillId="23" borderId="9" applyNumberFormat="0" applyFont="0" applyAlignment="0" applyProtection="0"/>
    <xf numFmtId="0" fontId="15" fillId="23" borderId="9" applyNumberFormat="0" applyFont="0" applyAlignment="0" applyProtection="0"/>
    <xf numFmtId="0" fontId="44" fillId="23" borderId="9" applyNumberFormat="0" applyFont="0" applyAlignment="0" applyProtection="0"/>
    <xf numFmtId="0" fontId="44"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25" fillId="0" borderId="10" applyNumberFormat="0" applyFill="0" applyAlignment="0" applyProtection="0"/>
    <xf numFmtId="0" fontId="26" fillId="24" borderId="0" applyNumberFormat="0" applyBorder="0" applyAlignment="0" applyProtection="0"/>
    <xf numFmtId="0" fontId="27" fillId="0" borderId="0" applyNumberFormat="0" applyFill="0" applyBorder="0" applyAlignment="0" applyProtection="0"/>
    <xf numFmtId="0" fontId="28" fillId="25" borderId="11" applyNumberFormat="0" applyAlignment="0" applyProtection="0"/>
    <xf numFmtId="0" fontId="29" fillId="26" borderId="11" applyNumberFormat="0" applyAlignment="0" applyProtection="0"/>
    <xf numFmtId="0" fontId="30" fillId="26" borderId="12" applyNumberFormat="0" applyAlignment="0" applyProtection="0"/>
    <xf numFmtId="0" fontId="31" fillId="0" borderId="0" applyNumberFormat="0" applyFill="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32" fillId="0" borderId="0"/>
    <xf numFmtId="0" fontId="15" fillId="23" borderId="9" applyNumberFormat="0" applyFont="0" applyAlignment="0" applyProtection="0"/>
    <xf numFmtId="0" fontId="15" fillId="23" borderId="9" applyNumberFormat="0" applyFont="0" applyAlignment="0" applyProtection="0"/>
    <xf numFmtId="0" fontId="15" fillId="0" borderId="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0" borderId="0"/>
    <xf numFmtId="0" fontId="15" fillId="0" borderId="0"/>
    <xf numFmtId="0" fontId="15" fillId="0" borderId="0"/>
    <xf numFmtId="0" fontId="15" fillId="0" borderId="0"/>
    <xf numFmtId="0" fontId="15" fillId="23" borderId="9" applyNumberFormat="0" applyFont="0" applyAlignment="0" applyProtection="0"/>
    <xf numFmtId="0" fontId="15" fillId="23" borderId="9" applyNumberFormat="0" applyFont="0" applyAlignment="0" applyProtection="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0" borderId="0"/>
    <xf numFmtId="0" fontId="15" fillId="0" borderId="0"/>
    <xf numFmtId="0" fontId="15" fillId="0" borderId="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0" fillId="0" borderId="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48" fillId="24" borderId="0" applyNumberFormat="0" applyBorder="0" applyAlignment="0" applyProtection="0"/>
    <xf numFmtId="0" fontId="49" fillId="20" borderId="0" applyNumberFormat="0" applyBorder="0" applyAlignment="0" applyProtection="0"/>
    <xf numFmtId="0" fontId="50" fillId="22" borderId="0" applyNumberFormat="0" applyBorder="0" applyAlignment="0" applyProtection="0"/>
    <xf numFmtId="0" fontId="51" fillId="25" borderId="11" applyNumberFormat="0" applyAlignment="0" applyProtection="0"/>
    <xf numFmtId="0" fontId="52" fillId="26" borderId="12" applyNumberFormat="0" applyAlignment="0" applyProtection="0"/>
    <xf numFmtId="0" fontId="53" fillId="26" borderId="11" applyNumberFormat="0" applyAlignment="0" applyProtection="0"/>
    <xf numFmtId="0" fontId="54" fillId="0" borderId="10" applyNumberFormat="0" applyFill="0" applyAlignment="0" applyProtection="0"/>
    <xf numFmtId="0" fontId="55" fillId="21" borderId="5" applyNumberFormat="0" applyAlignment="0" applyProtection="0"/>
    <xf numFmtId="0" fontId="56" fillId="0" borderId="0" applyNumberFormat="0" applyFill="0" applyBorder="0" applyAlignment="0" applyProtection="0"/>
    <xf numFmtId="0" fontId="10" fillId="23" borderId="9" applyNumberFormat="0" applyFont="0" applyAlignment="0" applyProtection="0"/>
    <xf numFmtId="0" fontId="57" fillId="0" borderId="0" applyNumberFormat="0" applyFill="0" applyBorder="0" applyAlignment="0" applyProtection="0"/>
    <xf numFmtId="0" fontId="39" fillId="0" borderId="4" applyNumberFormat="0" applyFill="0" applyAlignment="0" applyProtection="0"/>
    <xf numFmtId="0" fontId="58" fillId="27"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58" fillId="14" borderId="0" applyNumberFormat="0" applyBorder="0" applyAlignment="0" applyProtection="0"/>
    <xf numFmtId="0" fontId="58" fillId="2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58" fillId="15" borderId="0" applyNumberFormat="0" applyBorder="0" applyAlignment="0" applyProtection="0"/>
    <xf numFmtId="0" fontId="58" fillId="2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58" fillId="16" borderId="0" applyNumberFormat="0" applyBorder="0" applyAlignment="0" applyProtection="0"/>
    <xf numFmtId="0" fontId="58" fillId="3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58" fillId="17" borderId="0" applyNumberFormat="0" applyBorder="0" applyAlignment="0" applyProtection="0"/>
    <xf numFmtId="0" fontId="58" fillId="3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58" fillId="18" borderId="0" applyNumberFormat="0" applyBorder="0" applyAlignment="0" applyProtection="0"/>
    <xf numFmtId="0" fontId="58" fillId="3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58" fillId="19"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2" fillId="0" borderId="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2" fillId="0" borderId="0"/>
    <xf numFmtId="0" fontId="10" fillId="0" borderId="0"/>
    <xf numFmtId="0" fontId="15" fillId="0" borderId="0"/>
    <xf numFmtId="0" fontId="59" fillId="0" borderId="0"/>
    <xf numFmtId="0" fontId="10" fillId="0" borderId="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0" borderId="0"/>
    <xf numFmtId="0" fontId="12" fillId="0" borderId="0"/>
    <xf numFmtId="0" fontId="42" fillId="0" borderId="0"/>
    <xf numFmtId="0" fontId="12" fillId="0" borderId="0"/>
    <xf numFmtId="0" fontId="42" fillId="0" borderId="0"/>
    <xf numFmtId="0" fontId="12" fillId="0" borderId="0"/>
    <xf numFmtId="0" fontId="42" fillId="0" borderId="0"/>
    <xf numFmtId="0" fontId="12" fillId="0" borderId="0"/>
    <xf numFmtId="0" fontId="42" fillId="0" borderId="0"/>
    <xf numFmtId="0" fontId="3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32" fillId="0" borderId="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0"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5"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5"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0"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5"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5"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0"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5"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5"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0"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5"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5"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0"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5"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5"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0"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5"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5"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0"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5"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5"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0"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5"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5"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0"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5"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5"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0"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5"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5"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0"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5"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5"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0"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5"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5"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16" fillId="19" borderId="0" applyNumberFormat="0" applyBorder="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17" fillId="0" borderId="4" applyNumberFormat="0" applyFill="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18" fillId="20" borderId="0" applyNumberFormat="0" applyBorder="0" applyAlignment="0" applyProtection="0"/>
    <xf numFmtId="0" fontId="19" fillId="21" borderId="5" applyNumberFormat="0" applyAlignment="0" applyProtection="0"/>
    <xf numFmtId="0" fontId="19" fillId="21" borderId="5" applyNumberFormat="0" applyAlignment="0" applyProtection="0"/>
    <xf numFmtId="0" fontId="19" fillId="21" borderId="5" applyNumberFormat="0" applyAlignment="0" applyProtection="0"/>
    <xf numFmtId="0" fontId="19" fillId="21" borderId="5" applyNumberFormat="0" applyAlignment="0" applyProtection="0"/>
    <xf numFmtId="0" fontId="19" fillId="21" borderId="5" applyNumberFormat="0" applyAlignment="0" applyProtection="0"/>
    <xf numFmtId="0" fontId="19" fillId="21" borderId="5" applyNumberFormat="0" applyAlignment="0" applyProtection="0"/>
    <xf numFmtId="0" fontId="19"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55" fillId="21" borderId="5" applyNumberFormat="0" applyAlignment="0" applyProtection="0"/>
    <xf numFmtId="0" fontId="19" fillId="21" borderId="5" applyNumberFormat="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2" fillId="0" borderId="0" applyNumberFormat="0" applyFill="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24" fillId="22" borderId="0" applyNumberFormat="0" applyBorder="0" applyAlignment="0" applyProtection="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42" fillId="0" borderId="0"/>
    <xf numFmtId="0" fontId="42" fillId="0" borderId="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12"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2" fillId="0" borderId="0"/>
    <xf numFmtId="0" fontId="42" fillId="0" borderId="0"/>
    <xf numFmtId="0" fontId="12" fillId="0" borderId="0"/>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42" fillId="0" borderId="0"/>
    <xf numFmtId="0" fontId="42" fillId="0" borderId="0"/>
    <xf numFmtId="0" fontId="42" fillId="0" borderId="0"/>
    <xf numFmtId="0" fontId="12" fillId="0" borderId="0"/>
    <xf numFmtId="0" fontId="42" fillId="0" borderId="0"/>
    <xf numFmtId="0" fontId="12" fillId="0" borderId="0"/>
    <xf numFmtId="0" fontId="12" fillId="0" borderId="0"/>
    <xf numFmtId="0" fontId="12" fillId="0" borderId="0"/>
    <xf numFmtId="0" fontId="12" fillId="0" borderId="0"/>
    <xf numFmtId="0" fontId="12" fillId="0" borderId="0"/>
    <xf numFmtId="0" fontId="42" fillId="0" borderId="0"/>
    <xf numFmtId="0" fontId="42" fillId="0" borderId="0"/>
    <xf numFmtId="0" fontId="42" fillId="0" borderId="0"/>
    <xf numFmtId="0" fontId="42" fillId="0" borderId="0"/>
    <xf numFmtId="0" fontId="12" fillId="0" borderId="0"/>
    <xf numFmtId="0" fontId="42" fillId="0" borderId="0"/>
    <xf numFmtId="0" fontId="42" fillId="0" borderId="0"/>
    <xf numFmtId="0" fontId="42" fillId="0" borderId="0"/>
    <xf numFmtId="0" fontId="42" fillId="0" borderId="0"/>
    <xf numFmtId="0" fontId="12" fillId="0" borderId="0"/>
    <xf numFmtId="0" fontId="42" fillId="0" borderId="0"/>
    <xf numFmtId="0" fontId="12" fillId="0" borderId="0"/>
    <xf numFmtId="0" fontId="12" fillId="0" borderId="0"/>
    <xf numFmtId="0" fontId="12" fillId="0" borderId="0"/>
    <xf numFmtId="0" fontId="12" fillId="0" borderId="0"/>
    <xf numFmtId="0" fontId="12" fillId="0" borderId="0"/>
    <xf numFmtId="0" fontId="42" fillId="0" borderId="0"/>
    <xf numFmtId="0" fontId="42" fillId="0" borderId="0"/>
    <xf numFmtId="0" fontId="42" fillId="0" borderId="0"/>
    <xf numFmtId="0" fontId="42" fillId="0" borderId="0"/>
    <xf numFmtId="0" fontId="12" fillId="0" borderId="0"/>
    <xf numFmtId="0" fontId="42" fillId="0" borderId="0"/>
    <xf numFmtId="0" fontId="42" fillId="0" borderId="0"/>
    <xf numFmtId="0" fontId="42" fillId="0" borderId="0"/>
    <xf numFmtId="0" fontId="42" fillId="0" borderId="0"/>
    <xf numFmtId="0" fontId="42" fillId="0" borderId="0"/>
    <xf numFmtId="0" fontId="12" fillId="0" borderId="0"/>
    <xf numFmtId="0" fontId="42" fillId="0" borderId="0"/>
    <xf numFmtId="0" fontId="12" fillId="0" borderId="0"/>
    <xf numFmtId="0" fontId="12" fillId="0" borderId="0"/>
    <xf numFmtId="0" fontId="12" fillId="0" borderId="0"/>
    <xf numFmtId="0" fontId="12" fillId="0" borderId="0"/>
    <xf numFmtId="0" fontId="12" fillId="0" borderId="0"/>
    <xf numFmtId="0" fontId="42" fillId="0" borderId="0"/>
    <xf numFmtId="0" fontId="42" fillId="0" borderId="0"/>
    <xf numFmtId="0" fontId="1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0"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5"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5"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5"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54" fillId="0" borderId="10" applyNumberFormat="0" applyFill="0" applyAlignment="0" applyProtection="0"/>
    <xf numFmtId="0" fontId="25" fillId="0" borderId="10" applyNumberFormat="0" applyFill="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26" fillId="24"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7" fillId="0" borderId="0" applyNumberFormat="0" applyFill="0" applyBorder="0" applyAlignment="0" applyProtection="0"/>
    <xf numFmtId="0" fontId="28" fillId="25" borderId="11" applyNumberFormat="0" applyAlignment="0" applyProtection="0"/>
    <xf numFmtId="0" fontId="28" fillId="25" borderId="11" applyNumberFormat="0" applyAlignment="0" applyProtection="0"/>
    <xf numFmtId="0" fontId="28" fillId="25" borderId="11" applyNumberFormat="0" applyAlignment="0" applyProtection="0"/>
    <xf numFmtId="0" fontId="28" fillId="25" borderId="11" applyNumberFormat="0" applyAlignment="0" applyProtection="0"/>
    <xf numFmtId="0" fontId="28" fillId="25" borderId="11" applyNumberFormat="0" applyAlignment="0" applyProtection="0"/>
    <xf numFmtId="0" fontId="28" fillId="25" borderId="11" applyNumberFormat="0" applyAlignment="0" applyProtection="0"/>
    <xf numFmtId="0" fontId="28" fillId="25" borderId="11" applyNumberFormat="0" applyAlignment="0" applyProtection="0"/>
    <xf numFmtId="0" fontId="51" fillId="25" borderId="11" applyNumberFormat="0" applyAlignment="0" applyProtection="0"/>
    <xf numFmtId="0" fontId="51" fillId="25" borderId="11" applyNumberFormat="0" applyAlignment="0" applyProtection="0"/>
    <xf numFmtId="0" fontId="51" fillId="25" borderId="11" applyNumberFormat="0" applyAlignment="0" applyProtection="0"/>
    <xf numFmtId="0" fontId="51" fillId="25" borderId="11" applyNumberFormat="0" applyAlignment="0" applyProtection="0"/>
    <xf numFmtId="0" fontId="51" fillId="25" borderId="11" applyNumberFormat="0" applyAlignment="0" applyProtection="0"/>
    <xf numFmtId="0" fontId="28" fillId="25" borderId="11" applyNumberFormat="0" applyAlignment="0" applyProtection="0"/>
    <xf numFmtId="0" fontId="29" fillId="26" borderId="11" applyNumberFormat="0" applyAlignment="0" applyProtection="0"/>
    <xf numFmtId="0" fontId="29" fillId="26" borderId="11" applyNumberFormat="0" applyAlignment="0" applyProtection="0"/>
    <xf numFmtId="0" fontId="29" fillId="26" borderId="11" applyNumberFormat="0" applyAlignment="0" applyProtection="0"/>
    <xf numFmtId="0" fontId="29" fillId="26" borderId="11" applyNumberFormat="0" applyAlignment="0" applyProtection="0"/>
    <xf numFmtId="0" fontId="29" fillId="26" borderId="11" applyNumberFormat="0" applyAlignment="0" applyProtection="0"/>
    <xf numFmtId="0" fontId="29" fillId="26" borderId="11" applyNumberFormat="0" applyAlignment="0" applyProtection="0"/>
    <xf numFmtId="0" fontId="29" fillId="26" borderId="11" applyNumberFormat="0" applyAlignment="0" applyProtection="0"/>
    <xf numFmtId="0" fontId="53" fillId="26" borderId="11" applyNumberFormat="0" applyAlignment="0" applyProtection="0"/>
    <xf numFmtId="0" fontId="53" fillId="26" borderId="11" applyNumberFormat="0" applyAlignment="0" applyProtection="0"/>
    <xf numFmtId="0" fontId="53" fillId="26" borderId="11" applyNumberFormat="0" applyAlignment="0" applyProtection="0"/>
    <xf numFmtId="0" fontId="53" fillId="26" borderId="11" applyNumberFormat="0" applyAlignment="0" applyProtection="0"/>
    <xf numFmtId="0" fontId="53" fillId="26" borderId="11" applyNumberFormat="0" applyAlignment="0" applyProtection="0"/>
    <xf numFmtId="0" fontId="29" fillId="26" borderId="11" applyNumberFormat="0" applyAlignment="0" applyProtection="0"/>
    <xf numFmtId="0" fontId="30" fillId="26" borderId="12" applyNumberFormat="0" applyAlignment="0" applyProtection="0"/>
    <xf numFmtId="0" fontId="30" fillId="26" borderId="12" applyNumberFormat="0" applyAlignment="0" applyProtection="0"/>
    <xf numFmtId="0" fontId="30" fillId="26" borderId="12" applyNumberFormat="0" applyAlignment="0" applyProtection="0"/>
    <xf numFmtId="0" fontId="30" fillId="26" borderId="12" applyNumberFormat="0" applyAlignment="0" applyProtection="0"/>
    <xf numFmtId="0" fontId="30" fillId="26" borderId="12" applyNumberFormat="0" applyAlignment="0" applyProtection="0"/>
    <xf numFmtId="0" fontId="30" fillId="26" borderId="12" applyNumberFormat="0" applyAlignment="0" applyProtection="0"/>
    <xf numFmtId="0" fontId="30" fillId="26" borderId="12" applyNumberFormat="0" applyAlignment="0" applyProtection="0"/>
    <xf numFmtId="0" fontId="52" fillId="26" borderId="12" applyNumberFormat="0" applyAlignment="0" applyProtection="0"/>
    <xf numFmtId="0" fontId="52" fillId="26" borderId="12" applyNumberFormat="0" applyAlignment="0" applyProtection="0"/>
    <xf numFmtId="0" fontId="52" fillId="26" borderId="12" applyNumberFormat="0" applyAlignment="0" applyProtection="0"/>
    <xf numFmtId="0" fontId="52" fillId="26" borderId="12" applyNumberFormat="0" applyAlignment="0" applyProtection="0"/>
    <xf numFmtId="0" fontId="52" fillId="26" borderId="12" applyNumberFormat="0" applyAlignment="0" applyProtection="0"/>
    <xf numFmtId="0" fontId="30" fillId="26" borderId="12"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1" fillId="0" borderId="0" applyNumberFormat="0" applyFill="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16" fillId="32" borderId="0" applyNumberFormat="0" applyBorder="0" applyAlignment="0" applyProtection="0"/>
    <xf numFmtId="0" fontId="10"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0" borderId="0"/>
    <xf numFmtId="0" fontId="9" fillId="0" borderId="0"/>
    <xf numFmtId="0" fontId="9" fillId="0" borderId="0"/>
    <xf numFmtId="0" fontId="9" fillId="0" borderId="0"/>
    <xf numFmtId="0" fontId="9" fillId="0" borderId="0"/>
    <xf numFmtId="0" fontId="8" fillId="0" borderId="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7" fillId="4" borderId="0" applyNumberFormat="0" applyBorder="0" applyAlignment="0" applyProtection="0"/>
    <xf numFmtId="0" fontId="15" fillId="0" borderId="0"/>
    <xf numFmtId="0" fontId="15" fillId="0" borderId="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2" borderId="0" applyNumberFormat="0" applyBorder="0" applyAlignment="0" applyProtection="0"/>
    <xf numFmtId="0" fontId="7" fillId="0" borderId="0"/>
    <xf numFmtId="0" fontId="7" fillId="23" borderId="9" applyNumberFormat="0" applyFont="0" applyAlignment="0" applyProtection="0"/>
    <xf numFmtId="0" fontId="7" fillId="12" borderId="0" applyNumberFormat="0" applyBorder="0" applyAlignment="0" applyProtection="0"/>
    <xf numFmtId="0" fontId="7" fillId="0" borderId="0"/>
    <xf numFmtId="0" fontId="7" fillId="0" borderId="0"/>
    <xf numFmtId="0" fontId="7" fillId="10" borderId="0" applyNumberFormat="0" applyBorder="0" applyAlignment="0" applyProtection="0"/>
    <xf numFmtId="0" fontId="7" fillId="7"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6" borderId="0" applyNumberFormat="0" applyBorder="0" applyAlignment="0" applyProtection="0"/>
    <xf numFmtId="0" fontId="7" fillId="13"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0" borderId="0"/>
    <xf numFmtId="0" fontId="7" fillId="10" borderId="0" applyNumberFormat="0" applyBorder="0" applyAlignment="0" applyProtection="0"/>
    <xf numFmtId="0" fontId="7" fillId="0" borderId="0"/>
    <xf numFmtId="0" fontId="7" fillId="4" borderId="0" applyNumberFormat="0" applyBorder="0" applyAlignment="0" applyProtection="0"/>
    <xf numFmtId="0" fontId="7" fillId="5"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0" borderId="0"/>
    <xf numFmtId="0" fontId="7" fillId="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0" borderId="0"/>
    <xf numFmtId="0" fontId="7" fillId="5"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3" borderId="0" applyNumberFormat="0" applyBorder="0" applyAlignment="0" applyProtection="0"/>
    <xf numFmtId="0" fontId="7" fillId="23" borderId="9" applyNumberFormat="0" applyFont="0" applyAlignment="0" applyProtection="0"/>
    <xf numFmtId="0" fontId="7" fillId="11"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23" borderId="9" applyNumberFormat="0" applyFont="0" applyAlignment="0" applyProtection="0"/>
    <xf numFmtId="0" fontId="7" fillId="11" borderId="0" applyNumberFormat="0" applyBorder="0" applyAlignment="0" applyProtection="0"/>
    <xf numFmtId="0" fontId="7" fillId="23" borderId="9" applyNumberFormat="0" applyFont="0" applyAlignment="0" applyProtection="0"/>
    <xf numFmtId="0" fontId="7" fillId="23" borderId="9" applyNumberFormat="0" applyFont="0" applyAlignment="0" applyProtection="0"/>
    <xf numFmtId="0" fontId="7" fillId="6" borderId="0" applyNumberFormat="0" applyBorder="0" applyAlignment="0" applyProtection="0"/>
    <xf numFmtId="0" fontId="7" fillId="12" borderId="0" applyNumberFormat="0" applyBorder="0" applyAlignment="0" applyProtection="0"/>
    <xf numFmtId="0" fontId="7" fillId="23" borderId="9" applyNumberFormat="0" applyFont="0" applyAlignment="0" applyProtection="0"/>
    <xf numFmtId="0" fontId="7" fillId="10" borderId="0" applyNumberFormat="0" applyBorder="0" applyAlignment="0" applyProtection="0"/>
    <xf numFmtId="0" fontId="7" fillId="5" borderId="0" applyNumberFormat="0" applyBorder="0" applyAlignment="0" applyProtection="0"/>
    <xf numFmtId="0" fontId="7" fillId="23" borderId="9" applyNumberFormat="0" applyFont="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14" fillId="0" borderId="0"/>
    <xf numFmtId="0" fontId="14" fillId="0" borderId="0"/>
    <xf numFmtId="0" fontId="7" fillId="0" borderId="0"/>
    <xf numFmtId="0" fontId="7" fillId="23" borderId="9" applyNumberFormat="0" applyFont="0" applyAlignment="0" applyProtection="0"/>
    <xf numFmtId="0" fontId="7" fillId="0" borderId="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6"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0" borderId="0"/>
    <xf numFmtId="0" fontId="7" fillId="6"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0" borderId="0"/>
    <xf numFmtId="0" fontId="7" fillId="2"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0" borderId="0"/>
    <xf numFmtId="0" fontId="7" fillId="5" borderId="0" applyNumberFormat="0" applyBorder="0" applyAlignment="0" applyProtection="0"/>
    <xf numFmtId="0" fontId="7" fillId="7" borderId="0" applyNumberFormat="0" applyBorder="0" applyAlignment="0" applyProtection="0"/>
    <xf numFmtId="0" fontId="7" fillId="0" borderId="0"/>
    <xf numFmtId="0" fontId="7" fillId="23" borderId="9"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23" borderId="9" applyNumberFormat="0" applyFont="0" applyAlignment="0" applyProtection="0"/>
    <xf numFmtId="0" fontId="7" fillId="12"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7"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12" borderId="0" applyNumberFormat="0" applyBorder="0" applyAlignment="0" applyProtection="0"/>
    <xf numFmtId="0" fontId="7" fillId="6"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7" fillId="23" borderId="9" applyNumberFormat="0" applyFont="0" applyAlignment="0" applyProtection="0"/>
    <xf numFmtId="0" fontId="7" fillId="8" borderId="0" applyNumberFormat="0" applyBorder="0" applyAlignment="0" applyProtection="0"/>
    <xf numFmtId="0" fontId="7" fillId="0" borderId="0"/>
    <xf numFmtId="0" fontId="7" fillId="0" borderId="0"/>
    <xf numFmtId="0" fontId="7" fillId="3"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3" borderId="9" applyNumberFormat="0" applyFont="0" applyAlignment="0" applyProtection="0"/>
    <xf numFmtId="0" fontId="7" fillId="2"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0" borderId="0"/>
    <xf numFmtId="0" fontId="7" fillId="9" borderId="0" applyNumberFormat="0" applyBorder="0" applyAlignment="0" applyProtection="0"/>
    <xf numFmtId="0" fontId="7" fillId="8"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15" fillId="0" borderId="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2" borderId="0" applyNumberFormat="0" applyBorder="0" applyAlignment="0" applyProtection="0"/>
    <xf numFmtId="0" fontId="7" fillId="0" borderId="0"/>
    <xf numFmtId="0" fontId="7" fillId="7"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23" borderId="9" applyNumberFormat="0" applyFont="0" applyAlignment="0" applyProtection="0"/>
    <xf numFmtId="0" fontId="7" fillId="4"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0" borderId="0"/>
    <xf numFmtId="0" fontId="7" fillId="9" borderId="0" applyNumberFormat="0" applyBorder="0" applyAlignment="0" applyProtection="0"/>
    <xf numFmtId="0" fontId="7" fillId="2" borderId="0" applyNumberFormat="0" applyBorder="0" applyAlignment="0" applyProtection="0"/>
    <xf numFmtId="0" fontId="7" fillId="13" borderId="0" applyNumberFormat="0" applyBorder="0" applyAlignment="0" applyProtection="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23" borderId="9" applyNumberFormat="0" applyFont="0" applyAlignment="0" applyProtection="0"/>
    <xf numFmtId="0" fontId="7" fillId="0" borderId="0"/>
    <xf numFmtId="0" fontId="7" fillId="23" borderId="9" applyNumberFormat="0" applyFont="0" applyAlignment="0" applyProtection="0"/>
    <xf numFmtId="0" fontId="7" fillId="0" borderId="0"/>
    <xf numFmtId="0" fontId="7" fillId="23" borderId="9" applyNumberFormat="0" applyFont="0" applyAlignment="0" applyProtection="0"/>
    <xf numFmtId="0" fontId="7" fillId="5" borderId="0" applyNumberFormat="0" applyBorder="0" applyAlignment="0" applyProtection="0"/>
    <xf numFmtId="0" fontId="7" fillId="3" borderId="0" applyNumberFormat="0" applyBorder="0" applyAlignment="0" applyProtection="0"/>
    <xf numFmtId="0" fontId="7" fillId="23" borderId="9" applyNumberFormat="0" applyFont="0" applyAlignment="0" applyProtection="0"/>
    <xf numFmtId="0" fontId="7" fillId="8"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8" borderId="0" applyNumberFormat="0" applyBorder="0" applyAlignment="0" applyProtection="0"/>
    <xf numFmtId="0" fontId="7" fillId="2" borderId="0" applyNumberFormat="0" applyBorder="0" applyAlignment="0" applyProtection="0"/>
    <xf numFmtId="0" fontId="7" fillId="10" borderId="0" applyNumberFormat="0" applyBorder="0" applyAlignment="0" applyProtection="0"/>
    <xf numFmtId="0" fontId="7" fillId="2" borderId="0" applyNumberFormat="0" applyBorder="0" applyAlignment="0" applyProtection="0"/>
    <xf numFmtId="0" fontId="7" fillId="0" borderId="0"/>
    <xf numFmtId="0" fontId="7" fillId="0" borderId="0"/>
    <xf numFmtId="0" fontId="7" fillId="0" borderId="0"/>
    <xf numFmtId="0" fontId="7" fillId="23" borderId="9" applyNumberFormat="0" applyFont="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7" borderId="0" applyNumberFormat="0" applyBorder="0" applyAlignment="0" applyProtection="0"/>
    <xf numFmtId="0" fontId="7" fillId="8"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3"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9"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23" borderId="9" applyNumberFormat="0" applyFont="0" applyAlignment="0" applyProtection="0"/>
    <xf numFmtId="0" fontId="7" fillId="6"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0" borderId="0"/>
    <xf numFmtId="0" fontId="7" fillId="8"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3" borderId="9" applyNumberFormat="0" applyFont="0" applyAlignment="0" applyProtection="0"/>
    <xf numFmtId="0" fontId="7" fillId="10"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9"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6"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0" borderId="0"/>
    <xf numFmtId="0" fontId="7" fillId="23" borderId="9" applyNumberFormat="0" applyFont="0" applyAlignment="0" applyProtection="0"/>
    <xf numFmtId="0" fontId="7" fillId="10"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6"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0" borderId="0"/>
    <xf numFmtId="0" fontId="7" fillId="23" borderId="9" applyNumberFormat="0" applyFont="0" applyAlignment="0" applyProtection="0"/>
    <xf numFmtId="0" fontId="7" fillId="10"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63"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 fillId="3"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23" borderId="9" applyNumberFormat="0" applyFont="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0" borderId="0"/>
    <xf numFmtId="0" fontId="7" fillId="8" borderId="0" applyNumberFormat="0" applyBorder="0" applyAlignment="0" applyProtection="0"/>
    <xf numFmtId="0" fontId="7" fillId="10" borderId="0" applyNumberFormat="0" applyBorder="0" applyAlignment="0" applyProtection="0"/>
    <xf numFmtId="0" fontId="7" fillId="0" borderId="0"/>
    <xf numFmtId="0" fontId="7" fillId="8" borderId="0" applyNumberFormat="0" applyBorder="0" applyAlignment="0" applyProtection="0"/>
    <xf numFmtId="0" fontId="7" fillId="0" borderId="0"/>
    <xf numFmtId="0" fontId="7" fillId="10"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23" borderId="9" applyNumberFormat="0" applyFont="0" applyAlignment="0" applyProtection="0"/>
    <xf numFmtId="0" fontId="7" fillId="2"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0" borderId="0"/>
    <xf numFmtId="0" fontId="7" fillId="9"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23" borderId="9" applyNumberFormat="0" applyFont="0" applyAlignment="0" applyProtection="0"/>
    <xf numFmtId="0" fontId="7" fillId="9" borderId="0" applyNumberFormat="0" applyBorder="0" applyAlignment="0" applyProtection="0"/>
    <xf numFmtId="0" fontId="7" fillId="23" borderId="9" applyNumberFormat="0" applyFont="0" applyAlignment="0" applyProtection="0"/>
    <xf numFmtId="0" fontId="7" fillId="1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3" borderId="9" applyNumberFormat="0" applyFont="0" applyAlignment="0" applyProtection="0"/>
    <xf numFmtId="0" fontId="7" fillId="9" borderId="0" applyNumberFormat="0" applyBorder="0" applyAlignment="0" applyProtection="0"/>
    <xf numFmtId="0" fontId="7" fillId="23" borderId="9" applyNumberFormat="0" applyFont="0" applyAlignment="0" applyProtection="0"/>
    <xf numFmtId="0" fontId="7" fillId="13" borderId="0" applyNumberFormat="0" applyBorder="0" applyAlignment="0" applyProtection="0"/>
    <xf numFmtId="0" fontId="7" fillId="0" borderId="0"/>
    <xf numFmtId="0" fontId="7" fillId="3"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3" borderId="9" applyNumberFormat="0" applyFont="0" applyAlignment="0" applyProtection="0"/>
    <xf numFmtId="0" fontId="7" fillId="10"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23" borderId="9" applyNumberFormat="0" applyFont="0" applyAlignment="0" applyProtection="0"/>
    <xf numFmtId="0" fontId="7" fillId="0" borderId="0"/>
    <xf numFmtId="0" fontId="7" fillId="8"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5"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0" borderId="0"/>
    <xf numFmtId="0" fontId="7" fillId="4" borderId="0" applyNumberFormat="0" applyBorder="0" applyAlignment="0" applyProtection="0"/>
    <xf numFmtId="0" fontId="7" fillId="4" borderId="0" applyNumberFormat="0" applyBorder="0" applyAlignment="0" applyProtection="0"/>
    <xf numFmtId="0" fontId="7" fillId="0" borderId="0"/>
    <xf numFmtId="0" fontId="7" fillId="10" borderId="0" applyNumberFormat="0" applyBorder="0" applyAlignment="0" applyProtection="0"/>
    <xf numFmtId="0" fontId="7" fillId="7"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0" fontId="7" fillId="5"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7" fillId="23" borderId="9" applyNumberFormat="0" applyFont="0" applyAlignment="0" applyProtection="0"/>
    <xf numFmtId="0" fontId="7" fillId="1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6"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0" borderId="0"/>
    <xf numFmtId="0" fontId="7" fillId="4" borderId="0" applyNumberFormat="0" applyBorder="0" applyAlignment="0" applyProtection="0"/>
    <xf numFmtId="0" fontId="7" fillId="23" borderId="9" applyNumberFormat="0" applyFont="0" applyAlignment="0" applyProtection="0"/>
    <xf numFmtId="0" fontId="7" fillId="5"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6"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23" borderId="9" applyNumberFormat="0" applyFont="0" applyAlignment="0" applyProtection="0"/>
    <xf numFmtId="0" fontId="7" fillId="9" borderId="0" applyNumberFormat="0" applyBorder="0" applyAlignment="0" applyProtection="0"/>
    <xf numFmtId="0" fontId="7" fillId="7" borderId="0" applyNumberFormat="0" applyBorder="0" applyAlignment="0" applyProtection="0"/>
    <xf numFmtId="0" fontId="7" fillId="12"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23" borderId="9" applyNumberFormat="0" applyFont="0" applyAlignment="0" applyProtection="0"/>
    <xf numFmtId="0" fontId="7" fillId="12" borderId="0" applyNumberFormat="0" applyBorder="0" applyAlignment="0" applyProtection="0"/>
    <xf numFmtId="0" fontId="7" fillId="0" borderId="0"/>
    <xf numFmtId="0" fontId="7" fillId="2" borderId="0" applyNumberFormat="0" applyBorder="0" applyAlignment="0" applyProtection="0"/>
    <xf numFmtId="0" fontId="7" fillId="0" borderId="0"/>
    <xf numFmtId="0" fontId="7" fillId="5" borderId="0" applyNumberFormat="0" applyBorder="0" applyAlignment="0" applyProtection="0"/>
    <xf numFmtId="0" fontId="7" fillId="2"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0" borderId="0"/>
    <xf numFmtId="0" fontId="7" fillId="12"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0" borderId="0"/>
    <xf numFmtId="0" fontId="7" fillId="10" borderId="0" applyNumberFormat="0" applyBorder="0" applyAlignment="0" applyProtection="0"/>
    <xf numFmtId="0" fontId="7" fillId="23" borderId="9" applyNumberFormat="0" applyFont="0" applyAlignment="0" applyProtection="0"/>
    <xf numFmtId="0" fontId="7" fillId="8"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13" borderId="0" applyNumberFormat="0" applyBorder="0" applyAlignment="0" applyProtection="0"/>
    <xf numFmtId="0" fontId="7" fillId="23" borderId="9" applyNumberFormat="0" applyFont="0" applyAlignment="0" applyProtection="0"/>
    <xf numFmtId="0" fontId="7" fillId="11"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9"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13" borderId="0" applyNumberFormat="0" applyBorder="0" applyAlignment="0" applyProtection="0"/>
    <xf numFmtId="0" fontId="7" fillId="0" borderId="0"/>
    <xf numFmtId="0" fontId="7" fillId="0" borderId="0"/>
    <xf numFmtId="0" fontId="7" fillId="0" borderId="0"/>
    <xf numFmtId="0" fontId="7" fillId="5"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13"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0" borderId="0"/>
    <xf numFmtId="0" fontId="7" fillId="10"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11"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0" borderId="0"/>
    <xf numFmtId="0" fontId="7" fillId="8"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0" borderId="0"/>
    <xf numFmtId="0" fontId="7" fillId="6"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10" borderId="0" applyNumberFormat="0" applyBorder="0" applyAlignment="0" applyProtection="0"/>
    <xf numFmtId="0" fontId="7" fillId="23" borderId="9" applyNumberFormat="0" applyFont="0" applyAlignment="0" applyProtection="0"/>
    <xf numFmtId="0" fontId="7" fillId="11"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23" borderId="9" applyNumberFormat="0" applyFont="0" applyAlignment="0" applyProtection="0"/>
    <xf numFmtId="0" fontId="7" fillId="2"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0" borderId="0"/>
    <xf numFmtId="0" fontId="7" fillId="8"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0" borderId="0"/>
    <xf numFmtId="0" fontId="7" fillId="7" borderId="0" applyNumberFormat="0" applyBorder="0" applyAlignment="0" applyProtection="0"/>
    <xf numFmtId="0" fontId="7" fillId="23" borderId="9" applyNumberFormat="0" applyFont="0" applyAlignment="0" applyProtection="0"/>
    <xf numFmtId="0" fontId="7" fillId="9" borderId="0" applyNumberFormat="0" applyBorder="0" applyAlignment="0" applyProtection="0"/>
    <xf numFmtId="0" fontId="7" fillId="12"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0" borderId="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0" borderId="0"/>
    <xf numFmtId="0" fontId="7" fillId="2" borderId="0" applyNumberFormat="0" applyBorder="0" applyAlignment="0" applyProtection="0"/>
    <xf numFmtId="0" fontId="7" fillId="5"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23" borderId="9" applyNumberFormat="0" applyFont="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2" borderId="0" applyNumberFormat="0" applyBorder="0" applyAlignment="0" applyProtection="0"/>
    <xf numFmtId="0" fontId="7" fillId="0" borderId="0"/>
    <xf numFmtId="0" fontId="7" fillId="3"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8" borderId="0" applyNumberFormat="0" applyBorder="0" applyAlignment="0" applyProtection="0"/>
    <xf numFmtId="0" fontId="7" fillId="2" borderId="0" applyNumberFormat="0" applyBorder="0" applyAlignment="0" applyProtection="0"/>
    <xf numFmtId="0" fontId="7" fillId="12" borderId="0" applyNumberFormat="0" applyBorder="0" applyAlignment="0" applyProtection="0"/>
    <xf numFmtId="0" fontId="7" fillId="0" borderId="0"/>
    <xf numFmtId="0" fontId="7" fillId="23" borderId="9" applyNumberFormat="0" applyFont="0" applyAlignment="0" applyProtection="0"/>
    <xf numFmtId="0" fontId="7" fillId="6" borderId="0" applyNumberFormat="0" applyBorder="0" applyAlignment="0" applyProtection="0"/>
    <xf numFmtId="0" fontId="7" fillId="6"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15" fillId="0" borderId="0"/>
    <xf numFmtId="0" fontId="6" fillId="0" borderId="0"/>
    <xf numFmtId="0" fontId="15" fillId="0" borderId="0"/>
    <xf numFmtId="0" fontId="15"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15"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5"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5" fillId="0" borderId="0"/>
    <xf numFmtId="0" fontId="15" fillId="0" borderId="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5"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5" fillId="0" borderId="0"/>
    <xf numFmtId="0" fontId="15" fillId="0" borderId="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5" fillId="0" borderId="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15"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5" fillId="0" borderId="0"/>
    <xf numFmtId="0" fontId="4" fillId="0" borderId="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0" borderId="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0" borderId="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0" borderId="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0" borderId="0"/>
    <xf numFmtId="0" fontId="4"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0" borderId="0"/>
    <xf numFmtId="0" fontId="3" fillId="10" borderId="0" applyNumberFormat="0" applyBorder="0" applyAlignment="0" applyProtection="0"/>
    <xf numFmtId="0" fontId="3" fillId="0" borderId="0"/>
    <xf numFmtId="0" fontId="3" fillId="4"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0" borderId="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0" borderId="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11"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23" borderId="9" applyNumberFormat="0" applyFont="0" applyAlignment="0" applyProtection="0"/>
    <xf numFmtId="0" fontId="3" fillId="11"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23" borderId="9" applyNumberFormat="0" applyFont="0" applyAlignment="0" applyProtection="0"/>
    <xf numFmtId="0" fontId="3" fillId="10" borderId="0" applyNumberFormat="0" applyBorder="0" applyAlignment="0" applyProtection="0"/>
    <xf numFmtId="0" fontId="3" fillId="5"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0" borderId="0"/>
    <xf numFmtId="0" fontId="3" fillId="23" borderId="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0" borderId="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23" borderId="9"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2" borderId="0" applyNumberFormat="0" applyBorder="0" applyAlignment="0" applyProtection="0"/>
    <xf numFmtId="0" fontId="3" fillId="0" borderId="0"/>
    <xf numFmtId="0" fontId="3" fillId="0" borderId="0"/>
    <xf numFmtId="0" fontId="3" fillId="0" borderId="0"/>
    <xf numFmtId="0" fontId="3" fillId="23" borderId="9"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23" borderId="9"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9"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0" borderId="0"/>
    <xf numFmtId="0" fontId="3" fillId="8" borderId="0" applyNumberFormat="0" applyBorder="0" applyAlignment="0" applyProtection="0"/>
    <xf numFmtId="0" fontId="3" fillId="10" borderId="0" applyNumberFormat="0" applyBorder="0" applyAlignment="0" applyProtection="0"/>
    <xf numFmtId="0" fontId="3" fillId="0" borderId="0"/>
    <xf numFmtId="0" fontId="3" fillId="8" borderId="0" applyNumberFormat="0" applyBorder="0" applyAlignment="0" applyProtection="0"/>
    <xf numFmtId="0" fontId="3" fillId="0" borderId="0"/>
    <xf numFmtId="0" fontId="3" fillId="10"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23" borderId="9"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11" borderId="0" applyNumberFormat="0" applyBorder="0" applyAlignment="0" applyProtection="0"/>
    <xf numFmtId="0" fontId="3" fillId="0" borderId="0"/>
    <xf numFmtId="0" fontId="3" fillId="9"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3" borderId="9" applyNumberFormat="0" applyFont="0" applyAlignment="0" applyProtection="0"/>
    <xf numFmtId="0" fontId="3" fillId="9"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23" borderId="9" applyNumberFormat="0" applyFont="0" applyAlignment="0" applyProtection="0"/>
    <xf numFmtId="0" fontId="3" fillId="9" borderId="0" applyNumberFormat="0" applyBorder="0" applyAlignment="0" applyProtection="0"/>
    <xf numFmtId="0" fontId="3" fillId="23" borderId="9" applyNumberFormat="0" applyFont="0" applyAlignment="0" applyProtection="0"/>
    <xf numFmtId="0" fontId="3" fillId="13"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3" borderId="9"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3" borderId="9" applyNumberFormat="0" applyFont="0" applyAlignment="0" applyProtection="0"/>
    <xf numFmtId="0" fontId="3" fillId="0" borderId="0"/>
    <xf numFmtId="0" fontId="3" fillId="8"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0" borderId="0"/>
    <xf numFmtId="0" fontId="3" fillId="4" borderId="0" applyNumberFormat="0" applyBorder="0" applyAlignment="0" applyProtection="0"/>
    <xf numFmtId="0" fontId="3" fillId="4" borderId="0" applyNumberFormat="0" applyBorder="0" applyAlignment="0" applyProtection="0"/>
    <xf numFmtId="0" fontId="3" fillId="0" borderId="0"/>
    <xf numFmtId="0" fontId="3" fillId="10"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23" borderId="9" applyNumberFormat="0" applyFont="0" applyAlignment="0" applyProtection="0"/>
    <xf numFmtId="0" fontId="3" fillId="1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6"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9"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0" borderId="0"/>
    <xf numFmtId="0" fontId="3" fillId="4" borderId="0" applyNumberFormat="0" applyBorder="0" applyAlignment="0" applyProtection="0"/>
    <xf numFmtId="0" fontId="3" fillId="23" borderId="9" applyNumberFormat="0" applyFont="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9"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23" borderId="9" applyNumberFormat="0" applyFont="0" applyAlignment="0" applyProtection="0"/>
    <xf numFmtId="0" fontId="3" fillId="12" borderId="0" applyNumberFormat="0" applyBorder="0" applyAlignment="0" applyProtection="0"/>
    <xf numFmtId="0" fontId="3" fillId="0" borderId="0"/>
    <xf numFmtId="0" fontId="3" fillId="2" borderId="0" applyNumberFormat="0" applyBorder="0" applyAlignment="0" applyProtection="0"/>
    <xf numFmtId="0" fontId="3" fillId="0" borderId="0"/>
    <xf numFmtId="0" fontId="3" fillId="5" borderId="0" applyNumberFormat="0" applyBorder="0" applyAlignment="0" applyProtection="0"/>
    <xf numFmtId="0" fontId="3" fillId="2"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0" borderId="0"/>
    <xf numFmtId="0" fontId="3" fillId="1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3" borderId="0" applyNumberFormat="0" applyBorder="0" applyAlignment="0" applyProtection="0"/>
    <xf numFmtId="0" fontId="3" fillId="0" borderId="0"/>
    <xf numFmtId="0" fontId="3" fillId="10" borderId="0" applyNumberFormat="0" applyBorder="0" applyAlignment="0" applyProtection="0"/>
    <xf numFmtId="0" fontId="3" fillId="23" borderId="9" applyNumberFormat="0" applyFont="0" applyAlignment="0" applyProtection="0"/>
    <xf numFmtId="0" fontId="3" fillId="8"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3" borderId="0" applyNumberFormat="0" applyBorder="0" applyAlignment="0" applyProtection="0"/>
    <xf numFmtId="0" fontId="3" fillId="23" borderId="9" applyNumberFormat="0" applyFont="0" applyAlignment="0" applyProtection="0"/>
    <xf numFmtId="0" fontId="3" fillId="11"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9" borderId="0" applyNumberFormat="0" applyBorder="0" applyAlignment="0" applyProtection="0"/>
    <xf numFmtId="0" fontId="3" fillId="0" borderId="0"/>
    <xf numFmtId="0" fontId="3" fillId="23" borderId="9" applyNumberFormat="0" applyFont="0" applyAlignment="0" applyProtection="0"/>
    <xf numFmtId="0" fontId="3" fillId="0" borderId="0"/>
    <xf numFmtId="0" fontId="3" fillId="13" borderId="0" applyNumberFormat="0" applyBorder="0" applyAlignment="0" applyProtection="0"/>
    <xf numFmtId="0" fontId="3" fillId="0" borderId="0"/>
    <xf numFmtId="0" fontId="3" fillId="0" borderId="0"/>
    <xf numFmtId="0" fontId="3" fillId="0" borderId="0"/>
    <xf numFmtId="0" fontId="3" fillId="5"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0" borderId="0"/>
    <xf numFmtId="0" fontId="3" fillId="10"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2"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11"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0" borderId="0"/>
    <xf numFmtId="0" fontId="3" fillId="8"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0" borderId="0"/>
    <xf numFmtId="0" fontId="3" fillId="6"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23" borderId="9" applyNumberFormat="0" applyFont="0" applyAlignment="0" applyProtection="0"/>
    <xf numFmtId="0" fontId="3" fillId="11"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23" borderId="9" applyNumberFormat="0" applyFont="0" applyAlignment="0" applyProtection="0"/>
    <xf numFmtId="0" fontId="3" fillId="23" borderId="9" applyNumberFormat="0" applyFont="0" applyAlignment="0" applyProtection="0"/>
    <xf numFmtId="0" fontId="3" fillId="2" borderId="0" applyNumberFormat="0" applyBorder="0" applyAlignment="0" applyProtection="0"/>
    <xf numFmtId="0" fontId="3" fillId="2"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0" borderId="0"/>
    <xf numFmtId="0" fontId="3" fillId="8"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7" borderId="0" applyNumberFormat="0" applyBorder="0" applyAlignment="0" applyProtection="0"/>
    <xf numFmtId="0" fontId="3" fillId="23" borderId="9" applyNumberFormat="0" applyFont="0" applyAlignment="0" applyProtection="0"/>
    <xf numFmtId="0" fontId="3" fillId="9"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0" borderId="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23" borderId="9" applyNumberFormat="0" applyFont="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0" borderId="0"/>
    <xf numFmtId="0" fontId="3" fillId="3"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12" borderId="0" applyNumberFormat="0" applyBorder="0" applyAlignment="0" applyProtection="0"/>
    <xf numFmtId="0" fontId="3" fillId="0" borderId="0"/>
    <xf numFmtId="0" fontId="3" fillId="23" borderId="9" applyNumberFormat="0" applyFont="0" applyAlignment="0" applyProtection="0"/>
    <xf numFmtId="0" fontId="3" fillId="6"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0" borderId="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0" borderId="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0" borderId="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0" borderId="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0" borderId="0"/>
    <xf numFmtId="0" fontId="3"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9"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2" fillId="0" borderId="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cellStyleXfs>
  <cellXfs count="166">
    <xf numFmtId="0" fontId="0" fillId="0" borderId="0" xfId="0"/>
    <xf numFmtId="0" fontId="0" fillId="0" borderId="0" xfId="0" applyAlignment="1">
      <alignment horizontal="center"/>
    </xf>
    <xf numFmtId="0" fontId="17" fillId="0" borderId="0" xfId="0" applyFont="1"/>
    <xf numFmtId="0" fontId="0" fillId="0" borderId="0" xfId="0" applyAlignment="1">
      <alignment vertical="top"/>
    </xf>
    <xf numFmtId="1" fontId="37" fillId="0" borderId="1" xfId="0" applyNumberFormat="1" applyFont="1" applyBorder="1" applyAlignment="1">
      <alignment vertical="top"/>
    </xf>
    <xf numFmtId="0" fontId="0" fillId="0" borderId="0" xfId="0" applyFill="1" applyBorder="1" applyAlignment="1">
      <alignment vertical="top"/>
    </xf>
    <xf numFmtId="0" fontId="38" fillId="0" borderId="0" xfId="0" applyFont="1" applyFill="1" applyBorder="1" applyAlignment="1">
      <alignment horizontal="center" vertical="top"/>
    </xf>
    <xf numFmtId="0" fontId="35" fillId="0" borderId="0" xfId="0" applyFont="1" applyFill="1" applyBorder="1" applyAlignment="1">
      <alignment horizontal="left" vertical="top" wrapText="1"/>
    </xf>
    <xf numFmtId="0" fontId="38" fillId="0" borderId="0" xfId="0" applyFont="1" applyFill="1" applyBorder="1" applyAlignment="1">
      <alignment vertical="top"/>
    </xf>
    <xf numFmtId="1" fontId="37" fillId="0" borderId="0" xfId="0" applyNumberFormat="1" applyFont="1" applyFill="1" applyBorder="1" applyAlignment="1">
      <alignment vertical="top"/>
    </xf>
    <xf numFmtId="0" fontId="0" fillId="0" borderId="0" xfId="0" applyAlignment="1">
      <alignment horizontal="center" vertical="top"/>
    </xf>
    <xf numFmtId="0" fontId="0" fillId="0" borderId="0" xfId="0" applyAlignment="1">
      <alignment horizontal="left" vertical="top" wrapText="1"/>
    </xf>
    <xf numFmtId="0" fontId="34" fillId="0" borderId="0" xfId="0" applyFont="1" applyFill="1" applyBorder="1" applyAlignment="1">
      <alignment vertical="top"/>
    </xf>
    <xf numFmtId="0" fontId="34" fillId="0" borderId="0" xfId="0" applyFont="1" applyAlignment="1">
      <alignment horizontal="center" vertical="top"/>
    </xf>
    <xf numFmtId="0" fontId="34" fillId="0" borderId="0" xfId="0" applyFont="1" applyAlignment="1">
      <alignment vertical="top"/>
    </xf>
    <xf numFmtId="0" fontId="0" fillId="0" borderId="0" xfId="0" applyFill="1" applyBorder="1" applyAlignment="1">
      <alignment horizontal="center" vertical="top"/>
    </xf>
    <xf numFmtId="0" fontId="0" fillId="0" borderId="0" xfId="0" applyFill="1" applyBorder="1" applyAlignment="1">
      <alignment horizontal="left" vertical="top"/>
    </xf>
    <xf numFmtId="0" fontId="0" fillId="0" borderId="0" xfId="0" applyFill="1" applyBorder="1" applyAlignment="1">
      <alignment horizontal="left" vertical="top" wrapText="1"/>
    </xf>
    <xf numFmtId="1" fontId="0" fillId="0" borderId="0" xfId="0" applyNumberFormat="1" applyFill="1" applyBorder="1" applyAlignment="1">
      <alignment horizontal="right" vertical="top"/>
    </xf>
    <xf numFmtId="0" fontId="0" fillId="0" borderId="0" xfId="0" applyFill="1" applyBorder="1" applyAlignment="1">
      <alignment horizontal="right" vertical="top"/>
    </xf>
    <xf numFmtId="0" fontId="0" fillId="33" borderId="1" xfId="0" applyFont="1" applyFill="1" applyBorder="1" applyAlignment="1">
      <alignment vertical="top"/>
    </xf>
    <xf numFmtId="0" fontId="0" fillId="33" borderId="1" xfId="0" applyFont="1" applyFill="1" applyBorder="1" applyAlignment="1">
      <alignment horizontal="left" vertical="top"/>
    </xf>
    <xf numFmtId="0" fontId="0" fillId="33" borderId="1" xfId="0" applyFont="1" applyFill="1" applyBorder="1" applyAlignment="1">
      <alignment horizontal="center" vertical="top" wrapText="1"/>
    </xf>
    <xf numFmtId="0" fontId="0" fillId="33" borderId="1" xfId="0" applyFont="1" applyFill="1" applyBorder="1" applyAlignment="1">
      <alignment horizontal="left" vertical="top" wrapText="1"/>
    </xf>
    <xf numFmtId="0" fontId="0" fillId="33" borderId="1" xfId="0" applyFont="1" applyFill="1" applyBorder="1" applyAlignment="1">
      <alignment vertical="top" wrapText="1"/>
    </xf>
    <xf numFmtId="0" fontId="0" fillId="0" borderId="1" xfId="0" applyFont="1" applyBorder="1" applyAlignment="1">
      <alignment vertical="top"/>
    </xf>
    <xf numFmtId="0" fontId="0" fillId="0" borderId="1" xfId="0" applyFont="1" applyBorder="1" applyAlignment="1">
      <alignment horizontal="right" vertical="top"/>
    </xf>
    <xf numFmtId="0" fontId="0" fillId="33" borderId="3" xfId="0" applyFont="1" applyFill="1" applyBorder="1" applyAlignment="1">
      <alignment horizontal="left" vertical="top" wrapText="1"/>
    </xf>
    <xf numFmtId="0" fontId="0" fillId="0" borderId="3" xfId="0" applyFont="1" applyBorder="1" applyAlignment="1">
      <alignment horizontal="right" vertical="top"/>
    </xf>
    <xf numFmtId="0" fontId="0" fillId="0" borderId="2" xfId="0" applyFont="1" applyBorder="1" applyAlignment="1">
      <alignment horizontal="right" vertical="top"/>
    </xf>
    <xf numFmtId="0" fontId="0" fillId="0" borderId="15" xfId="0" applyFont="1" applyBorder="1" applyAlignment="1">
      <alignment horizontal="right" vertical="top"/>
    </xf>
    <xf numFmtId="0" fontId="0" fillId="0" borderId="0" xfId="0" applyFont="1" applyAlignment="1">
      <alignment vertical="top"/>
    </xf>
    <xf numFmtId="1" fontId="0" fillId="0" borderId="0" xfId="0" applyNumberFormat="1" applyFont="1" applyFill="1" applyBorder="1" applyAlignment="1">
      <alignment vertical="top"/>
    </xf>
    <xf numFmtId="0" fontId="37" fillId="33" borderId="1" xfId="0" applyFont="1" applyFill="1" applyBorder="1" applyAlignment="1">
      <alignment vertical="top"/>
    </xf>
    <xf numFmtId="0" fontId="37" fillId="33" borderId="1" xfId="0" applyFont="1" applyFill="1" applyBorder="1" applyAlignment="1">
      <alignment horizontal="center" vertical="top"/>
    </xf>
    <xf numFmtId="0" fontId="0" fillId="34" borderId="1" xfId="0" applyFont="1" applyFill="1" applyBorder="1" applyAlignment="1">
      <alignment vertical="top"/>
    </xf>
    <xf numFmtId="0" fontId="41" fillId="34" borderId="1" xfId="0" applyFont="1" applyFill="1" applyBorder="1" applyAlignment="1">
      <alignment vertical="center" wrapText="1"/>
    </xf>
    <xf numFmtId="0" fontId="0" fillId="0" borderId="0" xfId="0" applyFont="1" applyFill="1" applyAlignment="1">
      <alignment vertical="top"/>
    </xf>
    <xf numFmtId="0" fontId="0" fillId="0" borderId="0" xfId="0" applyFont="1" applyBorder="1" applyAlignment="1">
      <alignment horizontal="center" vertical="center"/>
    </xf>
    <xf numFmtId="0" fontId="37" fillId="33" borderId="1" xfId="0" applyFont="1" applyFill="1" applyBorder="1" applyAlignment="1">
      <alignment horizontal="left" vertical="top" wrapText="1"/>
    </xf>
    <xf numFmtId="0" fontId="0" fillId="34" borderId="1" xfId="0" applyFont="1" applyFill="1" applyBorder="1" applyAlignment="1">
      <alignment vertical="center" wrapText="1"/>
    </xf>
    <xf numFmtId="1" fontId="0" fillId="0" borderId="1" xfId="0" applyNumberFormat="1" applyFont="1" applyBorder="1" applyAlignment="1">
      <alignment vertical="top"/>
    </xf>
    <xf numFmtId="1" fontId="0" fillId="0" borderId="1" xfId="0" applyNumberFormat="1" applyFont="1" applyFill="1" applyBorder="1" applyAlignment="1">
      <alignment vertical="top"/>
    </xf>
    <xf numFmtId="0" fontId="0" fillId="0" borderId="0" xfId="0" applyFont="1"/>
    <xf numFmtId="0" fontId="0" fillId="0" borderId="0" xfId="0" applyFont="1" applyAlignment="1">
      <alignment horizontal="center"/>
    </xf>
    <xf numFmtId="0" fontId="0" fillId="0" borderId="1" xfId="0" applyFont="1" applyBorder="1" applyAlignment="1">
      <alignment horizontal="right"/>
    </xf>
    <xf numFmtId="0" fontId="0" fillId="0" borderId="1" xfId="0" applyFont="1" applyFill="1" applyBorder="1" applyAlignment="1">
      <alignment horizontal="right"/>
    </xf>
    <xf numFmtId="1" fontId="0" fillId="0" borderId="1" xfId="0" applyNumberFormat="1" applyFont="1" applyBorder="1"/>
    <xf numFmtId="1" fontId="0" fillId="0" borderId="1" xfId="0" applyNumberFormat="1" applyFont="1" applyFill="1" applyBorder="1"/>
    <xf numFmtId="0" fontId="0" fillId="0" borderId="2" xfId="0" applyFont="1" applyBorder="1" applyAlignment="1">
      <alignment horizontal="right"/>
    </xf>
    <xf numFmtId="0" fontId="0" fillId="0" borderId="0" xfId="0" applyFont="1" applyBorder="1"/>
    <xf numFmtId="1" fontId="0" fillId="0" borderId="1" xfId="0" applyNumberFormat="1" applyFont="1" applyBorder="1" applyAlignment="1">
      <alignment horizontal="right"/>
    </xf>
    <xf numFmtId="1" fontId="0" fillId="0" borderId="1" xfId="0" applyNumberFormat="1" applyFont="1" applyFill="1" applyBorder="1" applyAlignment="1">
      <alignment horizontal="right"/>
    </xf>
    <xf numFmtId="0" fontId="0" fillId="33" borderId="1" xfId="0" applyFont="1" applyFill="1" applyBorder="1"/>
    <xf numFmtId="0" fontId="0" fillId="33" borderId="1" xfId="0" applyFont="1" applyFill="1" applyBorder="1" applyAlignment="1">
      <alignment horizontal="left"/>
    </xf>
    <xf numFmtId="0" fontId="0" fillId="33" borderId="1" xfId="0" applyFont="1" applyFill="1" applyBorder="1" applyAlignment="1">
      <alignment horizontal="center"/>
    </xf>
    <xf numFmtId="0" fontId="0" fillId="33" borderId="2" xfId="0" applyFont="1" applyFill="1" applyBorder="1"/>
    <xf numFmtId="0" fontId="0" fillId="33" borderId="1" xfId="0" applyFont="1" applyFill="1" applyBorder="1" applyAlignment="1">
      <alignment horizontal="center"/>
    </xf>
    <xf numFmtId="0" fontId="37" fillId="0" borderId="1" xfId="0" applyFont="1" applyBorder="1"/>
    <xf numFmtId="0" fontId="0" fillId="0" borderId="0" xfId="0" applyFill="1"/>
    <xf numFmtId="0" fontId="37" fillId="33" borderId="1" xfId="0" applyFont="1" applyFill="1" applyBorder="1"/>
    <xf numFmtId="0" fontId="37" fillId="33" borderId="1" xfId="0" applyFont="1" applyFill="1" applyBorder="1" applyAlignment="1">
      <alignment horizontal="left"/>
    </xf>
    <xf numFmtId="0" fontId="37" fillId="33" borderId="1" xfId="0" applyFont="1" applyFill="1" applyBorder="1" applyAlignment="1">
      <alignment horizontal="center"/>
    </xf>
    <xf numFmtId="0" fontId="37" fillId="0" borderId="1" xfId="0" applyFont="1" applyFill="1" applyBorder="1"/>
    <xf numFmtId="1" fontId="37" fillId="0" borderId="1" xfId="0" applyNumberFormat="1" applyFont="1" applyBorder="1"/>
    <xf numFmtId="0" fontId="37" fillId="33" borderId="2" xfId="0" applyFont="1" applyFill="1" applyBorder="1"/>
    <xf numFmtId="0" fontId="37" fillId="0" borderId="16" xfId="0" applyFont="1" applyFill="1" applyBorder="1"/>
    <xf numFmtId="0" fontId="37" fillId="0" borderId="0" xfId="0" applyFont="1" applyFill="1" applyAlignment="1">
      <alignment horizontal="center"/>
    </xf>
    <xf numFmtId="0" fontId="37" fillId="0" borderId="0" xfId="0" applyFont="1" applyFill="1"/>
    <xf numFmtId="0" fontId="0" fillId="0" borderId="1" xfId="0" applyBorder="1" applyAlignment="1">
      <alignment vertical="top"/>
    </xf>
    <xf numFmtId="0" fontId="37" fillId="0" borderId="1" xfId="0" applyFont="1" applyBorder="1" applyAlignment="1">
      <alignment horizontal="right"/>
    </xf>
    <xf numFmtId="0" fontId="37" fillId="0" borderId="1" xfId="0" applyFont="1" applyFill="1" applyBorder="1" applyAlignment="1">
      <alignment horizontal="right"/>
    </xf>
    <xf numFmtId="0" fontId="37" fillId="0" borderId="2" xfId="0" applyFont="1" applyBorder="1" applyAlignment="1">
      <alignment horizontal="right"/>
    </xf>
    <xf numFmtId="1" fontId="37" fillId="0" borderId="1" xfId="0" applyNumberFormat="1" applyFont="1" applyBorder="1" applyAlignment="1">
      <alignment horizontal="right"/>
    </xf>
    <xf numFmtId="0" fontId="0" fillId="0" borderId="0" xfId="0" applyFont="1" applyBorder="1" applyAlignment="1">
      <alignment horizontal="right"/>
    </xf>
    <xf numFmtId="0" fontId="37" fillId="0" borderId="0" xfId="0" applyFont="1"/>
    <xf numFmtId="1" fontId="37" fillId="0" borderId="1" xfId="0" applyNumberFormat="1" applyFont="1" applyFill="1" applyBorder="1"/>
    <xf numFmtId="0" fontId="0" fillId="0" borderId="0" xfId="0" applyFont="1" applyFill="1" applyBorder="1"/>
    <xf numFmtId="0" fontId="37" fillId="0" borderId="0" xfId="0" applyFont="1" applyFill="1" applyBorder="1" applyAlignment="1">
      <alignment horizontal="left" vertical="top" wrapText="1"/>
    </xf>
    <xf numFmtId="0" fontId="37"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xf numFmtId="0" fontId="0" fillId="33" borderId="1" xfId="0" applyFont="1" applyFill="1" applyBorder="1" applyAlignment="1">
      <alignment vertical="top"/>
    </xf>
    <xf numFmtId="0" fontId="0" fillId="33" borderId="1" xfId="0" applyFont="1" applyFill="1" applyBorder="1" applyAlignment="1">
      <alignment horizontal="left" vertical="top"/>
    </xf>
    <xf numFmtId="0" fontId="0" fillId="33" borderId="1" xfId="0" applyFont="1" applyFill="1" applyBorder="1" applyAlignment="1">
      <alignment horizontal="center" vertical="top" wrapText="1"/>
    </xf>
    <xf numFmtId="0" fontId="0" fillId="33" borderId="1" xfId="0" applyFont="1" applyFill="1" applyBorder="1" applyAlignment="1">
      <alignment horizontal="left" vertical="top" wrapText="1"/>
    </xf>
    <xf numFmtId="0" fontId="0" fillId="0" borderId="1" xfId="0" applyFont="1" applyBorder="1" applyAlignment="1">
      <alignment horizontal="right" vertical="top"/>
    </xf>
    <xf numFmtId="0" fontId="0" fillId="33" borderId="3" xfId="0" applyFont="1" applyFill="1" applyBorder="1" applyAlignment="1">
      <alignment horizontal="left" vertical="top" wrapText="1"/>
    </xf>
    <xf numFmtId="0" fontId="0" fillId="0" borderId="3" xfId="0" applyFont="1" applyBorder="1" applyAlignment="1">
      <alignment horizontal="right" vertical="top"/>
    </xf>
    <xf numFmtId="0" fontId="0" fillId="33" borderId="2" xfId="0" applyFont="1" applyFill="1" applyBorder="1" applyAlignment="1">
      <alignment vertical="top"/>
    </xf>
    <xf numFmtId="0" fontId="0" fillId="0" borderId="2" xfId="0" applyFont="1" applyBorder="1" applyAlignment="1">
      <alignment horizontal="right" vertical="top"/>
    </xf>
    <xf numFmtId="0" fontId="0" fillId="0" borderId="15" xfId="0" applyFont="1" applyBorder="1" applyAlignment="1">
      <alignment horizontal="right" vertical="top"/>
    </xf>
    <xf numFmtId="0" fontId="0" fillId="33" borderId="1" xfId="0" applyFont="1" applyFill="1" applyBorder="1" applyAlignment="1">
      <alignment horizontal="center"/>
    </xf>
    <xf numFmtId="0" fontId="0" fillId="33" borderId="1" xfId="0" applyFont="1" applyFill="1" applyBorder="1" applyAlignment="1">
      <alignment horizontal="center" vertical="top"/>
    </xf>
    <xf numFmtId="0" fontId="37" fillId="33" borderId="1" xfId="0" applyFont="1" applyFill="1" applyBorder="1" applyAlignment="1">
      <alignment horizontal="center" vertical="top"/>
    </xf>
    <xf numFmtId="0" fontId="37" fillId="0" borderId="0" xfId="0" applyFont="1" applyFill="1" applyBorder="1" applyAlignment="1">
      <alignment horizontal="center" vertical="top"/>
    </xf>
    <xf numFmtId="0" fontId="37" fillId="33" borderId="1" xfId="0" applyFont="1" applyFill="1" applyBorder="1" applyAlignment="1">
      <alignment horizontal="left" vertical="top" wrapText="1"/>
    </xf>
    <xf numFmtId="0" fontId="37" fillId="0" borderId="1" xfId="0" applyFont="1" applyBorder="1" applyAlignment="1">
      <alignment horizontal="right"/>
    </xf>
    <xf numFmtId="0" fontId="0" fillId="0" borderId="0" xfId="0" applyFont="1" applyFill="1" applyBorder="1"/>
    <xf numFmtId="0" fontId="37" fillId="0" borderId="0" xfId="0" applyFont="1" applyAlignment="1">
      <alignment vertical="top"/>
    </xf>
    <xf numFmtId="0" fontId="37" fillId="34" borderId="1" xfId="0" applyFont="1" applyFill="1" applyBorder="1" applyAlignment="1">
      <alignment vertical="center" wrapText="1"/>
    </xf>
    <xf numFmtId="0" fontId="35" fillId="0" borderId="0" xfId="0" applyFont="1" applyFill="1" applyBorder="1" applyAlignment="1">
      <alignment vertical="top" wrapText="1"/>
    </xf>
    <xf numFmtId="1" fontId="60" fillId="0" borderId="0" xfId="0" applyNumberFormat="1" applyFont="1" applyFill="1" applyBorder="1" applyAlignment="1">
      <alignment horizontal="center" vertical="top"/>
    </xf>
    <xf numFmtId="0" fontId="37" fillId="0" borderId="0" xfId="0" applyFont="1" applyFill="1" applyAlignment="1">
      <alignment vertical="top"/>
    </xf>
    <xf numFmtId="0" fontId="60" fillId="0" borderId="0" xfId="0" applyFont="1" applyFill="1" applyBorder="1" applyAlignment="1">
      <alignment horizontal="center" vertical="top"/>
    </xf>
    <xf numFmtId="0" fontId="61" fillId="0" borderId="0" xfId="0" applyFont="1" applyFill="1" applyBorder="1" applyAlignment="1">
      <alignment vertical="top"/>
    </xf>
    <xf numFmtId="0" fontId="61" fillId="0" borderId="0" xfId="0" applyFont="1" applyFill="1" applyBorder="1" applyAlignment="1">
      <alignment horizontal="center" vertical="top"/>
    </xf>
    <xf numFmtId="1" fontId="37" fillId="33" borderId="1" xfId="0" applyNumberFormat="1" applyFont="1" applyFill="1" applyBorder="1" applyAlignment="1">
      <alignment vertical="top"/>
    </xf>
    <xf numFmtId="1" fontId="61" fillId="0" borderId="0" xfId="0" applyNumberFormat="1" applyFont="1" applyFill="1" applyBorder="1" applyAlignment="1">
      <alignment horizontal="center" vertical="top"/>
    </xf>
    <xf numFmtId="0" fontId="35" fillId="0" borderId="0" xfId="0" applyFont="1" applyFill="1" applyBorder="1" applyAlignment="1">
      <alignment vertical="center" wrapText="1"/>
    </xf>
    <xf numFmtId="0" fontId="0" fillId="33" borderId="1" xfId="0" applyFont="1"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0" fillId="33" borderId="3" xfId="0" applyFont="1"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49" fontId="40" fillId="35" borderId="1" xfId="49352" applyNumberFormat="1" applyFont="1" applyFill="1" applyBorder="1" applyAlignment="1">
      <alignment horizontal="left" vertical="top" wrapText="1"/>
    </xf>
    <xf numFmtId="49" fontId="40" fillId="36" borderId="17" xfId="49352" applyNumberFormat="1" applyFont="1" applyFill="1" applyBorder="1" applyAlignment="1">
      <alignment horizontal="left" vertical="top" wrapText="1"/>
    </xf>
    <xf numFmtId="49" fontId="43" fillId="0" borderId="0" xfId="49352" applyNumberFormat="1" applyFont="1" applyFill="1" applyAlignment="1">
      <alignment vertical="top"/>
    </xf>
    <xf numFmtId="49" fontId="40" fillId="33" borderId="20" xfId="49352" applyNumberFormat="1" applyFont="1" applyFill="1" applyBorder="1" applyAlignment="1">
      <alignment horizontal="left" vertical="top" wrapText="1"/>
    </xf>
    <xf numFmtId="49" fontId="62" fillId="36" borderId="21" xfId="6651" quotePrefix="1" applyNumberFormat="1" applyFont="1" applyFill="1" applyBorder="1" applyAlignment="1">
      <alignment vertical="top" wrapText="1"/>
    </xf>
    <xf numFmtId="49" fontId="62" fillId="36" borderId="21" xfId="6651" applyNumberFormat="1" applyFont="1" applyFill="1" applyBorder="1" applyAlignment="1">
      <alignment vertical="top" wrapText="1"/>
    </xf>
    <xf numFmtId="49" fontId="62" fillId="36" borderId="22" xfId="6651" applyNumberFormat="1" applyFont="1" applyFill="1" applyBorder="1" applyAlignment="1">
      <alignment vertical="top" wrapText="1"/>
    </xf>
    <xf numFmtId="49" fontId="40" fillId="33" borderId="18" xfId="49354" applyNumberFormat="1" applyFont="1" applyFill="1" applyBorder="1" applyAlignment="1">
      <alignment horizontal="left" vertical="top" wrapText="1"/>
    </xf>
    <xf numFmtId="49" fontId="43" fillId="0" borderId="0" xfId="49352" applyNumberFormat="1" applyFont="1" applyFill="1" applyAlignment="1">
      <alignment horizontal="center" vertical="top"/>
    </xf>
    <xf numFmtId="0" fontId="43" fillId="0" borderId="0" xfId="49352" applyFont="1" applyAlignment="1">
      <alignment vertical="top"/>
    </xf>
    <xf numFmtId="49" fontId="43" fillId="0" borderId="19" xfId="0" applyNumberFormat="1" applyFont="1" applyFill="1" applyBorder="1" applyAlignment="1">
      <alignment horizontal="left" vertical="top" wrapText="1"/>
    </xf>
    <xf numFmtId="0" fontId="43" fillId="0" borderId="0" xfId="49352" applyFont="1" applyFill="1" applyAlignment="1">
      <alignment vertical="top"/>
    </xf>
    <xf numFmtId="49" fontId="43" fillId="0" borderId="0" xfId="49352" applyNumberFormat="1" applyFont="1" applyAlignment="1">
      <alignment vertical="top"/>
    </xf>
    <xf numFmtId="1" fontId="43" fillId="0" borderId="0" xfId="49352" applyNumberFormat="1" applyFont="1" applyAlignment="1">
      <alignment horizontal="center" vertical="top"/>
    </xf>
    <xf numFmtId="1" fontId="43" fillId="0" borderId="0" xfId="49352" applyNumberFormat="1" applyFont="1" applyAlignment="1">
      <alignment vertical="top"/>
    </xf>
    <xf numFmtId="2" fontId="43" fillId="0" borderId="0" xfId="49352" applyNumberFormat="1" applyFont="1" applyAlignment="1">
      <alignment vertical="top"/>
    </xf>
    <xf numFmtId="1" fontId="43" fillId="0" borderId="0" xfId="49352" applyNumberFormat="1" applyFont="1" applyFill="1" applyAlignment="1">
      <alignment vertical="top"/>
    </xf>
    <xf numFmtId="49" fontId="43" fillId="0" borderId="19" xfId="0" applyNumberFormat="1" applyFont="1" applyFill="1" applyBorder="1" applyAlignment="1">
      <alignment horizontal="center" vertical="top" wrapText="1"/>
    </xf>
    <xf numFmtId="1" fontId="43" fillId="0" borderId="19" xfId="0" applyNumberFormat="1" applyFont="1" applyFill="1" applyBorder="1" applyAlignment="1">
      <alignment horizontal="left" vertical="top" wrapText="1"/>
    </xf>
    <xf numFmtId="2" fontId="43" fillId="0" borderId="19" xfId="0" applyNumberFormat="1" applyFont="1" applyFill="1" applyBorder="1" applyAlignment="1">
      <alignment horizontal="left" vertical="top" wrapText="1"/>
    </xf>
    <xf numFmtId="0" fontId="0" fillId="0" borderId="1" xfId="0" applyFill="1" applyBorder="1" applyAlignment="1">
      <alignment vertical="top"/>
    </xf>
    <xf numFmtId="1" fontId="62" fillId="0" borderId="19" xfId="0" applyNumberFormat="1" applyFont="1" applyFill="1" applyBorder="1" applyAlignment="1">
      <alignment horizontal="left" vertical="top" wrapText="1"/>
    </xf>
    <xf numFmtId="1" fontId="43" fillId="0" borderId="0" xfId="49352" applyNumberFormat="1" applyFont="1" applyFill="1" applyAlignment="1">
      <alignment horizontal="center" vertical="top"/>
    </xf>
    <xf numFmtId="2" fontId="43" fillId="0" borderId="0" xfId="49352" applyNumberFormat="1" applyFont="1" applyFill="1" applyAlignment="1">
      <alignment vertical="top"/>
    </xf>
    <xf numFmtId="49" fontId="40" fillId="35" borderId="3" xfId="49352" applyNumberFormat="1" applyFont="1" applyFill="1" applyBorder="1" applyAlignment="1">
      <alignment horizontal="left" vertical="top" wrapText="1"/>
    </xf>
    <xf numFmtId="49" fontId="40" fillId="35" borderId="14" xfId="49352" applyNumberFormat="1" applyFont="1" applyFill="1" applyBorder="1" applyAlignment="1">
      <alignment horizontal="left" vertical="top" wrapText="1"/>
    </xf>
    <xf numFmtId="49" fontId="40" fillId="35" borderId="13" xfId="49352" applyNumberFormat="1" applyFont="1" applyFill="1" applyBorder="1" applyAlignment="1">
      <alignment horizontal="left" vertical="top" wrapText="1"/>
    </xf>
    <xf numFmtId="0" fontId="17" fillId="37" borderId="1" xfId="0" applyFont="1" applyFill="1" applyBorder="1" applyAlignment="1">
      <alignment vertical="top"/>
    </xf>
    <xf numFmtId="0" fontId="37" fillId="33" borderId="3" xfId="0" applyFont="1" applyFill="1" applyBorder="1" applyAlignment="1">
      <alignment horizontal="center"/>
    </xf>
    <xf numFmtId="0" fontId="37" fillId="33" borderId="13" xfId="0" applyFont="1" applyFill="1" applyBorder="1" applyAlignment="1">
      <alignment horizontal="center"/>
    </xf>
    <xf numFmtId="0" fontId="37" fillId="33" borderId="14" xfId="0" applyFont="1" applyFill="1" applyBorder="1" applyAlignment="1"/>
    <xf numFmtId="0" fontId="37" fillId="33" borderId="1" xfId="0" applyFont="1" applyFill="1" applyBorder="1" applyAlignment="1">
      <alignment horizontal="center"/>
    </xf>
    <xf numFmtId="0" fontId="37" fillId="33" borderId="1" xfId="0" applyFont="1" applyFill="1" applyBorder="1" applyAlignment="1"/>
    <xf numFmtId="0" fontId="0" fillId="33" borderId="1" xfId="0" applyFont="1" applyFill="1" applyBorder="1" applyAlignment="1">
      <alignment horizontal="center"/>
    </xf>
    <xf numFmtId="0" fontId="0" fillId="33" borderId="1" xfId="0" applyFont="1" applyFill="1" applyBorder="1" applyAlignment="1"/>
    <xf numFmtId="0" fontId="0" fillId="33" borderId="3" xfId="0" applyFont="1" applyFill="1" applyBorder="1" applyAlignment="1">
      <alignment horizontal="center"/>
    </xf>
    <xf numFmtId="0" fontId="0" fillId="33" borderId="13" xfId="0" applyFont="1" applyFill="1" applyBorder="1" applyAlignment="1">
      <alignment horizontal="center"/>
    </xf>
    <xf numFmtId="0" fontId="0" fillId="33" borderId="14" xfId="0" applyFont="1" applyFill="1" applyBorder="1" applyAlignment="1"/>
    <xf numFmtId="0" fontId="0" fillId="33" borderId="3" xfId="0" applyFont="1" applyFill="1" applyBorder="1" applyAlignment="1">
      <alignment horizontal="center" vertical="top"/>
    </xf>
    <xf numFmtId="0" fontId="0" fillId="33" borderId="13" xfId="0" applyFont="1" applyFill="1" applyBorder="1" applyAlignment="1">
      <alignment horizontal="center" vertical="top"/>
    </xf>
    <xf numFmtId="0" fontId="0" fillId="33" borderId="14" xfId="0" applyFont="1" applyFill="1" applyBorder="1" applyAlignment="1">
      <alignment horizontal="center" vertical="top"/>
    </xf>
    <xf numFmtId="0" fontId="0" fillId="33" borderId="1" xfId="0" applyFont="1" applyFill="1" applyBorder="1" applyAlignment="1">
      <alignment horizontal="center" vertical="top"/>
    </xf>
    <xf numFmtId="0" fontId="0" fillId="0" borderId="1" xfId="0" applyFont="1" applyBorder="1" applyAlignment="1">
      <alignment horizontal="center" vertical="top"/>
    </xf>
    <xf numFmtId="0" fontId="17" fillId="0" borderId="17" xfId="0" applyFont="1" applyFill="1" applyBorder="1" applyAlignment="1">
      <alignment horizontal="center" vertical="top"/>
    </xf>
    <xf numFmtId="0" fontId="17" fillId="37" borderId="23" xfId="0" applyFont="1" applyFill="1" applyBorder="1" applyAlignment="1">
      <alignment vertical="top"/>
    </xf>
    <xf numFmtId="0" fontId="17" fillId="37" borderId="24" xfId="0" applyFont="1" applyFill="1" applyBorder="1" applyAlignment="1">
      <alignment vertical="top"/>
    </xf>
  </cellXfs>
  <cellStyles count="49365">
    <cellStyle name="20 % – Zvýraznění1" xfId="1" builtinId="30" customBuiltin="1"/>
    <cellStyle name="20 % – Zvýraznění1 10" xfId="677"/>
    <cellStyle name="20 % – Zvýraznění1 10 10" xfId="37978"/>
    <cellStyle name="20 % – Zvýraznění1 10 11" xfId="37979"/>
    <cellStyle name="20 % – Zvýraznění1 10 12" xfId="45564"/>
    <cellStyle name="20 % – Zvýraznění1 10 2" xfId="678"/>
    <cellStyle name="20 % – Zvýraznění1 10 2 2" xfId="8449"/>
    <cellStyle name="20 % – Zvýraznění1 10 2 2 2" xfId="23665"/>
    <cellStyle name="20 % – Zvýraznění1 10 2 3" xfId="11693"/>
    <cellStyle name="20 % – Zvýraznění1 10 2 3 2" xfId="26889"/>
    <cellStyle name="20 % – Zvýraznění1 10 2 4" xfId="15493"/>
    <cellStyle name="20 % – Zvýraznění1 10 2 4 2" xfId="30674"/>
    <cellStyle name="20 % – Zvýraznění1 10 2 5" xfId="34479"/>
    <cellStyle name="20 % – Zvýraznění1 10 2 6" xfId="19299"/>
    <cellStyle name="20 % – Zvýraznění1 10 2 7" xfId="37980"/>
    <cellStyle name="20 % – Zvýraznění1 10 2 8" xfId="37981"/>
    <cellStyle name="20 % – Zvýraznění1 10 2 9" xfId="45565"/>
    <cellStyle name="20 % – Zvýraznění1 10 3" xfId="679"/>
    <cellStyle name="20 % – Zvýraznění1 10 3 2" xfId="8450"/>
    <cellStyle name="20 % – Zvýraznění1 10 3 2 2" xfId="23666"/>
    <cellStyle name="20 % – Zvýraznění1 10 3 3" xfId="11694"/>
    <cellStyle name="20 % – Zvýraznění1 10 3 3 2" xfId="26890"/>
    <cellStyle name="20 % – Zvýraznění1 10 3 4" xfId="15494"/>
    <cellStyle name="20 % – Zvýraznění1 10 3 4 2" xfId="30675"/>
    <cellStyle name="20 % – Zvýraznění1 10 3 5" xfId="34480"/>
    <cellStyle name="20 % – Zvýraznění1 10 3 6" xfId="19300"/>
    <cellStyle name="20 % – Zvýraznění1 10 3 7" xfId="37982"/>
    <cellStyle name="20 % – Zvýraznění1 10 3 8" xfId="37983"/>
    <cellStyle name="20 % – Zvýraznění1 10 3 9" xfId="45566"/>
    <cellStyle name="20 % – Zvýraznění1 10 4" xfId="680"/>
    <cellStyle name="20 % – Zvýraznění1 10 4 2" xfId="8451"/>
    <cellStyle name="20 % – Zvýraznění1 10 4 2 2" xfId="23667"/>
    <cellStyle name="20 % – Zvýraznění1 10 4 3" xfId="11695"/>
    <cellStyle name="20 % – Zvýraznění1 10 4 3 2" xfId="26891"/>
    <cellStyle name="20 % – Zvýraznění1 10 4 4" xfId="15495"/>
    <cellStyle name="20 % – Zvýraznění1 10 4 4 2" xfId="30676"/>
    <cellStyle name="20 % – Zvýraznění1 10 4 5" xfId="34481"/>
    <cellStyle name="20 % – Zvýraznění1 10 4 6" xfId="19301"/>
    <cellStyle name="20 % – Zvýraznění1 10 4 7" xfId="37984"/>
    <cellStyle name="20 % – Zvýraznění1 10 4 8" xfId="37985"/>
    <cellStyle name="20 % – Zvýraznění1 10 4 9" xfId="45567"/>
    <cellStyle name="20 % – Zvýraznění1 10 5" xfId="8098"/>
    <cellStyle name="20 % – Zvýraznění1 10 5 2" xfId="23314"/>
    <cellStyle name="20 % – Zvýraznění1 10 6" xfId="11692"/>
    <cellStyle name="20 % – Zvýraznění1 10 6 2" xfId="26888"/>
    <cellStyle name="20 % – Zvýraznění1 10 7" xfId="15492"/>
    <cellStyle name="20 % – Zvýraznění1 10 7 2" xfId="30673"/>
    <cellStyle name="20 % – Zvýraznění1 10 8" xfId="34478"/>
    <cellStyle name="20 % – Zvýraznění1 10 9" xfId="19298"/>
    <cellStyle name="20 % – Zvýraznění1 11" xfId="681"/>
    <cellStyle name="20 % – Zvýraznění1 11 10" xfId="37986"/>
    <cellStyle name="20 % – Zvýraznění1 11 11" xfId="37987"/>
    <cellStyle name="20 % – Zvýraznění1 11 12" xfId="45568"/>
    <cellStyle name="20 % – Zvýraznění1 11 2" xfId="682"/>
    <cellStyle name="20 % – Zvýraznění1 11 2 2" xfId="8452"/>
    <cellStyle name="20 % – Zvýraznění1 11 2 2 2" xfId="23668"/>
    <cellStyle name="20 % – Zvýraznění1 11 2 3" xfId="11697"/>
    <cellStyle name="20 % – Zvýraznění1 11 2 3 2" xfId="26893"/>
    <cellStyle name="20 % – Zvýraznění1 11 2 4" xfId="15497"/>
    <cellStyle name="20 % – Zvýraznění1 11 2 4 2" xfId="30678"/>
    <cellStyle name="20 % – Zvýraznění1 11 2 5" xfId="34483"/>
    <cellStyle name="20 % – Zvýraznění1 11 2 6" xfId="19303"/>
    <cellStyle name="20 % – Zvýraznění1 11 2 7" xfId="37988"/>
    <cellStyle name="20 % – Zvýraznění1 11 2 8" xfId="37989"/>
    <cellStyle name="20 % – Zvýraznění1 11 2 9" xfId="45569"/>
    <cellStyle name="20 % – Zvýraznění1 11 3" xfId="683"/>
    <cellStyle name="20 % – Zvýraznění1 11 3 2" xfId="8453"/>
    <cellStyle name="20 % – Zvýraznění1 11 3 2 2" xfId="23669"/>
    <cellStyle name="20 % – Zvýraznění1 11 3 3" xfId="11698"/>
    <cellStyle name="20 % – Zvýraznění1 11 3 3 2" xfId="26894"/>
    <cellStyle name="20 % – Zvýraznění1 11 3 4" xfId="15498"/>
    <cellStyle name="20 % – Zvýraznění1 11 3 4 2" xfId="30679"/>
    <cellStyle name="20 % – Zvýraznění1 11 3 5" xfId="34484"/>
    <cellStyle name="20 % – Zvýraznění1 11 3 6" xfId="19304"/>
    <cellStyle name="20 % – Zvýraznění1 11 3 7" xfId="37990"/>
    <cellStyle name="20 % – Zvýraznění1 11 3 8" xfId="37991"/>
    <cellStyle name="20 % – Zvýraznění1 11 3 9" xfId="45570"/>
    <cellStyle name="20 % – Zvýraznění1 11 4" xfId="684"/>
    <cellStyle name="20 % – Zvýraznění1 11 4 2" xfId="8454"/>
    <cellStyle name="20 % – Zvýraznění1 11 4 2 2" xfId="23670"/>
    <cellStyle name="20 % – Zvýraznění1 11 4 3" xfId="11699"/>
    <cellStyle name="20 % – Zvýraznění1 11 4 3 2" xfId="26895"/>
    <cellStyle name="20 % – Zvýraznění1 11 4 4" xfId="15499"/>
    <cellStyle name="20 % – Zvýraznění1 11 4 4 2" xfId="30680"/>
    <cellStyle name="20 % – Zvýraznění1 11 4 5" xfId="34485"/>
    <cellStyle name="20 % – Zvýraznění1 11 4 6" xfId="19305"/>
    <cellStyle name="20 % – Zvýraznění1 11 4 7" xfId="37992"/>
    <cellStyle name="20 % – Zvýraznění1 11 4 8" xfId="37993"/>
    <cellStyle name="20 % – Zvýraznění1 11 4 9" xfId="45571"/>
    <cellStyle name="20 % – Zvýraznění1 11 5" xfId="7971"/>
    <cellStyle name="20 % – Zvýraznění1 11 5 2" xfId="23188"/>
    <cellStyle name="20 % – Zvýraznění1 11 6" xfId="11696"/>
    <cellStyle name="20 % – Zvýraznění1 11 6 2" xfId="26892"/>
    <cellStyle name="20 % – Zvýraznění1 11 7" xfId="15496"/>
    <cellStyle name="20 % – Zvýraznění1 11 7 2" xfId="30677"/>
    <cellStyle name="20 % – Zvýraznění1 11 8" xfId="34482"/>
    <cellStyle name="20 % – Zvýraznění1 11 9" xfId="19302"/>
    <cellStyle name="20 % – Zvýraznění1 12" xfId="685"/>
    <cellStyle name="20 % – Zvýraznění1 12 10" xfId="37994"/>
    <cellStyle name="20 % – Zvýraznění1 12 11" xfId="37995"/>
    <cellStyle name="20 % – Zvýraznění1 12 12" xfId="45572"/>
    <cellStyle name="20 % – Zvýraznění1 12 2" xfId="686"/>
    <cellStyle name="20 % – Zvýraznění1 12 2 2" xfId="8455"/>
    <cellStyle name="20 % – Zvýraznění1 12 2 2 2" xfId="23671"/>
    <cellStyle name="20 % – Zvýraznění1 12 2 3" xfId="11701"/>
    <cellStyle name="20 % – Zvýraznění1 12 2 3 2" xfId="26897"/>
    <cellStyle name="20 % – Zvýraznění1 12 2 4" xfId="15501"/>
    <cellStyle name="20 % – Zvýraznění1 12 2 4 2" xfId="30682"/>
    <cellStyle name="20 % – Zvýraznění1 12 2 5" xfId="34487"/>
    <cellStyle name="20 % – Zvýraznění1 12 2 6" xfId="19307"/>
    <cellStyle name="20 % – Zvýraznění1 12 2 7" xfId="37996"/>
    <cellStyle name="20 % – Zvýraznění1 12 2 8" xfId="37997"/>
    <cellStyle name="20 % – Zvýraznění1 12 2 9" xfId="45573"/>
    <cellStyle name="20 % – Zvýraznění1 12 3" xfId="687"/>
    <cellStyle name="20 % – Zvýraznění1 12 3 2" xfId="8456"/>
    <cellStyle name="20 % – Zvýraznění1 12 3 2 2" xfId="23672"/>
    <cellStyle name="20 % – Zvýraznění1 12 3 3" xfId="11702"/>
    <cellStyle name="20 % – Zvýraznění1 12 3 3 2" xfId="26898"/>
    <cellStyle name="20 % – Zvýraznění1 12 3 4" xfId="15502"/>
    <cellStyle name="20 % – Zvýraznění1 12 3 4 2" xfId="30683"/>
    <cellStyle name="20 % – Zvýraznění1 12 3 5" xfId="34488"/>
    <cellStyle name="20 % – Zvýraznění1 12 3 6" xfId="19308"/>
    <cellStyle name="20 % – Zvýraznění1 12 3 7" xfId="37998"/>
    <cellStyle name="20 % – Zvýraznění1 12 3 8" xfId="37999"/>
    <cellStyle name="20 % – Zvýraznění1 12 3 9" xfId="45574"/>
    <cellStyle name="20 % – Zvýraznění1 12 4" xfId="688"/>
    <cellStyle name="20 % – Zvýraznění1 12 4 2" xfId="8457"/>
    <cellStyle name="20 % – Zvýraznění1 12 4 2 2" xfId="23673"/>
    <cellStyle name="20 % – Zvýraznění1 12 4 3" xfId="11703"/>
    <cellStyle name="20 % – Zvýraznění1 12 4 3 2" xfId="26899"/>
    <cellStyle name="20 % – Zvýraznění1 12 4 4" xfId="15503"/>
    <cellStyle name="20 % – Zvýraznění1 12 4 4 2" xfId="30684"/>
    <cellStyle name="20 % – Zvýraznění1 12 4 5" xfId="34489"/>
    <cellStyle name="20 % – Zvýraznění1 12 4 6" xfId="19309"/>
    <cellStyle name="20 % – Zvýraznění1 12 4 7" xfId="38000"/>
    <cellStyle name="20 % – Zvýraznění1 12 4 8" xfId="38001"/>
    <cellStyle name="20 % – Zvýraznění1 12 4 9" xfId="45575"/>
    <cellStyle name="20 % – Zvýraznění1 12 5" xfId="8022"/>
    <cellStyle name="20 % – Zvýraznění1 12 5 2" xfId="23238"/>
    <cellStyle name="20 % – Zvýraznění1 12 6" xfId="11700"/>
    <cellStyle name="20 % – Zvýraznění1 12 6 2" xfId="26896"/>
    <cellStyle name="20 % – Zvýraznění1 12 7" xfId="15500"/>
    <cellStyle name="20 % – Zvýraznění1 12 7 2" xfId="30681"/>
    <cellStyle name="20 % – Zvýraznění1 12 8" xfId="34486"/>
    <cellStyle name="20 % – Zvýraznění1 12 9" xfId="19306"/>
    <cellStyle name="20 % – Zvýraznění1 13" xfId="689"/>
    <cellStyle name="20 % – Zvýraznění1 13 2" xfId="690"/>
    <cellStyle name="20 % – Zvýraznění1 14" xfId="691"/>
    <cellStyle name="20 % – Zvýraznění1 14 2" xfId="692"/>
    <cellStyle name="20 % – Zvýraznění1 15" xfId="693"/>
    <cellStyle name="20 % – Zvýraznění1 15 2" xfId="694"/>
    <cellStyle name="20 % – Zvýraznění1 16" xfId="695"/>
    <cellStyle name="20 % – Zvýraznění1 16 2" xfId="696"/>
    <cellStyle name="20 % – Zvýraznění1 17" xfId="697"/>
    <cellStyle name="20 % – Zvýraznění1 17 2" xfId="698"/>
    <cellStyle name="20 % – Zvýraznění1 18" xfId="699"/>
    <cellStyle name="20 % – Zvýraznění1 18 2" xfId="700"/>
    <cellStyle name="20 % – Zvýraznění1 19" xfId="701"/>
    <cellStyle name="20 % – Zvýraznění1 19 2" xfId="702"/>
    <cellStyle name="20 % – Zvýraznění1 2" xfId="2"/>
    <cellStyle name="20 % – Zvýraznění1 2 10" xfId="703"/>
    <cellStyle name="20 % – Zvýraznění1 2 10 2" xfId="704"/>
    <cellStyle name="20 % – Zvýraznění1 2 11" xfId="705"/>
    <cellStyle name="20 % – Zvýraznění1 2 11 2" xfId="706"/>
    <cellStyle name="20 % – Zvýraznění1 2 12" xfId="707"/>
    <cellStyle name="20 % – Zvýraznění1 2 12 2" xfId="708"/>
    <cellStyle name="20 % – Zvýraznění1 2 13" xfId="709"/>
    <cellStyle name="20 % – Zvýraznění1 2 13 2" xfId="710"/>
    <cellStyle name="20 % – Zvýraznění1 2 14" xfId="711"/>
    <cellStyle name="20 % – Zvýraznění1 2 2" xfId="101"/>
    <cellStyle name="20 % – Zvýraznění1 2 2 10" xfId="712"/>
    <cellStyle name="20 % – Zvýraznění1 2 2 10 2" xfId="713"/>
    <cellStyle name="20 % – Zvýraznění1 2 2 11" xfId="714"/>
    <cellStyle name="20 % – Zvýraznění1 2 2 11 2" xfId="715"/>
    <cellStyle name="20 % – Zvýraznění1 2 2 12" xfId="716"/>
    <cellStyle name="20 % – Zvýraznění1 2 2 12 2" xfId="717"/>
    <cellStyle name="20 % – Zvýraznění1 2 2 13" xfId="718"/>
    <cellStyle name="20 % – Zvýraznění1 2 2 2" xfId="213"/>
    <cellStyle name="20 % – Zvýraznění1 2 2 2 10" xfId="719"/>
    <cellStyle name="20 % – Zvýraznění1 2 2 2 2" xfId="720"/>
    <cellStyle name="20 % – Zvýraznění1 2 2 2 2 2" xfId="721"/>
    <cellStyle name="20 % – Zvýraznění1 2 2 2 3" xfId="722"/>
    <cellStyle name="20 % – Zvýraznění1 2 2 2 3 2" xfId="723"/>
    <cellStyle name="20 % – Zvýraznění1 2 2 2 4" xfId="724"/>
    <cellStyle name="20 % – Zvýraznění1 2 2 2 4 2" xfId="725"/>
    <cellStyle name="20 % – Zvýraznění1 2 2 2 5" xfId="726"/>
    <cellStyle name="20 % – Zvýraznění1 2 2 2 5 2" xfId="727"/>
    <cellStyle name="20 % – Zvýraznění1 2 2 2 6" xfId="728"/>
    <cellStyle name="20 % – Zvýraznění1 2 2 2 6 2" xfId="729"/>
    <cellStyle name="20 % – Zvýraznění1 2 2 2 7" xfId="730"/>
    <cellStyle name="20 % – Zvýraznění1 2 2 2 7 2" xfId="731"/>
    <cellStyle name="20 % – Zvýraznění1 2 2 2 8" xfId="732"/>
    <cellStyle name="20 % – Zvýraznění1 2 2 2 8 2" xfId="733"/>
    <cellStyle name="20 % – Zvýraznění1 2 2 2 9" xfId="734"/>
    <cellStyle name="20 % – Zvýraznění1 2 2 2 9 2" xfId="735"/>
    <cellStyle name="20 % – Zvýraznění1 2 2 3" xfId="243"/>
    <cellStyle name="20 % – Zvýraznění1 2 2 3 10" xfId="736"/>
    <cellStyle name="20 % – Zvýraznění1 2 2 3 2" xfId="737"/>
    <cellStyle name="20 % – Zvýraznění1 2 2 3 2 2" xfId="738"/>
    <cellStyle name="20 % – Zvýraznění1 2 2 3 3" xfId="739"/>
    <cellStyle name="20 % – Zvýraznění1 2 2 3 3 2" xfId="740"/>
    <cellStyle name="20 % – Zvýraznění1 2 2 3 4" xfId="741"/>
    <cellStyle name="20 % – Zvýraznění1 2 2 3 4 2" xfId="742"/>
    <cellStyle name="20 % – Zvýraznění1 2 2 3 5" xfId="743"/>
    <cellStyle name="20 % – Zvýraznění1 2 2 3 5 2" xfId="744"/>
    <cellStyle name="20 % – Zvýraznění1 2 2 3 6" xfId="745"/>
    <cellStyle name="20 % – Zvýraznění1 2 2 3 6 2" xfId="746"/>
    <cellStyle name="20 % – Zvýraznění1 2 2 3 7" xfId="747"/>
    <cellStyle name="20 % – Zvýraznění1 2 2 3 7 2" xfId="748"/>
    <cellStyle name="20 % – Zvýraznění1 2 2 3 8" xfId="749"/>
    <cellStyle name="20 % – Zvýraznění1 2 2 3 8 2" xfId="750"/>
    <cellStyle name="20 % – Zvýraznění1 2 2 3 9" xfId="751"/>
    <cellStyle name="20 % – Zvýraznění1 2 2 3 9 2" xfId="752"/>
    <cellStyle name="20 % – Zvýraznění1 2 2 4" xfId="376"/>
    <cellStyle name="20 % – Zvýraznění1 2 2 4 10" xfId="753"/>
    <cellStyle name="20 % – Zvýraznění1 2 2 4 2" xfId="754"/>
    <cellStyle name="20 % – Zvýraznění1 2 2 4 2 2" xfId="755"/>
    <cellStyle name="20 % – Zvýraznění1 2 2 4 3" xfId="756"/>
    <cellStyle name="20 % – Zvýraznění1 2 2 4 3 2" xfId="757"/>
    <cellStyle name="20 % – Zvýraznění1 2 2 4 4" xfId="758"/>
    <cellStyle name="20 % – Zvýraznění1 2 2 4 4 2" xfId="759"/>
    <cellStyle name="20 % – Zvýraznění1 2 2 4 5" xfId="760"/>
    <cellStyle name="20 % – Zvýraznění1 2 2 4 5 2" xfId="761"/>
    <cellStyle name="20 % – Zvýraznění1 2 2 4 6" xfId="762"/>
    <cellStyle name="20 % – Zvýraznění1 2 2 4 6 2" xfId="763"/>
    <cellStyle name="20 % – Zvýraznění1 2 2 4 7" xfId="764"/>
    <cellStyle name="20 % – Zvýraznění1 2 2 4 7 2" xfId="765"/>
    <cellStyle name="20 % – Zvýraznění1 2 2 4 8" xfId="766"/>
    <cellStyle name="20 % – Zvýraznění1 2 2 4 8 2" xfId="767"/>
    <cellStyle name="20 % – Zvýraznění1 2 2 4 9" xfId="768"/>
    <cellStyle name="20 % – Zvýraznění1 2 2 4 9 2" xfId="769"/>
    <cellStyle name="20 % – Zvýraznění1 2 2 5" xfId="770"/>
    <cellStyle name="20 % – Zvýraznění1 2 2 5 2" xfId="771"/>
    <cellStyle name="20 % – Zvýraznění1 2 2 6" xfId="772"/>
    <cellStyle name="20 % – Zvýraznění1 2 2 6 2" xfId="773"/>
    <cellStyle name="20 % – Zvýraznění1 2 2 7" xfId="774"/>
    <cellStyle name="20 % – Zvýraznění1 2 2 7 2" xfId="775"/>
    <cellStyle name="20 % – Zvýraznění1 2 2 8" xfId="776"/>
    <cellStyle name="20 % – Zvýraznění1 2 2 8 2" xfId="777"/>
    <cellStyle name="20 % – Zvýraznění1 2 2 9" xfId="778"/>
    <cellStyle name="20 % – Zvýraznění1 2 2 9 2" xfId="779"/>
    <cellStyle name="20 % – Zvýraznění1 2 3" xfId="212"/>
    <cellStyle name="20 % – Zvýraznění1 2 3 10" xfId="780"/>
    <cellStyle name="20 % – Zvýraznění1 2 3 2" xfId="781"/>
    <cellStyle name="20 % – Zvýraznění1 2 3 2 2" xfId="782"/>
    <cellStyle name="20 % – Zvýraznění1 2 3 3" xfId="783"/>
    <cellStyle name="20 % – Zvýraznění1 2 3 3 2" xfId="784"/>
    <cellStyle name="20 % – Zvýraznění1 2 3 4" xfId="785"/>
    <cellStyle name="20 % – Zvýraznění1 2 3 4 2" xfId="786"/>
    <cellStyle name="20 % – Zvýraznění1 2 3 5" xfId="787"/>
    <cellStyle name="20 % – Zvýraznění1 2 3 5 2" xfId="788"/>
    <cellStyle name="20 % – Zvýraznění1 2 3 6" xfId="789"/>
    <cellStyle name="20 % – Zvýraznění1 2 3 6 2" xfId="790"/>
    <cellStyle name="20 % – Zvýraznění1 2 3 7" xfId="791"/>
    <cellStyle name="20 % – Zvýraznění1 2 3 7 2" xfId="792"/>
    <cellStyle name="20 % – Zvýraznění1 2 3 8" xfId="793"/>
    <cellStyle name="20 % – Zvýraznění1 2 3 8 2" xfId="794"/>
    <cellStyle name="20 % – Zvýraznění1 2 3 9" xfId="795"/>
    <cellStyle name="20 % – Zvýraznění1 2 3 9 2" xfId="796"/>
    <cellStyle name="20 % – Zvýraznění1 2 4" xfId="242"/>
    <cellStyle name="20 % – Zvýraznění1 2 4 10" xfId="797"/>
    <cellStyle name="20 % – Zvýraznění1 2 4 2" xfId="798"/>
    <cellStyle name="20 % – Zvýraznění1 2 4 2 2" xfId="799"/>
    <cellStyle name="20 % – Zvýraznění1 2 4 3" xfId="800"/>
    <cellStyle name="20 % – Zvýraznění1 2 4 3 2" xfId="801"/>
    <cellStyle name="20 % – Zvýraznění1 2 4 4" xfId="802"/>
    <cellStyle name="20 % – Zvýraznění1 2 4 4 2" xfId="803"/>
    <cellStyle name="20 % – Zvýraznění1 2 4 5" xfId="804"/>
    <cellStyle name="20 % – Zvýraznění1 2 4 5 2" xfId="805"/>
    <cellStyle name="20 % – Zvýraznění1 2 4 6" xfId="806"/>
    <cellStyle name="20 % – Zvýraznění1 2 4 6 2" xfId="807"/>
    <cellStyle name="20 % – Zvýraznění1 2 4 7" xfId="808"/>
    <cellStyle name="20 % – Zvýraznění1 2 4 7 2" xfId="809"/>
    <cellStyle name="20 % – Zvýraznění1 2 4 8" xfId="810"/>
    <cellStyle name="20 % – Zvýraznění1 2 4 8 2" xfId="811"/>
    <cellStyle name="20 % – Zvýraznění1 2 4 9" xfId="812"/>
    <cellStyle name="20 % – Zvýraznění1 2 4 9 2" xfId="813"/>
    <cellStyle name="20 % – Zvýraznění1 2 5" xfId="377"/>
    <cellStyle name="20 % – Zvýraznění1 2 5 10" xfId="814"/>
    <cellStyle name="20 % – Zvýraznění1 2 5 2" xfId="815"/>
    <cellStyle name="20 % – Zvýraznění1 2 5 2 2" xfId="816"/>
    <cellStyle name="20 % – Zvýraznění1 2 5 3" xfId="817"/>
    <cellStyle name="20 % – Zvýraznění1 2 5 3 2" xfId="818"/>
    <cellStyle name="20 % – Zvýraznění1 2 5 4" xfId="819"/>
    <cellStyle name="20 % – Zvýraznění1 2 5 4 2" xfId="820"/>
    <cellStyle name="20 % – Zvýraznění1 2 5 5" xfId="821"/>
    <cellStyle name="20 % – Zvýraznění1 2 5 5 2" xfId="822"/>
    <cellStyle name="20 % – Zvýraznění1 2 5 6" xfId="823"/>
    <cellStyle name="20 % – Zvýraznění1 2 5 6 2" xfId="824"/>
    <cellStyle name="20 % – Zvýraznění1 2 5 7" xfId="825"/>
    <cellStyle name="20 % – Zvýraznění1 2 5 7 2" xfId="826"/>
    <cellStyle name="20 % – Zvýraznění1 2 5 8" xfId="827"/>
    <cellStyle name="20 % – Zvýraznění1 2 5 8 2" xfId="828"/>
    <cellStyle name="20 % – Zvýraznění1 2 5 9" xfId="829"/>
    <cellStyle name="20 % – Zvýraznění1 2 5 9 2" xfId="830"/>
    <cellStyle name="20 % – Zvýraznění1 2 6" xfId="831"/>
    <cellStyle name="20 % – Zvýraznění1 2 6 2" xfId="832"/>
    <cellStyle name="20 % – Zvýraznění1 2 7" xfId="833"/>
    <cellStyle name="20 % – Zvýraznění1 2 7 2" xfId="834"/>
    <cellStyle name="20 % – Zvýraznění1 2 8" xfId="835"/>
    <cellStyle name="20 % – Zvýraznění1 2 8 2" xfId="836"/>
    <cellStyle name="20 % – Zvýraznění1 2 9" xfId="837"/>
    <cellStyle name="20 % – Zvýraznění1 2 9 2" xfId="838"/>
    <cellStyle name="20 % – Zvýraznění1 20" xfId="839"/>
    <cellStyle name="20 % – Zvýraznění1 20 2" xfId="11246"/>
    <cellStyle name="20 % – Zvýraznění1 20 2 2" xfId="26446"/>
    <cellStyle name="20 % – Zvýraznění1 20 3" xfId="11705"/>
    <cellStyle name="20 % – Zvýraznění1 20 3 2" xfId="26900"/>
    <cellStyle name="20 % – Zvýraznění1 20 4" xfId="15504"/>
    <cellStyle name="20 % – Zvýraznění1 20 4 2" xfId="30685"/>
    <cellStyle name="20 % – Zvýraznění1 20 5" xfId="34490"/>
    <cellStyle name="20 % – Zvýraznění1 20 6" xfId="19310"/>
    <cellStyle name="20 % – Zvýraznění1 20 7" xfId="38002"/>
    <cellStyle name="20 % – Zvýraznění1 20 8" xfId="38003"/>
    <cellStyle name="20 % – Zvýraznění1 20 9" xfId="45576"/>
    <cellStyle name="20 % – Zvýraznění1 21" xfId="7577"/>
    <cellStyle name="20 % – Zvýraznění1 21 2" xfId="22798"/>
    <cellStyle name="20 % – Zvýraznění1 3" xfId="125"/>
    <cellStyle name="20 % – Zvýraznění1 3 10" xfId="840"/>
    <cellStyle name="20 % – Zvýraznění1 3 10 10" xfId="38004"/>
    <cellStyle name="20 % – Zvýraznění1 3 10 11" xfId="38005"/>
    <cellStyle name="20 % – Zvýraznění1 3 10 12" xfId="45577"/>
    <cellStyle name="20 % – Zvýraznění1 3 10 2" xfId="841"/>
    <cellStyle name="20 % – Zvýraznění1 3 10 2 2" xfId="8458"/>
    <cellStyle name="20 % – Zvýraznění1 3 10 2 2 2" xfId="23674"/>
    <cellStyle name="20 % – Zvýraznění1 3 10 2 3" xfId="11707"/>
    <cellStyle name="20 % – Zvýraznění1 3 10 2 3 2" xfId="26902"/>
    <cellStyle name="20 % – Zvýraznění1 3 10 2 4" xfId="15506"/>
    <cellStyle name="20 % – Zvýraznění1 3 10 2 4 2" xfId="30687"/>
    <cellStyle name="20 % – Zvýraznění1 3 10 2 5" xfId="34492"/>
    <cellStyle name="20 % – Zvýraznění1 3 10 2 6" xfId="19312"/>
    <cellStyle name="20 % – Zvýraznění1 3 10 2 7" xfId="38006"/>
    <cellStyle name="20 % – Zvýraznění1 3 10 2 8" xfId="38007"/>
    <cellStyle name="20 % – Zvýraznění1 3 10 2 9" xfId="45578"/>
    <cellStyle name="20 % – Zvýraznění1 3 10 3" xfId="842"/>
    <cellStyle name="20 % – Zvýraznění1 3 10 3 2" xfId="8459"/>
    <cellStyle name="20 % – Zvýraznění1 3 10 3 2 2" xfId="23675"/>
    <cellStyle name="20 % – Zvýraznění1 3 10 3 3" xfId="11708"/>
    <cellStyle name="20 % – Zvýraznění1 3 10 3 3 2" xfId="26903"/>
    <cellStyle name="20 % – Zvýraznění1 3 10 3 4" xfId="15507"/>
    <cellStyle name="20 % – Zvýraznění1 3 10 3 4 2" xfId="30688"/>
    <cellStyle name="20 % – Zvýraznění1 3 10 3 5" xfId="34493"/>
    <cellStyle name="20 % – Zvýraznění1 3 10 3 6" xfId="19313"/>
    <cellStyle name="20 % – Zvýraznění1 3 10 3 7" xfId="38008"/>
    <cellStyle name="20 % – Zvýraznění1 3 10 3 8" xfId="38009"/>
    <cellStyle name="20 % – Zvýraznění1 3 10 3 9" xfId="45579"/>
    <cellStyle name="20 % – Zvýraznění1 3 10 4" xfId="843"/>
    <cellStyle name="20 % – Zvýraznění1 3 10 4 2" xfId="8460"/>
    <cellStyle name="20 % – Zvýraznění1 3 10 4 2 2" xfId="23676"/>
    <cellStyle name="20 % – Zvýraznění1 3 10 4 3" xfId="11709"/>
    <cellStyle name="20 % – Zvýraznění1 3 10 4 3 2" xfId="26904"/>
    <cellStyle name="20 % – Zvýraznění1 3 10 4 4" xfId="15508"/>
    <cellStyle name="20 % – Zvýraznění1 3 10 4 4 2" xfId="30689"/>
    <cellStyle name="20 % – Zvýraznění1 3 10 4 5" xfId="34494"/>
    <cellStyle name="20 % – Zvýraznění1 3 10 4 6" xfId="19314"/>
    <cellStyle name="20 % – Zvýraznění1 3 10 4 7" xfId="38010"/>
    <cellStyle name="20 % – Zvýraznění1 3 10 4 8" xfId="38011"/>
    <cellStyle name="20 % – Zvýraznění1 3 10 4 9" xfId="45580"/>
    <cellStyle name="20 % – Zvýraznění1 3 10 5" xfId="8036"/>
    <cellStyle name="20 % – Zvýraznění1 3 10 5 2" xfId="23252"/>
    <cellStyle name="20 % – Zvýraznění1 3 10 6" xfId="11706"/>
    <cellStyle name="20 % – Zvýraznění1 3 10 6 2" xfId="26901"/>
    <cellStyle name="20 % – Zvýraznění1 3 10 7" xfId="15505"/>
    <cellStyle name="20 % – Zvýraznění1 3 10 7 2" xfId="30686"/>
    <cellStyle name="20 % – Zvýraznění1 3 10 8" xfId="34491"/>
    <cellStyle name="20 % – Zvýraznění1 3 10 9" xfId="19311"/>
    <cellStyle name="20 % – Zvýraznění1 3 11" xfId="844"/>
    <cellStyle name="20 % – Zvýraznění1 3 11 2" xfId="8461"/>
    <cellStyle name="20 % – Zvýraznění1 3 11 2 2" xfId="23677"/>
    <cellStyle name="20 % – Zvýraznění1 3 11 3" xfId="11710"/>
    <cellStyle name="20 % – Zvýraznění1 3 11 3 2" xfId="26905"/>
    <cellStyle name="20 % – Zvýraznění1 3 11 4" xfId="15509"/>
    <cellStyle name="20 % – Zvýraznění1 3 11 4 2" xfId="30690"/>
    <cellStyle name="20 % – Zvýraznění1 3 11 5" xfId="34495"/>
    <cellStyle name="20 % – Zvýraznění1 3 11 6" xfId="19315"/>
    <cellStyle name="20 % – Zvýraznění1 3 11 7" xfId="38012"/>
    <cellStyle name="20 % – Zvýraznění1 3 11 8" xfId="38013"/>
    <cellStyle name="20 % – Zvýraznění1 3 11 9" xfId="45581"/>
    <cellStyle name="20 % – Zvýraznění1 3 12" xfId="845"/>
    <cellStyle name="20 % – Zvýraznění1 3 12 2" xfId="8462"/>
    <cellStyle name="20 % – Zvýraznění1 3 12 2 2" xfId="23678"/>
    <cellStyle name="20 % – Zvýraznění1 3 12 3" xfId="11711"/>
    <cellStyle name="20 % – Zvýraznění1 3 12 3 2" xfId="26906"/>
    <cellStyle name="20 % – Zvýraznění1 3 12 4" xfId="15510"/>
    <cellStyle name="20 % – Zvýraznění1 3 12 4 2" xfId="30691"/>
    <cellStyle name="20 % – Zvýraznění1 3 12 5" xfId="34496"/>
    <cellStyle name="20 % – Zvýraznění1 3 12 6" xfId="19316"/>
    <cellStyle name="20 % – Zvýraznění1 3 12 7" xfId="38014"/>
    <cellStyle name="20 % – Zvýraznění1 3 12 8" xfId="38015"/>
    <cellStyle name="20 % – Zvýraznění1 3 12 9" xfId="45582"/>
    <cellStyle name="20 % – Zvýraznění1 3 13" xfId="846"/>
    <cellStyle name="20 % – Zvýraznění1 3 13 2" xfId="8463"/>
    <cellStyle name="20 % – Zvýraznění1 3 13 2 2" xfId="23679"/>
    <cellStyle name="20 % – Zvýraznění1 3 13 3" xfId="11712"/>
    <cellStyle name="20 % – Zvýraznění1 3 13 3 2" xfId="26907"/>
    <cellStyle name="20 % – Zvýraznění1 3 13 4" xfId="15511"/>
    <cellStyle name="20 % – Zvýraznění1 3 13 4 2" xfId="30692"/>
    <cellStyle name="20 % – Zvýraznění1 3 13 5" xfId="34497"/>
    <cellStyle name="20 % – Zvýraznění1 3 13 6" xfId="19317"/>
    <cellStyle name="20 % – Zvýraznění1 3 13 7" xfId="38016"/>
    <cellStyle name="20 % – Zvýraznění1 3 13 8" xfId="38017"/>
    <cellStyle name="20 % – Zvýraznění1 3 13 9" xfId="45583"/>
    <cellStyle name="20 % – Zvýraznění1 3 14" xfId="847"/>
    <cellStyle name="20 % – Zvýraznění1 3 14 2" xfId="848"/>
    <cellStyle name="20 % – Zvýraznění1 3 15" xfId="849"/>
    <cellStyle name="20 % – Zvýraznění1 3 15 2" xfId="850"/>
    <cellStyle name="20 % – Zvýraznění1 3 16" xfId="851"/>
    <cellStyle name="20 % – Zvýraznění1 3 16 2" xfId="852"/>
    <cellStyle name="20 % – Zvýraznění1 3 17" xfId="853"/>
    <cellStyle name="20 % – Zvýraznění1 3 17 2" xfId="854"/>
    <cellStyle name="20 % – Zvýraznění1 3 18" xfId="855"/>
    <cellStyle name="20 % – Zvýraznění1 3 18 2" xfId="856"/>
    <cellStyle name="20 % – Zvýraznění1 3 19" xfId="857"/>
    <cellStyle name="20 % – Zvýraznění1 3 19 2" xfId="858"/>
    <cellStyle name="20 % – Zvýraznění1 3 2" xfId="378"/>
    <cellStyle name="20 % – Zvýraznění1 3 2 10" xfId="859"/>
    <cellStyle name="20 % – Zvýraznění1 3 2 10 2" xfId="8464"/>
    <cellStyle name="20 % – Zvýraznění1 3 2 10 2 2" xfId="23680"/>
    <cellStyle name="20 % – Zvýraznění1 3 2 10 3" xfId="11713"/>
    <cellStyle name="20 % – Zvýraznění1 3 2 10 3 2" xfId="26908"/>
    <cellStyle name="20 % – Zvýraznění1 3 2 10 4" xfId="15512"/>
    <cellStyle name="20 % – Zvýraznění1 3 2 10 4 2" xfId="30693"/>
    <cellStyle name="20 % – Zvýraznění1 3 2 10 5" xfId="34498"/>
    <cellStyle name="20 % – Zvýraznění1 3 2 10 6" xfId="19318"/>
    <cellStyle name="20 % – Zvýraznění1 3 2 10 7" xfId="38018"/>
    <cellStyle name="20 % – Zvýraznění1 3 2 10 8" xfId="38019"/>
    <cellStyle name="20 % – Zvýraznění1 3 2 10 9" xfId="45584"/>
    <cellStyle name="20 % – Zvýraznění1 3 2 11" xfId="860"/>
    <cellStyle name="20 % – Zvýraznění1 3 2 11 2" xfId="8465"/>
    <cellStyle name="20 % – Zvýraznění1 3 2 11 2 2" xfId="23681"/>
    <cellStyle name="20 % – Zvýraznění1 3 2 11 3" xfId="11714"/>
    <cellStyle name="20 % – Zvýraznění1 3 2 11 3 2" xfId="26909"/>
    <cellStyle name="20 % – Zvýraznění1 3 2 11 4" xfId="15513"/>
    <cellStyle name="20 % – Zvýraznění1 3 2 11 4 2" xfId="30694"/>
    <cellStyle name="20 % – Zvýraznění1 3 2 11 5" xfId="34499"/>
    <cellStyle name="20 % – Zvýraznění1 3 2 11 6" xfId="19319"/>
    <cellStyle name="20 % – Zvýraznění1 3 2 11 7" xfId="38020"/>
    <cellStyle name="20 % – Zvýraznění1 3 2 11 8" xfId="38021"/>
    <cellStyle name="20 % – Zvýraznění1 3 2 11 9" xfId="45585"/>
    <cellStyle name="20 % – Zvýraznění1 3 2 12" xfId="861"/>
    <cellStyle name="20 % – Zvýraznění1 3 2 12 2" xfId="862"/>
    <cellStyle name="20 % – Zvýraznění1 3 2 13" xfId="863"/>
    <cellStyle name="20 % – Zvýraznění1 3 2 13 2" xfId="864"/>
    <cellStyle name="20 % – Zvýraznění1 3 2 14" xfId="865"/>
    <cellStyle name="20 % – Zvýraznění1 3 2 14 2" xfId="866"/>
    <cellStyle name="20 % – Zvýraznění1 3 2 15" xfId="867"/>
    <cellStyle name="20 % – Zvýraznění1 3 2 15 2" xfId="868"/>
    <cellStyle name="20 % – Zvýraznění1 3 2 16" xfId="869"/>
    <cellStyle name="20 % – Zvýraznění1 3 2 16 2" xfId="870"/>
    <cellStyle name="20 % – Zvýraznění1 3 2 17" xfId="871"/>
    <cellStyle name="20 % – Zvýraznění1 3 2 17 2" xfId="872"/>
    <cellStyle name="20 % – Zvýraznění1 3 2 18" xfId="873"/>
    <cellStyle name="20 % – Zvýraznění1 3 2 18 2" xfId="874"/>
    <cellStyle name="20 % – Zvýraznění1 3 2 19" xfId="875"/>
    <cellStyle name="20 % – Zvýraznění1 3 2 2" xfId="379"/>
    <cellStyle name="20 % – Zvýraznění1 3 2 2 10" xfId="876"/>
    <cellStyle name="20 % – Zvýraznění1 3 2 2 10 2" xfId="11127"/>
    <cellStyle name="20 % – Zvýraznění1 3 2 2 10 2 2" xfId="26327"/>
    <cellStyle name="20 % – Zvýraznění1 3 2 2 10 3" xfId="11715"/>
    <cellStyle name="20 % – Zvýraznění1 3 2 2 10 3 2" xfId="26910"/>
    <cellStyle name="20 % – Zvýraznění1 3 2 2 10 4" xfId="15514"/>
    <cellStyle name="20 % – Zvýraznění1 3 2 2 10 4 2" xfId="30695"/>
    <cellStyle name="20 % – Zvýraznění1 3 2 2 10 5" xfId="34500"/>
    <cellStyle name="20 % – Zvýraznění1 3 2 2 10 6" xfId="19320"/>
    <cellStyle name="20 % – Zvýraznění1 3 2 2 10 7" xfId="38022"/>
    <cellStyle name="20 % – Zvýraznění1 3 2 2 10 8" xfId="38023"/>
    <cellStyle name="20 % – Zvýraznění1 3 2 2 10 9" xfId="45586"/>
    <cellStyle name="20 % – Zvýraznění1 3 2 2 11" xfId="7869"/>
    <cellStyle name="20 % – Zvýraznění1 3 2 2 11 2" xfId="23088"/>
    <cellStyle name="20 % – Zvýraznění1 3 2 2 12" xfId="11477"/>
    <cellStyle name="20 % – Zvýraznění1 3 2 2 12 2" xfId="26673"/>
    <cellStyle name="20 % – Zvýraznění1 3 2 2 13" xfId="15277"/>
    <cellStyle name="20 % – Zvýraznění1 3 2 2 13 2" xfId="30458"/>
    <cellStyle name="20 % – Zvýraznění1 3 2 2 14" xfId="34263"/>
    <cellStyle name="20 % – Zvýraznění1 3 2 2 15" xfId="19083"/>
    <cellStyle name="20 % – Zvýraznění1 3 2 2 16" xfId="38024"/>
    <cellStyle name="20 % – Zvýraznění1 3 2 2 17" xfId="38025"/>
    <cellStyle name="20 % – Zvýraznění1 3 2 2 18" xfId="45587"/>
    <cellStyle name="20 % – Zvýraznění1 3 2 2 2" xfId="877"/>
    <cellStyle name="20 % – Zvýraznění1 3 2 2 2 2" xfId="878"/>
    <cellStyle name="20 % – Zvýraznění1 3 2 2 3" xfId="879"/>
    <cellStyle name="20 % – Zvýraznění1 3 2 2 3 2" xfId="880"/>
    <cellStyle name="20 % – Zvýraznění1 3 2 2 4" xfId="881"/>
    <cellStyle name="20 % – Zvýraznění1 3 2 2 4 2" xfId="882"/>
    <cellStyle name="20 % – Zvýraznění1 3 2 2 5" xfId="883"/>
    <cellStyle name="20 % – Zvýraznění1 3 2 2 5 2" xfId="884"/>
    <cellStyle name="20 % – Zvýraznění1 3 2 2 6" xfId="885"/>
    <cellStyle name="20 % – Zvýraznění1 3 2 2 6 2" xfId="886"/>
    <cellStyle name="20 % – Zvýraznění1 3 2 2 7" xfId="887"/>
    <cellStyle name="20 % – Zvýraznění1 3 2 2 7 2" xfId="8466"/>
    <cellStyle name="20 % – Zvýraznění1 3 2 2 7 2 2" xfId="23682"/>
    <cellStyle name="20 % – Zvýraznění1 3 2 2 7 3" xfId="11716"/>
    <cellStyle name="20 % – Zvýraznění1 3 2 2 7 3 2" xfId="26911"/>
    <cellStyle name="20 % – Zvýraznění1 3 2 2 7 4" xfId="15515"/>
    <cellStyle name="20 % – Zvýraznění1 3 2 2 7 4 2" xfId="30696"/>
    <cellStyle name="20 % – Zvýraznění1 3 2 2 7 5" xfId="34501"/>
    <cellStyle name="20 % – Zvýraznění1 3 2 2 7 6" xfId="19321"/>
    <cellStyle name="20 % – Zvýraznění1 3 2 2 7 7" xfId="38026"/>
    <cellStyle name="20 % – Zvýraznění1 3 2 2 7 8" xfId="38027"/>
    <cellStyle name="20 % – Zvýraznění1 3 2 2 7 9" xfId="45588"/>
    <cellStyle name="20 % – Zvýraznění1 3 2 2 8" xfId="888"/>
    <cellStyle name="20 % – Zvýraznění1 3 2 2 8 2" xfId="8467"/>
    <cellStyle name="20 % – Zvýraznění1 3 2 2 8 2 2" xfId="23683"/>
    <cellStyle name="20 % – Zvýraznění1 3 2 2 8 3" xfId="11717"/>
    <cellStyle name="20 % – Zvýraznění1 3 2 2 8 3 2" xfId="26912"/>
    <cellStyle name="20 % – Zvýraznění1 3 2 2 8 4" xfId="15516"/>
    <cellStyle name="20 % – Zvýraznění1 3 2 2 8 4 2" xfId="30697"/>
    <cellStyle name="20 % – Zvýraznění1 3 2 2 8 5" xfId="34502"/>
    <cellStyle name="20 % – Zvýraznění1 3 2 2 8 6" xfId="19322"/>
    <cellStyle name="20 % – Zvýraznění1 3 2 2 8 7" xfId="38028"/>
    <cellStyle name="20 % – Zvýraznění1 3 2 2 8 8" xfId="38029"/>
    <cellStyle name="20 % – Zvýraznění1 3 2 2 8 9" xfId="45589"/>
    <cellStyle name="20 % – Zvýraznění1 3 2 2 9" xfId="889"/>
    <cellStyle name="20 % – Zvýraznění1 3 2 2 9 2" xfId="8468"/>
    <cellStyle name="20 % – Zvýraznění1 3 2 2 9 2 2" xfId="23684"/>
    <cellStyle name="20 % – Zvýraznění1 3 2 2 9 3" xfId="11718"/>
    <cellStyle name="20 % – Zvýraznění1 3 2 2 9 3 2" xfId="26913"/>
    <cellStyle name="20 % – Zvýraznění1 3 2 2 9 4" xfId="15517"/>
    <cellStyle name="20 % – Zvýraznění1 3 2 2 9 4 2" xfId="30698"/>
    <cellStyle name="20 % – Zvýraznění1 3 2 2 9 5" xfId="34503"/>
    <cellStyle name="20 % – Zvýraznění1 3 2 2 9 6" xfId="19323"/>
    <cellStyle name="20 % – Zvýraznění1 3 2 2 9 7" xfId="38030"/>
    <cellStyle name="20 % – Zvýraznění1 3 2 2 9 8" xfId="38031"/>
    <cellStyle name="20 % – Zvýraznění1 3 2 2 9 9" xfId="45590"/>
    <cellStyle name="20 % – Zvýraznění1 3 2 3" xfId="380"/>
    <cellStyle name="20 % – Zvýraznění1 3 2 3 10" xfId="19084"/>
    <cellStyle name="20 % – Zvýraznění1 3 2 3 11" xfId="38032"/>
    <cellStyle name="20 % – Zvýraznění1 3 2 3 12" xfId="38033"/>
    <cellStyle name="20 % – Zvýraznění1 3 2 3 13" xfId="45591"/>
    <cellStyle name="20 % – Zvýraznění1 3 2 3 2" xfId="890"/>
    <cellStyle name="20 % – Zvýraznění1 3 2 3 2 2" xfId="8469"/>
    <cellStyle name="20 % – Zvýraznění1 3 2 3 2 2 2" xfId="23685"/>
    <cellStyle name="20 % – Zvýraznění1 3 2 3 2 3" xfId="11719"/>
    <cellStyle name="20 % – Zvýraznění1 3 2 3 2 3 2" xfId="26914"/>
    <cellStyle name="20 % – Zvýraznění1 3 2 3 2 4" xfId="15518"/>
    <cellStyle name="20 % – Zvýraznění1 3 2 3 2 4 2" xfId="30699"/>
    <cellStyle name="20 % – Zvýraznění1 3 2 3 2 5" xfId="34504"/>
    <cellStyle name="20 % – Zvýraznění1 3 2 3 2 6" xfId="19324"/>
    <cellStyle name="20 % – Zvýraznění1 3 2 3 2 7" xfId="38034"/>
    <cellStyle name="20 % – Zvýraznění1 3 2 3 2 8" xfId="38035"/>
    <cellStyle name="20 % – Zvýraznění1 3 2 3 2 9" xfId="45592"/>
    <cellStyle name="20 % – Zvýraznění1 3 2 3 3" xfId="891"/>
    <cellStyle name="20 % – Zvýraznění1 3 2 3 3 2" xfId="8470"/>
    <cellStyle name="20 % – Zvýraznění1 3 2 3 3 2 2" xfId="23686"/>
    <cellStyle name="20 % – Zvýraznění1 3 2 3 3 3" xfId="11720"/>
    <cellStyle name="20 % – Zvýraznění1 3 2 3 3 3 2" xfId="26915"/>
    <cellStyle name="20 % – Zvýraznění1 3 2 3 3 4" xfId="15519"/>
    <cellStyle name="20 % – Zvýraznění1 3 2 3 3 4 2" xfId="30700"/>
    <cellStyle name="20 % – Zvýraznění1 3 2 3 3 5" xfId="34505"/>
    <cellStyle name="20 % – Zvýraznění1 3 2 3 3 6" xfId="19325"/>
    <cellStyle name="20 % – Zvýraznění1 3 2 3 3 7" xfId="38036"/>
    <cellStyle name="20 % – Zvýraznění1 3 2 3 3 8" xfId="38037"/>
    <cellStyle name="20 % – Zvýraznění1 3 2 3 3 9" xfId="45593"/>
    <cellStyle name="20 % – Zvýraznění1 3 2 3 4" xfId="892"/>
    <cellStyle name="20 % – Zvýraznění1 3 2 3 4 2" xfId="8471"/>
    <cellStyle name="20 % – Zvýraznění1 3 2 3 4 2 2" xfId="23687"/>
    <cellStyle name="20 % – Zvýraznění1 3 2 3 4 3" xfId="11721"/>
    <cellStyle name="20 % – Zvýraznění1 3 2 3 4 3 2" xfId="26916"/>
    <cellStyle name="20 % – Zvýraznění1 3 2 3 4 4" xfId="15520"/>
    <cellStyle name="20 % – Zvýraznění1 3 2 3 4 4 2" xfId="30701"/>
    <cellStyle name="20 % – Zvýraznění1 3 2 3 4 5" xfId="34506"/>
    <cellStyle name="20 % – Zvýraznění1 3 2 3 4 6" xfId="19326"/>
    <cellStyle name="20 % – Zvýraznění1 3 2 3 4 7" xfId="38038"/>
    <cellStyle name="20 % – Zvýraznění1 3 2 3 4 8" xfId="38039"/>
    <cellStyle name="20 % – Zvýraznění1 3 2 3 4 9" xfId="45594"/>
    <cellStyle name="20 % – Zvýraznění1 3 2 3 5" xfId="893"/>
    <cellStyle name="20 % – Zvýraznění1 3 2 3 5 2" xfId="11171"/>
    <cellStyle name="20 % – Zvýraznění1 3 2 3 5 2 2" xfId="26371"/>
    <cellStyle name="20 % – Zvýraznění1 3 2 3 5 3" xfId="11722"/>
    <cellStyle name="20 % – Zvýraznění1 3 2 3 5 3 2" xfId="26917"/>
    <cellStyle name="20 % – Zvýraznění1 3 2 3 5 4" xfId="15521"/>
    <cellStyle name="20 % – Zvýraznění1 3 2 3 5 4 2" xfId="30702"/>
    <cellStyle name="20 % – Zvýraznění1 3 2 3 5 5" xfId="34507"/>
    <cellStyle name="20 % – Zvýraznění1 3 2 3 5 6" xfId="19327"/>
    <cellStyle name="20 % – Zvýraznění1 3 2 3 5 7" xfId="38040"/>
    <cellStyle name="20 % – Zvýraznění1 3 2 3 5 8" xfId="38041"/>
    <cellStyle name="20 % – Zvýraznění1 3 2 3 5 9" xfId="45595"/>
    <cellStyle name="20 % – Zvýraznění1 3 2 3 6" xfId="7795"/>
    <cellStyle name="20 % – Zvýraznění1 3 2 3 6 2" xfId="23014"/>
    <cellStyle name="20 % – Zvýraznění1 3 2 3 7" xfId="11478"/>
    <cellStyle name="20 % – Zvýraznění1 3 2 3 7 2" xfId="26674"/>
    <cellStyle name="20 % – Zvýraznění1 3 2 3 8" xfId="15278"/>
    <cellStyle name="20 % – Zvýraznění1 3 2 3 8 2" xfId="30459"/>
    <cellStyle name="20 % – Zvýraznění1 3 2 3 9" xfId="34264"/>
    <cellStyle name="20 % – Zvýraznění1 3 2 4" xfId="381"/>
    <cellStyle name="20 % – Zvýraznění1 3 2 4 10" xfId="19085"/>
    <cellStyle name="20 % – Zvýraznění1 3 2 4 11" xfId="38042"/>
    <cellStyle name="20 % – Zvýraznění1 3 2 4 12" xfId="38043"/>
    <cellStyle name="20 % – Zvýraznění1 3 2 4 13" xfId="45596"/>
    <cellStyle name="20 % – Zvýraznění1 3 2 4 2" xfId="894"/>
    <cellStyle name="20 % – Zvýraznění1 3 2 4 2 2" xfId="8472"/>
    <cellStyle name="20 % – Zvýraznění1 3 2 4 2 2 2" xfId="23688"/>
    <cellStyle name="20 % – Zvýraznění1 3 2 4 2 3" xfId="11723"/>
    <cellStyle name="20 % – Zvýraznění1 3 2 4 2 3 2" xfId="26918"/>
    <cellStyle name="20 % – Zvýraznění1 3 2 4 2 4" xfId="15522"/>
    <cellStyle name="20 % – Zvýraznění1 3 2 4 2 4 2" xfId="30703"/>
    <cellStyle name="20 % – Zvýraznění1 3 2 4 2 5" xfId="34508"/>
    <cellStyle name="20 % – Zvýraznění1 3 2 4 2 6" xfId="19328"/>
    <cellStyle name="20 % – Zvýraznění1 3 2 4 2 7" xfId="38044"/>
    <cellStyle name="20 % – Zvýraznění1 3 2 4 2 8" xfId="38045"/>
    <cellStyle name="20 % – Zvýraznění1 3 2 4 2 9" xfId="45597"/>
    <cellStyle name="20 % – Zvýraznění1 3 2 4 3" xfId="895"/>
    <cellStyle name="20 % – Zvýraznění1 3 2 4 3 2" xfId="8473"/>
    <cellStyle name="20 % – Zvýraznění1 3 2 4 3 2 2" xfId="23689"/>
    <cellStyle name="20 % – Zvýraznění1 3 2 4 3 3" xfId="11724"/>
    <cellStyle name="20 % – Zvýraznění1 3 2 4 3 3 2" xfId="26919"/>
    <cellStyle name="20 % – Zvýraznění1 3 2 4 3 4" xfId="15523"/>
    <cellStyle name="20 % – Zvýraznění1 3 2 4 3 4 2" xfId="30704"/>
    <cellStyle name="20 % – Zvýraznění1 3 2 4 3 5" xfId="34509"/>
    <cellStyle name="20 % – Zvýraznění1 3 2 4 3 6" xfId="19329"/>
    <cellStyle name="20 % – Zvýraznění1 3 2 4 3 7" xfId="38046"/>
    <cellStyle name="20 % – Zvýraznění1 3 2 4 3 8" xfId="38047"/>
    <cellStyle name="20 % – Zvýraznění1 3 2 4 3 9" xfId="45598"/>
    <cellStyle name="20 % – Zvýraznění1 3 2 4 4" xfId="896"/>
    <cellStyle name="20 % – Zvýraznění1 3 2 4 4 2" xfId="8474"/>
    <cellStyle name="20 % – Zvýraznění1 3 2 4 4 2 2" xfId="23690"/>
    <cellStyle name="20 % – Zvýraznění1 3 2 4 4 3" xfId="11725"/>
    <cellStyle name="20 % – Zvýraznění1 3 2 4 4 3 2" xfId="26920"/>
    <cellStyle name="20 % – Zvýraznění1 3 2 4 4 4" xfId="15524"/>
    <cellStyle name="20 % – Zvýraznění1 3 2 4 4 4 2" xfId="30705"/>
    <cellStyle name="20 % – Zvýraznění1 3 2 4 4 5" xfId="34510"/>
    <cellStyle name="20 % – Zvýraznění1 3 2 4 4 6" xfId="19330"/>
    <cellStyle name="20 % – Zvýraznění1 3 2 4 4 7" xfId="38048"/>
    <cellStyle name="20 % – Zvýraznění1 3 2 4 4 8" xfId="38049"/>
    <cellStyle name="20 % – Zvýraznění1 3 2 4 4 9" xfId="45599"/>
    <cellStyle name="20 % – Zvýraznění1 3 2 4 5" xfId="897"/>
    <cellStyle name="20 % – Zvýraznění1 3 2 4 5 2" xfId="11297"/>
    <cellStyle name="20 % – Zvýraznění1 3 2 4 5 2 2" xfId="26497"/>
    <cellStyle name="20 % – Zvýraznění1 3 2 4 5 3" xfId="11726"/>
    <cellStyle name="20 % – Zvýraznění1 3 2 4 5 3 2" xfId="26921"/>
    <cellStyle name="20 % – Zvýraznění1 3 2 4 5 4" xfId="15525"/>
    <cellStyle name="20 % – Zvýraznění1 3 2 4 5 4 2" xfId="30706"/>
    <cellStyle name="20 % – Zvýraznění1 3 2 4 5 5" xfId="34511"/>
    <cellStyle name="20 % – Zvýraznění1 3 2 4 5 6" xfId="19331"/>
    <cellStyle name="20 % – Zvýraznění1 3 2 4 5 7" xfId="38050"/>
    <cellStyle name="20 % – Zvýraznění1 3 2 4 5 8" xfId="38051"/>
    <cellStyle name="20 % – Zvýraznění1 3 2 4 5 9" xfId="45600"/>
    <cellStyle name="20 % – Zvýraznění1 3 2 4 6" xfId="7684"/>
    <cellStyle name="20 % – Zvýraznění1 3 2 4 6 2" xfId="22903"/>
    <cellStyle name="20 % – Zvýraznění1 3 2 4 7" xfId="11479"/>
    <cellStyle name="20 % – Zvýraznění1 3 2 4 7 2" xfId="26675"/>
    <cellStyle name="20 % – Zvýraznění1 3 2 4 8" xfId="15279"/>
    <cellStyle name="20 % – Zvýraznění1 3 2 4 8 2" xfId="30460"/>
    <cellStyle name="20 % – Zvýraznění1 3 2 4 9" xfId="34265"/>
    <cellStyle name="20 % – Zvýraznění1 3 2 5" xfId="898"/>
    <cellStyle name="20 % – Zvýraznění1 3 2 5 10" xfId="38052"/>
    <cellStyle name="20 % – Zvýraznění1 3 2 5 11" xfId="38053"/>
    <cellStyle name="20 % – Zvýraznění1 3 2 5 12" xfId="45601"/>
    <cellStyle name="20 % – Zvýraznění1 3 2 5 2" xfId="899"/>
    <cellStyle name="20 % – Zvýraznění1 3 2 5 2 2" xfId="8475"/>
    <cellStyle name="20 % – Zvýraznění1 3 2 5 2 2 2" xfId="23691"/>
    <cellStyle name="20 % – Zvýraznění1 3 2 5 2 3" xfId="11728"/>
    <cellStyle name="20 % – Zvýraznění1 3 2 5 2 3 2" xfId="26923"/>
    <cellStyle name="20 % – Zvýraznění1 3 2 5 2 4" xfId="15527"/>
    <cellStyle name="20 % – Zvýraznění1 3 2 5 2 4 2" xfId="30708"/>
    <cellStyle name="20 % – Zvýraznění1 3 2 5 2 5" xfId="34513"/>
    <cellStyle name="20 % – Zvýraznění1 3 2 5 2 6" xfId="19333"/>
    <cellStyle name="20 % – Zvýraznění1 3 2 5 2 7" xfId="38054"/>
    <cellStyle name="20 % – Zvýraznění1 3 2 5 2 8" xfId="38055"/>
    <cellStyle name="20 % – Zvýraznění1 3 2 5 2 9" xfId="45602"/>
    <cellStyle name="20 % – Zvýraznění1 3 2 5 3" xfId="900"/>
    <cellStyle name="20 % – Zvýraznění1 3 2 5 3 2" xfId="8476"/>
    <cellStyle name="20 % – Zvýraznění1 3 2 5 3 2 2" xfId="23692"/>
    <cellStyle name="20 % – Zvýraznění1 3 2 5 3 3" xfId="11729"/>
    <cellStyle name="20 % – Zvýraznění1 3 2 5 3 3 2" xfId="26924"/>
    <cellStyle name="20 % – Zvýraznění1 3 2 5 3 4" xfId="15528"/>
    <cellStyle name="20 % – Zvýraznění1 3 2 5 3 4 2" xfId="30709"/>
    <cellStyle name="20 % – Zvýraznění1 3 2 5 3 5" xfId="34514"/>
    <cellStyle name="20 % – Zvýraznění1 3 2 5 3 6" xfId="19334"/>
    <cellStyle name="20 % – Zvýraznění1 3 2 5 3 7" xfId="38056"/>
    <cellStyle name="20 % – Zvýraznění1 3 2 5 3 8" xfId="38057"/>
    <cellStyle name="20 % – Zvýraznění1 3 2 5 3 9" xfId="45603"/>
    <cellStyle name="20 % – Zvýraznění1 3 2 5 4" xfId="901"/>
    <cellStyle name="20 % – Zvýraznění1 3 2 5 4 2" xfId="8477"/>
    <cellStyle name="20 % – Zvýraznění1 3 2 5 4 2 2" xfId="23693"/>
    <cellStyle name="20 % – Zvýraznění1 3 2 5 4 3" xfId="11730"/>
    <cellStyle name="20 % – Zvýraznění1 3 2 5 4 3 2" xfId="26925"/>
    <cellStyle name="20 % – Zvýraznění1 3 2 5 4 4" xfId="15529"/>
    <cellStyle name="20 % – Zvýraznění1 3 2 5 4 4 2" xfId="30710"/>
    <cellStyle name="20 % – Zvýraznění1 3 2 5 4 5" xfId="34515"/>
    <cellStyle name="20 % – Zvýraznění1 3 2 5 4 6" xfId="19335"/>
    <cellStyle name="20 % – Zvýraznění1 3 2 5 4 7" xfId="38058"/>
    <cellStyle name="20 % – Zvýraznění1 3 2 5 4 8" xfId="38059"/>
    <cellStyle name="20 % – Zvýraznění1 3 2 5 4 9" xfId="45604"/>
    <cellStyle name="20 % – Zvýraznění1 3 2 5 5" xfId="7888"/>
    <cellStyle name="20 % – Zvýraznění1 3 2 5 5 2" xfId="23105"/>
    <cellStyle name="20 % – Zvýraznění1 3 2 5 6" xfId="11727"/>
    <cellStyle name="20 % – Zvýraznění1 3 2 5 6 2" xfId="26922"/>
    <cellStyle name="20 % – Zvýraznění1 3 2 5 7" xfId="15526"/>
    <cellStyle name="20 % – Zvýraznění1 3 2 5 7 2" xfId="30707"/>
    <cellStyle name="20 % – Zvýraznění1 3 2 5 8" xfId="34512"/>
    <cellStyle name="20 % – Zvýraznění1 3 2 5 9" xfId="19332"/>
    <cellStyle name="20 % – Zvýraznění1 3 2 6" xfId="902"/>
    <cellStyle name="20 % – Zvýraznění1 3 2 6 10" xfId="38060"/>
    <cellStyle name="20 % – Zvýraznění1 3 2 6 11" xfId="38061"/>
    <cellStyle name="20 % – Zvýraznění1 3 2 6 12" xfId="45605"/>
    <cellStyle name="20 % – Zvýraznění1 3 2 6 2" xfId="903"/>
    <cellStyle name="20 % – Zvýraznění1 3 2 6 2 2" xfId="8478"/>
    <cellStyle name="20 % – Zvýraznění1 3 2 6 2 2 2" xfId="23694"/>
    <cellStyle name="20 % – Zvýraznění1 3 2 6 2 3" xfId="11732"/>
    <cellStyle name="20 % – Zvýraznění1 3 2 6 2 3 2" xfId="26927"/>
    <cellStyle name="20 % – Zvýraznění1 3 2 6 2 4" xfId="15531"/>
    <cellStyle name="20 % – Zvýraznění1 3 2 6 2 4 2" xfId="30712"/>
    <cellStyle name="20 % – Zvýraznění1 3 2 6 2 5" xfId="34517"/>
    <cellStyle name="20 % – Zvýraznění1 3 2 6 2 6" xfId="19337"/>
    <cellStyle name="20 % – Zvýraznění1 3 2 6 2 7" xfId="38062"/>
    <cellStyle name="20 % – Zvýraznění1 3 2 6 2 8" xfId="38063"/>
    <cellStyle name="20 % – Zvýraznění1 3 2 6 2 9" xfId="45606"/>
    <cellStyle name="20 % – Zvýraznění1 3 2 6 3" xfId="904"/>
    <cellStyle name="20 % – Zvýraznění1 3 2 6 3 2" xfId="8479"/>
    <cellStyle name="20 % – Zvýraznění1 3 2 6 3 2 2" xfId="23695"/>
    <cellStyle name="20 % – Zvýraznění1 3 2 6 3 3" xfId="11733"/>
    <cellStyle name="20 % – Zvýraznění1 3 2 6 3 3 2" xfId="26928"/>
    <cellStyle name="20 % – Zvýraznění1 3 2 6 3 4" xfId="15532"/>
    <cellStyle name="20 % – Zvýraznění1 3 2 6 3 4 2" xfId="30713"/>
    <cellStyle name="20 % – Zvýraznění1 3 2 6 3 5" xfId="34518"/>
    <cellStyle name="20 % – Zvýraznění1 3 2 6 3 6" xfId="19338"/>
    <cellStyle name="20 % – Zvýraznění1 3 2 6 3 7" xfId="38064"/>
    <cellStyle name="20 % – Zvýraznění1 3 2 6 3 8" xfId="38065"/>
    <cellStyle name="20 % – Zvýraznění1 3 2 6 3 9" xfId="45607"/>
    <cellStyle name="20 % – Zvýraznění1 3 2 6 4" xfId="905"/>
    <cellStyle name="20 % – Zvýraznění1 3 2 6 4 2" xfId="8480"/>
    <cellStyle name="20 % – Zvýraznění1 3 2 6 4 2 2" xfId="23696"/>
    <cellStyle name="20 % – Zvýraznění1 3 2 6 4 3" xfId="11734"/>
    <cellStyle name="20 % – Zvýraznění1 3 2 6 4 3 2" xfId="26929"/>
    <cellStyle name="20 % – Zvýraznění1 3 2 6 4 4" xfId="15533"/>
    <cellStyle name="20 % – Zvýraznění1 3 2 6 4 4 2" xfId="30714"/>
    <cellStyle name="20 % – Zvýraznění1 3 2 6 4 5" xfId="34519"/>
    <cellStyle name="20 % – Zvýraznění1 3 2 6 4 6" xfId="19339"/>
    <cellStyle name="20 % – Zvýraznění1 3 2 6 4 7" xfId="38066"/>
    <cellStyle name="20 % – Zvýraznění1 3 2 6 4 8" xfId="38067"/>
    <cellStyle name="20 % – Zvýraznění1 3 2 6 4 9" xfId="45608"/>
    <cellStyle name="20 % – Zvýraznění1 3 2 6 5" xfId="8262"/>
    <cellStyle name="20 % – Zvýraznění1 3 2 6 5 2" xfId="23478"/>
    <cellStyle name="20 % – Zvýraznění1 3 2 6 6" xfId="11731"/>
    <cellStyle name="20 % – Zvýraznění1 3 2 6 6 2" xfId="26926"/>
    <cellStyle name="20 % – Zvýraznění1 3 2 6 7" xfId="15530"/>
    <cellStyle name="20 % – Zvýraznění1 3 2 6 7 2" xfId="30711"/>
    <cellStyle name="20 % – Zvýraznění1 3 2 6 8" xfId="34516"/>
    <cellStyle name="20 % – Zvýraznění1 3 2 6 9" xfId="19336"/>
    <cellStyle name="20 % – Zvýraznění1 3 2 7" xfId="906"/>
    <cellStyle name="20 % – Zvýraznění1 3 2 7 10" xfId="38068"/>
    <cellStyle name="20 % – Zvýraznění1 3 2 7 11" xfId="38069"/>
    <cellStyle name="20 % – Zvýraznění1 3 2 7 12" xfId="45609"/>
    <cellStyle name="20 % – Zvýraznění1 3 2 7 2" xfId="907"/>
    <cellStyle name="20 % – Zvýraznění1 3 2 7 2 2" xfId="8481"/>
    <cellStyle name="20 % – Zvýraznění1 3 2 7 2 2 2" xfId="23697"/>
    <cellStyle name="20 % – Zvýraznění1 3 2 7 2 3" xfId="11736"/>
    <cellStyle name="20 % – Zvýraznění1 3 2 7 2 3 2" xfId="26931"/>
    <cellStyle name="20 % – Zvýraznění1 3 2 7 2 4" xfId="15535"/>
    <cellStyle name="20 % – Zvýraznění1 3 2 7 2 4 2" xfId="30716"/>
    <cellStyle name="20 % – Zvýraznění1 3 2 7 2 5" xfId="34521"/>
    <cellStyle name="20 % – Zvýraznění1 3 2 7 2 6" xfId="19341"/>
    <cellStyle name="20 % – Zvýraznění1 3 2 7 2 7" xfId="38070"/>
    <cellStyle name="20 % – Zvýraznění1 3 2 7 2 8" xfId="38071"/>
    <cellStyle name="20 % – Zvýraznění1 3 2 7 2 9" xfId="45610"/>
    <cellStyle name="20 % – Zvýraznění1 3 2 7 3" xfId="908"/>
    <cellStyle name="20 % – Zvýraznění1 3 2 7 3 2" xfId="8482"/>
    <cellStyle name="20 % – Zvýraznění1 3 2 7 3 2 2" xfId="23698"/>
    <cellStyle name="20 % – Zvýraznění1 3 2 7 3 3" xfId="11737"/>
    <cellStyle name="20 % – Zvýraznění1 3 2 7 3 3 2" xfId="26932"/>
    <cellStyle name="20 % – Zvýraznění1 3 2 7 3 4" xfId="15536"/>
    <cellStyle name="20 % – Zvýraznění1 3 2 7 3 4 2" xfId="30717"/>
    <cellStyle name="20 % – Zvýraznění1 3 2 7 3 5" xfId="34522"/>
    <cellStyle name="20 % – Zvýraznění1 3 2 7 3 6" xfId="19342"/>
    <cellStyle name="20 % – Zvýraznění1 3 2 7 3 7" xfId="38072"/>
    <cellStyle name="20 % – Zvýraznění1 3 2 7 3 8" xfId="38073"/>
    <cellStyle name="20 % – Zvýraznění1 3 2 7 3 9" xfId="45611"/>
    <cellStyle name="20 % – Zvýraznění1 3 2 7 4" xfId="909"/>
    <cellStyle name="20 % – Zvýraznění1 3 2 7 4 2" xfId="8483"/>
    <cellStyle name="20 % – Zvýraznění1 3 2 7 4 2 2" xfId="23699"/>
    <cellStyle name="20 % – Zvýraznění1 3 2 7 4 3" xfId="11738"/>
    <cellStyle name="20 % – Zvýraznění1 3 2 7 4 3 2" xfId="26933"/>
    <cellStyle name="20 % – Zvýraznění1 3 2 7 4 4" xfId="15537"/>
    <cellStyle name="20 % – Zvýraznění1 3 2 7 4 4 2" xfId="30718"/>
    <cellStyle name="20 % – Zvýraznění1 3 2 7 4 5" xfId="34523"/>
    <cellStyle name="20 % – Zvýraznění1 3 2 7 4 6" xfId="19343"/>
    <cellStyle name="20 % – Zvýraznění1 3 2 7 4 7" xfId="38074"/>
    <cellStyle name="20 % – Zvýraznění1 3 2 7 4 8" xfId="38075"/>
    <cellStyle name="20 % – Zvýraznění1 3 2 7 4 9" xfId="45612"/>
    <cellStyle name="20 % – Zvýraznění1 3 2 7 5" xfId="8350"/>
    <cellStyle name="20 % – Zvýraznění1 3 2 7 5 2" xfId="23566"/>
    <cellStyle name="20 % – Zvýraznění1 3 2 7 6" xfId="11735"/>
    <cellStyle name="20 % – Zvýraznění1 3 2 7 6 2" xfId="26930"/>
    <cellStyle name="20 % – Zvýraznění1 3 2 7 7" xfId="15534"/>
    <cellStyle name="20 % – Zvýraznění1 3 2 7 7 2" xfId="30715"/>
    <cellStyle name="20 % – Zvýraznění1 3 2 7 8" xfId="34520"/>
    <cellStyle name="20 % – Zvýraznění1 3 2 7 9" xfId="19340"/>
    <cellStyle name="20 % – Zvýraznění1 3 2 8" xfId="910"/>
    <cellStyle name="20 % – Zvýraznění1 3 2 8 10" xfId="38076"/>
    <cellStyle name="20 % – Zvýraznění1 3 2 8 11" xfId="38077"/>
    <cellStyle name="20 % – Zvýraznění1 3 2 8 12" xfId="45613"/>
    <cellStyle name="20 % – Zvýraznění1 3 2 8 2" xfId="911"/>
    <cellStyle name="20 % – Zvýraznění1 3 2 8 2 2" xfId="8484"/>
    <cellStyle name="20 % – Zvýraznění1 3 2 8 2 2 2" xfId="23700"/>
    <cellStyle name="20 % – Zvýraznění1 3 2 8 2 3" xfId="11740"/>
    <cellStyle name="20 % – Zvýraznění1 3 2 8 2 3 2" xfId="26935"/>
    <cellStyle name="20 % – Zvýraznění1 3 2 8 2 4" xfId="15539"/>
    <cellStyle name="20 % – Zvýraznění1 3 2 8 2 4 2" xfId="30720"/>
    <cellStyle name="20 % – Zvýraznění1 3 2 8 2 5" xfId="34525"/>
    <cellStyle name="20 % – Zvýraznění1 3 2 8 2 6" xfId="19345"/>
    <cellStyle name="20 % – Zvýraznění1 3 2 8 2 7" xfId="38078"/>
    <cellStyle name="20 % – Zvýraznění1 3 2 8 2 8" xfId="38079"/>
    <cellStyle name="20 % – Zvýraznění1 3 2 8 2 9" xfId="45614"/>
    <cellStyle name="20 % – Zvýraznění1 3 2 8 3" xfId="912"/>
    <cellStyle name="20 % – Zvýraznění1 3 2 8 3 2" xfId="8485"/>
    <cellStyle name="20 % – Zvýraznění1 3 2 8 3 2 2" xfId="23701"/>
    <cellStyle name="20 % – Zvýraznění1 3 2 8 3 3" xfId="11741"/>
    <cellStyle name="20 % – Zvýraznění1 3 2 8 3 3 2" xfId="26936"/>
    <cellStyle name="20 % – Zvýraznění1 3 2 8 3 4" xfId="15540"/>
    <cellStyle name="20 % – Zvýraznění1 3 2 8 3 4 2" xfId="30721"/>
    <cellStyle name="20 % – Zvýraznění1 3 2 8 3 5" xfId="34526"/>
    <cellStyle name="20 % – Zvýraznění1 3 2 8 3 6" xfId="19346"/>
    <cellStyle name="20 % – Zvýraznění1 3 2 8 3 7" xfId="38080"/>
    <cellStyle name="20 % – Zvýraznění1 3 2 8 3 8" xfId="38081"/>
    <cellStyle name="20 % – Zvýraznění1 3 2 8 3 9" xfId="45615"/>
    <cellStyle name="20 % – Zvýraznění1 3 2 8 4" xfId="913"/>
    <cellStyle name="20 % – Zvýraznění1 3 2 8 4 2" xfId="8486"/>
    <cellStyle name="20 % – Zvýraznění1 3 2 8 4 2 2" xfId="23702"/>
    <cellStyle name="20 % – Zvýraznění1 3 2 8 4 3" xfId="11742"/>
    <cellStyle name="20 % – Zvýraznění1 3 2 8 4 3 2" xfId="26937"/>
    <cellStyle name="20 % – Zvýraznění1 3 2 8 4 4" xfId="15541"/>
    <cellStyle name="20 % – Zvýraznění1 3 2 8 4 4 2" xfId="30722"/>
    <cellStyle name="20 % – Zvýraznění1 3 2 8 4 5" xfId="34527"/>
    <cellStyle name="20 % – Zvýraznění1 3 2 8 4 6" xfId="19347"/>
    <cellStyle name="20 % – Zvýraznění1 3 2 8 4 7" xfId="38082"/>
    <cellStyle name="20 % – Zvýraznění1 3 2 8 4 8" xfId="38083"/>
    <cellStyle name="20 % – Zvýraznění1 3 2 8 4 9" xfId="45616"/>
    <cellStyle name="20 % – Zvýraznění1 3 2 8 5" xfId="8433"/>
    <cellStyle name="20 % – Zvýraznění1 3 2 8 5 2" xfId="23649"/>
    <cellStyle name="20 % – Zvýraznění1 3 2 8 6" xfId="11739"/>
    <cellStyle name="20 % – Zvýraznění1 3 2 8 6 2" xfId="26934"/>
    <cellStyle name="20 % – Zvýraznění1 3 2 8 7" xfId="15538"/>
    <cellStyle name="20 % – Zvýraznění1 3 2 8 7 2" xfId="30719"/>
    <cellStyle name="20 % – Zvýraznění1 3 2 8 8" xfId="34524"/>
    <cellStyle name="20 % – Zvýraznění1 3 2 8 9" xfId="19344"/>
    <cellStyle name="20 % – Zvýraznění1 3 2 9" xfId="914"/>
    <cellStyle name="20 % – Zvýraznění1 3 2 9 2" xfId="8487"/>
    <cellStyle name="20 % – Zvýraznění1 3 2 9 2 2" xfId="23703"/>
    <cellStyle name="20 % – Zvýraznění1 3 2 9 3" xfId="11743"/>
    <cellStyle name="20 % – Zvýraznění1 3 2 9 3 2" xfId="26938"/>
    <cellStyle name="20 % – Zvýraznění1 3 2 9 4" xfId="15542"/>
    <cellStyle name="20 % – Zvýraznění1 3 2 9 4 2" xfId="30723"/>
    <cellStyle name="20 % – Zvýraznění1 3 2 9 5" xfId="34528"/>
    <cellStyle name="20 % – Zvýraznění1 3 2 9 6" xfId="19348"/>
    <cellStyle name="20 % – Zvýraznění1 3 2 9 7" xfId="38084"/>
    <cellStyle name="20 % – Zvýraznění1 3 2 9 8" xfId="38085"/>
    <cellStyle name="20 % – Zvýraznění1 3 2 9 9" xfId="45617"/>
    <cellStyle name="20 % – Zvýraznění1 3 20" xfId="915"/>
    <cellStyle name="20 % – Zvýraznění1 3 20 2" xfId="916"/>
    <cellStyle name="20 % – Zvýraznění1 3 21" xfId="917"/>
    <cellStyle name="20 % – Zvýraznění1 3 21 2" xfId="11128"/>
    <cellStyle name="20 % – Zvýraznění1 3 21 2 2" xfId="26328"/>
    <cellStyle name="20 % – Zvýraznění1 3 21 3" xfId="11744"/>
    <cellStyle name="20 % – Zvýraznění1 3 21 3 2" xfId="26939"/>
    <cellStyle name="20 % – Zvýraznění1 3 21 4" xfId="15543"/>
    <cellStyle name="20 % – Zvýraznění1 3 21 4 2" xfId="30724"/>
    <cellStyle name="20 % – Zvýraznění1 3 21 5" xfId="34529"/>
    <cellStyle name="20 % – Zvýraznění1 3 21 6" xfId="19349"/>
    <cellStyle name="20 % – Zvýraznění1 3 21 7" xfId="38086"/>
    <cellStyle name="20 % – Zvýraznění1 3 21 8" xfId="38087"/>
    <cellStyle name="20 % – Zvýraznění1 3 21 9" xfId="45618"/>
    <cellStyle name="20 % – Zvýraznění1 3 22" xfId="7598"/>
    <cellStyle name="20 % – Zvýraznění1 3 22 2" xfId="22817"/>
    <cellStyle name="20 % – Zvýraznění1 3 3" xfId="382"/>
    <cellStyle name="20 % – Zvýraznění1 3 3 10" xfId="918"/>
    <cellStyle name="20 % – Zvýraznění1 3 3 10 2" xfId="8488"/>
    <cellStyle name="20 % – Zvýraznění1 3 3 10 2 2" xfId="23704"/>
    <cellStyle name="20 % – Zvýraznění1 3 3 10 3" xfId="11745"/>
    <cellStyle name="20 % – Zvýraznění1 3 3 10 3 2" xfId="26940"/>
    <cellStyle name="20 % – Zvýraznění1 3 3 10 4" xfId="15544"/>
    <cellStyle name="20 % – Zvýraznění1 3 3 10 4 2" xfId="30725"/>
    <cellStyle name="20 % – Zvýraznění1 3 3 10 5" xfId="34530"/>
    <cellStyle name="20 % – Zvýraznění1 3 3 10 6" xfId="19350"/>
    <cellStyle name="20 % – Zvýraznění1 3 3 10 7" xfId="38088"/>
    <cellStyle name="20 % – Zvýraznění1 3 3 10 8" xfId="38089"/>
    <cellStyle name="20 % – Zvýraznění1 3 3 10 9" xfId="45619"/>
    <cellStyle name="20 % – Zvýraznění1 3 3 11" xfId="919"/>
    <cellStyle name="20 % – Zvýraznění1 3 3 11 2" xfId="11265"/>
    <cellStyle name="20 % – Zvýraznění1 3 3 11 2 2" xfId="26465"/>
    <cellStyle name="20 % – Zvýraznění1 3 3 11 3" xfId="11746"/>
    <cellStyle name="20 % – Zvýraznění1 3 3 11 3 2" xfId="26941"/>
    <cellStyle name="20 % – Zvýraznění1 3 3 11 4" xfId="15545"/>
    <cellStyle name="20 % – Zvýraznění1 3 3 11 4 2" xfId="30726"/>
    <cellStyle name="20 % – Zvýraznění1 3 3 11 5" xfId="34531"/>
    <cellStyle name="20 % – Zvýraznění1 3 3 11 6" xfId="19351"/>
    <cellStyle name="20 % – Zvýraznění1 3 3 11 7" xfId="38090"/>
    <cellStyle name="20 % – Zvýraznění1 3 3 11 8" xfId="38091"/>
    <cellStyle name="20 % – Zvýraznění1 3 3 11 9" xfId="45620"/>
    <cellStyle name="20 % – Zvýraznění1 3 3 12" xfId="7853"/>
    <cellStyle name="20 % – Zvýraznění1 3 3 12 2" xfId="23072"/>
    <cellStyle name="20 % – Zvýraznění1 3 3 13" xfId="11480"/>
    <cellStyle name="20 % – Zvýraznění1 3 3 13 2" xfId="26676"/>
    <cellStyle name="20 % – Zvýraznění1 3 3 14" xfId="15280"/>
    <cellStyle name="20 % – Zvýraznění1 3 3 14 2" xfId="30461"/>
    <cellStyle name="20 % – Zvýraznění1 3 3 15" xfId="34266"/>
    <cellStyle name="20 % – Zvýraznění1 3 3 16" xfId="19086"/>
    <cellStyle name="20 % – Zvýraznění1 3 3 17" xfId="38092"/>
    <cellStyle name="20 % – Zvýraznění1 3 3 18" xfId="38093"/>
    <cellStyle name="20 % – Zvýraznění1 3 3 19" xfId="45621"/>
    <cellStyle name="20 % – Zvýraznění1 3 3 2" xfId="920"/>
    <cellStyle name="20 % – Zvýraznění1 3 3 2 10" xfId="38094"/>
    <cellStyle name="20 % – Zvýraznění1 3 3 2 11" xfId="38095"/>
    <cellStyle name="20 % – Zvýraznění1 3 3 2 12" xfId="45622"/>
    <cellStyle name="20 % – Zvýraznění1 3 3 2 2" xfId="921"/>
    <cellStyle name="20 % – Zvýraznění1 3 3 2 2 2" xfId="8489"/>
    <cellStyle name="20 % – Zvýraznění1 3 3 2 2 2 2" xfId="23705"/>
    <cellStyle name="20 % – Zvýraznění1 3 3 2 2 3" xfId="11748"/>
    <cellStyle name="20 % – Zvýraznění1 3 3 2 2 3 2" xfId="26943"/>
    <cellStyle name="20 % – Zvýraznění1 3 3 2 2 4" xfId="15547"/>
    <cellStyle name="20 % – Zvýraznění1 3 3 2 2 4 2" xfId="30728"/>
    <cellStyle name="20 % – Zvýraznění1 3 3 2 2 5" xfId="34533"/>
    <cellStyle name="20 % – Zvýraznění1 3 3 2 2 6" xfId="19353"/>
    <cellStyle name="20 % – Zvýraznění1 3 3 2 2 7" xfId="38096"/>
    <cellStyle name="20 % – Zvýraznění1 3 3 2 2 8" xfId="38097"/>
    <cellStyle name="20 % – Zvýraznění1 3 3 2 2 9" xfId="45623"/>
    <cellStyle name="20 % – Zvýraznění1 3 3 2 3" xfId="922"/>
    <cellStyle name="20 % – Zvýraznění1 3 3 2 3 2" xfId="8490"/>
    <cellStyle name="20 % – Zvýraznění1 3 3 2 3 2 2" xfId="23706"/>
    <cellStyle name="20 % – Zvýraznění1 3 3 2 3 3" xfId="11749"/>
    <cellStyle name="20 % – Zvýraznění1 3 3 2 3 3 2" xfId="26944"/>
    <cellStyle name="20 % – Zvýraznění1 3 3 2 3 4" xfId="15548"/>
    <cellStyle name="20 % – Zvýraznění1 3 3 2 3 4 2" xfId="30729"/>
    <cellStyle name="20 % – Zvýraznění1 3 3 2 3 5" xfId="34534"/>
    <cellStyle name="20 % – Zvýraznění1 3 3 2 3 6" xfId="19354"/>
    <cellStyle name="20 % – Zvýraznění1 3 3 2 3 7" xfId="38098"/>
    <cellStyle name="20 % – Zvýraznění1 3 3 2 3 8" xfId="38099"/>
    <cellStyle name="20 % – Zvýraznění1 3 3 2 3 9" xfId="45624"/>
    <cellStyle name="20 % – Zvýraznění1 3 3 2 4" xfId="923"/>
    <cellStyle name="20 % – Zvýraznění1 3 3 2 4 2" xfId="8491"/>
    <cellStyle name="20 % – Zvýraznění1 3 3 2 4 2 2" xfId="23707"/>
    <cellStyle name="20 % – Zvýraznění1 3 3 2 4 3" xfId="11750"/>
    <cellStyle name="20 % – Zvýraznění1 3 3 2 4 3 2" xfId="26945"/>
    <cellStyle name="20 % – Zvýraznění1 3 3 2 4 4" xfId="15549"/>
    <cellStyle name="20 % – Zvýraznění1 3 3 2 4 4 2" xfId="30730"/>
    <cellStyle name="20 % – Zvýraznění1 3 3 2 4 5" xfId="34535"/>
    <cellStyle name="20 % – Zvýraznění1 3 3 2 4 6" xfId="19355"/>
    <cellStyle name="20 % – Zvýraznění1 3 3 2 4 7" xfId="38100"/>
    <cellStyle name="20 % – Zvýraznění1 3 3 2 4 8" xfId="38101"/>
    <cellStyle name="20 % – Zvýraznění1 3 3 2 4 9" xfId="45625"/>
    <cellStyle name="20 % – Zvýraznění1 3 3 2 5" xfId="7914"/>
    <cellStyle name="20 % – Zvýraznění1 3 3 2 5 2" xfId="23131"/>
    <cellStyle name="20 % – Zvýraznění1 3 3 2 6" xfId="11747"/>
    <cellStyle name="20 % – Zvýraznění1 3 3 2 6 2" xfId="26942"/>
    <cellStyle name="20 % – Zvýraznění1 3 3 2 7" xfId="15546"/>
    <cellStyle name="20 % – Zvýraznění1 3 3 2 7 2" xfId="30727"/>
    <cellStyle name="20 % – Zvýraznění1 3 3 2 8" xfId="34532"/>
    <cellStyle name="20 % – Zvýraznění1 3 3 2 9" xfId="19352"/>
    <cellStyle name="20 % – Zvýraznění1 3 3 3" xfId="924"/>
    <cellStyle name="20 % – Zvýraznění1 3 3 3 10" xfId="38102"/>
    <cellStyle name="20 % – Zvýraznění1 3 3 3 11" xfId="38103"/>
    <cellStyle name="20 % – Zvýraznění1 3 3 3 12" xfId="45626"/>
    <cellStyle name="20 % – Zvýraznění1 3 3 3 2" xfId="925"/>
    <cellStyle name="20 % – Zvýraznění1 3 3 3 2 2" xfId="8492"/>
    <cellStyle name="20 % – Zvýraznění1 3 3 3 2 2 2" xfId="23708"/>
    <cellStyle name="20 % – Zvýraznění1 3 3 3 2 3" xfId="11752"/>
    <cellStyle name="20 % – Zvýraznění1 3 3 3 2 3 2" xfId="26947"/>
    <cellStyle name="20 % – Zvýraznění1 3 3 3 2 4" xfId="15551"/>
    <cellStyle name="20 % – Zvýraznění1 3 3 3 2 4 2" xfId="30732"/>
    <cellStyle name="20 % – Zvýraznění1 3 3 3 2 5" xfId="34537"/>
    <cellStyle name="20 % – Zvýraznění1 3 3 3 2 6" xfId="19357"/>
    <cellStyle name="20 % – Zvýraznění1 3 3 3 2 7" xfId="38104"/>
    <cellStyle name="20 % – Zvýraznění1 3 3 3 2 8" xfId="38105"/>
    <cellStyle name="20 % – Zvýraznění1 3 3 3 2 9" xfId="45627"/>
    <cellStyle name="20 % – Zvýraznění1 3 3 3 3" xfId="926"/>
    <cellStyle name="20 % – Zvýraznění1 3 3 3 3 2" xfId="8493"/>
    <cellStyle name="20 % – Zvýraznění1 3 3 3 3 2 2" xfId="23709"/>
    <cellStyle name="20 % – Zvýraznění1 3 3 3 3 3" xfId="11753"/>
    <cellStyle name="20 % – Zvýraznění1 3 3 3 3 3 2" xfId="26948"/>
    <cellStyle name="20 % – Zvýraznění1 3 3 3 3 4" xfId="15552"/>
    <cellStyle name="20 % – Zvýraznění1 3 3 3 3 4 2" xfId="30733"/>
    <cellStyle name="20 % – Zvýraznění1 3 3 3 3 5" xfId="34538"/>
    <cellStyle name="20 % – Zvýraznění1 3 3 3 3 6" xfId="19358"/>
    <cellStyle name="20 % – Zvýraznění1 3 3 3 3 7" xfId="38106"/>
    <cellStyle name="20 % – Zvýraznění1 3 3 3 3 8" xfId="38107"/>
    <cellStyle name="20 % – Zvýraznění1 3 3 3 3 9" xfId="45628"/>
    <cellStyle name="20 % – Zvýraznění1 3 3 3 4" xfId="927"/>
    <cellStyle name="20 % – Zvýraznění1 3 3 3 4 2" xfId="8494"/>
    <cellStyle name="20 % – Zvýraznění1 3 3 3 4 2 2" xfId="23710"/>
    <cellStyle name="20 % – Zvýraznění1 3 3 3 4 3" xfId="11754"/>
    <cellStyle name="20 % – Zvýraznění1 3 3 3 4 3 2" xfId="26949"/>
    <cellStyle name="20 % – Zvýraznění1 3 3 3 4 4" xfId="15553"/>
    <cellStyle name="20 % – Zvýraznění1 3 3 3 4 4 2" xfId="30734"/>
    <cellStyle name="20 % – Zvýraznění1 3 3 3 4 5" xfId="34539"/>
    <cellStyle name="20 % – Zvýraznění1 3 3 3 4 6" xfId="19359"/>
    <cellStyle name="20 % – Zvýraznění1 3 3 3 4 7" xfId="38108"/>
    <cellStyle name="20 % – Zvýraznění1 3 3 3 4 8" xfId="38109"/>
    <cellStyle name="20 % – Zvýraznění1 3 3 3 4 9" xfId="45629"/>
    <cellStyle name="20 % – Zvýraznění1 3 3 3 5" xfId="8067"/>
    <cellStyle name="20 % – Zvýraznění1 3 3 3 5 2" xfId="23283"/>
    <cellStyle name="20 % – Zvýraznění1 3 3 3 6" xfId="11751"/>
    <cellStyle name="20 % – Zvýraznění1 3 3 3 6 2" xfId="26946"/>
    <cellStyle name="20 % – Zvýraznění1 3 3 3 7" xfId="15550"/>
    <cellStyle name="20 % – Zvýraznění1 3 3 3 7 2" xfId="30731"/>
    <cellStyle name="20 % – Zvýraznění1 3 3 3 8" xfId="34536"/>
    <cellStyle name="20 % – Zvýraznění1 3 3 3 9" xfId="19356"/>
    <cellStyle name="20 % – Zvýraznění1 3 3 4" xfId="928"/>
    <cellStyle name="20 % – Zvýraznění1 3 3 4 10" xfId="38110"/>
    <cellStyle name="20 % – Zvýraznění1 3 3 4 11" xfId="38111"/>
    <cellStyle name="20 % – Zvýraznění1 3 3 4 12" xfId="45630"/>
    <cellStyle name="20 % – Zvýraznění1 3 3 4 2" xfId="929"/>
    <cellStyle name="20 % – Zvýraznění1 3 3 4 2 2" xfId="8495"/>
    <cellStyle name="20 % – Zvýraznění1 3 3 4 2 2 2" xfId="23711"/>
    <cellStyle name="20 % – Zvýraznění1 3 3 4 2 3" xfId="11756"/>
    <cellStyle name="20 % – Zvýraznění1 3 3 4 2 3 2" xfId="26951"/>
    <cellStyle name="20 % – Zvýraznění1 3 3 4 2 4" xfId="15555"/>
    <cellStyle name="20 % – Zvýraznění1 3 3 4 2 4 2" xfId="30736"/>
    <cellStyle name="20 % – Zvýraznění1 3 3 4 2 5" xfId="34541"/>
    <cellStyle name="20 % – Zvýraznění1 3 3 4 2 6" xfId="19361"/>
    <cellStyle name="20 % – Zvýraznění1 3 3 4 2 7" xfId="38112"/>
    <cellStyle name="20 % – Zvýraznění1 3 3 4 2 8" xfId="38113"/>
    <cellStyle name="20 % – Zvýraznění1 3 3 4 2 9" xfId="45631"/>
    <cellStyle name="20 % – Zvýraznění1 3 3 4 3" xfId="930"/>
    <cellStyle name="20 % – Zvýraznění1 3 3 4 3 2" xfId="8496"/>
    <cellStyle name="20 % – Zvýraznění1 3 3 4 3 2 2" xfId="23712"/>
    <cellStyle name="20 % – Zvýraznění1 3 3 4 3 3" xfId="11757"/>
    <cellStyle name="20 % – Zvýraznění1 3 3 4 3 3 2" xfId="26952"/>
    <cellStyle name="20 % – Zvýraznění1 3 3 4 3 4" xfId="15556"/>
    <cellStyle name="20 % – Zvýraznění1 3 3 4 3 4 2" xfId="30737"/>
    <cellStyle name="20 % – Zvýraznění1 3 3 4 3 5" xfId="34542"/>
    <cellStyle name="20 % – Zvýraznění1 3 3 4 3 6" xfId="19362"/>
    <cellStyle name="20 % – Zvýraznění1 3 3 4 3 7" xfId="38114"/>
    <cellStyle name="20 % – Zvýraznění1 3 3 4 3 8" xfId="38115"/>
    <cellStyle name="20 % – Zvýraznění1 3 3 4 3 9" xfId="45632"/>
    <cellStyle name="20 % – Zvýraznění1 3 3 4 4" xfId="931"/>
    <cellStyle name="20 % – Zvýraznění1 3 3 4 4 2" xfId="8497"/>
    <cellStyle name="20 % – Zvýraznění1 3 3 4 4 2 2" xfId="23713"/>
    <cellStyle name="20 % – Zvýraznění1 3 3 4 4 3" xfId="11758"/>
    <cellStyle name="20 % – Zvýraznění1 3 3 4 4 3 2" xfId="26953"/>
    <cellStyle name="20 % – Zvýraznění1 3 3 4 4 4" xfId="15557"/>
    <cellStyle name="20 % – Zvýraznění1 3 3 4 4 4 2" xfId="30738"/>
    <cellStyle name="20 % – Zvýraznění1 3 3 4 4 5" xfId="34543"/>
    <cellStyle name="20 % – Zvýraznění1 3 3 4 4 6" xfId="19363"/>
    <cellStyle name="20 % – Zvýraznění1 3 3 4 4 7" xfId="38116"/>
    <cellStyle name="20 % – Zvýraznění1 3 3 4 4 8" xfId="38117"/>
    <cellStyle name="20 % – Zvýraznění1 3 3 4 4 9" xfId="45633"/>
    <cellStyle name="20 % – Zvýraznění1 3 3 4 5" xfId="8147"/>
    <cellStyle name="20 % – Zvýraznění1 3 3 4 5 2" xfId="23363"/>
    <cellStyle name="20 % – Zvýraznění1 3 3 4 6" xfId="11755"/>
    <cellStyle name="20 % – Zvýraznění1 3 3 4 6 2" xfId="26950"/>
    <cellStyle name="20 % – Zvýraznění1 3 3 4 7" xfId="15554"/>
    <cellStyle name="20 % – Zvýraznění1 3 3 4 7 2" xfId="30735"/>
    <cellStyle name="20 % – Zvýraznění1 3 3 4 8" xfId="34540"/>
    <cellStyle name="20 % – Zvýraznění1 3 3 4 9" xfId="19360"/>
    <cellStyle name="20 % – Zvýraznění1 3 3 5" xfId="932"/>
    <cellStyle name="20 % – Zvýraznění1 3 3 5 10" xfId="38118"/>
    <cellStyle name="20 % – Zvýraznění1 3 3 5 11" xfId="38119"/>
    <cellStyle name="20 % – Zvýraznění1 3 3 5 12" xfId="45634"/>
    <cellStyle name="20 % – Zvýraznění1 3 3 5 2" xfId="933"/>
    <cellStyle name="20 % – Zvýraznění1 3 3 5 2 2" xfId="8498"/>
    <cellStyle name="20 % – Zvýraznění1 3 3 5 2 2 2" xfId="23714"/>
    <cellStyle name="20 % – Zvýraznění1 3 3 5 2 3" xfId="11760"/>
    <cellStyle name="20 % – Zvýraznění1 3 3 5 2 3 2" xfId="26955"/>
    <cellStyle name="20 % – Zvýraznění1 3 3 5 2 4" xfId="15559"/>
    <cellStyle name="20 % – Zvýraznění1 3 3 5 2 4 2" xfId="30740"/>
    <cellStyle name="20 % – Zvýraznění1 3 3 5 2 5" xfId="34545"/>
    <cellStyle name="20 % – Zvýraznění1 3 3 5 2 6" xfId="19365"/>
    <cellStyle name="20 % – Zvýraznění1 3 3 5 2 7" xfId="38120"/>
    <cellStyle name="20 % – Zvýraznění1 3 3 5 2 8" xfId="38121"/>
    <cellStyle name="20 % – Zvýraznění1 3 3 5 2 9" xfId="45635"/>
    <cellStyle name="20 % – Zvýraznění1 3 3 5 3" xfId="934"/>
    <cellStyle name="20 % – Zvýraznění1 3 3 5 3 2" xfId="8499"/>
    <cellStyle name="20 % – Zvýraznění1 3 3 5 3 2 2" xfId="23715"/>
    <cellStyle name="20 % – Zvýraznění1 3 3 5 3 3" xfId="11761"/>
    <cellStyle name="20 % – Zvýraznění1 3 3 5 3 3 2" xfId="26956"/>
    <cellStyle name="20 % – Zvýraznění1 3 3 5 3 4" xfId="15560"/>
    <cellStyle name="20 % – Zvýraznění1 3 3 5 3 4 2" xfId="30741"/>
    <cellStyle name="20 % – Zvýraznění1 3 3 5 3 5" xfId="34546"/>
    <cellStyle name="20 % – Zvýraznění1 3 3 5 3 6" xfId="19366"/>
    <cellStyle name="20 % – Zvýraznění1 3 3 5 3 7" xfId="38122"/>
    <cellStyle name="20 % – Zvýraznění1 3 3 5 3 8" xfId="38123"/>
    <cellStyle name="20 % – Zvýraznění1 3 3 5 3 9" xfId="45636"/>
    <cellStyle name="20 % – Zvýraznění1 3 3 5 4" xfId="935"/>
    <cellStyle name="20 % – Zvýraznění1 3 3 5 4 2" xfId="8500"/>
    <cellStyle name="20 % – Zvýraznění1 3 3 5 4 2 2" xfId="23716"/>
    <cellStyle name="20 % – Zvýraznění1 3 3 5 4 3" xfId="11762"/>
    <cellStyle name="20 % – Zvýraznění1 3 3 5 4 3 2" xfId="26957"/>
    <cellStyle name="20 % – Zvýraznění1 3 3 5 4 4" xfId="15561"/>
    <cellStyle name="20 % – Zvýraznění1 3 3 5 4 4 2" xfId="30742"/>
    <cellStyle name="20 % – Zvýraznění1 3 3 5 4 5" xfId="34547"/>
    <cellStyle name="20 % – Zvýraznění1 3 3 5 4 6" xfId="19367"/>
    <cellStyle name="20 % – Zvýraznění1 3 3 5 4 7" xfId="38124"/>
    <cellStyle name="20 % – Zvýraznění1 3 3 5 4 8" xfId="38125"/>
    <cellStyle name="20 % – Zvýraznění1 3 3 5 4 9" xfId="45637"/>
    <cellStyle name="20 % – Zvýraznění1 3 3 5 5" xfId="8229"/>
    <cellStyle name="20 % – Zvýraznění1 3 3 5 5 2" xfId="23445"/>
    <cellStyle name="20 % – Zvýraznění1 3 3 5 6" xfId="11759"/>
    <cellStyle name="20 % – Zvýraznění1 3 3 5 6 2" xfId="26954"/>
    <cellStyle name="20 % – Zvýraznění1 3 3 5 7" xfId="15558"/>
    <cellStyle name="20 % – Zvýraznění1 3 3 5 7 2" xfId="30739"/>
    <cellStyle name="20 % – Zvýraznění1 3 3 5 8" xfId="34544"/>
    <cellStyle name="20 % – Zvýraznění1 3 3 5 9" xfId="19364"/>
    <cellStyle name="20 % – Zvýraznění1 3 3 6" xfId="936"/>
    <cellStyle name="20 % – Zvýraznění1 3 3 6 10" xfId="38126"/>
    <cellStyle name="20 % – Zvýraznění1 3 3 6 11" xfId="38127"/>
    <cellStyle name="20 % – Zvýraznění1 3 3 6 12" xfId="45638"/>
    <cellStyle name="20 % – Zvýraznění1 3 3 6 2" xfId="937"/>
    <cellStyle name="20 % – Zvýraznění1 3 3 6 2 2" xfId="8501"/>
    <cellStyle name="20 % – Zvýraznění1 3 3 6 2 2 2" xfId="23717"/>
    <cellStyle name="20 % – Zvýraznění1 3 3 6 2 3" xfId="11764"/>
    <cellStyle name="20 % – Zvýraznění1 3 3 6 2 3 2" xfId="26959"/>
    <cellStyle name="20 % – Zvýraznění1 3 3 6 2 4" xfId="15563"/>
    <cellStyle name="20 % – Zvýraznění1 3 3 6 2 4 2" xfId="30744"/>
    <cellStyle name="20 % – Zvýraznění1 3 3 6 2 5" xfId="34549"/>
    <cellStyle name="20 % – Zvýraznění1 3 3 6 2 6" xfId="19369"/>
    <cellStyle name="20 % – Zvýraznění1 3 3 6 2 7" xfId="38128"/>
    <cellStyle name="20 % – Zvýraznění1 3 3 6 2 8" xfId="38129"/>
    <cellStyle name="20 % – Zvýraznění1 3 3 6 2 9" xfId="45639"/>
    <cellStyle name="20 % – Zvýraznění1 3 3 6 3" xfId="938"/>
    <cellStyle name="20 % – Zvýraznění1 3 3 6 3 2" xfId="8502"/>
    <cellStyle name="20 % – Zvýraznění1 3 3 6 3 2 2" xfId="23718"/>
    <cellStyle name="20 % – Zvýraznění1 3 3 6 3 3" xfId="11765"/>
    <cellStyle name="20 % – Zvýraznění1 3 3 6 3 3 2" xfId="26960"/>
    <cellStyle name="20 % – Zvýraznění1 3 3 6 3 4" xfId="15564"/>
    <cellStyle name="20 % – Zvýraznění1 3 3 6 3 4 2" xfId="30745"/>
    <cellStyle name="20 % – Zvýraznění1 3 3 6 3 5" xfId="34550"/>
    <cellStyle name="20 % – Zvýraznění1 3 3 6 3 6" xfId="19370"/>
    <cellStyle name="20 % – Zvýraznění1 3 3 6 3 7" xfId="38130"/>
    <cellStyle name="20 % – Zvýraznění1 3 3 6 3 8" xfId="38131"/>
    <cellStyle name="20 % – Zvýraznění1 3 3 6 3 9" xfId="45640"/>
    <cellStyle name="20 % – Zvýraznění1 3 3 6 4" xfId="939"/>
    <cellStyle name="20 % – Zvýraznění1 3 3 6 4 2" xfId="8503"/>
    <cellStyle name="20 % – Zvýraznění1 3 3 6 4 2 2" xfId="23719"/>
    <cellStyle name="20 % – Zvýraznění1 3 3 6 4 3" xfId="11766"/>
    <cellStyle name="20 % – Zvýraznění1 3 3 6 4 3 2" xfId="26961"/>
    <cellStyle name="20 % – Zvýraznění1 3 3 6 4 4" xfId="15565"/>
    <cellStyle name="20 % – Zvýraznění1 3 3 6 4 4 2" xfId="30746"/>
    <cellStyle name="20 % – Zvýraznění1 3 3 6 4 5" xfId="34551"/>
    <cellStyle name="20 % – Zvýraznění1 3 3 6 4 6" xfId="19371"/>
    <cellStyle name="20 % – Zvýraznění1 3 3 6 4 7" xfId="38132"/>
    <cellStyle name="20 % – Zvýraznění1 3 3 6 4 8" xfId="38133"/>
    <cellStyle name="20 % – Zvýraznění1 3 3 6 4 9" xfId="45641"/>
    <cellStyle name="20 % – Zvýraznění1 3 3 6 5" xfId="8322"/>
    <cellStyle name="20 % – Zvýraznění1 3 3 6 5 2" xfId="23538"/>
    <cellStyle name="20 % – Zvýraznění1 3 3 6 6" xfId="11763"/>
    <cellStyle name="20 % – Zvýraznění1 3 3 6 6 2" xfId="26958"/>
    <cellStyle name="20 % – Zvýraznění1 3 3 6 7" xfId="15562"/>
    <cellStyle name="20 % – Zvýraznění1 3 3 6 7 2" xfId="30743"/>
    <cellStyle name="20 % – Zvýraznění1 3 3 6 8" xfId="34548"/>
    <cellStyle name="20 % – Zvýraznění1 3 3 6 9" xfId="19368"/>
    <cellStyle name="20 % – Zvýraznění1 3 3 7" xfId="940"/>
    <cellStyle name="20 % – Zvýraznění1 3 3 7 10" xfId="38134"/>
    <cellStyle name="20 % – Zvýraznění1 3 3 7 11" xfId="38135"/>
    <cellStyle name="20 % – Zvýraznění1 3 3 7 12" xfId="45642"/>
    <cellStyle name="20 % – Zvýraznění1 3 3 7 2" xfId="941"/>
    <cellStyle name="20 % – Zvýraznění1 3 3 7 2 2" xfId="8504"/>
    <cellStyle name="20 % – Zvýraznění1 3 3 7 2 2 2" xfId="23720"/>
    <cellStyle name="20 % – Zvýraznění1 3 3 7 2 3" xfId="11768"/>
    <cellStyle name="20 % – Zvýraznění1 3 3 7 2 3 2" xfId="26963"/>
    <cellStyle name="20 % – Zvýraznění1 3 3 7 2 4" xfId="15567"/>
    <cellStyle name="20 % – Zvýraznění1 3 3 7 2 4 2" xfId="30748"/>
    <cellStyle name="20 % – Zvýraznění1 3 3 7 2 5" xfId="34553"/>
    <cellStyle name="20 % – Zvýraznění1 3 3 7 2 6" xfId="19373"/>
    <cellStyle name="20 % – Zvýraznění1 3 3 7 2 7" xfId="38136"/>
    <cellStyle name="20 % – Zvýraznění1 3 3 7 2 8" xfId="38137"/>
    <cellStyle name="20 % – Zvýraznění1 3 3 7 2 9" xfId="45643"/>
    <cellStyle name="20 % – Zvýraznění1 3 3 7 3" xfId="942"/>
    <cellStyle name="20 % – Zvýraznění1 3 3 7 3 2" xfId="8505"/>
    <cellStyle name="20 % – Zvýraznění1 3 3 7 3 2 2" xfId="23721"/>
    <cellStyle name="20 % – Zvýraznění1 3 3 7 3 3" xfId="11769"/>
    <cellStyle name="20 % – Zvýraznění1 3 3 7 3 3 2" xfId="26964"/>
    <cellStyle name="20 % – Zvýraznění1 3 3 7 3 4" xfId="15568"/>
    <cellStyle name="20 % – Zvýraznění1 3 3 7 3 4 2" xfId="30749"/>
    <cellStyle name="20 % – Zvýraznění1 3 3 7 3 5" xfId="34554"/>
    <cellStyle name="20 % – Zvýraznění1 3 3 7 3 6" xfId="19374"/>
    <cellStyle name="20 % – Zvýraznění1 3 3 7 3 7" xfId="38138"/>
    <cellStyle name="20 % – Zvýraznění1 3 3 7 3 8" xfId="38139"/>
    <cellStyle name="20 % – Zvýraznění1 3 3 7 3 9" xfId="45644"/>
    <cellStyle name="20 % – Zvýraznění1 3 3 7 4" xfId="943"/>
    <cellStyle name="20 % – Zvýraznění1 3 3 7 4 2" xfId="8506"/>
    <cellStyle name="20 % – Zvýraznění1 3 3 7 4 2 2" xfId="23722"/>
    <cellStyle name="20 % – Zvýraznění1 3 3 7 4 3" xfId="11770"/>
    <cellStyle name="20 % – Zvýraznění1 3 3 7 4 3 2" xfId="26965"/>
    <cellStyle name="20 % – Zvýraznění1 3 3 7 4 4" xfId="15569"/>
    <cellStyle name="20 % – Zvýraznění1 3 3 7 4 4 2" xfId="30750"/>
    <cellStyle name="20 % – Zvýraznění1 3 3 7 4 5" xfId="34555"/>
    <cellStyle name="20 % – Zvýraznění1 3 3 7 4 6" xfId="19375"/>
    <cellStyle name="20 % – Zvýraznění1 3 3 7 4 7" xfId="38140"/>
    <cellStyle name="20 % – Zvýraznění1 3 3 7 4 8" xfId="38141"/>
    <cellStyle name="20 % – Zvýraznění1 3 3 7 4 9" xfId="45645"/>
    <cellStyle name="20 % – Zvýraznění1 3 3 7 5" xfId="8405"/>
    <cellStyle name="20 % – Zvýraznění1 3 3 7 5 2" xfId="23621"/>
    <cellStyle name="20 % – Zvýraznění1 3 3 7 6" xfId="11767"/>
    <cellStyle name="20 % – Zvýraznění1 3 3 7 6 2" xfId="26962"/>
    <cellStyle name="20 % – Zvýraznění1 3 3 7 7" xfId="15566"/>
    <cellStyle name="20 % – Zvýraznění1 3 3 7 7 2" xfId="30747"/>
    <cellStyle name="20 % – Zvýraznění1 3 3 7 8" xfId="34552"/>
    <cellStyle name="20 % – Zvýraznění1 3 3 7 9" xfId="19372"/>
    <cellStyle name="20 % – Zvýraznění1 3 3 8" xfId="944"/>
    <cellStyle name="20 % – Zvýraznění1 3 3 8 2" xfId="8507"/>
    <cellStyle name="20 % – Zvýraznění1 3 3 8 2 2" xfId="23723"/>
    <cellStyle name="20 % – Zvýraznění1 3 3 8 3" xfId="11771"/>
    <cellStyle name="20 % – Zvýraznění1 3 3 8 3 2" xfId="26966"/>
    <cellStyle name="20 % – Zvýraznění1 3 3 8 4" xfId="15570"/>
    <cellStyle name="20 % – Zvýraznění1 3 3 8 4 2" xfId="30751"/>
    <cellStyle name="20 % – Zvýraznění1 3 3 8 5" xfId="34556"/>
    <cellStyle name="20 % – Zvýraznění1 3 3 8 6" xfId="19376"/>
    <cellStyle name="20 % – Zvýraznění1 3 3 8 7" xfId="38142"/>
    <cellStyle name="20 % – Zvýraznění1 3 3 8 8" xfId="38143"/>
    <cellStyle name="20 % – Zvýraznění1 3 3 8 9" xfId="45646"/>
    <cellStyle name="20 % – Zvýraznění1 3 3 9" xfId="945"/>
    <cellStyle name="20 % – Zvýraznění1 3 3 9 2" xfId="8508"/>
    <cellStyle name="20 % – Zvýraznění1 3 3 9 2 2" xfId="23724"/>
    <cellStyle name="20 % – Zvýraznění1 3 3 9 3" xfId="11772"/>
    <cellStyle name="20 % – Zvýraznění1 3 3 9 3 2" xfId="26967"/>
    <cellStyle name="20 % – Zvýraznění1 3 3 9 4" xfId="15571"/>
    <cellStyle name="20 % – Zvýraznění1 3 3 9 4 2" xfId="30752"/>
    <cellStyle name="20 % – Zvýraznění1 3 3 9 5" xfId="34557"/>
    <cellStyle name="20 % – Zvýraznění1 3 3 9 6" xfId="19377"/>
    <cellStyle name="20 % – Zvýraznění1 3 3 9 7" xfId="38144"/>
    <cellStyle name="20 % – Zvýraznění1 3 3 9 8" xfId="38145"/>
    <cellStyle name="20 % – Zvýraznění1 3 3 9 9" xfId="45647"/>
    <cellStyle name="20 % – Zvýraznění1 3 4" xfId="383"/>
    <cellStyle name="20 % – Zvýraznění1 3 4 10" xfId="19087"/>
    <cellStyle name="20 % – Zvýraznění1 3 4 11" xfId="38146"/>
    <cellStyle name="20 % – Zvýraznění1 3 4 12" xfId="38147"/>
    <cellStyle name="20 % – Zvýraznění1 3 4 13" xfId="45648"/>
    <cellStyle name="20 % – Zvýraznění1 3 4 2" xfId="946"/>
    <cellStyle name="20 % – Zvýraznění1 3 4 2 2" xfId="8509"/>
    <cellStyle name="20 % – Zvýraznění1 3 4 2 2 2" xfId="23725"/>
    <cellStyle name="20 % – Zvýraznění1 3 4 2 3" xfId="11773"/>
    <cellStyle name="20 % – Zvýraznění1 3 4 2 3 2" xfId="26968"/>
    <cellStyle name="20 % – Zvýraznění1 3 4 2 4" xfId="15572"/>
    <cellStyle name="20 % – Zvýraznění1 3 4 2 4 2" xfId="30753"/>
    <cellStyle name="20 % – Zvýraznění1 3 4 2 5" xfId="34558"/>
    <cellStyle name="20 % – Zvýraznění1 3 4 2 6" xfId="19378"/>
    <cellStyle name="20 % – Zvýraznění1 3 4 2 7" xfId="38148"/>
    <cellStyle name="20 % – Zvýraznění1 3 4 2 8" xfId="38149"/>
    <cellStyle name="20 % – Zvýraznění1 3 4 2 9" xfId="45649"/>
    <cellStyle name="20 % – Zvýraznění1 3 4 3" xfId="947"/>
    <cellStyle name="20 % – Zvýraznění1 3 4 3 2" xfId="8510"/>
    <cellStyle name="20 % – Zvýraznění1 3 4 3 2 2" xfId="23726"/>
    <cellStyle name="20 % – Zvýraznění1 3 4 3 3" xfId="11774"/>
    <cellStyle name="20 % – Zvýraznění1 3 4 3 3 2" xfId="26969"/>
    <cellStyle name="20 % – Zvýraznění1 3 4 3 4" xfId="15573"/>
    <cellStyle name="20 % – Zvýraznění1 3 4 3 4 2" xfId="30754"/>
    <cellStyle name="20 % – Zvýraznění1 3 4 3 5" xfId="34559"/>
    <cellStyle name="20 % – Zvýraznění1 3 4 3 6" xfId="19379"/>
    <cellStyle name="20 % – Zvýraznění1 3 4 3 7" xfId="38150"/>
    <cellStyle name="20 % – Zvýraznění1 3 4 3 8" xfId="38151"/>
    <cellStyle name="20 % – Zvýraznění1 3 4 3 9" xfId="45650"/>
    <cellStyle name="20 % – Zvýraznění1 3 4 4" xfId="948"/>
    <cellStyle name="20 % – Zvýraznění1 3 4 4 2" xfId="8511"/>
    <cellStyle name="20 % – Zvýraznění1 3 4 4 2 2" xfId="23727"/>
    <cellStyle name="20 % – Zvýraznění1 3 4 4 3" xfId="11775"/>
    <cellStyle name="20 % – Zvýraznění1 3 4 4 3 2" xfId="26970"/>
    <cellStyle name="20 % – Zvýraznění1 3 4 4 4" xfId="15574"/>
    <cellStyle name="20 % – Zvýraznění1 3 4 4 4 2" xfId="30755"/>
    <cellStyle name="20 % – Zvýraznění1 3 4 4 5" xfId="34560"/>
    <cellStyle name="20 % – Zvýraznění1 3 4 4 6" xfId="19380"/>
    <cellStyle name="20 % – Zvýraznění1 3 4 4 7" xfId="38152"/>
    <cellStyle name="20 % – Zvýraznění1 3 4 4 8" xfId="38153"/>
    <cellStyle name="20 % – Zvýraznění1 3 4 4 9" xfId="45651"/>
    <cellStyle name="20 % – Zvýraznění1 3 4 5" xfId="949"/>
    <cellStyle name="20 % – Zvýraznění1 3 4 5 2" xfId="11163"/>
    <cellStyle name="20 % – Zvýraznění1 3 4 5 2 2" xfId="26363"/>
    <cellStyle name="20 % – Zvýraznění1 3 4 5 3" xfId="11776"/>
    <cellStyle name="20 % – Zvýraznění1 3 4 5 3 2" xfId="26971"/>
    <cellStyle name="20 % – Zvýraznění1 3 4 5 4" xfId="15575"/>
    <cellStyle name="20 % – Zvýraznění1 3 4 5 4 2" xfId="30756"/>
    <cellStyle name="20 % – Zvýraznění1 3 4 5 5" xfId="34561"/>
    <cellStyle name="20 % – Zvýraznění1 3 4 5 6" xfId="19381"/>
    <cellStyle name="20 % – Zvýraznění1 3 4 5 7" xfId="38154"/>
    <cellStyle name="20 % – Zvýraznění1 3 4 5 8" xfId="38155"/>
    <cellStyle name="20 % – Zvýraznění1 3 4 5 9" xfId="45652"/>
    <cellStyle name="20 % – Zvýraznění1 3 4 6" xfId="7809"/>
    <cellStyle name="20 % – Zvýraznění1 3 4 6 2" xfId="23028"/>
    <cellStyle name="20 % – Zvýraznění1 3 4 7" xfId="11481"/>
    <cellStyle name="20 % – Zvýraznění1 3 4 7 2" xfId="26677"/>
    <cellStyle name="20 % – Zvýraznění1 3 4 8" xfId="15281"/>
    <cellStyle name="20 % – Zvýraznění1 3 4 8 2" xfId="30462"/>
    <cellStyle name="20 % – Zvýraznění1 3 4 9" xfId="34267"/>
    <cellStyle name="20 % – Zvýraznění1 3 5" xfId="384"/>
    <cellStyle name="20 % – Zvýraznění1 3 5 10" xfId="19088"/>
    <cellStyle name="20 % – Zvýraznění1 3 5 11" xfId="38156"/>
    <cellStyle name="20 % – Zvýraznění1 3 5 12" xfId="38157"/>
    <cellStyle name="20 % – Zvýraznění1 3 5 13" xfId="45653"/>
    <cellStyle name="20 % – Zvýraznění1 3 5 2" xfId="950"/>
    <cellStyle name="20 % – Zvýraznění1 3 5 2 2" xfId="8512"/>
    <cellStyle name="20 % – Zvýraznění1 3 5 2 2 2" xfId="23728"/>
    <cellStyle name="20 % – Zvýraznění1 3 5 2 3" xfId="11777"/>
    <cellStyle name="20 % – Zvýraznění1 3 5 2 3 2" xfId="26972"/>
    <cellStyle name="20 % – Zvýraznění1 3 5 2 4" xfId="15576"/>
    <cellStyle name="20 % – Zvýraznění1 3 5 2 4 2" xfId="30757"/>
    <cellStyle name="20 % – Zvýraznění1 3 5 2 5" xfId="34562"/>
    <cellStyle name="20 % – Zvýraznění1 3 5 2 6" xfId="19382"/>
    <cellStyle name="20 % – Zvýraznění1 3 5 2 7" xfId="38158"/>
    <cellStyle name="20 % – Zvýraznění1 3 5 2 8" xfId="38159"/>
    <cellStyle name="20 % – Zvýraznění1 3 5 2 9" xfId="45654"/>
    <cellStyle name="20 % – Zvýraznění1 3 5 3" xfId="951"/>
    <cellStyle name="20 % – Zvýraznění1 3 5 3 2" xfId="8513"/>
    <cellStyle name="20 % – Zvýraznění1 3 5 3 2 2" xfId="23729"/>
    <cellStyle name="20 % – Zvýraznění1 3 5 3 3" xfId="11778"/>
    <cellStyle name="20 % – Zvýraznění1 3 5 3 3 2" xfId="26973"/>
    <cellStyle name="20 % – Zvýraznění1 3 5 3 4" xfId="15577"/>
    <cellStyle name="20 % – Zvýraznění1 3 5 3 4 2" xfId="30758"/>
    <cellStyle name="20 % – Zvýraznění1 3 5 3 5" xfId="34563"/>
    <cellStyle name="20 % – Zvýraznění1 3 5 3 6" xfId="19383"/>
    <cellStyle name="20 % – Zvýraznění1 3 5 3 7" xfId="38160"/>
    <cellStyle name="20 % – Zvýraznění1 3 5 3 8" xfId="38161"/>
    <cellStyle name="20 % – Zvýraznění1 3 5 3 9" xfId="45655"/>
    <cellStyle name="20 % – Zvýraznění1 3 5 4" xfId="952"/>
    <cellStyle name="20 % – Zvýraznění1 3 5 4 2" xfId="8514"/>
    <cellStyle name="20 % – Zvýraznění1 3 5 4 2 2" xfId="23730"/>
    <cellStyle name="20 % – Zvýraznění1 3 5 4 3" xfId="11779"/>
    <cellStyle name="20 % – Zvýraznění1 3 5 4 3 2" xfId="26974"/>
    <cellStyle name="20 % – Zvýraznění1 3 5 4 4" xfId="15578"/>
    <cellStyle name="20 % – Zvýraznění1 3 5 4 4 2" xfId="30759"/>
    <cellStyle name="20 % – Zvýraznění1 3 5 4 5" xfId="34564"/>
    <cellStyle name="20 % – Zvýraznění1 3 5 4 6" xfId="19384"/>
    <cellStyle name="20 % – Zvýraznění1 3 5 4 7" xfId="38162"/>
    <cellStyle name="20 % – Zvýraznění1 3 5 4 8" xfId="38163"/>
    <cellStyle name="20 % – Zvýraznění1 3 5 4 9" xfId="45656"/>
    <cellStyle name="20 % – Zvýraznění1 3 5 5" xfId="953"/>
    <cellStyle name="20 % – Zvýraznění1 3 5 5 2" xfId="11295"/>
    <cellStyle name="20 % – Zvýraznění1 3 5 5 2 2" xfId="26495"/>
    <cellStyle name="20 % – Zvýraznění1 3 5 5 3" xfId="11780"/>
    <cellStyle name="20 % – Zvýraznění1 3 5 5 3 2" xfId="26975"/>
    <cellStyle name="20 % – Zvýraznění1 3 5 5 4" xfId="15579"/>
    <cellStyle name="20 % – Zvýraznění1 3 5 5 4 2" xfId="30760"/>
    <cellStyle name="20 % – Zvýraznění1 3 5 5 5" xfId="34565"/>
    <cellStyle name="20 % – Zvýraznění1 3 5 5 6" xfId="19385"/>
    <cellStyle name="20 % – Zvýraznění1 3 5 5 7" xfId="38164"/>
    <cellStyle name="20 % – Zvýraznění1 3 5 5 8" xfId="38165"/>
    <cellStyle name="20 % – Zvýraznění1 3 5 5 9" xfId="45657"/>
    <cellStyle name="20 % – Zvýraznění1 3 5 6" xfId="7762"/>
    <cellStyle name="20 % – Zvýraznění1 3 5 6 2" xfId="22981"/>
    <cellStyle name="20 % – Zvýraznění1 3 5 7" xfId="11482"/>
    <cellStyle name="20 % – Zvýraznění1 3 5 7 2" xfId="26678"/>
    <cellStyle name="20 % – Zvýraznění1 3 5 8" xfId="15282"/>
    <cellStyle name="20 % – Zvýraznění1 3 5 8 2" xfId="30463"/>
    <cellStyle name="20 % – Zvýraznění1 3 5 9" xfId="34268"/>
    <cellStyle name="20 % – Zvýraznění1 3 6" xfId="954"/>
    <cellStyle name="20 % – Zvýraznění1 3 6 10" xfId="38166"/>
    <cellStyle name="20 % – Zvýraznění1 3 6 11" xfId="38167"/>
    <cellStyle name="20 % – Zvýraznění1 3 6 12" xfId="45658"/>
    <cellStyle name="20 % – Zvýraznění1 3 6 2" xfId="955"/>
    <cellStyle name="20 % – Zvýraznění1 3 6 2 2" xfId="8515"/>
    <cellStyle name="20 % – Zvýraznění1 3 6 2 2 2" xfId="23731"/>
    <cellStyle name="20 % – Zvýraznění1 3 6 2 3" xfId="11782"/>
    <cellStyle name="20 % – Zvýraznění1 3 6 2 3 2" xfId="26977"/>
    <cellStyle name="20 % – Zvýraznění1 3 6 2 4" xfId="15581"/>
    <cellStyle name="20 % – Zvýraznění1 3 6 2 4 2" xfId="30762"/>
    <cellStyle name="20 % – Zvýraznění1 3 6 2 5" xfId="34567"/>
    <cellStyle name="20 % – Zvýraznění1 3 6 2 6" xfId="19387"/>
    <cellStyle name="20 % – Zvýraznění1 3 6 2 7" xfId="38168"/>
    <cellStyle name="20 % – Zvýraznění1 3 6 2 8" xfId="38169"/>
    <cellStyle name="20 % – Zvýraznění1 3 6 2 9" xfId="45659"/>
    <cellStyle name="20 % – Zvýraznění1 3 6 3" xfId="956"/>
    <cellStyle name="20 % – Zvýraznění1 3 6 3 2" xfId="8516"/>
    <cellStyle name="20 % – Zvýraznění1 3 6 3 2 2" xfId="23732"/>
    <cellStyle name="20 % – Zvýraznění1 3 6 3 3" xfId="11783"/>
    <cellStyle name="20 % – Zvýraznění1 3 6 3 3 2" xfId="26978"/>
    <cellStyle name="20 % – Zvýraznění1 3 6 3 4" xfId="15582"/>
    <cellStyle name="20 % – Zvýraznění1 3 6 3 4 2" xfId="30763"/>
    <cellStyle name="20 % – Zvýraznění1 3 6 3 5" xfId="34568"/>
    <cellStyle name="20 % – Zvýraznění1 3 6 3 6" xfId="19388"/>
    <cellStyle name="20 % – Zvýraznění1 3 6 3 7" xfId="38170"/>
    <cellStyle name="20 % – Zvýraznění1 3 6 3 8" xfId="38171"/>
    <cellStyle name="20 % – Zvýraznění1 3 6 3 9" xfId="45660"/>
    <cellStyle name="20 % – Zvýraznění1 3 6 4" xfId="957"/>
    <cellStyle name="20 % – Zvýraznění1 3 6 4 2" xfId="8517"/>
    <cellStyle name="20 % – Zvýraznění1 3 6 4 2 2" xfId="23733"/>
    <cellStyle name="20 % – Zvýraznění1 3 6 4 3" xfId="11784"/>
    <cellStyle name="20 % – Zvýraznění1 3 6 4 3 2" xfId="26979"/>
    <cellStyle name="20 % – Zvýraznění1 3 6 4 4" xfId="15583"/>
    <cellStyle name="20 % – Zvýraznění1 3 6 4 4 2" xfId="30764"/>
    <cellStyle name="20 % – Zvýraznění1 3 6 4 5" xfId="34569"/>
    <cellStyle name="20 % – Zvýraznění1 3 6 4 6" xfId="19389"/>
    <cellStyle name="20 % – Zvýraznění1 3 6 4 7" xfId="38172"/>
    <cellStyle name="20 % – Zvýraznění1 3 6 4 8" xfId="38173"/>
    <cellStyle name="20 % – Zvýraznění1 3 6 4 9" xfId="45661"/>
    <cellStyle name="20 % – Zvýraznění1 3 6 5" xfId="8011"/>
    <cellStyle name="20 % – Zvýraznění1 3 6 5 2" xfId="23228"/>
    <cellStyle name="20 % – Zvýraznění1 3 6 6" xfId="11781"/>
    <cellStyle name="20 % – Zvýraznění1 3 6 6 2" xfId="26976"/>
    <cellStyle name="20 % – Zvýraznění1 3 6 7" xfId="15580"/>
    <cellStyle name="20 % – Zvýraznění1 3 6 7 2" xfId="30761"/>
    <cellStyle name="20 % – Zvýraznění1 3 6 8" xfId="34566"/>
    <cellStyle name="20 % – Zvýraznění1 3 6 9" xfId="19386"/>
    <cellStyle name="20 % – Zvýraznění1 3 7" xfId="958"/>
    <cellStyle name="20 % – Zvýraznění1 3 7 10" xfId="38174"/>
    <cellStyle name="20 % – Zvýraznění1 3 7 11" xfId="38175"/>
    <cellStyle name="20 % – Zvýraznění1 3 7 12" xfId="45662"/>
    <cellStyle name="20 % – Zvýraznění1 3 7 2" xfId="959"/>
    <cellStyle name="20 % – Zvýraznění1 3 7 2 2" xfId="8518"/>
    <cellStyle name="20 % – Zvýraznění1 3 7 2 2 2" xfId="23734"/>
    <cellStyle name="20 % – Zvýraznění1 3 7 2 3" xfId="11786"/>
    <cellStyle name="20 % – Zvýraznění1 3 7 2 3 2" xfId="26981"/>
    <cellStyle name="20 % – Zvýraznění1 3 7 2 4" xfId="15585"/>
    <cellStyle name="20 % – Zvýraznění1 3 7 2 4 2" xfId="30766"/>
    <cellStyle name="20 % – Zvýraznění1 3 7 2 5" xfId="34571"/>
    <cellStyle name="20 % – Zvýraznění1 3 7 2 6" xfId="19391"/>
    <cellStyle name="20 % – Zvýraznění1 3 7 2 7" xfId="38176"/>
    <cellStyle name="20 % – Zvýraznění1 3 7 2 8" xfId="38177"/>
    <cellStyle name="20 % – Zvýraznění1 3 7 2 9" xfId="45663"/>
    <cellStyle name="20 % – Zvýraznění1 3 7 3" xfId="960"/>
    <cellStyle name="20 % – Zvýraznění1 3 7 3 2" xfId="8519"/>
    <cellStyle name="20 % – Zvýraznění1 3 7 3 2 2" xfId="23735"/>
    <cellStyle name="20 % – Zvýraznění1 3 7 3 3" xfId="11787"/>
    <cellStyle name="20 % – Zvýraznění1 3 7 3 3 2" xfId="26982"/>
    <cellStyle name="20 % – Zvýraznění1 3 7 3 4" xfId="15586"/>
    <cellStyle name="20 % – Zvýraznění1 3 7 3 4 2" xfId="30767"/>
    <cellStyle name="20 % – Zvýraznění1 3 7 3 5" xfId="34572"/>
    <cellStyle name="20 % – Zvýraznění1 3 7 3 6" xfId="19392"/>
    <cellStyle name="20 % – Zvýraznění1 3 7 3 7" xfId="38178"/>
    <cellStyle name="20 % – Zvýraznění1 3 7 3 8" xfId="38179"/>
    <cellStyle name="20 % – Zvýraznění1 3 7 3 9" xfId="45664"/>
    <cellStyle name="20 % – Zvýraznění1 3 7 4" xfId="961"/>
    <cellStyle name="20 % – Zvýraznění1 3 7 4 2" xfId="8520"/>
    <cellStyle name="20 % – Zvýraznění1 3 7 4 2 2" xfId="23736"/>
    <cellStyle name="20 % – Zvýraznění1 3 7 4 3" xfId="11788"/>
    <cellStyle name="20 % – Zvýraznění1 3 7 4 3 2" xfId="26983"/>
    <cellStyle name="20 % – Zvýraznění1 3 7 4 4" xfId="15587"/>
    <cellStyle name="20 % – Zvýraznění1 3 7 4 4 2" xfId="30768"/>
    <cellStyle name="20 % – Zvýraznění1 3 7 4 5" xfId="34573"/>
    <cellStyle name="20 % – Zvýraznění1 3 7 4 6" xfId="19393"/>
    <cellStyle name="20 % – Zvýraznění1 3 7 4 7" xfId="38180"/>
    <cellStyle name="20 % – Zvýraznění1 3 7 4 8" xfId="38181"/>
    <cellStyle name="20 % – Zvýraznění1 3 7 4 9" xfId="45665"/>
    <cellStyle name="20 % – Zvýraznění1 3 7 5" xfId="8100"/>
    <cellStyle name="20 % – Zvýraznění1 3 7 5 2" xfId="23316"/>
    <cellStyle name="20 % – Zvýraznění1 3 7 6" xfId="11785"/>
    <cellStyle name="20 % – Zvýraznění1 3 7 6 2" xfId="26980"/>
    <cellStyle name="20 % – Zvýraznění1 3 7 7" xfId="15584"/>
    <cellStyle name="20 % – Zvýraznění1 3 7 7 2" xfId="30765"/>
    <cellStyle name="20 % – Zvýraznění1 3 7 8" xfId="34570"/>
    <cellStyle name="20 % – Zvýraznění1 3 7 9" xfId="19390"/>
    <cellStyle name="20 % – Zvýraznění1 3 8" xfId="962"/>
    <cellStyle name="20 % – Zvýraznění1 3 8 10" xfId="38182"/>
    <cellStyle name="20 % – Zvýraznění1 3 8 11" xfId="38183"/>
    <cellStyle name="20 % – Zvýraznění1 3 8 12" xfId="45666"/>
    <cellStyle name="20 % – Zvýraznění1 3 8 2" xfId="963"/>
    <cellStyle name="20 % – Zvýraznění1 3 8 2 2" xfId="8521"/>
    <cellStyle name="20 % – Zvýraznění1 3 8 2 2 2" xfId="23737"/>
    <cellStyle name="20 % – Zvýraznění1 3 8 2 3" xfId="11790"/>
    <cellStyle name="20 % – Zvýraznění1 3 8 2 3 2" xfId="26985"/>
    <cellStyle name="20 % – Zvýraznění1 3 8 2 4" xfId="15589"/>
    <cellStyle name="20 % – Zvýraznění1 3 8 2 4 2" xfId="30770"/>
    <cellStyle name="20 % – Zvýraznění1 3 8 2 5" xfId="34575"/>
    <cellStyle name="20 % – Zvýraznění1 3 8 2 6" xfId="19395"/>
    <cellStyle name="20 % – Zvýraznění1 3 8 2 7" xfId="38184"/>
    <cellStyle name="20 % – Zvýraznění1 3 8 2 8" xfId="38185"/>
    <cellStyle name="20 % – Zvýraznění1 3 8 2 9" xfId="45667"/>
    <cellStyle name="20 % – Zvýraznění1 3 8 3" xfId="964"/>
    <cellStyle name="20 % – Zvýraznění1 3 8 3 2" xfId="8522"/>
    <cellStyle name="20 % – Zvýraznění1 3 8 3 2 2" xfId="23738"/>
    <cellStyle name="20 % – Zvýraznění1 3 8 3 3" xfId="11791"/>
    <cellStyle name="20 % – Zvýraznění1 3 8 3 3 2" xfId="26986"/>
    <cellStyle name="20 % – Zvýraznění1 3 8 3 4" xfId="15590"/>
    <cellStyle name="20 % – Zvýraznění1 3 8 3 4 2" xfId="30771"/>
    <cellStyle name="20 % – Zvýraznění1 3 8 3 5" xfId="34576"/>
    <cellStyle name="20 % – Zvýraznění1 3 8 3 6" xfId="19396"/>
    <cellStyle name="20 % – Zvýraznění1 3 8 3 7" xfId="38186"/>
    <cellStyle name="20 % – Zvýraznění1 3 8 3 8" xfId="38187"/>
    <cellStyle name="20 % – Zvýraznění1 3 8 3 9" xfId="45668"/>
    <cellStyle name="20 % – Zvýraznění1 3 8 4" xfId="965"/>
    <cellStyle name="20 % – Zvýraznění1 3 8 4 2" xfId="8523"/>
    <cellStyle name="20 % – Zvýraznění1 3 8 4 2 2" xfId="23739"/>
    <cellStyle name="20 % – Zvýraznění1 3 8 4 3" xfId="11792"/>
    <cellStyle name="20 % – Zvýraznění1 3 8 4 3 2" xfId="26987"/>
    <cellStyle name="20 % – Zvýraznění1 3 8 4 4" xfId="15591"/>
    <cellStyle name="20 % – Zvýraznění1 3 8 4 4 2" xfId="30772"/>
    <cellStyle name="20 % – Zvýraznění1 3 8 4 5" xfId="34577"/>
    <cellStyle name="20 % – Zvýraznění1 3 8 4 6" xfId="19397"/>
    <cellStyle name="20 % – Zvýraznění1 3 8 4 7" xfId="38188"/>
    <cellStyle name="20 % – Zvýraznění1 3 8 4 8" xfId="38189"/>
    <cellStyle name="20 % – Zvýraznění1 3 8 4 9" xfId="45669"/>
    <cellStyle name="20 % – Zvýraznění1 3 8 5" xfId="8005"/>
    <cellStyle name="20 % – Zvýraznění1 3 8 5 2" xfId="23222"/>
    <cellStyle name="20 % – Zvýraznění1 3 8 6" xfId="11789"/>
    <cellStyle name="20 % – Zvýraznění1 3 8 6 2" xfId="26984"/>
    <cellStyle name="20 % – Zvýraznění1 3 8 7" xfId="15588"/>
    <cellStyle name="20 % – Zvýraznění1 3 8 7 2" xfId="30769"/>
    <cellStyle name="20 % – Zvýraznění1 3 8 8" xfId="34574"/>
    <cellStyle name="20 % – Zvýraznění1 3 8 9" xfId="19394"/>
    <cellStyle name="20 % – Zvýraznění1 3 9" xfId="966"/>
    <cellStyle name="20 % – Zvýraznění1 3 9 10" xfId="38190"/>
    <cellStyle name="20 % – Zvýraznění1 3 9 11" xfId="38191"/>
    <cellStyle name="20 % – Zvýraznění1 3 9 12" xfId="45670"/>
    <cellStyle name="20 % – Zvýraznění1 3 9 2" xfId="967"/>
    <cellStyle name="20 % – Zvýraznění1 3 9 2 2" xfId="8524"/>
    <cellStyle name="20 % – Zvýraznění1 3 9 2 2 2" xfId="23740"/>
    <cellStyle name="20 % – Zvýraznění1 3 9 2 3" xfId="11794"/>
    <cellStyle name="20 % – Zvýraznění1 3 9 2 3 2" xfId="26989"/>
    <cellStyle name="20 % – Zvýraznění1 3 9 2 4" xfId="15593"/>
    <cellStyle name="20 % – Zvýraznění1 3 9 2 4 2" xfId="30774"/>
    <cellStyle name="20 % – Zvýraznění1 3 9 2 5" xfId="34579"/>
    <cellStyle name="20 % – Zvýraznění1 3 9 2 6" xfId="19399"/>
    <cellStyle name="20 % – Zvýraznění1 3 9 2 7" xfId="38192"/>
    <cellStyle name="20 % – Zvýraznění1 3 9 2 8" xfId="38193"/>
    <cellStyle name="20 % – Zvýraznění1 3 9 2 9" xfId="45671"/>
    <cellStyle name="20 % – Zvýraznění1 3 9 3" xfId="968"/>
    <cellStyle name="20 % – Zvýraznění1 3 9 3 2" xfId="8525"/>
    <cellStyle name="20 % – Zvýraznění1 3 9 3 2 2" xfId="23741"/>
    <cellStyle name="20 % – Zvýraznění1 3 9 3 3" xfId="11795"/>
    <cellStyle name="20 % – Zvýraznění1 3 9 3 3 2" xfId="26990"/>
    <cellStyle name="20 % – Zvýraznění1 3 9 3 4" xfId="15594"/>
    <cellStyle name="20 % – Zvýraznění1 3 9 3 4 2" xfId="30775"/>
    <cellStyle name="20 % – Zvýraznění1 3 9 3 5" xfId="34580"/>
    <cellStyle name="20 % – Zvýraznění1 3 9 3 6" xfId="19400"/>
    <cellStyle name="20 % – Zvýraznění1 3 9 3 7" xfId="38194"/>
    <cellStyle name="20 % – Zvýraznění1 3 9 3 8" xfId="38195"/>
    <cellStyle name="20 % – Zvýraznění1 3 9 3 9" xfId="45672"/>
    <cellStyle name="20 % – Zvýraznění1 3 9 4" xfId="969"/>
    <cellStyle name="20 % – Zvýraznění1 3 9 4 2" xfId="8526"/>
    <cellStyle name="20 % – Zvýraznění1 3 9 4 2 2" xfId="23742"/>
    <cellStyle name="20 % – Zvýraznění1 3 9 4 3" xfId="11796"/>
    <cellStyle name="20 % – Zvýraznění1 3 9 4 3 2" xfId="26991"/>
    <cellStyle name="20 % – Zvýraznění1 3 9 4 4" xfId="15595"/>
    <cellStyle name="20 % – Zvýraznění1 3 9 4 4 2" xfId="30776"/>
    <cellStyle name="20 % – Zvýraznění1 3 9 4 5" xfId="34581"/>
    <cellStyle name="20 % – Zvýraznění1 3 9 4 6" xfId="19401"/>
    <cellStyle name="20 % – Zvýraznění1 3 9 4 7" xfId="38196"/>
    <cellStyle name="20 % – Zvýraznění1 3 9 4 8" xfId="38197"/>
    <cellStyle name="20 % – Zvýraznění1 3 9 4 9" xfId="45673"/>
    <cellStyle name="20 % – Zvýraznění1 3 9 5" xfId="8000"/>
    <cellStyle name="20 % – Zvýraznění1 3 9 5 2" xfId="23217"/>
    <cellStyle name="20 % – Zvýraznění1 3 9 6" xfId="11793"/>
    <cellStyle name="20 % – Zvýraznění1 3 9 6 2" xfId="26988"/>
    <cellStyle name="20 % – Zvýraznění1 3 9 7" xfId="15592"/>
    <cellStyle name="20 % – Zvýraznění1 3 9 7 2" xfId="30773"/>
    <cellStyle name="20 % – Zvýraznění1 3 9 8" xfId="34578"/>
    <cellStyle name="20 % – Zvýraznění1 3 9 9" xfId="19398"/>
    <cellStyle name="20 % – Zvýraznění1 4" xfId="291"/>
    <cellStyle name="20 % – Zvýraznění1 4 10" xfId="970"/>
    <cellStyle name="20 % – Zvýraznění1 4 10 2" xfId="8527"/>
    <cellStyle name="20 % – Zvýraznění1 4 10 2 2" xfId="23743"/>
    <cellStyle name="20 % – Zvýraznění1 4 10 3" xfId="11797"/>
    <cellStyle name="20 % – Zvýraznění1 4 10 3 2" xfId="26992"/>
    <cellStyle name="20 % – Zvýraznění1 4 10 4" xfId="15596"/>
    <cellStyle name="20 % – Zvýraznění1 4 10 4 2" xfId="30777"/>
    <cellStyle name="20 % – Zvýraznění1 4 10 5" xfId="34582"/>
    <cellStyle name="20 % – Zvýraznění1 4 10 6" xfId="19402"/>
    <cellStyle name="20 % – Zvýraznění1 4 10 7" xfId="38198"/>
    <cellStyle name="20 % – Zvýraznění1 4 10 8" xfId="38199"/>
    <cellStyle name="20 % – Zvýraznění1 4 10 9" xfId="45674"/>
    <cellStyle name="20 % – Zvýraznění1 4 11" xfId="971"/>
    <cellStyle name="20 % – Zvýraznění1 4 11 2" xfId="8528"/>
    <cellStyle name="20 % – Zvýraznění1 4 11 2 2" xfId="23744"/>
    <cellStyle name="20 % – Zvýraznění1 4 11 3" xfId="11798"/>
    <cellStyle name="20 % – Zvýraznění1 4 11 3 2" xfId="26993"/>
    <cellStyle name="20 % – Zvýraznění1 4 11 4" xfId="15597"/>
    <cellStyle name="20 % – Zvýraznění1 4 11 4 2" xfId="30778"/>
    <cellStyle name="20 % – Zvýraznění1 4 11 5" xfId="34583"/>
    <cellStyle name="20 % – Zvýraznění1 4 11 6" xfId="19403"/>
    <cellStyle name="20 % – Zvýraznění1 4 11 7" xfId="38200"/>
    <cellStyle name="20 % – Zvýraznění1 4 11 8" xfId="38201"/>
    <cellStyle name="20 % – Zvýraznění1 4 11 9" xfId="45675"/>
    <cellStyle name="20 % – Zvýraznění1 4 12" xfId="972"/>
    <cellStyle name="20 % – Zvýraznění1 4 12 2" xfId="8529"/>
    <cellStyle name="20 % – Zvýraznění1 4 12 2 2" xfId="23745"/>
    <cellStyle name="20 % – Zvýraznění1 4 12 3" xfId="11799"/>
    <cellStyle name="20 % – Zvýraznění1 4 12 3 2" xfId="26994"/>
    <cellStyle name="20 % – Zvýraznění1 4 12 4" xfId="15598"/>
    <cellStyle name="20 % – Zvýraznění1 4 12 4 2" xfId="30779"/>
    <cellStyle name="20 % – Zvýraznění1 4 12 5" xfId="34584"/>
    <cellStyle name="20 % – Zvýraznění1 4 12 6" xfId="19404"/>
    <cellStyle name="20 % – Zvýraznění1 4 12 7" xfId="38202"/>
    <cellStyle name="20 % – Zvýraznění1 4 12 8" xfId="38203"/>
    <cellStyle name="20 % – Zvýraznění1 4 12 9" xfId="45676"/>
    <cellStyle name="20 % – Zvýraznění1 4 13" xfId="973"/>
    <cellStyle name="20 % – Zvýraznění1 4 13 2" xfId="11120"/>
    <cellStyle name="20 % – Zvýraznění1 4 13 2 2" xfId="26320"/>
    <cellStyle name="20 % – Zvýraznění1 4 13 3" xfId="11800"/>
    <cellStyle name="20 % – Zvýraznění1 4 13 3 2" xfId="26995"/>
    <cellStyle name="20 % – Zvýraznění1 4 13 4" xfId="15599"/>
    <cellStyle name="20 % – Zvýraznění1 4 13 4 2" xfId="30780"/>
    <cellStyle name="20 % – Zvýraznění1 4 13 5" xfId="34585"/>
    <cellStyle name="20 % – Zvýraznění1 4 13 6" xfId="19405"/>
    <cellStyle name="20 % – Zvýraznění1 4 13 7" xfId="38204"/>
    <cellStyle name="20 % – Zvýraznění1 4 13 8" xfId="38205"/>
    <cellStyle name="20 % – Zvýraznění1 4 13 9" xfId="45677"/>
    <cellStyle name="20 % – Zvýraznění1 4 14" xfId="7498"/>
    <cellStyle name="20 % – Zvýraznění1 4 14 2" xfId="11329"/>
    <cellStyle name="20 % – Zvýraznění1 4 14 2 2" xfId="26529"/>
    <cellStyle name="20 % – Zvýraznění1 4 14 3" xfId="15124"/>
    <cellStyle name="20 % – Zvýraznění1 4 14 3 2" xfId="30311"/>
    <cellStyle name="20 % – Zvýraznění1 4 14 4" xfId="18927"/>
    <cellStyle name="20 % – Zvýraznění1 4 14 4 2" xfId="34108"/>
    <cellStyle name="20 % – Zvýraznění1 4 14 5" xfId="37899"/>
    <cellStyle name="20 % – Zvýraznění1 4 14 6" xfId="22719"/>
    <cellStyle name="20 % – Zvýraznění1 4 14 7" xfId="38206"/>
    <cellStyle name="20 % – Zvýraznění1 4 14 8" xfId="38207"/>
    <cellStyle name="20 % – Zvýraznění1 4 14 9" xfId="45678"/>
    <cellStyle name="20 % – Zvýraznění1 4 15" xfId="7614"/>
    <cellStyle name="20 % – Zvýraznění1 4 15 2" xfId="22833"/>
    <cellStyle name="20 % – Zvýraznění1 4 16" xfId="11406"/>
    <cellStyle name="20 % – Zvýraznění1 4 16 2" xfId="26603"/>
    <cellStyle name="20 % – Zvýraznění1 4 17" xfId="15207"/>
    <cellStyle name="20 % – Zvýraznění1 4 17 2" xfId="30388"/>
    <cellStyle name="20 % – Zvýraznění1 4 18" xfId="34193"/>
    <cellStyle name="20 % – Zvýraznění1 4 19" xfId="19013"/>
    <cellStyle name="20 % – Zvýraznění1 4 2" xfId="330"/>
    <cellStyle name="20 % – Zvýraznění1 4 2 10" xfId="974"/>
    <cellStyle name="20 % – Zvýraznění1 4 2 10 2" xfId="8530"/>
    <cellStyle name="20 % – Zvýraznění1 4 2 10 2 2" xfId="23746"/>
    <cellStyle name="20 % – Zvýraznění1 4 2 10 3" xfId="11801"/>
    <cellStyle name="20 % – Zvýraznění1 4 2 10 3 2" xfId="26996"/>
    <cellStyle name="20 % – Zvýraznění1 4 2 10 4" xfId="15600"/>
    <cellStyle name="20 % – Zvýraznění1 4 2 10 4 2" xfId="30781"/>
    <cellStyle name="20 % – Zvýraznění1 4 2 10 5" xfId="34586"/>
    <cellStyle name="20 % – Zvýraznění1 4 2 10 6" xfId="19406"/>
    <cellStyle name="20 % – Zvýraznění1 4 2 10 7" xfId="38208"/>
    <cellStyle name="20 % – Zvýraznění1 4 2 10 8" xfId="38209"/>
    <cellStyle name="20 % – Zvýraznění1 4 2 10 9" xfId="45679"/>
    <cellStyle name="20 % – Zvýraznění1 4 2 11" xfId="975"/>
    <cellStyle name="20 % – Zvýraznění1 4 2 11 2" xfId="11114"/>
    <cellStyle name="20 % – Zvýraznění1 4 2 11 2 2" xfId="26314"/>
    <cellStyle name="20 % – Zvýraznění1 4 2 11 3" xfId="11802"/>
    <cellStyle name="20 % – Zvýraznění1 4 2 11 3 2" xfId="26997"/>
    <cellStyle name="20 % – Zvýraznění1 4 2 11 4" xfId="15601"/>
    <cellStyle name="20 % – Zvýraznění1 4 2 11 4 2" xfId="30782"/>
    <cellStyle name="20 % – Zvýraznění1 4 2 11 5" xfId="34587"/>
    <cellStyle name="20 % – Zvýraznění1 4 2 11 6" xfId="19407"/>
    <cellStyle name="20 % – Zvýraznění1 4 2 11 7" xfId="38210"/>
    <cellStyle name="20 % – Zvýraznění1 4 2 11 8" xfId="38211"/>
    <cellStyle name="20 % – Zvýraznění1 4 2 11 9" xfId="45680"/>
    <cellStyle name="20 % – Zvýraznění1 4 2 12" xfId="7499"/>
    <cellStyle name="20 % – Zvýraznění1 4 2 12 2" xfId="11330"/>
    <cellStyle name="20 % – Zvýraznění1 4 2 12 2 2" xfId="26530"/>
    <cellStyle name="20 % – Zvýraznění1 4 2 12 3" xfId="15125"/>
    <cellStyle name="20 % – Zvýraznění1 4 2 12 3 2" xfId="30312"/>
    <cellStyle name="20 % – Zvýraznění1 4 2 12 4" xfId="18928"/>
    <cellStyle name="20 % – Zvýraznění1 4 2 12 4 2" xfId="34109"/>
    <cellStyle name="20 % – Zvýraznění1 4 2 12 5" xfId="37900"/>
    <cellStyle name="20 % – Zvýraznění1 4 2 12 6" xfId="22720"/>
    <cellStyle name="20 % – Zvýraznění1 4 2 12 7" xfId="38212"/>
    <cellStyle name="20 % – Zvýraznění1 4 2 12 8" xfId="38213"/>
    <cellStyle name="20 % – Zvýraznění1 4 2 12 9" xfId="45681"/>
    <cellStyle name="20 % – Zvýraznění1 4 2 13" xfId="7642"/>
    <cellStyle name="20 % – Zvýraznění1 4 2 13 2" xfId="22861"/>
    <cellStyle name="20 % – Zvýraznění1 4 2 14" xfId="11434"/>
    <cellStyle name="20 % – Zvýraznění1 4 2 14 2" xfId="26631"/>
    <cellStyle name="20 % – Zvýraznění1 4 2 15" xfId="15235"/>
    <cellStyle name="20 % – Zvýraznění1 4 2 15 2" xfId="30416"/>
    <cellStyle name="20 % – Zvýraznění1 4 2 16" xfId="34221"/>
    <cellStyle name="20 % – Zvýraznění1 4 2 17" xfId="19041"/>
    <cellStyle name="20 % – Zvýraznění1 4 2 18" xfId="38214"/>
    <cellStyle name="20 % – Zvýraznění1 4 2 19" xfId="38215"/>
    <cellStyle name="20 % – Zvýraznění1 4 2 2" xfId="359"/>
    <cellStyle name="20 % – Zvýraznění1 4 2 2 10" xfId="34249"/>
    <cellStyle name="20 % – Zvýraznění1 4 2 2 11" xfId="19069"/>
    <cellStyle name="20 % – Zvýraznění1 4 2 2 12" xfId="38216"/>
    <cellStyle name="20 % – Zvýraznění1 4 2 2 13" xfId="38217"/>
    <cellStyle name="20 % – Zvýraznění1 4 2 2 14" xfId="45682"/>
    <cellStyle name="20 % – Zvýraznění1 4 2 2 2" xfId="976"/>
    <cellStyle name="20 % – Zvýraznění1 4 2 2 2 2" xfId="8531"/>
    <cellStyle name="20 % – Zvýraznění1 4 2 2 2 2 2" xfId="23747"/>
    <cellStyle name="20 % – Zvýraznění1 4 2 2 2 3" xfId="11803"/>
    <cellStyle name="20 % – Zvýraznění1 4 2 2 2 3 2" xfId="26998"/>
    <cellStyle name="20 % – Zvýraznění1 4 2 2 2 4" xfId="15602"/>
    <cellStyle name="20 % – Zvýraznění1 4 2 2 2 4 2" xfId="30783"/>
    <cellStyle name="20 % – Zvýraznění1 4 2 2 2 5" xfId="34588"/>
    <cellStyle name="20 % – Zvýraznění1 4 2 2 2 6" xfId="19408"/>
    <cellStyle name="20 % – Zvýraznění1 4 2 2 2 7" xfId="38218"/>
    <cellStyle name="20 % – Zvýraznění1 4 2 2 2 8" xfId="38219"/>
    <cellStyle name="20 % – Zvýraznění1 4 2 2 2 9" xfId="45683"/>
    <cellStyle name="20 % – Zvýraznění1 4 2 2 3" xfId="977"/>
    <cellStyle name="20 % – Zvýraznění1 4 2 2 3 2" xfId="8532"/>
    <cellStyle name="20 % – Zvýraznění1 4 2 2 3 2 2" xfId="23748"/>
    <cellStyle name="20 % – Zvýraznění1 4 2 2 3 3" xfId="11804"/>
    <cellStyle name="20 % – Zvýraznění1 4 2 2 3 3 2" xfId="26999"/>
    <cellStyle name="20 % – Zvýraznění1 4 2 2 3 4" xfId="15603"/>
    <cellStyle name="20 % – Zvýraznění1 4 2 2 3 4 2" xfId="30784"/>
    <cellStyle name="20 % – Zvýraznění1 4 2 2 3 5" xfId="34589"/>
    <cellStyle name="20 % – Zvýraznění1 4 2 2 3 6" xfId="19409"/>
    <cellStyle name="20 % – Zvýraznění1 4 2 2 3 7" xfId="38220"/>
    <cellStyle name="20 % – Zvýraznění1 4 2 2 3 8" xfId="38221"/>
    <cellStyle name="20 % – Zvýraznění1 4 2 2 3 9" xfId="45684"/>
    <cellStyle name="20 % – Zvýraznění1 4 2 2 4" xfId="978"/>
    <cellStyle name="20 % – Zvýraznění1 4 2 2 4 2" xfId="8533"/>
    <cellStyle name="20 % – Zvýraznění1 4 2 2 4 2 2" xfId="23749"/>
    <cellStyle name="20 % – Zvýraznění1 4 2 2 4 3" xfId="11805"/>
    <cellStyle name="20 % – Zvýraznění1 4 2 2 4 3 2" xfId="27000"/>
    <cellStyle name="20 % – Zvýraznění1 4 2 2 4 4" xfId="15604"/>
    <cellStyle name="20 % – Zvýraznění1 4 2 2 4 4 2" xfId="30785"/>
    <cellStyle name="20 % – Zvýraznění1 4 2 2 4 5" xfId="34590"/>
    <cellStyle name="20 % – Zvýraznění1 4 2 2 4 6" xfId="19410"/>
    <cellStyle name="20 % – Zvýraznění1 4 2 2 4 7" xfId="38222"/>
    <cellStyle name="20 % – Zvýraznění1 4 2 2 4 8" xfId="38223"/>
    <cellStyle name="20 % – Zvýraznění1 4 2 2 4 9" xfId="45685"/>
    <cellStyle name="20 % – Zvýraznění1 4 2 2 5" xfId="979"/>
    <cellStyle name="20 % – Zvýraznění1 4 2 2 5 2" xfId="11264"/>
    <cellStyle name="20 % – Zvýraznění1 4 2 2 5 2 2" xfId="26464"/>
    <cellStyle name="20 % – Zvýraznění1 4 2 2 5 3" xfId="11806"/>
    <cellStyle name="20 % – Zvýraznění1 4 2 2 5 3 2" xfId="27001"/>
    <cellStyle name="20 % – Zvýraznění1 4 2 2 5 4" xfId="15605"/>
    <cellStyle name="20 % – Zvýraznění1 4 2 2 5 4 2" xfId="30786"/>
    <cellStyle name="20 % – Zvýraznění1 4 2 2 5 5" xfId="34591"/>
    <cellStyle name="20 % – Zvýraznění1 4 2 2 5 6" xfId="19411"/>
    <cellStyle name="20 % – Zvýraznění1 4 2 2 5 7" xfId="38224"/>
    <cellStyle name="20 % – Zvýraznění1 4 2 2 5 8" xfId="38225"/>
    <cellStyle name="20 % – Zvýraznění1 4 2 2 5 9" xfId="45686"/>
    <cellStyle name="20 % – Zvýraznění1 4 2 2 6" xfId="7500"/>
    <cellStyle name="20 % – Zvýraznění1 4 2 2 6 2" xfId="11331"/>
    <cellStyle name="20 % – Zvýraznění1 4 2 2 6 2 2" xfId="26531"/>
    <cellStyle name="20 % – Zvýraznění1 4 2 2 6 3" xfId="15126"/>
    <cellStyle name="20 % – Zvýraznění1 4 2 2 6 3 2" xfId="30313"/>
    <cellStyle name="20 % – Zvýraznění1 4 2 2 6 4" xfId="18929"/>
    <cellStyle name="20 % – Zvýraznění1 4 2 2 6 4 2" xfId="34110"/>
    <cellStyle name="20 % – Zvýraznění1 4 2 2 6 5" xfId="37901"/>
    <cellStyle name="20 % – Zvýraznění1 4 2 2 6 6" xfId="22721"/>
    <cellStyle name="20 % – Zvýraznění1 4 2 2 6 7" xfId="38226"/>
    <cellStyle name="20 % – Zvýraznění1 4 2 2 6 8" xfId="38227"/>
    <cellStyle name="20 % – Zvýraznění1 4 2 2 6 9" xfId="45687"/>
    <cellStyle name="20 % – Zvýraznění1 4 2 2 7" xfId="7670"/>
    <cellStyle name="20 % – Zvýraznění1 4 2 2 7 2" xfId="22889"/>
    <cellStyle name="20 % – Zvýraznění1 4 2 2 8" xfId="11462"/>
    <cellStyle name="20 % – Zvýraznění1 4 2 2 8 2" xfId="26659"/>
    <cellStyle name="20 % – Zvýraznění1 4 2 2 9" xfId="15263"/>
    <cellStyle name="20 % – Zvýraznění1 4 2 2 9 2" xfId="30444"/>
    <cellStyle name="20 % – Zvýraznění1 4 2 20" xfId="45688"/>
    <cellStyle name="20 % – Zvýraznění1 4 2 3" xfId="385"/>
    <cellStyle name="20 % – Zvýraznění1 4 2 3 10" xfId="19089"/>
    <cellStyle name="20 % – Zvýraznění1 4 2 3 11" xfId="38228"/>
    <cellStyle name="20 % – Zvýraznění1 4 2 3 12" xfId="38229"/>
    <cellStyle name="20 % – Zvýraznění1 4 2 3 13" xfId="45689"/>
    <cellStyle name="20 % – Zvýraznění1 4 2 3 2" xfId="980"/>
    <cellStyle name="20 % – Zvýraznění1 4 2 3 2 2" xfId="8534"/>
    <cellStyle name="20 % – Zvýraznění1 4 2 3 2 2 2" xfId="23750"/>
    <cellStyle name="20 % – Zvýraznění1 4 2 3 2 3" xfId="11807"/>
    <cellStyle name="20 % – Zvýraznění1 4 2 3 2 3 2" xfId="27002"/>
    <cellStyle name="20 % – Zvýraznění1 4 2 3 2 4" xfId="15606"/>
    <cellStyle name="20 % – Zvýraznění1 4 2 3 2 4 2" xfId="30787"/>
    <cellStyle name="20 % – Zvýraznění1 4 2 3 2 5" xfId="34592"/>
    <cellStyle name="20 % – Zvýraznění1 4 2 3 2 6" xfId="19412"/>
    <cellStyle name="20 % – Zvýraznění1 4 2 3 2 7" xfId="38230"/>
    <cellStyle name="20 % – Zvýraznění1 4 2 3 2 8" xfId="38231"/>
    <cellStyle name="20 % – Zvýraznění1 4 2 3 2 9" xfId="45690"/>
    <cellStyle name="20 % – Zvýraznění1 4 2 3 3" xfId="981"/>
    <cellStyle name="20 % – Zvýraznění1 4 2 3 3 2" xfId="8535"/>
    <cellStyle name="20 % – Zvýraznění1 4 2 3 3 2 2" xfId="23751"/>
    <cellStyle name="20 % – Zvýraznění1 4 2 3 3 3" xfId="11808"/>
    <cellStyle name="20 % – Zvýraznění1 4 2 3 3 3 2" xfId="27003"/>
    <cellStyle name="20 % – Zvýraznění1 4 2 3 3 4" xfId="15607"/>
    <cellStyle name="20 % – Zvýraznění1 4 2 3 3 4 2" xfId="30788"/>
    <cellStyle name="20 % – Zvýraznění1 4 2 3 3 5" xfId="34593"/>
    <cellStyle name="20 % – Zvýraznění1 4 2 3 3 6" xfId="19413"/>
    <cellStyle name="20 % – Zvýraznění1 4 2 3 3 7" xfId="38232"/>
    <cellStyle name="20 % – Zvýraznění1 4 2 3 3 8" xfId="38233"/>
    <cellStyle name="20 % – Zvýraznění1 4 2 3 3 9" xfId="45691"/>
    <cellStyle name="20 % – Zvýraznění1 4 2 3 4" xfId="982"/>
    <cellStyle name="20 % – Zvýraznění1 4 2 3 4 2" xfId="8536"/>
    <cellStyle name="20 % – Zvýraznění1 4 2 3 4 2 2" xfId="23752"/>
    <cellStyle name="20 % – Zvýraznění1 4 2 3 4 3" xfId="11809"/>
    <cellStyle name="20 % – Zvýraznění1 4 2 3 4 3 2" xfId="27004"/>
    <cellStyle name="20 % – Zvýraznění1 4 2 3 4 4" xfId="15608"/>
    <cellStyle name="20 % – Zvýraznění1 4 2 3 4 4 2" xfId="30789"/>
    <cellStyle name="20 % – Zvýraznění1 4 2 3 4 5" xfId="34594"/>
    <cellStyle name="20 % – Zvýraznění1 4 2 3 4 6" xfId="19414"/>
    <cellStyle name="20 % – Zvýraznění1 4 2 3 4 7" xfId="38234"/>
    <cellStyle name="20 % – Zvýraznění1 4 2 3 4 8" xfId="38235"/>
    <cellStyle name="20 % – Zvýraznění1 4 2 3 4 9" xfId="45692"/>
    <cellStyle name="20 % – Zvýraznění1 4 2 3 5" xfId="983"/>
    <cellStyle name="20 % – Zvýraznění1 4 2 3 5 2" xfId="11060"/>
    <cellStyle name="20 % – Zvýraznění1 4 2 3 5 2 2" xfId="26260"/>
    <cellStyle name="20 % – Zvýraznění1 4 2 3 5 3" xfId="11810"/>
    <cellStyle name="20 % – Zvýraznění1 4 2 3 5 3 2" xfId="27005"/>
    <cellStyle name="20 % – Zvýraznění1 4 2 3 5 4" xfId="15609"/>
    <cellStyle name="20 % – Zvýraznění1 4 2 3 5 4 2" xfId="30790"/>
    <cellStyle name="20 % – Zvýraznění1 4 2 3 5 5" xfId="34595"/>
    <cellStyle name="20 % – Zvýraznění1 4 2 3 5 6" xfId="19415"/>
    <cellStyle name="20 % – Zvýraznění1 4 2 3 5 7" xfId="38236"/>
    <cellStyle name="20 % – Zvýraznění1 4 2 3 5 8" xfId="38237"/>
    <cellStyle name="20 % – Zvýraznění1 4 2 3 5 9" xfId="45693"/>
    <cellStyle name="20 % – Zvýraznění1 4 2 3 6" xfId="7749"/>
    <cellStyle name="20 % – Zvýraznění1 4 2 3 6 2" xfId="22968"/>
    <cellStyle name="20 % – Zvýraznění1 4 2 3 7" xfId="11483"/>
    <cellStyle name="20 % – Zvýraznění1 4 2 3 7 2" xfId="26679"/>
    <cellStyle name="20 % – Zvýraznění1 4 2 3 8" xfId="15283"/>
    <cellStyle name="20 % – Zvýraznění1 4 2 3 8 2" xfId="30464"/>
    <cellStyle name="20 % – Zvýraznění1 4 2 3 9" xfId="34269"/>
    <cellStyle name="20 % – Zvýraznění1 4 2 4" xfId="984"/>
    <cellStyle name="20 % – Zvýraznění1 4 2 4 10" xfId="38238"/>
    <cellStyle name="20 % – Zvýraznění1 4 2 4 11" xfId="38239"/>
    <cellStyle name="20 % – Zvýraznění1 4 2 4 12" xfId="45694"/>
    <cellStyle name="20 % – Zvýraznění1 4 2 4 2" xfId="985"/>
    <cellStyle name="20 % – Zvýraznění1 4 2 4 2 2" xfId="8537"/>
    <cellStyle name="20 % – Zvýraznění1 4 2 4 2 2 2" xfId="23753"/>
    <cellStyle name="20 % – Zvýraznění1 4 2 4 2 3" xfId="11812"/>
    <cellStyle name="20 % – Zvýraznění1 4 2 4 2 3 2" xfId="27007"/>
    <cellStyle name="20 % – Zvýraznění1 4 2 4 2 4" xfId="15611"/>
    <cellStyle name="20 % – Zvýraznění1 4 2 4 2 4 2" xfId="30792"/>
    <cellStyle name="20 % – Zvýraznění1 4 2 4 2 5" xfId="34597"/>
    <cellStyle name="20 % – Zvýraznění1 4 2 4 2 6" xfId="19417"/>
    <cellStyle name="20 % – Zvýraznění1 4 2 4 2 7" xfId="38240"/>
    <cellStyle name="20 % – Zvýraznění1 4 2 4 2 8" xfId="38241"/>
    <cellStyle name="20 % – Zvýraznění1 4 2 4 2 9" xfId="45695"/>
    <cellStyle name="20 % – Zvýraznění1 4 2 4 3" xfId="986"/>
    <cellStyle name="20 % – Zvýraznění1 4 2 4 3 2" xfId="8538"/>
    <cellStyle name="20 % – Zvýraznění1 4 2 4 3 2 2" xfId="23754"/>
    <cellStyle name="20 % – Zvýraznění1 4 2 4 3 3" xfId="11813"/>
    <cellStyle name="20 % – Zvýraznění1 4 2 4 3 3 2" xfId="27008"/>
    <cellStyle name="20 % – Zvýraznění1 4 2 4 3 4" xfId="15612"/>
    <cellStyle name="20 % – Zvýraznění1 4 2 4 3 4 2" xfId="30793"/>
    <cellStyle name="20 % – Zvýraznění1 4 2 4 3 5" xfId="34598"/>
    <cellStyle name="20 % – Zvýraznění1 4 2 4 3 6" xfId="19418"/>
    <cellStyle name="20 % – Zvýraznění1 4 2 4 3 7" xfId="38242"/>
    <cellStyle name="20 % – Zvýraznění1 4 2 4 3 8" xfId="38243"/>
    <cellStyle name="20 % – Zvýraznění1 4 2 4 3 9" xfId="45696"/>
    <cellStyle name="20 % – Zvýraznění1 4 2 4 4" xfId="987"/>
    <cellStyle name="20 % – Zvýraznění1 4 2 4 4 2" xfId="8539"/>
    <cellStyle name="20 % – Zvýraznění1 4 2 4 4 2 2" xfId="23755"/>
    <cellStyle name="20 % – Zvýraznění1 4 2 4 4 3" xfId="11814"/>
    <cellStyle name="20 % – Zvýraznění1 4 2 4 4 3 2" xfId="27009"/>
    <cellStyle name="20 % – Zvýraznění1 4 2 4 4 4" xfId="15613"/>
    <cellStyle name="20 % – Zvýraznění1 4 2 4 4 4 2" xfId="30794"/>
    <cellStyle name="20 % – Zvýraznění1 4 2 4 4 5" xfId="34599"/>
    <cellStyle name="20 % – Zvýraznění1 4 2 4 4 6" xfId="19419"/>
    <cellStyle name="20 % – Zvýraznění1 4 2 4 4 7" xfId="38244"/>
    <cellStyle name="20 % – Zvýraznění1 4 2 4 4 8" xfId="38245"/>
    <cellStyle name="20 % – Zvýraznění1 4 2 4 4 9" xfId="45697"/>
    <cellStyle name="20 % – Zvýraznění1 4 2 4 5" xfId="8166"/>
    <cellStyle name="20 % – Zvýraznění1 4 2 4 5 2" xfId="23382"/>
    <cellStyle name="20 % – Zvýraznění1 4 2 4 6" xfId="11811"/>
    <cellStyle name="20 % – Zvýraznění1 4 2 4 6 2" xfId="27006"/>
    <cellStyle name="20 % – Zvýraznění1 4 2 4 7" xfId="15610"/>
    <cellStyle name="20 % – Zvýraznění1 4 2 4 7 2" xfId="30791"/>
    <cellStyle name="20 % – Zvýraznění1 4 2 4 8" xfId="34596"/>
    <cellStyle name="20 % – Zvýraznění1 4 2 4 9" xfId="19416"/>
    <cellStyle name="20 % – Zvýraznění1 4 2 5" xfId="988"/>
    <cellStyle name="20 % – Zvýraznění1 4 2 5 10" xfId="38246"/>
    <cellStyle name="20 % – Zvýraznění1 4 2 5 11" xfId="38247"/>
    <cellStyle name="20 % – Zvýraznění1 4 2 5 12" xfId="45698"/>
    <cellStyle name="20 % – Zvýraznění1 4 2 5 2" xfId="989"/>
    <cellStyle name="20 % – Zvýraznění1 4 2 5 2 2" xfId="8540"/>
    <cellStyle name="20 % – Zvýraznění1 4 2 5 2 2 2" xfId="23756"/>
    <cellStyle name="20 % – Zvýraznění1 4 2 5 2 3" xfId="11816"/>
    <cellStyle name="20 % – Zvýraznění1 4 2 5 2 3 2" xfId="27011"/>
    <cellStyle name="20 % – Zvýraznění1 4 2 5 2 4" xfId="15615"/>
    <cellStyle name="20 % – Zvýraznění1 4 2 5 2 4 2" xfId="30796"/>
    <cellStyle name="20 % – Zvýraznění1 4 2 5 2 5" xfId="34601"/>
    <cellStyle name="20 % – Zvýraznění1 4 2 5 2 6" xfId="19421"/>
    <cellStyle name="20 % – Zvýraznění1 4 2 5 2 7" xfId="38248"/>
    <cellStyle name="20 % – Zvýraznění1 4 2 5 2 8" xfId="38249"/>
    <cellStyle name="20 % – Zvýraznění1 4 2 5 2 9" xfId="45699"/>
    <cellStyle name="20 % – Zvýraznění1 4 2 5 3" xfId="990"/>
    <cellStyle name="20 % – Zvýraznění1 4 2 5 3 2" xfId="8541"/>
    <cellStyle name="20 % – Zvýraznění1 4 2 5 3 2 2" xfId="23757"/>
    <cellStyle name="20 % – Zvýraznění1 4 2 5 3 3" xfId="11817"/>
    <cellStyle name="20 % – Zvýraznění1 4 2 5 3 3 2" xfId="27012"/>
    <cellStyle name="20 % – Zvýraznění1 4 2 5 3 4" xfId="15616"/>
    <cellStyle name="20 % – Zvýraznění1 4 2 5 3 4 2" xfId="30797"/>
    <cellStyle name="20 % – Zvýraznění1 4 2 5 3 5" xfId="34602"/>
    <cellStyle name="20 % – Zvýraznění1 4 2 5 3 6" xfId="19422"/>
    <cellStyle name="20 % – Zvýraznění1 4 2 5 3 7" xfId="38250"/>
    <cellStyle name="20 % – Zvýraznění1 4 2 5 3 8" xfId="38251"/>
    <cellStyle name="20 % – Zvýraznění1 4 2 5 3 9" xfId="45700"/>
    <cellStyle name="20 % – Zvýraznění1 4 2 5 4" xfId="991"/>
    <cellStyle name="20 % – Zvýraznění1 4 2 5 4 2" xfId="8542"/>
    <cellStyle name="20 % – Zvýraznění1 4 2 5 4 2 2" xfId="23758"/>
    <cellStyle name="20 % – Zvýraznění1 4 2 5 4 3" xfId="11818"/>
    <cellStyle name="20 % – Zvýraznění1 4 2 5 4 3 2" xfId="27013"/>
    <cellStyle name="20 % – Zvýraznění1 4 2 5 4 4" xfId="15617"/>
    <cellStyle name="20 % – Zvýraznění1 4 2 5 4 4 2" xfId="30798"/>
    <cellStyle name="20 % – Zvýraznění1 4 2 5 4 5" xfId="34603"/>
    <cellStyle name="20 % – Zvýraznění1 4 2 5 4 6" xfId="19423"/>
    <cellStyle name="20 % – Zvýraznění1 4 2 5 4 7" xfId="38252"/>
    <cellStyle name="20 % – Zvýraznění1 4 2 5 4 8" xfId="38253"/>
    <cellStyle name="20 % – Zvýraznění1 4 2 5 4 9" xfId="45701"/>
    <cellStyle name="20 % – Zvýraznění1 4 2 5 5" xfId="8248"/>
    <cellStyle name="20 % – Zvýraznění1 4 2 5 5 2" xfId="23464"/>
    <cellStyle name="20 % – Zvýraznění1 4 2 5 6" xfId="11815"/>
    <cellStyle name="20 % – Zvýraznění1 4 2 5 6 2" xfId="27010"/>
    <cellStyle name="20 % – Zvýraznění1 4 2 5 7" xfId="15614"/>
    <cellStyle name="20 % – Zvýraznění1 4 2 5 7 2" xfId="30795"/>
    <cellStyle name="20 % – Zvýraznění1 4 2 5 8" xfId="34600"/>
    <cellStyle name="20 % – Zvýraznění1 4 2 5 9" xfId="19420"/>
    <cellStyle name="20 % – Zvýraznění1 4 2 6" xfId="992"/>
    <cellStyle name="20 % – Zvýraznění1 4 2 6 10" xfId="38254"/>
    <cellStyle name="20 % – Zvýraznění1 4 2 6 11" xfId="38255"/>
    <cellStyle name="20 % – Zvýraznění1 4 2 6 12" xfId="45702"/>
    <cellStyle name="20 % – Zvýraznění1 4 2 6 2" xfId="993"/>
    <cellStyle name="20 % – Zvýraznění1 4 2 6 2 2" xfId="8543"/>
    <cellStyle name="20 % – Zvýraznění1 4 2 6 2 2 2" xfId="23759"/>
    <cellStyle name="20 % – Zvýraznění1 4 2 6 2 3" xfId="11820"/>
    <cellStyle name="20 % – Zvýraznění1 4 2 6 2 3 2" xfId="27015"/>
    <cellStyle name="20 % – Zvýraznění1 4 2 6 2 4" xfId="15619"/>
    <cellStyle name="20 % – Zvýraznění1 4 2 6 2 4 2" xfId="30800"/>
    <cellStyle name="20 % – Zvýraznění1 4 2 6 2 5" xfId="34605"/>
    <cellStyle name="20 % – Zvýraznění1 4 2 6 2 6" xfId="19425"/>
    <cellStyle name="20 % – Zvýraznění1 4 2 6 2 7" xfId="38256"/>
    <cellStyle name="20 % – Zvýraznění1 4 2 6 2 8" xfId="38257"/>
    <cellStyle name="20 % – Zvýraznění1 4 2 6 2 9" xfId="45703"/>
    <cellStyle name="20 % – Zvýraznění1 4 2 6 3" xfId="994"/>
    <cellStyle name="20 % – Zvýraznění1 4 2 6 3 2" xfId="8544"/>
    <cellStyle name="20 % – Zvýraznění1 4 2 6 3 2 2" xfId="23760"/>
    <cellStyle name="20 % – Zvýraznění1 4 2 6 3 3" xfId="11821"/>
    <cellStyle name="20 % – Zvýraznění1 4 2 6 3 3 2" xfId="27016"/>
    <cellStyle name="20 % – Zvýraznění1 4 2 6 3 4" xfId="15620"/>
    <cellStyle name="20 % – Zvýraznění1 4 2 6 3 4 2" xfId="30801"/>
    <cellStyle name="20 % – Zvýraznění1 4 2 6 3 5" xfId="34606"/>
    <cellStyle name="20 % – Zvýraznění1 4 2 6 3 6" xfId="19426"/>
    <cellStyle name="20 % – Zvýraznění1 4 2 6 3 7" xfId="38258"/>
    <cellStyle name="20 % – Zvýraznění1 4 2 6 3 8" xfId="38259"/>
    <cellStyle name="20 % – Zvýraznění1 4 2 6 3 9" xfId="45704"/>
    <cellStyle name="20 % – Zvýraznění1 4 2 6 4" xfId="995"/>
    <cellStyle name="20 % – Zvýraznění1 4 2 6 4 2" xfId="8545"/>
    <cellStyle name="20 % – Zvýraznění1 4 2 6 4 2 2" xfId="23761"/>
    <cellStyle name="20 % – Zvýraznění1 4 2 6 4 3" xfId="11822"/>
    <cellStyle name="20 % – Zvýraznění1 4 2 6 4 3 2" xfId="27017"/>
    <cellStyle name="20 % – Zvýraznění1 4 2 6 4 4" xfId="15621"/>
    <cellStyle name="20 % – Zvýraznění1 4 2 6 4 4 2" xfId="30802"/>
    <cellStyle name="20 % – Zvýraznění1 4 2 6 4 5" xfId="34607"/>
    <cellStyle name="20 % – Zvýraznění1 4 2 6 4 6" xfId="19427"/>
    <cellStyle name="20 % – Zvýraznění1 4 2 6 4 7" xfId="38260"/>
    <cellStyle name="20 % – Zvýraznění1 4 2 6 4 8" xfId="38261"/>
    <cellStyle name="20 % – Zvýraznění1 4 2 6 4 9" xfId="45705"/>
    <cellStyle name="20 % – Zvýraznění1 4 2 6 5" xfId="8336"/>
    <cellStyle name="20 % – Zvýraznění1 4 2 6 5 2" xfId="23552"/>
    <cellStyle name="20 % – Zvýraznění1 4 2 6 6" xfId="11819"/>
    <cellStyle name="20 % – Zvýraznění1 4 2 6 6 2" xfId="27014"/>
    <cellStyle name="20 % – Zvýraznění1 4 2 6 7" xfId="15618"/>
    <cellStyle name="20 % – Zvýraznění1 4 2 6 7 2" xfId="30799"/>
    <cellStyle name="20 % – Zvýraznění1 4 2 6 8" xfId="34604"/>
    <cellStyle name="20 % – Zvýraznění1 4 2 6 9" xfId="19424"/>
    <cellStyle name="20 % – Zvýraznění1 4 2 7" xfId="996"/>
    <cellStyle name="20 % – Zvýraznění1 4 2 7 10" xfId="38262"/>
    <cellStyle name="20 % – Zvýraznění1 4 2 7 11" xfId="38263"/>
    <cellStyle name="20 % – Zvýraznění1 4 2 7 12" xfId="45706"/>
    <cellStyle name="20 % – Zvýraznění1 4 2 7 2" xfId="997"/>
    <cellStyle name="20 % – Zvýraznění1 4 2 7 2 2" xfId="8546"/>
    <cellStyle name="20 % – Zvýraznění1 4 2 7 2 2 2" xfId="23762"/>
    <cellStyle name="20 % – Zvýraznění1 4 2 7 2 3" xfId="11824"/>
    <cellStyle name="20 % – Zvýraznění1 4 2 7 2 3 2" xfId="27019"/>
    <cellStyle name="20 % – Zvýraznění1 4 2 7 2 4" xfId="15623"/>
    <cellStyle name="20 % – Zvýraznění1 4 2 7 2 4 2" xfId="30804"/>
    <cellStyle name="20 % – Zvýraznění1 4 2 7 2 5" xfId="34609"/>
    <cellStyle name="20 % – Zvýraznění1 4 2 7 2 6" xfId="19429"/>
    <cellStyle name="20 % – Zvýraznění1 4 2 7 2 7" xfId="38264"/>
    <cellStyle name="20 % – Zvýraznění1 4 2 7 2 8" xfId="38265"/>
    <cellStyle name="20 % – Zvýraznění1 4 2 7 2 9" xfId="45707"/>
    <cellStyle name="20 % – Zvýraznění1 4 2 7 3" xfId="998"/>
    <cellStyle name="20 % – Zvýraznění1 4 2 7 3 2" xfId="8547"/>
    <cellStyle name="20 % – Zvýraznění1 4 2 7 3 2 2" xfId="23763"/>
    <cellStyle name="20 % – Zvýraznění1 4 2 7 3 3" xfId="11825"/>
    <cellStyle name="20 % – Zvýraznění1 4 2 7 3 3 2" xfId="27020"/>
    <cellStyle name="20 % – Zvýraznění1 4 2 7 3 4" xfId="15624"/>
    <cellStyle name="20 % – Zvýraznění1 4 2 7 3 4 2" xfId="30805"/>
    <cellStyle name="20 % – Zvýraznění1 4 2 7 3 5" xfId="34610"/>
    <cellStyle name="20 % – Zvýraznění1 4 2 7 3 6" xfId="19430"/>
    <cellStyle name="20 % – Zvýraznění1 4 2 7 3 7" xfId="38266"/>
    <cellStyle name="20 % – Zvýraznění1 4 2 7 3 8" xfId="38267"/>
    <cellStyle name="20 % – Zvýraznění1 4 2 7 3 9" xfId="45708"/>
    <cellStyle name="20 % – Zvýraznění1 4 2 7 4" xfId="999"/>
    <cellStyle name="20 % – Zvýraznění1 4 2 7 4 2" xfId="8548"/>
    <cellStyle name="20 % – Zvýraznění1 4 2 7 4 2 2" xfId="23764"/>
    <cellStyle name="20 % – Zvýraznění1 4 2 7 4 3" xfId="11826"/>
    <cellStyle name="20 % – Zvýraznění1 4 2 7 4 3 2" xfId="27021"/>
    <cellStyle name="20 % – Zvýraznění1 4 2 7 4 4" xfId="15625"/>
    <cellStyle name="20 % – Zvýraznění1 4 2 7 4 4 2" xfId="30806"/>
    <cellStyle name="20 % – Zvýraznění1 4 2 7 4 5" xfId="34611"/>
    <cellStyle name="20 % – Zvýraznění1 4 2 7 4 6" xfId="19431"/>
    <cellStyle name="20 % – Zvýraznění1 4 2 7 4 7" xfId="38268"/>
    <cellStyle name="20 % – Zvýraznění1 4 2 7 4 8" xfId="38269"/>
    <cellStyle name="20 % – Zvýraznění1 4 2 7 4 9" xfId="45709"/>
    <cellStyle name="20 % – Zvýraznění1 4 2 7 5" xfId="8419"/>
    <cellStyle name="20 % – Zvýraznění1 4 2 7 5 2" xfId="23635"/>
    <cellStyle name="20 % – Zvýraznění1 4 2 7 6" xfId="11823"/>
    <cellStyle name="20 % – Zvýraznění1 4 2 7 6 2" xfId="27018"/>
    <cellStyle name="20 % – Zvýraznění1 4 2 7 7" xfId="15622"/>
    <cellStyle name="20 % – Zvýraznění1 4 2 7 7 2" xfId="30803"/>
    <cellStyle name="20 % – Zvýraznění1 4 2 7 8" xfId="34608"/>
    <cellStyle name="20 % – Zvýraznění1 4 2 7 9" xfId="19428"/>
    <cellStyle name="20 % – Zvýraznění1 4 2 8" xfId="1000"/>
    <cellStyle name="20 % – Zvýraznění1 4 2 8 2" xfId="8549"/>
    <cellStyle name="20 % – Zvýraznění1 4 2 8 2 2" xfId="23765"/>
    <cellStyle name="20 % – Zvýraznění1 4 2 8 3" xfId="11827"/>
    <cellStyle name="20 % – Zvýraznění1 4 2 8 3 2" xfId="27022"/>
    <cellStyle name="20 % – Zvýraznění1 4 2 8 4" xfId="15626"/>
    <cellStyle name="20 % – Zvýraznění1 4 2 8 4 2" xfId="30807"/>
    <cellStyle name="20 % – Zvýraznění1 4 2 8 5" xfId="34612"/>
    <cellStyle name="20 % – Zvýraznění1 4 2 8 6" xfId="19432"/>
    <cellStyle name="20 % – Zvýraznění1 4 2 8 7" xfId="38270"/>
    <cellStyle name="20 % – Zvýraznění1 4 2 8 8" xfId="38271"/>
    <cellStyle name="20 % – Zvýraznění1 4 2 8 9" xfId="45710"/>
    <cellStyle name="20 % – Zvýraznění1 4 2 9" xfId="1001"/>
    <cellStyle name="20 % – Zvýraznění1 4 2 9 2" xfId="8550"/>
    <cellStyle name="20 % – Zvýraznění1 4 2 9 2 2" xfId="23766"/>
    <cellStyle name="20 % – Zvýraznění1 4 2 9 3" xfId="11828"/>
    <cellStyle name="20 % – Zvýraznění1 4 2 9 3 2" xfId="27023"/>
    <cellStyle name="20 % – Zvýraznění1 4 2 9 4" xfId="15627"/>
    <cellStyle name="20 % – Zvýraznění1 4 2 9 4 2" xfId="30808"/>
    <cellStyle name="20 % – Zvýraznění1 4 2 9 5" xfId="34613"/>
    <cellStyle name="20 % – Zvýraznění1 4 2 9 6" xfId="19433"/>
    <cellStyle name="20 % – Zvýraznění1 4 2 9 7" xfId="38272"/>
    <cellStyle name="20 % – Zvýraznění1 4 2 9 8" xfId="38273"/>
    <cellStyle name="20 % – Zvýraznění1 4 2 9 9" xfId="45711"/>
    <cellStyle name="20 % – Zvýraznění1 4 20" xfId="38274"/>
    <cellStyle name="20 % – Zvýraznění1 4 21" xfId="38275"/>
    <cellStyle name="20 % – Zvýraznění1 4 22" xfId="45712"/>
    <cellStyle name="20 % – Zvýraznění1 4 3" xfId="316"/>
    <cellStyle name="20 % – Zvýraznění1 4 3 10" xfId="34207"/>
    <cellStyle name="20 % – Zvýraznění1 4 3 11" xfId="19027"/>
    <cellStyle name="20 % – Zvýraznění1 4 3 12" xfId="38276"/>
    <cellStyle name="20 % – Zvýraznění1 4 3 13" xfId="38277"/>
    <cellStyle name="20 % – Zvýraznění1 4 3 14" xfId="45713"/>
    <cellStyle name="20 % – Zvýraznění1 4 3 2" xfId="386"/>
    <cellStyle name="20 % – Zvýraznění1 4 3 2 10" xfId="45714"/>
    <cellStyle name="20 % – Zvýraznění1 4 3 2 2" xfId="1002"/>
    <cellStyle name="20 % – Zvýraznění1 4 3 2 2 2" xfId="11231"/>
    <cellStyle name="20 % – Zvýraznění1 4 3 2 2 2 2" xfId="26431"/>
    <cellStyle name="20 % – Zvýraznění1 4 3 2 2 3" xfId="11829"/>
    <cellStyle name="20 % – Zvýraznění1 4 3 2 2 3 2" xfId="27024"/>
    <cellStyle name="20 % – Zvýraznění1 4 3 2 2 4" xfId="15628"/>
    <cellStyle name="20 % – Zvýraznění1 4 3 2 2 4 2" xfId="30809"/>
    <cellStyle name="20 % – Zvýraznění1 4 3 2 2 5" xfId="34614"/>
    <cellStyle name="20 % – Zvýraznění1 4 3 2 2 6" xfId="19434"/>
    <cellStyle name="20 % – Zvýraznění1 4 3 2 2 7" xfId="38278"/>
    <cellStyle name="20 % – Zvýraznění1 4 3 2 2 8" xfId="38279"/>
    <cellStyle name="20 % – Zvýraznění1 4 3 2 2 9" xfId="45715"/>
    <cellStyle name="20 % – Zvýraznění1 4 3 2 3" xfId="7735"/>
    <cellStyle name="20 % – Zvýraznění1 4 3 2 3 2" xfId="22954"/>
    <cellStyle name="20 % – Zvýraznění1 4 3 2 4" xfId="11484"/>
    <cellStyle name="20 % – Zvýraznění1 4 3 2 4 2" xfId="26680"/>
    <cellStyle name="20 % – Zvýraznění1 4 3 2 5" xfId="15284"/>
    <cellStyle name="20 % – Zvýraznění1 4 3 2 5 2" xfId="30465"/>
    <cellStyle name="20 % – Zvýraznění1 4 3 2 6" xfId="34270"/>
    <cellStyle name="20 % – Zvýraznění1 4 3 2 7" xfId="19090"/>
    <cellStyle name="20 % – Zvýraznění1 4 3 2 8" xfId="38280"/>
    <cellStyle name="20 % – Zvýraznění1 4 3 2 9" xfId="38281"/>
    <cellStyle name="20 % – Zvýraznění1 4 3 3" xfId="1003"/>
    <cellStyle name="20 % – Zvýraznění1 4 3 3 2" xfId="8551"/>
    <cellStyle name="20 % – Zvýraznění1 4 3 3 2 2" xfId="23767"/>
    <cellStyle name="20 % – Zvýraznění1 4 3 3 3" xfId="11830"/>
    <cellStyle name="20 % – Zvýraznění1 4 3 3 3 2" xfId="27025"/>
    <cellStyle name="20 % – Zvýraznění1 4 3 3 4" xfId="15629"/>
    <cellStyle name="20 % – Zvýraznění1 4 3 3 4 2" xfId="30810"/>
    <cellStyle name="20 % – Zvýraznění1 4 3 3 5" xfId="34615"/>
    <cellStyle name="20 % – Zvýraznění1 4 3 3 6" xfId="19435"/>
    <cellStyle name="20 % – Zvýraznění1 4 3 3 7" xfId="38282"/>
    <cellStyle name="20 % – Zvýraznění1 4 3 3 8" xfId="38283"/>
    <cellStyle name="20 % – Zvýraznění1 4 3 3 9" xfId="45716"/>
    <cellStyle name="20 % – Zvýraznění1 4 3 4" xfId="1004"/>
    <cellStyle name="20 % – Zvýraznění1 4 3 4 2" xfId="8552"/>
    <cellStyle name="20 % – Zvýraznění1 4 3 4 2 2" xfId="23768"/>
    <cellStyle name="20 % – Zvýraznění1 4 3 4 3" xfId="11831"/>
    <cellStyle name="20 % – Zvýraznění1 4 3 4 3 2" xfId="27026"/>
    <cellStyle name="20 % – Zvýraznění1 4 3 4 4" xfId="15630"/>
    <cellStyle name="20 % – Zvýraznění1 4 3 4 4 2" xfId="30811"/>
    <cellStyle name="20 % – Zvýraznění1 4 3 4 5" xfId="34616"/>
    <cellStyle name="20 % – Zvýraznění1 4 3 4 6" xfId="19436"/>
    <cellStyle name="20 % – Zvýraznění1 4 3 4 7" xfId="38284"/>
    <cellStyle name="20 % – Zvýraznění1 4 3 4 8" xfId="38285"/>
    <cellStyle name="20 % – Zvýraznění1 4 3 4 9" xfId="45717"/>
    <cellStyle name="20 % – Zvýraznění1 4 3 5" xfId="1005"/>
    <cellStyle name="20 % – Zvýraznění1 4 3 5 2" xfId="11237"/>
    <cellStyle name="20 % – Zvýraznění1 4 3 5 2 2" xfId="26437"/>
    <cellStyle name="20 % – Zvýraznění1 4 3 5 3" xfId="11832"/>
    <cellStyle name="20 % – Zvýraznění1 4 3 5 3 2" xfId="27027"/>
    <cellStyle name="20 % – Zvýraznění1 4 3 5 4" xfId="15631"/>
    <cellStyle name="20 % – Zvýraznění1 4 3 5 4 2" xfId="30812"/>
    <cellStyle name="20 % – Zvýraznění1 4 3 5 5" xfId="34617"/>
    <cellStyle name="20 % – Zvýraznění1 4 3 5 6" xfId="19437"/>
    <cellStyle name="20 % – Zvýraznění1 4 3 5 7" xfId="38286"/>
    <cellStyle name="20 % – Zvýraznění1 4 3 5 8" xfId="38287"/>
    <cellStyle name="20 % – Zvýraznění1 4 3 5 9" xfId="45718"/>
    <cellStyle name="20 % – Zvýraznění1 4 3 6" xfId="7501"/>
    <cellStyle name="20 % – Zvýraznění1 4 3 6 2" xfId="11332"/>
    <cellStyle name="20 % – Zvýraznění1 4 3 6 2 2" xfId="26532"/>
    <cellStyle name="20 % – Zvýraznění1 4 3 6 3" xfId="15127"/>
    <cellStyle name="20 % – Zvýraznění1 4 3 6 3 2" xfId="30314"/>
    <cellStyle name="20 % – Zvýraznění1 4 3 6 4" xfId="18930"/>
    <cellStyle name="20 % – Zvýraznění1 4 3 6 4 2" xfId="34111"/>
    <cellStyle name="20 % – Zvýraznění1 4 3 6 5" xfId="37902"/>
    <cellStyle name="20 % – Zvýraznění1 4 3 6 6" xfId="22722"/>
    <cellStyle name="20 % – Zvýraznění1 4 3 6 7" xfId="38288"/>
    <cellStyle name="20 % – Zvýraznění1 4 3 6 8" xfId="38289"/>
    <cellStyle name="20 % – Zvýraznění1 4 3 6 9" xfId="45719"/>
    <cellStyle name="20 % – Zvýraznění1 4 3 7" xfId="7628"/>
    <cellStyle name="20 % – Zvýraznění1 4 3 7 2" xfId="22847"/>
    <cellStyle name="20 % – Zvýraznění1 4 3 8" xfId="11420"/>
    <cellStyle name="20 % – Zvýraznění1 4 3 8 2" xfId="26617"/>
    <cellStyle name="20 % – Zvýraznění1 4 3 9" xfId="15221"/>
    <cellStyle name="20 % – Zvýraznění1 4 3 9 2" xfId="30402"/>
    <cellStyle name="20 % – Zvýraznění1 4 4" xfId="345"/>
    <cellStyle name="20 % – Zvýraznění1 4 4 10" xfId="34235"/>
    <cellStyle name="20 % – Zvýraznění1 4 4 11" xfId="19055"/>
    <cellStyle name="20 % – Zvýraznění1 4 4 12" xfId="38290"/>
    <cellStyle name="20 % – Zvýraznění1 4 4 13" xfId="38291"/>
    <cellStyle name="20 % – Zvýraznění1 4 4 14" xfId="45720"/>
    <cellStyle name="20 % – Zvýraznění1 4 4 2" xfId="1006"/>
    <cellStyle name="20 % – Zvýraznění1 4 4 2 2" xfId="8553"/>
    <cellStyle name="20 % – Zvýraznění1 4 4 2 2 2" xfId="23769"/>
    <cellStyle name="20 % – Zvýraznění1 4 4 2 3" xfId="11833"/>
    <cellStyle name="20 % – Zvýraznění1 4 4 2 3 2" xfId="27028"/>
    <cellStyle name="20 % – Zvýraznění1 4 4 2 4" xfId="15632"/>
    <cellStyle name="20 % – Zvýraznění1 4 4 2 4 2" xfId="30813"/>
    <cellStyle name="20 % – Zvýraznění1 4 4 2 5" xfId="34618"/>
    <cellStyle name="20 % – Zvýraznění1 4 4 2 6" xfId="19438"/>
    <cellStyle name="20 % – Zvýraznění1 4 4 2 7" xfId="38292"/>
    <cellStyle name="20 % – Zvýraznění1 4 4 2 8" xfId="38293"/>
    <cellStyle name="20 % – Zvýraznění1 4 4 2 9" xfId="45721"/>
    <cellStyle name="20 % – Zvýraznění1 4 4 3" xfId="1007"/>
    <cellStyle name="20 % – Zvýraznění1 4 4 3 2" xfId="8554"/>
    <cellStyle name="20 % – Zvýraznění1 4 4 3 2 2" xfId="23770"/>
    <cellStyle name="20 % – Zvýraznění1 4 4 3 3" xfId="11834"/>
    <cellStyle name="20 % – Zvýraznění1 4 4 3 3 2" xfId="27029"/>
    <cellStyle name="20 % – Zvýraznění1 4 4 3 4" xfId="15633"/>
    <cellStyle name="20 % – Zvýraznění1 4 4 3 4 2" xfId="30814"/>
    <cellStyle name="20 % – Zvýraznění1 4 4 3 5" xfId="34619"/>
    <cellStyle name="20 % – Zvýraznění1 4 4 3 6" xfId="19439"/>
    <cellStyle name="20 % – Zvýraznění1 4 4 3 7" xfId="38294"/>
    <cellStyle name="20 % – Zvýraznění1 4 4 3 8" xfId="38295"/>
    <cellStyle name="20 % – Zvýraznění1 4 4 3 9" xfId="45722"/>
    <cellStyle name="20 % – Zvýraznění1 4 4 4" xfId="1008"/>
    <cellStyle name="20 % – Zvýraznění1 4 4 4 2" xfId="8555"/>
    <cellStyle name="20 % – Zvýraznění1 4 4 4 2 2" xfId="23771"/>
    <cellStyle name="20 % – Zvýraznění1 4 4 4 3" xfId="11835"/>
    <cellStyle name="20 % – Zvýraznění1 4 4 4 3 2" xfId="27030"/>
    <cellStyle name="20 % – Zvýraznění1 4 4 4 4" xfId="15634"/>
    <cellStyle name="20 % – Zvýraznění1 4 4 4 4 2" xfId="30815"/>
    <cellStyle name="20 % – Zvýraznění1 4 4 4 5" xfId="34620"/>
    <cellStyle name="20 % – Zvýraznění1 4 4 4 6" xfId="19440"/>
    <cellStyle name="20 % – Zvýraznění1 4 4 4 7" xfId="38296"/>
    <cellStyle name="20 % – Zvýraznění1 4 4 4 8" xfId="38297"/>
    <cellStyle name="20 % – Zvýraznění1 4 4 4 9" xfId="45723"/>
    <cellStyle name="20 % – Zvýraznění1 4 4 5" xfId="1009"/>
    <cellStyle name="20 % – Zvýraznění1 4 4 5 2" xfId="11168"/>
    <cellStyle name="20 % – Zvýraznění1 4 4 5 2 2" xfId="26368"/>
    <cellStyle name="20 % – Zvýraznění1 4 4 5 3" xfId="11836"/>
    <cellStyle name="20 % – Zvýraznění1 4 4 5 3 2" xfId="27031"/>
    <cellStyle name="20 % – Zvýraznění1 4 4 5 4" xfId="15635"/>
    <cellStyle name="20 % – Zvýraznění1 4 4 5 4 2" xfId="30816"/>
    <cellStyle name="20 % – Zvýraznění1 4 4 5 5" xfId="34621"/>
    <cellStyle name="20 % – Zvýraznění1 4 4 5 6" xfId="19441"/>
    <cellStyle name="20 % – Zvýraznění1 4 4 5 7" xfId="38298"/>
    <cellStyle name="20 % – Zvýraznění1 4 4 5 8" xfId="38299"/>
    <cellStyle name="20 % – Zvýraznění1 4 4 5 9" xfId="45724"/>
    <cellStyle name="20 % – Zvýraznění1 4 4 6" xfId="7502"/>
    <cellStyle name="20 % – Zvýraznění1 4 4 6 2" xfId="11333"/>
    <cellStyle name="20 % – Zvýraznění1 4 4 6 2 2" xfId="26533"/>
    <cellStyle name="20 % – Zvýraznění1 4 4 6 3" xfId="15128"/>
    <cellStyle name="20 % – Zvýraznění1 4 4 6 3 2" xfId="30315"/>
    <cellStyle name="20 % – Zvýraznění1 4 4 6 4" xfId="18931"/>
    <cellStyle name="20 % – Zvýraznění1 4 4 6 4 2" xfId="34112"/>
    <cellStyle name="20 % – Zvýraznění1 4 4 6 5" xfId="37903"/>
    <cellStyle name="20 % – Zvýraznění1 4 4 6 6" xfId="22723"/>
    <cellStyle name="20 % – Zvýraznění1 4 4 6 7" xfId="38300"/>
    <cellStyle name="20 % – Zvýraznění1 4 4 6 8" xfId="38301"/>
    <cellStyle name="20 % – Zvýraznění1 4 4 6 9" xfId="45725"/>
    <cellStyle name="20 % – Zvýraznění1 4 4 7" xfId="7656"/>
    <cellStyle name="20 % – Zvýraznění1 4 4 7 2" xfId="22875"/>
    <cellStyle name="20 % – Zvýraznění1 4 4 8" xfId="11448"/>
    <cellStyle name="20 % – Zvýraznění1 4 4 8 2" xfId="26645"/>
    <cellStyle name="20 % – Zvýraznění1 4 4 9" xfId="15249"/>
    <cellStyle name="20 % – Zvýraznění1 4 4 9 2" xfId="30430"/>
    <cellStyle name="20 % – Zvýraznění1 4 5" xfId="387"/>
    <cellStyle name="20 % – Zvýraznění1 4 5 10" xfId="19091"/>
    <cellStyle name="20 % – Zvýraznění1 4 5 11" xfId="38302"/>
    <cellStyle name="20 % – Zvýraznění1 4 5 12" xfId="38303"/>
    <cellStyle name="20 % – Zvýraznění1 4 5 13" xfId="45726"/>
    <cellStyle name="20 % – Zvýraznění1 4 5 2" xfId="1010"/>
    <cellStyle name="20 % – Zvýraznění1 4 5 2 2" xfId="8556"/>
    <cellStyle name="20 % – Zvýraznění1 4 5 2 2 2" xfId="23772"/>
    <cellStyle name="20 % – Zvýraznění1 4 5 2 3" xfId="11837"/>
    <cellStyle name="20 % – Zvýraznění1 4 5 2 3 2" xfId="27032"/>
    <cellStyle name="20 % – Zvýraznění1 4 5 2 4" xfId="15636"/>
    <cellStyle name="20 % – Zvýraznění1 4 5 2 4 2" xfId="30817"/>
    <cellStyle name="20 % – Zvýraznění1 4 5 2 5" xfId="34622"/>
    <cellStyle name="20 % – Zvýraznění1 4 5 2 6" xfId="19442"/>
    <cellStyle name="20 % – Zvýraznění1 4 5 2 7" xfId="38304"/>
    <cellStyle name="20 % – Zvýraznění1 4 5 2 8" xfId="38305"/>
    <cellStyle name="20 % – Zvýraznění1 4 5 2 9" xfId="45727"/>
    <cellStyle name="20 % – Zvýraznění1 4 5 3" xfId="1011"/>
    <cellStyle name="20 % – Zvýraznění1 4 5 3 2" xfId="8557"/>
    <cellStyle name="20 % – Zvýraznění1 4 5 3 2 2" xfId="23773"/>
    <cellStyle name="20 % – Zvýraznění1 4 5 3 3" xfId="11838"/>
    <cellStyle name="20 % – Zvýraznění1 4 5 3 3 2" xfId="27033"/>
    <cellStyle name="20 % – Zvýraznění1 4 5 3 4" xfId="15637"/>
    <cellStyle name="20 % – Zvýraznění1 4 5 3 4 2" xfId="30818"/>
    <cellStyle name="20 % – Zvýraznění1 4 5 3 5" xfId="34623"/>
    <cellStyle name="20 % – Zvýraznění1 4 5 3 6" xfId="19443"/>
    <cellStyle name="20 % – Zvýraznění1 4 5 3 7" xfId="38306"/>
    <cellStyle name="20 % – Zvýraznění1 4 5 3 8" xfId="38307"/>
    <cellStyle name="20 % – Zvýraznění1 4 5 3 9" xfId="45728"/>
    <cellStyle name="20 % – Zvýraznění1 4 5 4" xfId="1012"/>
    <cellStyle name="20 % – Zvýraznění1 4 5 4 2" xfId="8558"/>
    <cellStyle name="20 % – Zvýraznění1 4 5 4 2 2" xfId="23774"/>
    <cellStyle name="20 % – Zvýraznění1 4 5 4 3" xfId="11839"/>
    <cellStyle name="20 % – Zvýraznění1 4 5 4 3 2" xfId="27034"/>
    <cellStyle name="20 % – Zvýraznění1 4 5 4 4" xfId="15638"/>
    <cellStyle name="20 % – Zvýraznění1 4 5 4 4 2" xfId="30819"/>
    <cellStyle name="20 % – Zvýraznění1 4 5 4 5" xfId="34624"/>
    <cellStyle name="20 % – Zvýraznění1 4 5 4 6" xfId="19444"/>
    <cellStyle name="20 % – Zvýraznění1 4 5 4 7" xfId="38308"/>
    <cellStyle name="20 % – Zvýraznění1 4 5 4 8" xfId="38309"/>
    <cellStyle name="20 % – Zvýraznění1 4 5 4 9" xfId="45729"/>
    <cellStyle name="20 % – Zvýraznění1 4 5 5" xfId="1013"/>
    <cellStyle name="20 % – Zvýraznění1 4 5 5 2" xfId="11115"/>
    <cellStyle name="20 % – Zvýraznění1 4 5 5 2 2" xfId="26315"/>
    <cellStyle name="20 % – Zvýraznění1 4 5 5 3" xfId="11840"/>
    <cellStyle name="20 % – Zvýraznění1 4 5 5 3 2" xfId="27035"/>
    <cellStyle name="20 % – Zvýraznění1 4 5 5 4" xfId="15639"/>
    <cellStyle name="20 % – Zvýraznění1 4 5 5 4 2" xfId="30820"/>
    <cellStyle name="20 % – Zvýraznění1 4 5 5 5" xfId="34625"/>
    <cellStyle name="20 % – Zvýraznění1 4 5 5 6" xfId="19445"/>
    <cellStyle name="20 % – Zvýraznění1 4 5 5 7" xfId="38310"/>
    <cellStyle name="20 % – Zvýraznění1 4 5 5 8" xfId="38311"/>
    <cellStyle name="20 % – Zvýraznění1 4 5 5 9" xfId="45730"/>
    <cellStyle name="20 % – Zvýraznění1 4 5 6" xfId="7721"/>
    <cellStyle name="20 % – Zvýraznění1 4 5 6 2" xfId="22940"/>
    <cellStyle name="20 % – Zvýraznění1 4 5 7" xfId="11485"/>
    <cellStyle name="20 % – Zvýraznění1 4 5 7 2" xfId="26681"/>
    <cellStyle name="20 % – Zvýraznění1 4 5 8" xfId="15285"/>
    <cellStyle name="20 % – Zvýraznění1 4 5 8 2" xfId="30466"/>
    <cellStyle name="20 % – Zvýraznění1 4 5 9" xfId="34271"/>
    <cellStyle name="20 % – Zvýraznění1 4 6" xfId="1014"/>
    <cellStyle name="20 % – Zvýraznění1 4 6 10" xfId="38312"/>
    <cellStyle name="20 % – Zvýraznění1 4 6 11" xfId="38313"/>
    <cellStyle name="20 % – Zvýraznění1 4 6 12" xfId="45731"/>
    <cellStyle name="20 % – Zvýraznění1 4 6 2" xfId="1015"/>
    <cellStyle name="20 % – Zvýraznění1 4 6 2 2" xfId="8559"/>
    <cellStyle name="20 % – Zvýraznění1 4 6 2 2 2" xfId="23775"/>
    <cellStyle name="20 % – Zvýraznění1 4 6 2 3" xfId="11842"/>
    <cellStyle name="20 % – Zvýraznění1 4 6 2 3 2" xfId="27037"/>
    <cellStyle name="20 % – Zvýraznění1 4 6 2 4" xfId="15641"/>
    <cellStyle name="20 % – Zvýraznění1 4 6 2 4 2" xfId="30822"/>
    <cellStyle name="20 % – Zvýraznění1 4 6 2 5" xfId="34627"/>
    <cellStyle name="20 % – Zvýraznění1 4 6 2 6" xfId="19447"/>
    <cellStyle name="20 % – Zvýraznění1 4 6 2 7" xfId="38314"/>
    <cellStyle name="20 % – Zvýraznění1 4 6 2 8" xfId="38315"/>
    <cellStyle name="20 % – Zvýraznění1 4 6 2 9" xfId="45732"/>
    <cellStyle name="20 % – Zvýraznění1 4 6 3" xfId="1016"/>
    <cellStyle name="20 % – Zvýraznění1 4 6 3 2" xfId="8560"/>
    <cellStyle name="20 % – Zvýraznění1 4 6 3 2 2" xfId="23776"/>
    <cellStyle name="20 % – Zvýraznění1 4 6 3 3" xfId="11843"/>
    <cellStyle name="20 % – Zvýraznění1 4 6 3 3 2" xfId="27038"/>
    <cellStyle name="20 % – Zvýraznění1 4 6 3 4" xfId="15642"/>
    <cellStyle name="20 % – Zvýraznění1 4 6 3 4 2" xfId="30823"/>
    <cellStyle name="20 % – Zvýraznění1 4 6 3 5" xfId="34628"/>
    <cellStyle name="20 % – Zvýraznění1 4 6 3 6" xfId="19448"/>
    <cellStyle name="20 % – Zvýraznění1 4 6 3 7" xfId="38316"/>
    <cellStyle name="20 % – Zvýraznění1 4 6 3 8" xfId="38317"/>
    <cellStyle name="20 % – Zvýraznění1 4 6 3 9" xfId="45733"/>
    <cellStyle name="20 % – Zvýraznění1 4 6 4" xfId="1017"/>
    <cellStyle name="20 % – Zvýraznění1 4 6 4 2" xfId="8561"/>
    <cellStyle name="20 % – Zvýraznění1 4 6 4 2 2" xfId="23777"/>
    <cellStyle name="20 % – Zvýraznění1 4 6 4 3" xfId="11844"/>
    <cellStyle name="20 % – Zvýraznění1 4 6 4 3 2" xfId="27039"/>
    <cellStyle name="20 % – Zvýraznění1 4 6 4 4" xfId="15643"/>
    <cellStyle name="20 % – Zvýraznění1 4 6 4 4 2" xfId="30824"/>
    <cellStyle name="20 % – Zvýraznění1 4 6 4 5" xfId="34629"/>
    <cellStyle name="20 % – Zvýraznění1 4 6 4 6" xfId="19449"/>
    <cellStyle name="20 % – Zvýraznění1 4 6 4 7" xfId="38318"/>
    <cellStyle name="20 % – Zvýraznění1 4 6 4 8" xfId="38319"/>
    <cellStyle name="20 % – Zvýraznění1 4 6 4 9" xfId="45734"/>
    <cellStyle name="20 % – Zvýraznění1 4 6 5" xfId="8095"/>
    <cellStyle name="20 % – Zvýraznění1 4 6 5 2" xfId="23311"/>
    <cellStyle name="20 % – Zvýraznění1 4 6 6" xfId="11841"/>
    <cellStyle name="20 % – Zvýraznění1 4 6 6 2" xfId="27036"/>
    <cellStyle name="20 % – Zvýraznění1 4 6 7" xfId="15640"/>
    <cellStyle name="20 % – Zvýraznění1 4 6 7 2" xfId="30821"/>
    <cellStyle name="20 % – Zvýraznění1 4 6 8" xfId="34626"/>
    <cellStyle name="20 % – Zvýraznění1 4 6 9" xfId="19446"/>
    <cellStyle name="20 % – Zvýraznění1 4 7" xfId="1018"/>
    <cellStyle name="20 % – Zvýraznění1 4 7 10" xfId="38320"/>
    <cellStyle name="20 % – Zvýraznění1 4 7 11" xfId="38321"/>
    <cellStyle name="20 % – Zvýraznění1 4 7 12" xfId="45735"/>
    <cellStyle name="20 % – Zvýraznění1 4 7 2" xfId="1019"/>
    <cellStyle name="20 % – Zvýraznění1 4 7 2 2" xfId="8562"/>
    <cellStyle name="20 % – Zvýraznění1 4 7 2 2 2" xfId="23778"/>
    <cellStyle name="20 % – Zvýraznění1 4 7 2 3" xfId="11846"/>
    <cellStyle name="20 % – Zvýraznění1 4 7 2 3 2" xfId="27041"/>
    <cellStyle name="20 % – Zvýraznění1 4 7 2 4" xfId="15645"/>
    <cellStyle name="20 % – Zvýraznění1 4 7 2 4 2" xfId="30826"/>
    <cellStyle name="20 % – Zvýraznění1 4 7 2 5" xfId="34631"/>
    <cellStyle name="20 % – Zvýraznění1 4 7 2 6" xfId="19451"/>
    <cellStyle name="20 % – Zvýraznění1 4 7 2 7" xfId="38322"/>
    <cellStyle name="20 % – Zvýraznění1 4 7 2 8" xfId="38323"/>
    <cellStyle name="20 % – Zvýraznění1 4 7 2 9" xfId="45736"/>
    <cellStyle name="20 % – Zvýraznění1 4 7 3" xfId="1020"/>
    <cellStyle name="20 % – Zvýraznění1 4 7 3 2" xfId="8563"/>
    <cellStyle name="20 % – Zvýraznění1 4 7 3 2 2" xfId="23779"/>
    <cellStyle name="20 % – Zvýraznění1 4 7 3 3" xfId="11847"/>
    <cellStyle name="20 % – Zvýraznění1 4 7 3 3 2" xfId="27042"/>
    <cellStyle name="20 % – Zvýraznění1 4 7 3 4" xfId="15646"/>
    <cellStyle name="20 % – Zvýraznění1 4 7 3 4 2" xfId="30827"/>
    <cellStyle name="20 % – Zvýraznění1 4 7 3 5" xfId="34632"/>
    <cellStyle name="20 % – Zvýraznění1 4 7 3 6" xfId="19452"/>
    <cellStyle name="20 % – Zvýraznění1 4 7 3 7" xfId="38324"/>
    <cellStyle name="20 % – Zvýraznění1 4 7 3 8" xfId="38325"/>
    <cellStyle name="20 % – Zvýraznění1 4 7 3 9" xfId="45737"/>
    <cellStyle name="20 % – Zvýraznění1 4 7 4" xfId="1021"/>
    <cellStyle name="20 % – Zvýraznění1 4 7 4 2" xfId="8564"/>
    <cellStyle name="20 % – Zvýraznění1 4 7 4 2 2" xfId="23780"/>
    <cellStyle name="20 % – Zvýraznění1 4 7 4 3" xfId="11848"/>
    <cellStyle name="20 % – Zvýraznění1 4 7 4 3 2" xfId="27043"/>
    <cellStyle name="20 % – Zvýraznění1 4 7 4 4" xfId="15647"/>
    <cellStyle name="20 % – Zvýraznění1 4 7 4 4 2" xfId="30828"/>
    <cellStyle name="20 % – Zvýraznění1 4 7 4 5" xfId="34633"/>
    <cellStyle name="20 % – Zvýraznění1 4 7 4 6" xfId="19453"/>
    <cellStyle name="20 % – Zvýraznění1 4 7 4 7" xfId="38326"/>
    <cellStyle name="20 % – Zvýraznění1 4 7 4 8" xfId="38327"/>
    <cellStyle name="20 % – Zvýraznění1 4 7 4 9" xfId="45738"/>
    <cellStyle name="20 % – Zvýraznění1 4 7 5" xfId="8081"/>
    <cellStyle name="20 % – Zvýraznění1 4 7 5 2" xfId="23297"/>
    <cellStyle name="20 % – Zvýraznění1 4 7 6" xfId="11845"/>
    <cellStyle name="20 % – Zvýraznění1 4 7 6 2" xfId="27040"/>
    <cellStyle name="20 % – Zvýraznění1 4 7 7" xfId="15644"/>
    <cellStyle name="20 % – Zvýraznění1 4 7 7 2" xfId="30825"/>
    <cellStyle name="20 % – Zvýraznění1 4 7 8" xfId="34630"/>
    <cellStyle name="20 % – Zvýraznění1 4 7 9" xfId="19450"/>
    <cellStyle name="20 % – Zvýraznění1 4 8" xfId="1022"/>
    <cellStyle name="20 % – Zvýraznění1 4 8 10" xfId="38328"/>
    <cellStyle name="20 % – Zvýraznění1 4 8 11" xfId="38329"/>
    <cellStyle name="20 % – Zvýraznění1 4 8 12" xfId="45739"/>
    <cellStyle name="20 % – Zvýraznění1 4 8 2" xfId="1023"/>
    <cellStyle name="20 % – Zvýraznění1 4 8 2 2" xfId="8565"/>
    <cellStyle name="20 % – Zvýraznění1 4 8 2 2 2" xfId="23781"/>
    <cellStyle name="20 % – Zvýraznění1 4 8 2 3" xfId="11850"/>
    <cellStyle name="20 % – Zvýraznění1 4 8 2 3 2" xfId="27045"/>
    <cellStyle name="20 % – Zvýraznění1 4 8 2 4" xfId="15649"/>
    <cellStyle name="20 % – Zvýraznění1 4 8 2 4 2" xfId="30830"/>
    <cellStyle name="20 % – Zvýraznění1 4 8 2 5" xfId="34635"/>
    <cellStyle name="20 % – Zvýraznění1 4 8 2 6" xfId="19455"/>
    <cellStyle name="20 % – Zvýraznění1 4 8 2 7" xfId="38330"/>
    <cellStyle name="20 % – Zvýraznění1 4 8 2 8" xfId="38331"/>
    <cellStyle name="20 % – Zvýraznění1 4 8 2 9" xfId="45740"/>
    <cellStyle name="20 % – Zvýraznění1 4 8 3" xfId="1024"/>
    <cellStyle name="20 % – Zvýraznění1 4 8 3 2" xfId="8566"/>
    <cellStyle name="20 % – Zvýraznění1 4 8 3 2 2" xfId="23782"/>
    <cellStyle name="20 % – Zvýraznění1 4 8 3 3" xfId="11851"/>
    <cellStyle name="20 % – Zvýraznění1 4 8 3 3 2" xfId="27046"/>
    <cellStyle name="20 % – Zvýraznění1 4 8 3 4" xfId="15650"/>
    <cellStyle name="20 % – Zvýraznění1 4 8 3 4 2" xfId="30831"/>
    <cellStyle name="20 % – Zvýraznění1 4 8 3 5" xfId="34636"/>
    <cellStyle name="20 % – Zvýraznění1 4 8 3 6" xfId="19456"/>
    <cellStyle name="20 % – Zvýraznění1 4 8 3 7" xfId="38332"/>
    <cellStyle name="20 % – Zvýraznění1 4 8 3 8" xfId="38333"/>
    <cellStyle name="20 % – Zvýraznění1 4 8 3 9" xfId="45741"/>
    <cellStyle name="20 % – Zvýraznění1 4 8 4" xfId="1025"/>
    <cellStyle name="20 % – Zvýraznění1 4 8 4 2" xfId="8567"/>
    <cellStyle name="20 % – Zvýraznění1 4 8 4 2 2" xfId="23783"/>
    <cellStyle name="20 % – Zvýraznění1 4 8 4 3" xfId="11852"/>
    <cellStyle name="20 % – Zvýraznění1 4 8 4 3 2" xfId="27047"/>
    <cellStyle name="20 % – Zvýraznění1 4 8 4 4" xfId="15651"/>
    <cellStyle name="20 % – Zvýraznění1 4 8 4 4 2" xfId="30832"/>
    <cellStyle name="20 % – Zvýraznění1 4 8 4 5" xfId="34637"/>
    <cellStyle name="20 % – Zvýraznění1 4 8 4 6" xfId="19457"/>
    <cellStyle name="20 % – Zvýraznění1 4 8 4 7" xfId="38334"/>
    <cellStyle name="20 % – Zvýraznění1 4 8 4 8" xfId="38335"/>
    <cellStyle name="20 % – Zvýraznění1 4 8 4 9" xfId="45742"/>
    <cellStyle name="20 % – Zvýraznění1 4 8 5" xfId="7957"/>
    <cellStyle name="20 % – Zvýraznění1 4 8 5 2" xfId="23174"/>
    <cellStyle name="20 % – Zvýraznění1 4 8 6" xfId="11849"/>
    <cellStyle name="20 % – Zvýraznění1 4 8 6 2" xfId="27044"/>
    <cellStyle name="20 % – Zvýraznění1 4 8 7" xfId="15648"/>
    <cellStyle name="20 % – Zvýraznění1 4 8 7 2" xfId="30829"/>
    <cellStyle name="20 % – Zvýraznění1 4 8 8" xfId="34634"/>
    <cellStyle name="20 % – Zvýraznění1 4 8 9" xfId="19454"/>
    <cellStyle name="20 % – Zvýraznění1 4 9" xfId="1026"/>
    <cellStyle name="20 % – Zvýraznění1 4 9 10" xfId="38336"/>
    <cellStyle name="20 % – Zvýraznění1 4 9 11" xfId="38337"/>
    <cellStyle name="20 % – Zvýraznění1 4 9 12" xfId="45743"/>
    <cellStyle name="20 % – Zvýraznění1 4 9 2" xfId="1027"/>
    <cellStyle name="20 % – Zvýraznění1 4 9 2 2" xfId="8568"/>
    <cellStyle name="20 % – Zvýraznění1 4 9 2 2 2" xfId="23784"/>
    <cellStyle name="20 % – Zvýraznění1 4 9 2 3" xfId="11854"/>
    <cellStyle name="20 % – Zvýraznění1 4 9 2 3 2" xfId="27049"/>
    <cellStyle name="20 % – Zvýraznění1 4 9 2 4" xfId="15653"/>
    <cellStyle name="20 % – Zvýraznění1 4 9 2 4 2" xfId="30834"/>
    <cellStyle name="20 % – Zvýraznění1 4 9 2 5" xfId="34639"/>
    <cellStyle name="20 % – Zvýraznění1 4 9 2 6" xfId="19459"/>
    <cellStyle name="20 % – Zvýraznění1 4 9 2 7" xfId="38338"/>
    <cellStyle name="20 % – Zvýraznění1 4 9 2 8" xfId="38339"/>
    <cellStyle name="20 % – Zvýraznění1 4 9 2 9" xfId="45744"/>
    <cellStyle name="20 % – Zvýraznění1 4 9 3" xfId="1028"/>
    <cellStyle name="20 % – Zvýraznění1 4 9 3 2" xfId="8569"/>
    <cellStyle name="20 % – Zvýraznění1 4 9 3 2 2" xfId="23785"/>
    <cellStyle name="20 % – Zvýraznění1 4 9 3 3" xfId="11855"/>
    <cellStyle name="20 % – Zvýraznění1 4 9 3 3 2" xfId="27050"/>
    <cellStyle name="20 % – Zvýraznění1 4 9 3 4" xfId="15654"/>
    <cellStyle name="20 % – Zvýraznění1 4 9 3 4 2" xfId="30835"/>
    <cellStyle name="20 % – Zvýraznění1 4 9 3 5" xfId="34640"/>
    <cellStyle name="20 % – Zvýraznění1 4 9 3 6" xfId="19460"/>
    <cellStyle name="20 % – Zvýraznění1 4 9 3 7" xfId="38340"/>
    <cellStyle name="20 % – Zvýraznění1 4 9 3 8" xfId="38341"/>
    <cellStyle name="20 % – Zvýraznění1 4 9 3 9" xfId="45745"/>
    <cellStyle name="20 % – Zvýraznění1 4 9 4" xfId="1029"/>
    <cellStyle name="20 % – Zvýraznění1 4 9 4 2" xfId="8570"/>
    <cellStyle name="20 % – Zvýraznění1 4 9 4 2 2" xfId="23786"/>
    <cellStyle name="20 % – Zvýraznění1 4 9 4 3" xfId="11856"/>
    <cellStyle name="20 % – Zvýraznění1 4 9 4 3 2" xfId="27051"/>
    <cellStyle name="20 % – Zvýraznění1 4 9 4 4" xfId="15655"/>
    <cellStyle name="20 % – Zvýraznění1 4 9 4 4 2" xfId="30836"/>
    <cellStyle name="20 % – Zvýraznění1 4 9 4 5" xfId="34641"/>
    <cellStyle name="20 % – Zvýraznění1 4 9 4 6" xfId="19461"/>
    <cellStyle name="20 % – Zvýraznění1 4 9 4 7" xfId="38342"/>
    <cellStyle name="20 % – Zvýraznění1 4 9 4 8" xfId="38343"/>
    <cellStyle name="20 % – Zvýraznění1 4 9 4 9" xfId="45746"/>
    <cellStyle name="20 % – Zvýraznění1 4 9 5" xfId="7979"/>
    <cellStyle name="20 % – Zvýraznění1 4 9 5 2" xfId="23196"/>
    <cellStyle name="20 % – Zvýraznění1 4 9 6" xfId="11853"/>
    <cellStyle name="20 % – Zvýraznění1 4 9 6 2" xfId="27048"/>
    <cellStyle name="20 % – Zvýraznění1 4 9 7" xfId="15652"/>
    <cellStyle name="20 % – Zvýraznění1 4 9 7 2" xfId="30833"/>
    <cellStyle name="20 % – Zvýraznění1 4 9 8" xfId="34638"/>
    <cellStyle name="20 % – Zvýraznění1 4 9 9" xfId="19458"/>
    <cellStyle name="20 % – Zvýraznění1 5" xfId="388"/>
    <cellStyle name="20 % – Zvýraznění1 5 10" xfId="1030"/>
    <cellStyle name="20 % – Zvýraznění1 5 10 2" xfId="8571"/>
    <cellStyle name="20 % – Zvýraznění1 5 10 2 2" xfId="23787"/>
    <cellStyle name="20 % – Zvýraznění1 5 10 3" xfId="11857"/>
    <cellStyle name="20 % – Zvýraznění1 5 10 3 2" xfId="27052"/>
    <cellStyle name="20 % – Zvýraznění1 5 10 4" xfId="15656"/>
    <cellStyle name="20 % – Zvýraznění1 5 10 4 2" xfId="30837"/>
    <cellStyle name="20 % – Zvýraznění1 5 10 5" xfId="34642"/>
    <cellStyle name="20 % – Zvýraznění1 5 10 6" xfId="19462"/>
    <cellStyle name="20 % – Zvýraznění1 5 10 7" xfId="38344"/>
    <cellStyle name="20 % – Zvýraznění1 5 10 8" xfId="38345"/>
    <cellStyle name="20 % – Zvýraznění1 5 10 9" xfId="45747"/>
    <cellStyle name="20 % – Zvýraznění1 5 11" xfId="1031"/>
    <cellStyle name="20 % – Zvýraznění1 5 11 2" xfId="8572"/>
    <cellStyle name="20 % – Zvýraznění1 5 11 2 2" xfId="23788"/>
    <cellStyle name="20 % – Zvýraznění1 5 11 3" xfId="11858"/>
    <cellStyle name="20 % – Zvýraznění1 5 11 3 2" xfId="27053"/>
    <cellStyle name="20 % – Zvýraznění1 5 11 4" xfId="15657"/>
    <cellStyle name="20 % – Zvýraznění1 5 11 4 2" xfId="30838"/>
    <cellStyle name="20 % – Zvýraznění1 5 11 5" xfId="34643"/>
    <cellStyle name="20 % – Zvýraznění1 5 11 6" xfId="19463"/>
    <cellStyle name="20 % – Zvýraznění1 5 11 7" xfId="38346"/>
    <cellStyle name="20 % – Zvýraznění1 5 11 8" xfId="38347"/>
    <cellStyle name="20 % – Zvýraznění1 5 11 9" xfId="45748"/>
    <cellStyle name="20 % – Zvýraznění1 5 12" xfId="1032"/>
    <cellStyle name="20 % – Zvýraznění1 5 12 2" xfId="11315"/>
    <cellStyle name="20 % – Zvýraznění1 5 12 2 2" xfId="26515"/>
    <cellStyle name="20 % – Zvýraznění1 5 12 3" xfId="11859"/>
    <cellStyle name="20 % – Zvýraznění1 5 12 3 2" xfId="27054"/>
    <cellStyle name="20 % – Zvýraznění1 5 12 4" xfId="15658"/>
    <cellStyle name="20 % – Zvýraznění1 5 12 4 2" xfId="30839"/>
    <cellStyle name="20 % – Zvýraznění1 5 12 5" xfId="34644"/>
    <cellStyle name="20 % – Zvýraznění1 5 12 6" xfId="19464"/>
    <cellStyle name="20 % – Zvýraznění1 5 12 7" xfId="38348"/>
    <cellStyle name="20 % – Zvýraznění1 5 12 8" xfId="38349"/>
    <cellStyle name="20 % – Zvýraznění1 5 12 9" xfId="45749"/>
    <cellStyle name="20 % – Zvýraznění1 5 13" xfId="7720"/>
    <cellStyle name="20 % – Zvýraznění1 5 13 2" xfId="22939"/>
    <cellStyle name="20 % – Zvýraznění1 5 14" xfId="11486"/>
    <cellStyle name="20 % – Zvýraznění1 5 14 2" xfId="26682"/>
    <cellStyle name="20 % – Zvýraznění1 5 15" xfId="15286"/>
    <cellStyle name="20 % – Zvýraznění1 5 15 2" xfId="30467"/>
    <cellStyle name="20 % – Zvýraznění1 5 16" xfId="34272"/>
    <cellStyle name="20 % – Zvýraznění1 5 17" xfId="19092"/>
    <cellStyle name="20 % – Zvýraznění1 5 18" xfId="38350"/>
    <cellStyle name="20 % – Zvýraznění1 5 19" xfId="38351"/>
    <cellStyle name="20 % – Zvýraznění1 5 2" xfId="389"/>
    <cellStyle name="20 % – Zvýraznění1 5 2 10" xfId="19093"/>
    <cellStyle name="20 % – Zvýraznění1 5 2 11" xfId="38352"/>
    <cellStyle name="20 % – Zvýraznění1 5 2 12" xfId="38353"/>
    <cellStyle name="20 % – Zvýraznění1 5 2 13" xfId="45750"/>
    <cellStyle name="20 % – Zvýraznění1 5 2 2" xfId="1033"/>
    <cellStyle name="20 % – Zvýraznění1 5 2 2 2" xfId="8573"/>
    <cellStyle name="20 % – Zvýraznění1 5 2 2 2 2" xfId="23789"/>
    <cellStyle name="20 % – Zvýraznění1 5 2 2 3" xfId="11860"/>
    <cellStyle name="20 % – Zvýraznění1 5 2 2 3 2" xfId="27055"/>
    <cellStyle name="20 % – Zvýraznění1 5 2 2 4" xfId="15659"/>
    <cellStyle name="20 % – Zvýraznění1 5 2 2 4 2" xfId="30840"/>
    <cellStyle name="20 % – Zvýraznění1 5 2 2 5" xfId="34645"/>
    <cellStyle name="20 % – Zvýraznění1 5 2 2 6" xfId="19465"/>
    <cellStyle name="20 % – Zvýraznění1 5 2 2 7" xfId="38354"/>
    <cellStyle name="20 % – Zvýraznění1 5 2 2 8" xfId="38355"/>
    <cellStyle name="20 % – Zvýraznění1 5 2 2 9" xfId="45751"/>
    <cellStyle name="20 % – Zvýraznění1 5 2 3" xfId="1034"/>
    <cellStyle name="20 % – Zvýraznění1 5 2 3 2" xfId="8574"/>
    <cellStyle name="20 % – Zvýraznění1 5 2 3 2 2" xfId="23790"/>
    <cellStyle name="20 % – Zvýraznění1 5 2 3 3" xfId="11861"/>
    <cellStyle name="20 % – Zvýraznění1 5 2 3 3 2" xfId="27056"/>
    <cellStyle name="20 % – Zvýraznění1 5 2 3 4" xfId="15660"/>
    <cellStyle name="20 % – Zvýraznění1 5 2 3 4 2" xfId="30841"/>
    <cellStyle name="20 % – Zvýraznění1 5 2 3 5" xfId="34646"/>
    <cellStyle name="20 % – Zvýraznění1 5 2 3 6" xfId="19466"/>
    <cellStyle name="20 % – Zvýraznění1 5 2 3 7" xfId="38356"/>
    <cellStyle name="20 % – Zvýraznění1 5 2 3 8" xfId="38357"/>
    <cellStyle name="20 % – Zvýraznění1 5 2 3 9" xfId="45752"/>
    <cellStyle name="20 % – Zvýraznění1 5 2 4" xfId="1035"/>
    <cellStyle name="20 % – Zvýraznění1 5 2 4 2" xfId="8575"/>
    <cellStyle name="20 % – Zvýraznění1 5 2 4 2 2" xfId="23791"/>
    <cellStyle name="20 % – Zvýraznění1 5 2 4 3" xfId="11862"/>
    <cellStyle name="20 % – Zvýraznění1 5 2 4 3 2" xfId="27057"/>
    <cellStyle name="20 % – Zvýraznění1 5 2 4 4" xfId="15661"/>
    <cellStyle name="20 % – Zvýraznění1 5 2 4 4 2" xfId="30842"/>
    <cellStyle name="20 % – Zvýraznění1 5 2 4 5" xfId="34647"/>
    <cellStyle name="20 % – Zvýraznění1 5 2 4 6" xfId="19467"/>
    <cellStyle name="20 % – Zvýraznění1 5 2 4 7" xfId="38358"/>
    <cellStyle name="20 % – Zvýraznění1 5 2 4 8" xfId="38359"/>
    <cellStyle name="20 % – Zvýraznění1 5 2 4 9" xfId="45753"/>
    <cellStyle name="20 % – Zvýraznění1 5 2 5" xfId="1036"/>
    <cellStyle name="20 % – Zvýraznění1 5 2 5 2" xfId="11054"/>
    <cellStyle name="20 % – Zvýraznění1 5 2 5 2 2" xfId="26254"/>
    <cellStyle name="20 % – Zvýraznění1 5 2 5 3" xfId="11863"/>
    <cellStyle name="20 % – Zvýraznění1 5 2 5 3 2" xfId="27058"/>
    <cellStyle name="20 % – Zvýraznění1 5 2 5 4" xfId="15662"/>
    <cellStyle name="20 % – Zvýraznění1 5 2 5 4 2" xfId="30843"/>
    <cellStyle name="20 % – Zvýraznění1 5 2 5 5" xfId="34648"/>
    <cellStyle name="20 % – Zvýraznění1 5 2 5 6" xfId="19468"/>
    <cellStyle name="20 % – Zvýraznění1 5 2 5 7" xfId="38360"/>
    <cellStyle name="20 % – Zvýraznění1 5 2 5 8" xfId="38361"/>
    <cellStyle name="20 % – Zvýraznění1 5 2 5 9" xfId="45754"/>
    <cellStyle name="20 % – Zvýraznění1 5 2 6" xfId="7839"/>
    <cellStyle name="20 % – Zvýraznění1 5 2 6 2" xfId="23058"/>
    <cellStyle name="20 % – Zvýraznění1 5 2 7" xfId="11487"/>
    <cellStyle name="20 % – Zvýraznění1 5 2 7 2" xfId="26683"/>
    <cellStyle name="20 % – Zvýraznění1 5 2 8" xfId="15287"/>
    <cellStyle name="20 % – Zvýraznění1 5 2 8 2" xfId="30468"/>
    <cellStyle name="20 % – Zvýraznění1 5 2 9" xfId="34273"/>
    <cellStyle name="20 % – Zvýraznění1 5 20" xfId="45755"/>
    <cellStyle name="20 % – Zvýraznění1 5 3" xfId="390"/>
    <cellStyle name="20 % – Zvýraznění1 5 3 10" xfId="19094"/>
    <cellStyle name="20 % – Zvýraznění1 5 3 11" xfId="38362"/>
    <cellStyle name="20 % – Zvýraznění1 5 3 12" xfId="38363"/>
    <cellStyle name="20 % – Zvýraznění1 5 3 13" xfId="45756"/>
    <cellStyle name="20 % – Zvýraznění1 5 3 2" xfId="1037"/>
    <cellStyle name="20 % – Zvýraznění1 5 3 2 2" xfId="8576"/>
    <cellStyle name="20 % – Zvýraznění1 5 3 2 2 2" xfId="23792"/>
    <cellStyle name="20 % – Zvýraznění1 5 3 2 3" xfId="11864"/>
    <cellStyle name="20 % – Zvýraznění1 5 3 2 3 2" xfId="27059"/>
    <cellStyle name="20 % – Zvýraznění1 5 3 2 4" xfId="15663"/>
    <cellStyle name="20 % – Zvýraznění1 5 3 2 4 2" xfId="30844"/>
    <cellStyle name="20 % – Zvýraznění1 5 3 2 5" xfId="34649"/>
    <cellStyle name="20 % – Zvýraznění1 5 3 2 6" xfId="19469"/>
    <cellStyle name="20 % – Zvýraznění1 5 3 2 7" xfId="38364"/>
    <cellStyle name="20 % – Zvýraznění1 5 3 2 8" xfId="38365"/>
    <cellStyle name="20 % – Zvýraznění1 5 3 2 9" xfId="45757"/>
    <cellStyle name="20 % – Zvýraznění1 5 3 3" xfId="1038"/>
    <cellStyle name="20 % – Zvýraznění1 5 3 3 2" xfId="8577"/>
    <cellStyle name="20 % – Zvýraznění1 5 3 3 2 2" xfId="23793"/>
    <cellStyle name="20 % – Zvýraznění1 5 3 3 3" xfId="11865"/>
    <cellStyle name="20 % – Zvýraznění1 5 3 3 3 2" xfId="27060"/>
    <cellStyle name="20 % – Zvýraznění1 5 3 3 4" xfId="15664"/>
    <cellStyle name="20 % – Zvýraznění1 5 3 3 4 2" xfId="30845"/>
    <cellStyle name="20 % – Zvýraznění1 5 3 3 5" xfId="34650"/>
    <cellStyle name="20 % – Zvýraznění1 5 3 3 6" xfId="19470"/>
    <cellStyle name="20 % – Zvýraznění1 5 3 3 7" xfId="38366"/>
    <cellStyle name="20 % – Zvýraznění1 5 3 3 8" xfId="38367"/>
    <cellStyle name="20 % – Zvýraznění1 5 3 3 9" xfId="45758"/>
    <cellStyle name="20 % – Zvýraznění1 5 3 4" xfId="1039"/>
    <cellStyle name="20 % – Zvýraznění1 5 3 4 2" xfId="8578"/>
    <cellStyle name="20 % – Zvýraznění1 5 3 4 2 2" xfId="23794"/>
    <cellStyle name="20 % – Zvýraznění1 5 3 4 3" xfId="11866"/>
    <cellStyle name="20 % – Zvýraznění1 5 3 4 3 2" xfId="27061"/>
    <cellStyle name="20 % – Zvýraznění1 5 3 4 4" xfId="15665"/>
    <cellStyle name="20 % – Zvýraznění1 5 3 4 4 2" xfId="30846"/>
    <cellStyle name="20 % – Zvýraznění1 5 3 4 5" xfId="34651"/>
    <cellStyle name="20 % – Zvýraznění1 5 3 4 6" xfId="19471"/>
    <cellStyle name="20 % – Zvýraznění1 5 3 4 7" xfId="38368"/>
    <cellStyle name="20 % – Zvýraznění1 5 3 4 8" xfId="38369"/>
    <cellStyle name="20 % – Zvýraznění1 5 3 4 9" xfId="45759"/>
    <cellStyle name="20 % – Zvýraznění1 5 3 5" xfId="1040"/>
    <cellStyle name="20 % – Zvýraznění1 5 3 5 2" xfId="11252"/>
    <cellStyle name="20 % – Zvýraznění1 5 3 5 2 2" xfId="26452"/>
    <cellStyle name="20 % – Zvýraznění1 5 3 5 3" xfId="11867"/>
    <cellStyle name="20 % – Zvýraznění1 5 3 5 3 2" xfId="27062"/>
    <cellStyle name="20 % – Zvýraznění1 5 3 5 4" xfId="15666"/>
    <cellStyle name="20 % – Zvýraznění1 5 3 5 4 2" xfId="30847"/>
    <cellStyle name="20 % – Zvýraznění1 5 3 5 5" xfId="34652"/>
    <cellStyle name="20 % – Zvýraznění1 5 3 5 6" xfId="19472"/>
    <cellStyle name="20 % – Zvýraznění1 5 3 5 7" xfId="38370"/>
    <cellStyle name="20 % – Zvýraznění1 5 3 5 8" xfId="38371"/>
    <cellStyle name="20 % – Zvýraznění1 5 3 5 9" xfId="45760"/>
    <cellStyle name="20 % – Zvýraznění1 5 3 6" xfId="7688"/>
    <cellStyle name="20 % – Zvýraznění1 5 3 6 2" xfId="22907"/>
    <cellStyle name="20 % – Zvýraznění1 5 3 7" xfId="11488"/>
    <cellStyle name="20 % – Zvýraznění1 5 3 7 2" xfId="26684"/>
    <cellStyle name="20 % – Zvýraznění1 5 3 8" xfId="15288"/>
    <cellStyle name="20 % – Zvýraznění1 5 3 8 2" xfId="30469"/>
    <cellStyle name="20 % – Zvýraznění1 5 3 9" xfId="34274"/>
    <cellStyle name="20 % – Zvýraznění1 5 4" xfId="1041"/>
    <cellStyle name="20 % – Zvýraznění1 5 4 10" xfId="38372"/>
    <cellStyle name="20 % – Zvýraznění1 5 4 11" xfId="38373"/>
    <cellStyle name="20 % – Zvýraznění1 5 4 12" xfId="45761"/>
    <cellStyle name="20 % – Zvýraznění1 5 4 2" xfId="1042"/>
    <cellStyle name="20 % – Zvýraznění1 5 4 2 2" xfId="8579"/>
    <cellStyle name="20 % – Zvýraznění1 5 4 2 2 2" xfId="23795"/>
    <cellStyle name="20 % – Zvýraznění1 5 4 2 3" xfId="11869"/>
    <cellStyle name="20 % – Zvýraznění1 5 4 2 3 2" xfId="27064"/>
    <cellStyle name="20 % – Zvýraznění1 5 4 2 4" xfId="15668"/>
    <cellStyle name="20 % – Zvýraznění1 5 4 2 4 2" xfId="30849"/>
    <cellStyle name="20 % – Zvýraznění1 5 4 2 5" xfId="34654"/>
    <cellStyle name="20 % – Zvýraznění1 5 4 2 6" xfId="19474"/>
    <cellStyle name="20 % – Zvýraznění1 5 4 2 7" xfId="38374"/>
    <cellStyle name="20 % – Zvýraznění1 5 4 2 8" xfId="38375"/>
    <cellStyle name="20 % – Zvýraznění1 5 4 2 9" xfId="45762"/>
    <cellStyle name="20 % – Zvýraznění1 5 4 3" xfId="1043"/>
    <cellStyle name="20 % – Zvýraznění1 5 4 3 2" xfId="8580"/>
    <cellStyle name="20 % – Zvýraznění1 5 4 3 2 2" xfId="23796"/>
    <cellStyle name="20 % – Zvýraznění1 5 4 3 3" xfId="11870"/>
    <cellStyle name="20 % – Zvýraznění1 5 4 3 3 2" xfId="27065"/>
    <cellStyle name="20 % – Zvýraznění1 5 4 3 4" xfId="15669"/>
    <cellStyle name="20 % – Zvýraznění1 5 4 3 4 2" xfId="30850"/>
    <cellStyle name="20 % – Zvýraznění1 5 4 3 5" xfId="34655"/>
    <cellStyle name="20 % – Zvýraznění1 5 4 3 6" xfId="19475"/>
    <cellStyle name="20 % – Zvýraznění1 5 4 3 7" xfId="38376"/>
    <cellStyle name="20 % – Zvýraznění1 5 4 3 8" xfId="38377"/>
    <cellStyle name="20 % – Zvýraznění1 5 4 3 9" xfId="45763"/>
    <cellStyle name="20 % – Zvýraznění1 5 4 4" xfId="1044"/>
    <cellStyle name="20 % – Zvýraznění1 5 4 4 2" xfId="8581"/>
    <cellStyle name="20 % – Zvýraznění1 5 4 4 2 2" xfId="23797"/>
    <cellStyle name="20 % – Zvýraznění1 5 4 4 3" xfId="11871"/>
    <cellStyle name="20 % – Zvýraznění1 5 4 4 3 2" xfId="27066"/>
    <cellStyle name="20 % – Zvýraznění1 5 4 4 4" xfId="15670"/>
    <cellStyle name="20 % – Zvýraznění1 5 4 4 4 2" xfId="30851"/>
    <cellStyle name="20 % – Zvýraznění1 5 4 4 5" xfId="34656"/>
    <cellStyle name="20 % – Zvýraznění1 5 4 4 6" xfId="19476"/>
    <cellStyle name="20 % – Zvýraznění1 5 4 4 7" xfId="38378"/>
    <cellStyle name="20 % – Zvýraznění1 5 4 4 8" xfId="38379"/>
    <cellStyle name="20 % – Zvýraznění1 5 4 4 9" xfId="45764"/>
    <cellStyle name="20 % – Zvýraznění1 5 4 5" xfId="8053"/>
    <cellStyle name="20 % – Zvýraznění1 5 4 5 2" xfId="23269"/>
    <cellStyle name="20 % – Zvýraznění1 5 4 6" xfId="11868"/>
    <cellStyle name="20 % – Zvýraznění1 5 4 6 2" xfId="27063"/>
    <cellStyle name="20 % – Zvýraznění1 5 4 7" xfId="15667"/>
    <cellStyle name="20 % – Zvýraznění1 5 4 7 2" xfId="30848"/>
    <cellStyle name="20 % – Zvýraznění1 5 4 8" xfId="34653"/>
    <cellStyle name="20 % – Zvýraznění1 5 4 9" xfId="19473"/>
    <cellStyle name="20 % – Zvýraznění1 5 5" xfId="1045"/>
    <cellStyle name="20 % – Zvýraznění1 5 5 10" xfId="38380"/>
    <cellStyle name="20 % – Zvýraznění1 5 5 11" xfId="38381"/>
    <cellStyle name="20 % – Zvýraznění1 5 5 12" xfId="45765"/>
    <cellStyle name="20 % – Zvýraznění1 5 5 2" xfId="1046"/>
    <cellStyle name="20 % – Zvýraznění1 5 5 2 2" xfId="8582"/>
    <cellStyle name="20 % – Zvýraznění1 5 5 2 2 2" xfId="23798"/>
    <cellStyle name="20 % – Zvýraznění1 5 5 2 3" xfId="11873"/>
    <cellStyle name="20 % – Zvýraznění1 5 5 2 3 2" xfId="27068"/>
    <cellStyle name="20 % – Zvýraznění1 5 5 2 4" xfId="15672"/>
    <cellStyle name="20 % – Zvýraznění1 5 5 2 4 2" xfId="30853"/>
    <cellStyle name="20 % – Zvýraznění1 5 5 2 5" xfId="34658"/>
    <cellStyle name="20 % – Zvýraznění1 5 5 2 6" xfId="19478"/>
    <cellStyle name="20 % – Zvýraznění1 5 5 2 7" xfId="38382"/>
    <cellStyle name="20 % – Zvýraznění1 5 5 2 8" xfId="38383"/>
    <cellStyle name="20 % – Zvýraznění1 5 5 2 9" xfId="45766"/>
    <cellStyle name="20 % – Zvýraznění1 5 5 3" xfId="1047"/>
    <cellStyle name="20 % – Zvýraznění1 5 5 3 2" xfId="8583"/>
    <cellStyle name="20 % – Zvýraznění1 5 5 3 2 2" xfId="23799"/>
    <cellStyle name="20 % – Zvýraznění1 5 5 3 3" xfId="11874"/>
    <cellStyle name="20 % – Zvýraznění1 5 5 3 3 2" xfId="27069"/>
    <cellStyle name="20 % – Zvýraznění1 5 5 3 4" xfId="15673"/>
    <cellStyle name="20 % – Zvýraznění1 5 5 3 4 2" xfId="30854"/>
    <cellStyle name="20 % – Zvýraznění1 5 5 3 5" xfId="34659"/>
    <cellStyle name="20 % – Zvýraznění1 5 5 3 6" xfId="19479"/>
    <cellStyle name="20 % – Zvýraznění1 5 5 3 7" xfId="38384"/>
    <cellStyle name="20 % – Zvýraznění1 5 5 3 8" xfId="38385"/>
    <cellStyle name="20 % – Zvýraznění1 5 5 3 9" xfId="45767"/>
    <cellStyle name="20 % – Zvýraznění1 5 5 4" xfId="1048"/>
    <cellStyle name="20 % – Zvýraznění1 5 5 4 2" xfId="8584"/>
    <cellStyle name="20 % – Zvýraznění1 5 5 4 2 2" xfId="23800"/>
    <cellStyle name="20 % – Zvýraznění1 5 5 4 3" xfId="11875"/>
    <cellStyle name="20 % – Zvýraznění1 5 5 4 3 2" xfId="27070"/>
    <cellStyle name="20 % – Zvýraznění1 5 5 4 4" xfId="15674"/>
    <cellStyle name="20 % – Zvýraznění1 5 5 4 4 2" xfId="30855"/>
    <cellStyle name="20 % – Zvýraznění1 5 5 4 5" xfId="34660"/>
    <cellStyle name="20 % – Zvýraznění1 5 5 4 6" xfId="19480"/>
    <cellStyle name="20 % – Zvýraznění1 5 5 4 7" xfId="38386"/>
    <cellStyle name="20 % – Zvýraznění1 5 5 4 8" xfId="38387"/>
    <cellStyle name="20 % – Zvýraznění1 5 5 4 9" xfId="45768"/>
    <cellStyle name="20 % – Zvýraznění1 5 5 5" xfId="8133"/>
    <cellStyle name="20 % – Zvýraznění1 5 5 5 2" xfId="23349"/>
    <cellStyle name="20 % – Zvýraznění1 5 5 6" xfId="11872"/>
    <cellStyle name="20 % – Zvýraznění1 5 5 6 2" xfId="27067"/>
    <cellStyle name="20 % – Zvýraznění1 5 5 7" xfId="15671"/>
    <cellStyle name="20 % – Zvýraznění1 5 5 7 2" xfId="30852"/>
    <cellStyle name="20 % – Zvýraznění1 5 5 8" xfId="34657"/>
    <cellStyle name="20 % – Zvýraznění1 5 5 9" xfId="19477"/>
    <cellStyle name="20 % – Zvýraznění1 5 6" xfId="1049"/>
    <cellStyle name="20 % – Zvýraznění1 5 6 10" xfId="38388"/>
    <cellStyle name="20 % – Zvýraznění1 5 6 11" xfId="38389"/>
    <cellStyle name="20 % – Zvýraznění1 5 6 12" xfId="45769"/>
    <cellStyle name="20 % – Zvýraznění1 5 6 2" xfId="1050"/>
    <cellStyle name="20 % – Zvýraznění1 5 6 2 2" xfId="8585"/>
    <cellStyle name="20 % – Zvýraznění1 5 6 2 2 2" xfId="23801"/>
    <cellStyle name="20 % – Zvýraznění1 5 6 2 3" xfId="11877"/>
    <cellStyle name="20 % – Zvýraznění1 5 6 2 3 2" xfId="27072"/>
    <cellStyle name="20 % – Zvýraznění1 5 6 2 4" xfId="15676"/>
    <cellStyle name="20 % – Zvýraznění1 5 6 2 4 2" xfId="30857"/>
    <cellStyle name="20 % – Zvýraznění1 5 6 2 5" xfId="34662"/>
    <cellStyle name="20 % – Zvýraznění1 5 6 2 6" xfId="19482"/>
    <cellStyle name="20 % – Zvýraznění1 5 6 2 7" xfId="38390"/>
    <cellStyle name="20 % – Zvýraznění1 5 6 2 8" xfId="38391"/>
    <cellStyle name="20 % – Zvýraznění1 5 6 2 9" xfId="45770"/>
    <cellStyle name="20 % – Zvýraznění1 5 6 3" xfId="1051"/>
    <cellStyle name="20 % – Zvýraznění1 5 6 3 2" xfId="8586"/>
    <cellStyle name="20 % – Zvýraznění1 5 6 3 2 2" xfId="23802"/>
    <cellStyle name="20 % – Zvýraznění1 5 6 3 3" xfId="11878"/>
    <cellStyle name="20 % – Zvýraznění1 5 6 3 3 2" xfId="27073"/>
    <cellStyle name="20 % – Zvýraznění1 5 6 3 4" xfId="15677"/>
    <cellStyle name="20 % – Zvýraznění1 5 6 3 4 2" xfId="30858"/>
    <cellStyle name="20 % – Zvýraznění1 5 6 3 5" xfId="34663"/>
    <cellStyle name="20 % – Zvýraznění1 5 6 3 6" xfId="19483"/>
    <cellStyle name="20 % – Zvýraznění1 5 6 3 7" xfId="38392"/>
    <cellStyle name="20 % – Zvýraznění1 5 6 3 8" xfId="38393"/>
    <cellStyle name="20 % – Zvýraznění1 5 6 3 9" xfId="45771"/>
    <cellStyle name="20 % – Zvýraznění1 5 6 4" xfId="1052"/>
    <cellStyle name="20 % – Zvýraznění1 5 6 4 2" xfId="8587"/>
    <cellStyle name="20 % – Zvýraznění1 5 6 4 2 2" xfId="23803"/>
    <cellStyle name="20 % – Zvýraznění1 5 6 4 3" xfId="11879"/>
    <cellStyle name="20 % – Zvýraznění1 5 6 4 3 2" xfId="27074"/>
    <cellStyle name="20 % – Zvýraznění1 5 6 4 4" xfId="15678"/>
    <cellStyle name="20 % – Zvýraznění1 5 6 4 4 2" xfId="30859"/>
    <cellStyle name="20 % – Zvýraznění1 5 6 4 5" xfId="34664"/>
    <cellStyle name="20 % – Zvýraznění1 5 6 4 6" xfId="19484"/>
    <cellStyle name="20 % – Zvýraznění1 5 6 4 7" xfId="38394"/>
    <cellStyle name="20 % – Zvýraznění1 5 6 4 8" xfId="38395"/>
    <cellStyle name="20 % – Zvýraznění1 5 6 4 9" xfId="45772"/>
    <cellStyle name="20 % – Zvýraznění1 5 6 5" xfId="8215"/>
    <cellStyle name="20 % – Zvýraznění1 5 6 5 2" xfId="23431"/>
    <cellStyle name="20 % – Zvýraznění1 5 6 6" xfId="11876"/>
    <cellStyle name="20 % – Zvýraznění1 5 6 6 2" xfId="27071"/>
    <cellStyle name="20 % – Zvýraznění1 5 6 7" xfId="15675"/>
    <cellStyle name="20 % – Zvýraznění1 5 6 7 2" xfId="30856"/>
    <cellStyle name="20 % – Zvýraznění1 5 6 8" xfId="34661"/>
    <cellStyle name="20 % – Zvýraznění1 5 6 9" xfId="19481"/>
    <cellStyle name="20 % – Zvýraznění1 5 7" xfId="1053"/>
    <cellStyle name="20 % – Zvýraznění1 5 7 10" xfId="38396"/>
    <cellStyle name="20 % – Zvýraznění1 5 7 11" xfId="38397"/>
    <cellStyle name="20 % – Zvýraznění1 5 7 12" xfId="45773"/>
    <cellStyle name="20 % – Zvýraznění1 5 7 2" xfId="1054"/>
    <cellStyle name="20 % – Zvýraznění1 5 7 2 2" xfId="8588"/>
    <cellStyle name="20 % – Zvýraznění1 5 7 2 2 2" xfId="23804"/>
    <cellStyle name="20 % – Zvýraznění1 5 7 2 3" xfId="11881"/>
    <cellStyle name="20 % – Zvýraznění1 5 7 2 3 2" xfId="27076"/>
    <cellStyle name="20 % – Zvýraznění1 5 7 2 4" xfId="15680"/>
    <cellStyle name="20 % – Zvýraznění1 5 7 2 4 2" xfId="30861"/>
    <cellStyle name="20 % – Zvýraznění1 5 7 2 5" xfId="34666"/>
    <cellStyle name="20 % – Zvýraznění1 5 7 2 6" xfId="19486"/>
    <cellStyle name="20 % – Zvýraznění1 5 7 2 7" xfId="38398"/>
    <cellStyle name="20 % – Zvýraznění1 5 7 2 8" xfId="38399"/>
    <cellStyle name="20 % – Zvýraznění1 5 7 2 9" xfId="45774"/>
    <cellStyle name="20 % – Zvýraznění1 5 7 3" xfId="1055"/>
    <cellStyle name="20 % – Zvýraznění1 5 7 3 2" xfId="8589"/>
    <cellStyle name="20 % – Zvýraznění1 5 7 3 2 2" xfId="23805"/>
    <cellStyle name="20 % – Zvýraznění1 5 7 3 3" xfId="11882"/>
    <cellStyle name="20 % – Zvýraznění1 5 7 3 3 2" xfId="27077"/>
    <cellStyle name="20 % – Zvýraznění1 5 7 3 4" xfId="15681"/>
    <cellStyle name="20 % – Zvýraznění1 5 7 3 4 2" xfId="30862"/>
    <cellStyle name="20 % – Zvýraznění1 5 7 3 5" xfId="34667"/>
    <cellStyle name="20 % – Zvýraznění1 5 7 3 6" xfId="19487"/>
    <cellStyle name="20 % – Zvýraznění1 5 7 3 7" xfId="38400"/>
    <cellStyle name="20 % – Zvýraznění1 5 7 3 8" xfId="38401"/>
    <cellStyle name="20 % – Zvýraznění1 5 7 3 9" xfId="45775"/>
    <cellStyle name="20 % – Zvýraznění1 5 7 4" xfId="1056"/>
    <cellStyle name="20 % – Zvýraznění1 5 7 4 2" xfId="8590"/>
    <cellStyle name="20 % – Zvýraznění1 5 7 4 2 2" xfId="23806"/>
    <cellStyle name="20 % – Zvýraznění1 5 7 4 3" xfId="11883"/>
    <cellStyle name="20 % – Zvýraznění1 5 7 4 3 2" xfId="27078"/>
    <cellStyle name="20 % – Zvýraznění1 5 7 4 4" xfId="15682"/>
    <cellStyle name="20 % – Zvýraznění1 5 7 4 4 2" xfId="30863"/>
    <cellStyle name="20 % – Zvýraznění1 5 7 4 5" xfId="34668"/>
    <cellStyle name="20 % – Zvýraznění1 5 7 4 6" xfId="19488"/>
    <cellStyle name="20 % – Zvýraznění1 5 7 4 7" xfId="38402"/>
    <cellStyle name="20 % – Zvýraznění1 5 7 4 8" xfId="38403"/>
    <cellStyle name="20 % – Zvýraznění1 5 7 4 9" xfId="45776"/>
    <cellStyle name="20 % – Zvýraznění1 5 7 5" xfId="8308"/>
    <cellStyle name="20 % – Zvýraznění1 5 7 5 2" xfId="23524"/>
    <cellStyle name="20 % – Zvýraznění1 5 7 6" xfId="11880"/>
    <cellStyle name="20 % – Zvýraznění1 5 7 6 2" xfId="27075"/>
    <cellStyle name="20 % – Zvýraznění1 5 7 7" xfId="15679"/>
    <cellStyle name="20 % – Zvýraznění1 5 7 7 2" xfId="30860"/>
    <cellStyle name="20 % – Zvýraznění1 5 7 8" xfId="34665"/>
    <cellStyle name="20 % – Zvýraznění1 5 7 9" xfId="19485"/>
    <cellStyle name="20 % – Zvýraznění1 5 8" xfId="1057"/>
    <cellStyle name="20 % – Zvýraznění1 5 8 10" xfId="38404"/>
    <cellStyle name="20 % – Zvýraznění1 5 8 11" xfId="38405"/>
    <cellStyle name="20 % – Zvýraznění1 5 8 12" xfId="45777"/>
    <cellStyle name="20 % – Zvýraznění1 5 8 2" xfId="1058"/>
    <cellStyle name="20 % – Zvýraznění1 5 8 2 2" xfId="8591"/>
    <cellStyle name="20 % – Zvýraznění1 5 8 2 2 2" xfId="23807"/>
    <cellStyle name="20 % – Zvýraznění1 5 8 2 3" xfId="11885"/>
    <cellStyle name="20 % – Zvýraznění1 5 8 2 3 2" xfId="27080"/>
    <cellStyle name="20 % – Zvýraznění1 5 8 2 4" xfId="15684"/>
    <cellStyle name="20 % – Zvýraznění1 5 8 2 4 2" xfId="30865"/>
    <cellStyle name="20 % – Zvýraznění1 5 8 2 5" xfId="34670"/>
    <cellStyle name="20 % – Zvýraznění1 5 8 2 6" xfId="19490"/>
    <cellStyle name="20 % – Zvýraznění1 5 8 2 7" xfId="38406"/>
    <cellStyle name="20 % – Zvýraznění1 5 8 2 8" xfId="38407"/>
    <cellStyle name="20 % – Zvýraznění1 5 8 2 9" xfId="45778"/>
    <cellStyle name="20 % – Zvýraznění1 5 8 3" xfId="1059"/>
    <cellStyle name="20 % – Zvýraznění1 5 8 3 2" xfId="8592"/>
    <cellStyle name="20 % – Zvýraznění1 5 8 3 2 2" xfId="23808"/>
    <cellStyle name="20 % – Zvýraznění1 5 8 3 3" xfId="11886"/>
    <cellStyle name="20 % – Zvýraznění1 5 8 3 3 2" xfId="27081"/>
    <cellStyle name="20 % – Zvýraznění1 5 8 3 4" xfId="15685"/>
    <cellStyle name="20 % – Zvýraznění1 5 8 3 4 2" xfId="30866"/>
    <cellStyle name="20 % – Zvýraznění1 5 8 3 5" xfId="34671"/>
    <cellStyle name="20 % – Zvýraznění1 5 8 3 6" xfId="19491"/>
    <cellStyle name="20 % – Zvýraznění1 5 8 3 7" xfId="38408"/>
    <cellStyle name="20 % – Zvýraznění1 5 8 3 8" xfId="38409"/>
    <cellStyle name="20 % – Zvýraznění1 5 8 3 9" xfId="45779"/>
    <cellStyle name="20 % – Zvýraznění1 5 8 4" xfId="1060"/>
    <cellStyle name="20 % – Zvýraznění1 5 8 4 2" xfId="8593"/>
    <cellStyle name="20 % – Zvýraznění1 5 8 4 2 2" xfId="23809"/>
    <cellStyle name="20 % – Zvýraznění1 5 8 4 3" xfId="11887"/>
    <cellStyle name="20 % – Zvýraznění1 5 8 4 3 2" xfId="27082"/>
    <cellStyle name="20 % – Zvýraznění1 5 8 4 4" xfId="15686"/>
    <cellStyle name="20 % – Zvýraznění1 5 8 4 4 2" xfId="30867"/>
    <cellStyle name="20 % – Zvýraznění1 5 8 4 5" xfId="34672"/>
    <cellStyle name="20 % – Zvýraznění1 5 8 4 6" xfId="19492"/>
    <cellStyle name="20 % – Zvýraznění1 5 8 4 7" xfId="38410"/>
    <cellStyle name="20 % – Zvýraznění1 5 8 4 8" xfId="38411"/>
    <cellStyle name="20 % – Zvýraznění1 5 8 4 9" xfId="45780"/>
    <cellStyle name="20 % – Zvýraznění1 5 8 5" xfId="8391"/>
    <cellStyle name="20 % – Zvýraznění1 5 8 5 2" xfId="23607"/>
    <cellStyle name="20 % – Zvýraznění1 5 8 6" xfId="11884"/>
    <cellStyle name="20 % – Zvýraznění1 5 8 6 2" xfId="27079"/>
    <cellStyle name="20 % – Zvýraznění1 5 8 7" xfId="15683"/>
    <cellStyle name="20 % – Zvýraznění1 5 8 7 2" xfId="30864"/>
    <cellStyle name="20 % – Zvýraznění1 5 8 8" xfId="34669"/>
    <cellStyle name="20 % – Zvýraznění1 5 8 9" xfId="19489"/>
    <cellStyle name="20 % – Zvýraznění1 5 9" xfId="1061"/>
    <cellStyle name="20 % – Zvýraznění1 5 9 2" xfId="8594"/>
    <cellStyle name="20 % – Zvýraznění1 5 9 2 2" xfId="23810"/>
    <cellStyle name="20 % – Zvýraznění1 5 9 3" xfId="11888"/>
    <cellStyle name="20 % – Zvýraznění1 5 9 3 2" xfId="27083"/>
    <cellStyle name="20 % – Zvýraznění1 5 9 4" xfId="15687"/>
    <cellStyle name="20 % – Zvýraznění1 5 9 4 2" xfId="30868"/>
    <cellStyle name="20 % – Zvýraznění1 5 9 5" xfId="34673"/>
    <cellStyle name="20 % – Zvýraznění1 5 9 6" xfId="19493"/>
    <cellStyle name="20 % – Zvýraznění1 5 9 7" xfId="38412"/>
    <cellStyle name="20 % – Zvýraznění1 5 9 8" xfId="38413"/>
    <cellStyle name="20 % – Zvýraznění1 5 9 9" xfId="45781"/>
    <cellStyle name="20 % – Zvýraznění1 6" xfId="391"/>
    <cellStyle name="20 % – Zvýraznění1 6 10" xfId="1062"/>
    <cellStyle name="20 % – Zvýraznění1 6 10 2" xfId="8595"/>
    <cellStyle name="20 % – Zvýraznění1 6 10 2 2" xfId="23811"/>
    <cellStyle name="20 % – Zvýraznění1 6 10 3" xfId="11889"/>
    <cellStyle name="20 % – Zvýraznění1 6 10 3 2" xfId="27084"/>
    <cellStyle name="20 % – Zvýraznění1 6 10 4" xfId="15688"/>
    <cellStyle name="20 % – Zvýraznění1 6 10 4 2" xfId="30869"/>
    <cellStyle name="20 % – Zvýraznění1 6 10 5" xfId="34674"/>
    <cellStyle name="20 % – Zvýraznění1 6 10 6" xfId="19494"/>
    <cellStyle name="20 % – Zvýraznění1 6 10 7" xfId="38414"/>
    <cellStyle name="20 % – Zvýraznění1 6 10 8" xfId="38415"/>
    <cellStyle name="20 % – Zvýraznění1 6 10 9" xfId="45782"/>
    <cellStyle name="20 % – Zvýraznění1 6 11" xfId="1063"/>
    <cellStyle name="20 % – Zvýraznění1 6 11 2" xfId="11190"/>
    <cellStyle name="20 % – Zvýraznění1 6 11 2 2" xfId="26390"/>
    <cellStyle name="20 % – Zvýraznění1 6 11 3" xfId="11890"/>
    <cellStyle name="20 % – Zvýraznění1 6 11 3 2" xfId="27085"/>
    <cellStyle name="20 % – Zvýraznění1 6 11 4" xfId="15689"/>
    <cellStyle name="20 % – Zvýraznění1 6 11 4 2" xfId="30870"/>
    <cellStyle name="20 % – Zvýraznění1 6 11 5" xfId="34675"/>
    <cellStyle name="20 % – Zvýraznění1 6 11 6" xfId="19495"/>
    <cellStyle name="20 % – Zvýraznění1 6 11 7" xfId="38416"/>
    <cellStyle name="20 % – Zvýraznění1 6 11 8" xfId="38417"/>
    <cellStyle name="20 % – Zvýraznění1 6 11 9" xfId="45783"/>
    <cellStyle name="20 % – Zvýraznění1 6 12" xfId="7825"/>
    <cellStyle name="20 % – Zvýraznění1 6 12 2" xfId="23044"/>
    <cellStyle name="20 % – Zvýraznění1 6 13" xfId="11489"/>
    <cellStyle name="20 % – Zvýraznění1 6 13 2" xfId="26685"/>
    <cellStyle name="20 % – Zvýraznění1 6 14" xfId="15289"/>
    <cellStyle name="20 % – Zvýraznění1 6 14 2" xfId="30470"/>
    <cellStyle name="20 % – Zvýraznění1 6 15" xfId="34275"/>
    <cellStyle name="20 % – Zvýraznění1 6 16" xfId="19095"/>
    <cellStyle name="20 % – Zvýraznění1 6 17" xfId="38418"/>
    <cellStyle name="20 % – Zvýraznění1 6 18" xfId="38419"/>
    <cellStyle name="20 % – Zvýraznění1 6 19" xfId="45784"/>
    <cellStyle name="20 % – Zvýraznění1 6 2" xfId="1064"/>
    <cellStyle name="20 % – Zvýraznění1 6 2 10" xfId="38420"/>
    <cellStyle name="20 % – Zvýraznění1 6 2 11" xfId="38421"/>
    <cellStyle name="20 % – Zvýraznění1 6 2 12" xfId="45785"/>
    <cellStyle name="20 % – Zvýraznění1 6 2 2" xfId="1065"/>
    <cellStyle name="20 % – Zvýraznění1 6 2 2 2" xfId="8596"/>
    <cellStyle name="20 % – Zvýraznění1 6 2 2 2 2" xfId="23812"/>
    <cellStyle name="20 % – Zvýraznění1 6 2 2 3" xfId="11892"/>
    <cellStyle name="20 % – Zvýraznění1 6 2 2 3 2" xfId="27087"/>
    <cellStyle name="20 % – Zvýraznění1 6 2 2 4" xfId="15691"/>
    <cellStyle name="20 % – Zvýraznění1 6 2 2 4 2" xfId="30872"/>
    <cellStyle name="20 % – Zvýraznění1 6 2 2 5" xfId="34677"/>
    <cellStyle name="20 % – Zvýraznění1 6 2 2 6" xfId="19497"/>
    <cellStyle name="20 % – Zvýraznění1 6 2 2 7" xfId="38422"/>
    <cellStyle name="20 % – Zvýraznění1 6 2 2 8" xfId="38423"/>
    <cellStyle name="20 % – Zvýraznění1 6 2 2 9" xfId="45786"/>
    <cellStyle name="20 % – Zvýraznění1 6 2 3" xfId="1066"/>
    <cellStyle name="20 % – Zvýraznění1 6 2 3 2" xfId="8597"/>
    <cellStyle name="20 % – Zvýraznění1 6 2 3 2 2" xfId="23813"/>
    <cellStyle name="20 % – Zvýraznění1 6 2 3 3" xfId="11893"/>
    <cellStyle name="20 % – Zvýraznění1 6 2 3 3 2" xfId="27088"/>
    <cellStyle name="20 % – Zvýraznění1 6 2 3 4" xfId="15692"/>
    <cellStyle name="20 % – Zvýraznění1 6 2 3 4 2" xfId="30873"/>
    <cellStyle name="20 % – Zvýraznění1 6 2 3 5" xfId="34678"/>
    <cellStyle name="20 % – Zvýraznění1 6 2 3 6" xfId="19498"/>
    <cellStyle name="20 % – Zvýraznění1 6 2 3 7" xfId="38424"/>
    <cellStyle name="20 % – Zvýraznění1 6 2 3 8" xfId="38425"/>
    <cellStyle name="20 % – Zvýraznění1 6 2 3 9" xfId="45787"/>
    <cellStyle name="20 % – Zvýraznění1 6 2 4" xfId="1067"/>
    <cellStyle name="20 % – Zvýraznění1 6 2 4 2" xfId="8598"/>
    <cellStyle name="20 % – Zvýraznění1 6 2 4 2 2" xfId="23814"/>
    <cellStyle name="20 % – Zvýraznění1 6 2 4 3" xfId="11894"/>
    <cellStyle name="20 % – Zvýraznění1 6 2 4 3 2" xfId="27089"/>
    <cellStyle name="20 % – Zvýraznění1 6 2 4 4" xfId="15693"/>
    <cellStyle name="20 % – Zvýraznění1 6 2 4 4 2" xfId="30874"/>
    <cellStyle name="20 % – Zvýraznění1 6 2 4 5" xfId="34679"/>
    <cellStyle name="20 % – Zvýraznění1 6 2 4 6" xfId="19499"/>
    <cellStyle name="20 % – Zvýraznění1 6 2 4 7" xfId="38426"/>
    <cellStyle name="20 % – Zvýraznění1 6 2 4 8" xfId="38427"/>
    <cellStyle name="20 % – Zvýraznění1 6 2 4 9" xfId="45788"/>
    <cellStyle name="20 % – Zvýraznění1 6 2 5" xfId="7900"/>
    <cellStyle name="20 % – Zvýraznění1 6 2 5 2" xfId="23117"/>
    <cellStyle name="20 % – Zvýraznění1 6 2 6" xfId="11891"/>
    <cellStyle name="20 % – Zvýraznění1 6 2 6 2" xfId="27086"/>
    <cellStyle name="20 % – Zvýraznění1 6 2 7" xfId="15690"/>
    <cellStyle name="20 % – Zvýraznění1 6 2 7 2" xfId="30871"/>
    <cellStyle name="20 % – Zvýraznění1 6 2 8" xfId="34676"/>
    <cellStyle name="20 % – Zvýraznění1 6 2 9" xfId="19496"/>
    <cellStyle name="20 % – Zvýraznění1 6 3" xfId="1068"/>
    <cellStyle name="20 % – Zvýraznění1 6 3 10" xfId="38428"/>
    <cellStyle name="20 % – Zvýraznění1 6 3 11" xfId="38429"/>
    <cellStyle name="20 % – Zvýraznění1 6 3 12" xfId="45789"/>
    <cellStyle name="20 % – Zvýraznění1 6 3 2" xfId="1069"/>
    <cellStyle name="20 % – Zvýraznění1 6 3 2 2" xfId="8599"/>
    <cellStyle name="20 % – Zvýraznění1 6 3 2 2 2" xfId="23815"/>
    <cellStyle name="20 % – Zvýraznění1 6 3 2 3" xfId="11896"/>
    <cellStyle name="20 % – Zvýraznění1 6 3 2 3 2" xfId="27091"/>
    <cellStyle name="20 % – Zvýraznění1 6 3 2 4" xfId="15695"/>
    <cellStyle name="20 % – Zvýraznění1 6 3 2 4 2" xfId="30876"/>
    <cellStyle name="20 % – Zvýraznění1 6 3 2 5" xfId="34681"/>
    <cellStyle name="20 % – Zvýraznění1 6 3 2 6" xfId="19501"/>
    <cellStyle name="20 % – Zvýraznění1 6 3 2 7" xfId="38430"/>
    <cellStyle name="20 % – Zvýraznění1 6 3 2 8" xfId="38431"/>
    <cellStyle name="20 % – Zvýraznění1 6 3 2 9" xfId="45790"/>
    <cellStyle name="20 % – Zvýraznění1 6 3 3" xfId="1070"/>
    <cellStyle name="20 % – Zvýraznění1 6 3 3 2" xfId="8600"/>
    <cellStyle name="20 % – Zvýraznění1 6 3 3 2 2" xfId="23816"/>
    <cellStyle name="20 % – Zvýraznění1 6 3 3 3" xfId="11897"/>
    <cellStyle name="20 % – Zvýraznění1 6 3 3 3 2" xfId="27092"/>
    <cellStyle name="20 % – Zvýraznění1 6 3 3 4" xfId="15696"/>
    <cellStyle name="20 % – Zvýraznění1 6 3 3 4 2" xfId="30877"/>
    <cellStyle name="20 % – Zvýraznění1 6 3 3 5" xfId="34682"/>
    <cellStyle name="20 % – Zvýraznění1 6 3 3 6" xfId="19502"/>
    <cellStyle name="20 % – Zvýraznění1 6 3 3 7" xfId="38432"/>
    <cellStyle name="20 % – Zvýraznění1 6 3 3 8" xfId="38433"/>
    <cellStyle name="20 % – Zvýraznění1 6 3 3 9" xfId="45791"/>
    <cellStyle name="20 % – Zvýraznění1 6 3 4" xfId="1071"/>
    <cellStyle name="20 % – Zvýraznění1 6 3 4 2" xfId="8601"/>
    <cellStyle name="20 % – Zvýraznění1 6 3 4 2 2" xfId="23817"/>
    <cellStyle name="20 % – Zvýraznění1 6 3 4 3" xfId="11898"/>
    <cellStyle name="20 % – Zvýraznění1 6 3 4 3 2" xfId="27093"/>
    <cellStyle name="20 % – Zvýraznění1 6 3 4 4" xfId="15697"/>
    <cellStyle name="20 % – Zvýraznění1 6 3 4 4 2" xfId="30878"/>
    <cellStyle name="20 % – Zvýraznění1 6 3 4 5" xfId="34683"/>
    <cellStyle name="20 % – Zvýraznění1 6 3 4 6" xfId="19503"/>
    <cellStyle name="20 % – Zvýraznění1 6 3 4 7" xfId="38434"/>
    <cellStyle name="20 % – Zvýraznění1 6 3 4 8" xfId="38435"/>
    <cellStyle name="20 % – Zvýraznění1 6 3 4 9" xfId="45792"/>
    <cellStyle name="20 % – Zvýraznění1 6 3 5" xfId="8039"/>
    <cellStyle name="20 % – Zvýraznění1 6 3 5 2" xfId="23255"/>
    <cellStyle name="20 % – Zvýraznění1 6 3 6" xfId="11895"/>
    <cellStyle name="20 % – Zvýraznění1 6 3 6 2" xfId="27090"/>
    <cellStyle name="20 % – Zvýraznění1 6 3 7" xfId="15694"/>
    <cellStyle name="20 % – Zvýraznění1 6 3 7 2" xfId="30875"/>
    <cellStyle name="20 % – Zvýraznění1 6 3 8" xfId="34680"/>
    <cellStyle name="20 % – Zvýraznění1 6 3 9" xfId="19500"/>
    <cellStyle name="20 % – Zvýraznění1 6 4" xfId="1072"/>
    <cellStyle name="20 % – Zvýraznění1 6 4 10" xfId="38436"/>
    <cellStyle name="20 % – Zvýraznění1 6 4 11" xfId="38437"/>
    <cellStyle name="20 % – Zvýraznění1 6 4 12" xfId="45793"/>
    <cellStyle name="20 % – Zvýraznění1 6 4 2" xfId="1073"/>
    <cellStyle name="20 % – Zvýraznění1 6 4 2 2" xfId="8602"/>
    <cellStyle name="20 % – Zvýraznění1 6 4 2 2 2" xfId="23818"/>
    <cellStyle name="20 % – Zvýraznění1 6 4 2 3" xfId="11900"/>
    <cellStyle name="20 % – Zvýraznění1 6 4 2 3 2" xfId="27095"/>
    <cellStyle name="20 % – Zvýraznění1 6 4 2 4" xfId="15699"/>
    <cellStyle name="20 % – Zvýraznění1 6 4 2 4 2" xfId="30880"/>
    <cellStyle name="20 % – Zvýraznění1 6 4 2 5" xfId="34685"/>
    <cellStyle name="20 % – Zvýraznění1 6 4 2 6" xfId="19505"/>
    <cellStyle name="20 % – Zvýraznění1 6 4 2 7" xfId="38438"/>
    <cellStyle name="20 % – Zvýraznění1 6 4 2 8" xfId="38439"/>
    <cellStyle name="20 % – Zvýraznění1 6 4 2 9" xfId="45794"/>
    <cellStyle name="20 % – Zvýraznění1 6 4 3" xfId="1074"/>
    <cellStyle name="20 % – Zvýraznění1 6 4 3 2" xfId="8603"/>
    <cellStyle name="20 % – Zvýraznění1 6 4 3 2 2" xfId="23819"/>
    <cellStyle name="20 % – Zvýraznění1 6 4 3 3" xfId="11901"/>
    <cellStyle name="20 % – Zvýraznění1 6 4 3 3 2" xfId="27096"/>
    <cellStyle name="20 % – Zvýraznění1 6 4 3 4" xfId="15700"/>
    <cellStyle name="20 % – Zvýraznění1 6 4 3 4 2" xfId="30881"/>
    <cellStyle name="20 % – Zvýraznění1 6 4 3 5" xfId="34686"/>
    <cellStyle name="20 % – Zvýraznění1 6 4 3 6" xfId="19506"/>
    <cellStyle name="20 % – Zvýraznění1 6 4 3 7" xfId="38440"/>
    <cellStyle name="20 % – Zvýraznění1 6 4 3 8" xfId="38441"/>
    <cellStyle name="20 % – Zvýraznění1 6 4 3 9" xfId="45795"/>
    <cellStyle name="20 % – Zvýraznění1 6 4 4" xfId="1075"/>
    <cellStyle name="20 % – Zvýraznění1 6 4 4 2" xfId="8604"/>
    <cellStyle name="20 % – Zvýraznění1 6 4 4 2 2" xfId="23820"/>
    <cellStyle name="20 % – Zvýraznění1 6 4 4 3" xfId="11902"/>
    <cellStyle name="20 % – Zvýraznění1 6 4 4 3 2" xfId="27097"/>
    <cellStyle name="20 % – Zvýraznění1 6 4 4 4" xfId="15701"/>
    <cellStyle name="20 % – Zvýraznění1 6 4 4 4 2" xfId="30882"/>
    <cellStyle name="20 % – Zvýraznění1 6 4 4 5" xfId="34687"/>
    <cellStyle name="20 % – Zvýraznění1 6 4 4 6" xfId="19507"/>
    <cellStyle name="20 % – Zvýraznění1 6 4 4 7" xfId="38442"/>
    <cellStyle name="20 % – Zvýraznění1 6 4 4 8" xfId="38443"/>
    <cellStyle name="20 % – Zvýraznění1 6 4 4 9" xfId="45796"/>
    <cellStyle name="20 % – Zvýraznění1 6 4 5" xfId="8119"/>
    <cellStyle name="20 % – Zvýraznění1 6 4 5 2" xfId="23335"/>
    <cellStyle name="20 % – Zvýraznění1 6 4 6" xfId="11899"/>
    <cellStyle name="20 % – Zvýraznění1 6 4 6 2" xfId="27094"/>
    <cellStyle name="20 % – Zvýraznění1 6 4 7" xfId="15698"/>
    <cellStyle name="20 % – Zvýraznění1 6 4 7 2" xfId="30879"/>
    <cellStyle name="20 % – Zvýraznění1 6 4 8" xfId="34684"/>
    <cellStyle name="20 % – Zvýraznění1 6 4 9" xfId="19504"/>
    <cellStyle name="20 % – Zvýraznění1 6 5" xfId="1076"/>
    <cellStyle name="20 % – Zvýraznění1 6 5 10" xfId="38444"/>
    <cellStyle name="20 % – Zvýraznění1 6 5 11" xfId="38445"/>
    <cellStyle name="20 % – Zvýraznění1 6 5 12" xfId="45797"/>
    <cellStyle name="20 % – Zvýraznění1 6 5 2" xfId="1077"/>
    <cellStyle name="20 % – Zvýraznění1 6 5 2 2" xfId="8605"/>
    <cellStyle name="20 % – Zvýraznění1 6 5 2 2 2" xfId="23821"/>
    <cellStyle name="20 % – Zvýraznění1 6 5 2 3" xfId="11904"/>
    <cellStyle name="20 % – Zvýraznění1 6 5 2 3 2" xfId="27099"/>
    <cellStyle name="20 % – Zvýraznění1 6 5 2 4" xfId="15703"/>
    <cellStyle name="20 % – Zvýraznění1 6 5 2 4 2" xfId="30884"/>
    <cellStyle name="20 % – Zvýraznění1 6 5 2 5" xfId="34689"/>
    <cellStyle name="20 % – Zvýraznění1 6 5 2 6" xfId="19509"/>
    <cellStyle name="20 % – Zvýraznění1 6 5 2 7" xfId="38446"/>
    <cellStyle name="20 % – Zvýraznění1 6 5 2 8" xfId="38447"/>
    <cellStyle name="20 % – Zvýraznění1 6 5 2 9" xfId="45798"/>
    <cellStyle name="20 % – Zvýraznění1 6 5 3" xfId="1078"/>
    <cellStyle name="20 % – Zvýraznění1 6 5 3 2" xfId="8606"/>
    <cellStyle name="20 % – Zvýraznění1 6 5 3 2 2" xfId="23822"/>
    <cellStyle name="20 % – Zvýraznění1 6 5 3 3" xfId="11905"/>
    <cellStyle name="20 % – Zvýraznění1 6 5 3 3 2" xfId="27100"/>
    <cellStyle name="20 % – Zvýraznění1 6 5 3 4" xfId="15704"/>
    <cellStyle name="20 % – Zvýraznění1 6 5 3 4 2" xfId="30885"/>
    <cellStyle name="20 % – Zvýraznění1 6 5 3 5" xfId="34690"/>
    <cellStyle name="20 % – Zvýraznění1 6 5 3 6" xfId="19510"/>
    <cellStyle name="20 % – Zvýraznění1 6 5 3 7" xfId="38448"/>
    <cellStyle name="20 % – Zvýraznění1 6 5 3 8" xfId="38449"/>
    <cellStyle name="20 % – Zvýraznění1 6 5 3 9" xfId="45799"/>
    <cellStyle name="20 % – Zvýraznění1 6 5 4" xfId="1079"/>
    <cellStyle name="20 % – Zvýraznění1 6 5 4 2" xfId="8607"/>
    <cellStyle name="20 % – Zvýraznění1 6 5 4 2 2" xfId="23823"/>
    <cellStyle name="20 % – Zvýraznění1 6 5 4 3" xfId="11906"/>
    <cellStyle name="20 % – Zvýraznění1 6 5 4 3 2" xfId="27101"/>
    <cellStyle name="20 % – Zvýraznění1 6 5 4 4" xfId="15705"/>
    <cellStyle name="20 % – Zvýraznění1 6 5 4 4 2" xfId="30886"/>
    <cellStyle name="20 % – Zvýraznění1 6 5 4 5" xfId="34691"/>
    <cellStyle name="20 % – Zvýraznění1 6 5 4 6" xfId="19511"/>
    <cellStyle name="20 % – Zvýraznění1 6 5 4 7" xfId="38450"/>
    <cellStyle name="20 % – Zvýraznění1 6 5 4 8" xfId="38451"/>
    <cellStyle name="20 % – Zvýraznění1 6 5 4 9" xfId="45800"/>
    <cellStyle name="20 % – Zvýraznění1 6 5 5" xfId="8201"/>
    <cellStyle name="20 % – Zvýraznění1 6 5 5 2" xfId="23417"/>
    <cellStyle name="20 % – Zvýraznění1 6 5 6" xfId="11903"/>
    <cellStyle name="20 % – Zvýraznění1 6 5 6 2" xfId="27098"/>
    <cellStyle name="20 % – Zvýraznění1 6 5 7" xfId="15702"/>
    <cellStyle name="20 % – Zvýraznění1 6 5 7 2" xfId="30883"/>
    <cellStyle name="20 % – Zvýraznění1 6 5 8" xfId="34688"/>
    <cellStyle name="20 % – Zvýraznění1 6 5 9" xfId="19508"/>
    <cellStyle name="20 % – Zvýraznění1 6 6" xfId="1080"/>
    <cellStyle name="20 % – Zvýraznění1 6 6 10" xfId="38452"/>
    <cellStyle name="20 % – Zvýraznění1 6 6 11" xfId="38453"/>
    <cellStyle name="20 % – Zvýraznění1 6 6 12" xfId="45801"/>
    <cellStyle name="20 % – Zvýraznění1 6 6 2" xfId="1081"/>
    <cellStyle name="20 % – Zvýraznění1 6 6 2 2" xfId="8608"/>
    <cellStyle name="20 % – Zvýraznění1 6 6 2 2 2" xfId="23824"/>
    <cellStyle name="20 % – Zvýraznění1 6 6 2 3" xfId="11908"/>
    <cellStyle name="20 % – Zvýraznění1 6 6 2 3 2" xfId="27103"/>
    <cellStyle name="20 % – Zvýraznění1 6 6 2 4" xfId="15707"/>
    <cellStyle name="20 % – Zvýraznění1 6 6 2 4 2" xfId="30888"/>
    <cellStyle name="20 % – Zvýraznění1 6 6 2 5" xfId="34693"/>
    <cellStyle name="20 % – Zvýraznění1 6 6 2 6" xfId="19513"/>
    <cellStyle name="20 % – Zvýraznění1 6 6 2 7" xfId="38454"/>
    <cellStyle name="20 % – Zvýraznění1 6 6 2 8" xfId="38455"/>
    <cellStyle name="20 % – Zvýraznění1 6 6 2 9" xfId="45802"/>
    <cellStyle name="20 % – Zvýraznění1 6 6 3" xfId="1082"/>
    <cellStyle name="20 % – Zvýraznění1 6 6 3 2" xfId="8609"/>
    <cellStyle name="20 % – Zvýraznění1 6 6 3 2 2" xfId="23825"/>
    <cellStyle name="20 % – Zvýraznění1 6 6 3 3" xfId="11909"/>
    <cellStyle name="20 % – Zvýraznění1 6 6 3 3 2" xfId="27104"/>
    <cellStyle name="20 % – Zvýraznění1 6 6 3 4" xfId="15708"/>
    <cellStyle name="20 % – Zvýraznění1 6 6 3 4 2" xfId="30889"/>
    <cellStyle name="20 % – Zvýraznění1 6 6 3 5" xfId="34694"/>
    <cellStyle name="20 % – Zvýraznění1 6 6 3 6" xfId="19514"/>
    <cellStyle name="20 % – Zvýraznění1 6 6 3 7" xfId="38456"/>
    <cellStyle name="20 % – Zvýraznění1 6 6 3 8" xfId="38457"/>
    <cellStyle name="20 % – Zvýraznění1 6 6 3 9" xfId="45803"/>
    <cellStyle name="20 % – Zvýraznění1 6 6 4" xfId="1083"/>
    <cellStyle name="20 % – Zvýraznění1 6 6 4 2" xfId="8610"/>
    <cellStyle name="20 % – Zvýraznění1 6 6 4 2 2" xfId="23826"/>
    <cellStyle name="20 % – Zvýraznění1 6 6 4 3" xfId="11910"/>
    <cellStyle name="20 % – Zvýraznění1 6 6 4 3 2" xfId="27105"/>
    <cellStyle name="20 % – Zvýraznění1 6 6 4 4" xfId="15709"/>
    <cellStyle name="20 % – Zvýraznění1 6 6 4 4 2" xfId="30890"/>
    <cellStyle name="20 % – Zvýraznění1 6 6 4 5" xfId="34695"/>
    <cellStyle name="20 % – Zvýraznění1 6 6 4 6" xfId="19515"/>
    <cellStyle name="20 % – Zvýraznění1 6 6 4 7" xfId="38458"/>
    <cellStyle name="20 % – Zvýraznění1 6 6 4 8" xfId="38459"/>
    <cellStyle name="20 % – Zvýraznění1 6 6 4 9" xfId="45804"/>
    <cellStyle name="20 % – Zvýraznění1 6 6 5" xfId="8294"/>
    <cellStyle name="20 % – Zvýraznění1 6 6 5 2" xfId="23510"/>
    <cellStyle name="20 % – Zvýraznění1 6 6 6" xfId="11907"/>
    <cellStyle name="20 % – Zvýraznění1 6 6 6 2" xfId="27102"/>
    <cellStyle name="20 % – Zvýraznění1 6 6 7" xfId="15706"/>
    <cellStyle name="20 % – Zvýraznění1 6 6 7 2" xfId="30887"/>
    <cellStyle name="20 % – Zvýraznění1 6 6 8" xfId="34692"/>
    <cellStyle name="20 % – Zvýraznění1 6 6 9" xfId="19512"/>
    <cellStyle name="20 % – Zvýraznění1 6 7" xfId="1084"/>
    <cellStyle name="20 % – Zvýraznění1 6 7 10" xfId="38460"/>
    <cellStyle name="20 % – Zvýraznění1 6 7 11" xfId="38461"/>
    <cellStyle name="20 % – Zvýraznění1 6 7 12" xfId="45805"/>
    <cellStyle name="20 % – Zvýraznění1 6 7 2" xfId="1085"/>
    <cellStyle name="20 % – Zvýraznění1 6 7 2 2" xfId="8611"/>
    <cellStyle name="20 % – Zvýraznění1 6 7 2 2 2" xfId="23827"/>
    <cellStyle name="20 % – Zvýraznění1 6 7 2 3" xfId="11912"/>
    <cellStyle name="20 % – Zvýraznění1 6 7 2 3 2" xfId="27107"/>
    <cellStyle name="20 % – Zvýraznění1 6 7 2 4" xfId="15711"/>
    <cellStyle name="20 % – Zvýraznění1 6 7 2 4 2" xfId="30892"/>
    <cellStyle name="20 % – Zvýraznění1 6 7 2 5" xfId="34697"/>
    <cellStyle name="20 % – Zvýraznění1 6 7 2 6" xfId="19517"/>
    <cellStyle name="20 % – Zvýraznění1 6 7 2 7" xfId="38462"/>
    <cellStyle name="20 % – Zvýraznění1 6 7 2 8" xfId="38463"/>
    <cellStyle name="20 % – Zvýraznění1 6 7 2 9" xfId="45806"/>
    <cellStyle name="20 % – Zvýraznění1 6 7 3" xfId="1086"/>
    <cellStyle name="20 % – Zvýraznění1 6 7 3 2" xfId="8612"/>
    <cellStyle name="20 % – Zvýraznění1 6 7 3 2 2" xfId="23828"/>
    <cellStyle name="20 % – Zvýraznění1 6 7 3 3" xfId="11913"/>
    <cellStyle name="20 % – Zvýraznění1 6 7 3 3 2" xfId="27108"/>
    <cellStyle name="20 % – Zvýraznění1 6 7 3 4" xfId="15712"/>
    <cellStyle name="20 % – Zvýraznění1 6 7 3 4 2" xfId="30893"/>
    <cellStyle name="20 % – Zvýraznění1 6 7 3 5" xfId="34698"/>
    <cellStyle name="20 % – Zvýraznění1 6 7 3 6" xfId="19518"/>
    <cellStyle name="20 % – Zvýraznění1 6 7 3 7" xfId="38464"/>
    <cellStyle name="20 % – Zvýraznění1 6 7 3 8" xfId="38465"/>
    <cellStyle name="20 % – Zvýraznění1 6 7 3 9" xfId="45807"/>
    <cellStyle name="20 % – Zvýraznění1 6 7 4" xfId="1087"/>
    <cellStyle name="20 % – Zvýraznění1 6 7 4 2" xfId="8613"/>
    <cellStyle name="20 % – Zvýraznění1 6 7 4 2 2" xfId="23829"/>
    <cellStyle name="20 % – Zvýraznění1 6 7 4 3" xfId="11914"/>
    <cellStyle name="20 % – Zvýraznění1 6 7 4 3 2" xfId="27109"/>
    <cellStyle name="20 % – Zvýraznění1 6 7 4 4" xfId="15713"/>
    <cellStyle name="20 % – Zvýraznění1 6 7 4 4 2" xfId="30894"/>
    <cellStyle name="20 % – Zvýraznění1 6 7 4 5" xfId="34699"/>
    <cellStyle name="20 % – Zvýraznění1 6 7 4 6" xfId="19519"/>
    <cellStyle name="20 % – Zvýraznění1 6 7 4 7" xfId="38466"/>
    <cellStyle name="20 % – Zvýraznění1 6 7 4 8" xfId="38467"/>
    <cellStyle name="20 % – Zvýraznění1 6 7 4 9" xfId="45808"/>
    <cellStyle name="20 % – Zvýraznění1 6 7 5" xfId="8377"/>
    <cellStyle name="20 % – Zvýraznění1 6 7 5 2" xfId="23593"/>
    <cellStyle name="20 % – Zvýraznění1 6 7 6" xfId="11911"/>
    <cellStyle name="20 % – Zvýraznění1 6 7 6 2" xfId="27106"/>
    <cellStyle name="20 % – Zvýraznění1 6 7 7" xfId="15710"/>
    <cellStyle name="20 % – Zvýraznění1 6 7 7 2" xfId="30891"/>
    <cellStyle name="20 % – Zvýraznění1 6 7 8" xfId="34696"/>
    <cellStyle name="20 % – Zvýraznění1 6 7 9" xfId="19516"/>
    <cellStyle name="20 % – Zvýraznění1 6 8" xfId="1088"/>
    <cellStyle name="20 % – Zvýraznění1 6 8 2" xfId="8614"/>
    <cellStyle name="20 % – Zvýraznění1 6 8 2 2" xfId="23830"/>
    <cellStyle name="20 % – Zvýraznění1 6 8 3" xfId="11915"/>
    <cellStyle name="20 % – Zvýraznění1 6 8 3 2" xfId="27110"/>
    <cellStyle name="20 % – Zvýraznění1 6 8 4" xfId="15714"/>
    <cellStyle name="20 % – Zvýraznění1 6 8 4 2" xfId="30895"/>
    <cellStyle name="20 % – Zvýraznění1 6 8 5" xfId="34700"/>
    <cellStyle name="20 % – Zvýraznění1 6 8 6" xfId="19520"/>
    <cellStyle name="20 % – Zvýraznění1 6 8 7" xfId="38468"/>
    <cellStyle name="20 % – Zvýraznění1 6 8 8" xfId="38469"/>
    <cellStyle name="20 % – Zvýraznění1 6 8 9" xfId="45809"/>
    <cellStyle name="20 % – Zvýraznění1 6 9" xfId="1089"/>
    <cellStyle name="20 % – Zvýraznění1 6 9 2" xfId="8615"/>
    <cellStyle name="20 % – Zvýraznění1 6 9 2 2" xfId="23831"/>
    <cellStyle name="20 % – Zvýraznění1 6 9 3" xfId="11916"/>
    <cellStyle name="20 % – Zvýraznění1 6 9 3 2" xfId="27111"/>
    <cellStyle name="20 % – Zvýraznění1 6 9 4" xfId="15715"/>
    <cellStyle name="20 % – Zvýraznění1 6 9 4 2" xfId="30896"/>
    <cellStyle name="20 % – Zvýraznění1 6 9 5" xfId="34701"/>
    <cellStyle name="20 % – Zvýraznění1 6 9 6" xfId="19521"/>
    <cellStyle name="20 % – Zvýraznění1 6 9 7" xfId="38470"/>
    <cellStyle name="20 % – Zvýraznění1 6 9 8" xfId="38471"/>
    <cellStyle name="20 % – Zvýraznění1 6 9 9" xfId="45810"/>
    <cellStyle name="20 % – Zvýraznění1 7" xfId="392"/>
    <cellStyle name="20 % – Zvýraznění1 7 10" xfId="19096"/>
    <cellStyle name="20 % – Zvýraznění1 7 11" xfId="38472"/>
    <cellStyle name="20 % – Zvýraznění1 7 12" xfId="38473"/>
    <cellStyle name="20 % – Zvýraznění1 7 13" xfId="45811"/>
    <cellStyle name="20 % – Zvýraznění1 7 2" xfId="1090"/>
    <cellStyle name="20 % – Zvýraznění1 7 2 2" xfId="8616"/>
    <cellStyle name="20 % – Zvýraznění1 7 2 2 2" xfId="23832"/>
    <cellStyle name="20 % – Zvýraznění1 7 2 3" xfId="11917"/>
    <cellStyle name="20 % – Zvýraznění1 7 2 3 2" xfId="27112"/>
    <cellStyle name="20 % – Zvýraznění1 7 2 4" xfId="15716"/>
    <cellStyle name="20 % – Zvýraznění1 7 2 4 2" xfId="30897"/>
    <cellStyle name="20 % – Zvýraznění1 7 2 5" xfId="34702"/>
    <cellStyle name="20 % – Zvýraznění1 7 2 6" xfId="19522"/>
    <cellStyle name="20 % – Zvýraznění1 7 2 7" xfId="38474"/>
    <cellStyle name="20 % – Zvýraznění1 7 2 8" xfId="38475"/>
    <cellStyle name="20 % – Zvýraznění1 7 2 9" xfId="45812"/>
    <cellStyle name="20 % – Zvýraznění1 7 3" xfId="1091"/>
    <cellStyle name="20 % – Zvýraznění1 7 3 2" xfId="8617"/>
    <cellStyle name="20 % – Zvýraznění1 7 3 2 2" xfId="23833"/>
    <cellStyle name="20 % – Zvýraznění1 7 3 3" xfId="11918"/>
    <cellStyle name="20 % – Zvýraznění1 7 3 3 2" xfId="27113"/>
    <cellStyle name="20 % – Zvýraznění1 7 3 4" xfId="15717"/>
    <cellStyle name="20 % – Zvýraznění1 7 3 4 2" xfId="30898"/>
    <cellStyle name="20 % – Zvýraznění1 7 3 5" xfId="34703"/>
    <cellStyle name="20 % – Zvýraznění1 7 3 6" xfId="19523"/>
    <cellStyle name="20 % – Zvýraznění1 7 3 7" xfId="38476"/>
    <cellStyle name="20 % – Zvýraznění1 7 3 8" xfId="38477"/>
    <cellStyle name="20 % – Zvýraznění1 7 3 9" xfId="45813"/>
    <cellStyle name="20 % – Zvýraznění1 7 4" xfId="1092"/>
    <cellStyle name="20 % – Zvýraznění1 7 4 2" xfId="8618"/>
    <cellStyle name="20 % – Zvýraznění1 7 4 2 2" xfId="23834"/>
    <cellStyle name="20 % – Zvýraznění1 7 4 3" xfId="11919"/>
    <cellStyle name="20 % – Zvýraznění1 7 4 3 2" xfId="27114"/>
    <cellStyle name="20 % – Zvýraznění1 7 4 4" xfId="15718"/>
    <cellStyle name="20 % – Zvýraznění1 7 4 4 2" xfId="30899"/>
    <cellStyle name="20 % – Zvýraznění1 7 4 5" xfId="34704"/>
    <cellStyle name="20 % – Zvýraznění1 7 4 6" xfId="19524"/>
    <cellStyle name="20 % – Zvýraznění1 7 4 7" xfId="38478"/>
    <cellStyle name="20 % – Zvýraznění1 7 4 8" xfId="38479"/>
    <cellStyle name="20 % – Zvýraznění1 7 4 9" xfId="45814"/>
    <cellStyle name="20 % – Zvýraznění1 7 5" xfId="1093"/>
    <cellStyle name="20 % – Zvýraznění1 7 5 2" xfId="11059"/>
    <cellStyle name="20 % – Zvýraznění1 7 5 2 2" xfId="26259"/>
    <cellStyle name="20 % – Zvýraznění1 7 5 3" xfId="11920"/>
    <cellStyle name="20 % – Zvýraznění1 7 5 3 2" xfId="27115"/>
    <cellStyle name="20 % – Zvýraznění1 7 5 4" xfId="15719"/>
    <cellStyle name="20 % – Zvýraznění1 7 5 4 2" xfId="30900"/>
    <cellStyle name="20 % – Zvýraznění1 7 5 5" xfId="34705"/>
    <cellStyle name="20 % – Zvýraznění1 7 5 6" xfId="19525"/>
    <cellStyle name="20 % – Zvýraznění1 7 5 7" xfId="38480"/>
    <cellStyle name="20 % – Zvýraznění1 7 5 8" xfId="38481"/>
    <cellStyle name="20 % – Zvýraznění1 7 5 9" xfId="45815"/>
    <cellStyle name="20 % – Zvýraznění1 7 6" xfId="7711"/>
    <cellStyle name="20 % – Zvýraznění1 7 6 2" xfId="22930"/>
    <cellStyle name="20 % – Zvýraznění1 7 7" xfId="11490"/>
    <cellStyle name="20 % – Zvýraznění1 7 7 2" xfId="26686"/>
    <cellStyle name="20 % – Zvýraznění1 7 8" xfId="15290"/>
    <cellStyle name="20 % – Zvýraznění1 7 8 2" xfId="30471"/>
    <cellStyle name="20 % – Zvýraznění1 7 9" xfId="34276"/>
    <cellStyle name="20 % – Zvýraznění1 8" xfId="1094"/>
    <cellStyle name="20 % – Zvýraznění1 8 2" xfId="1095"/>
    <cellStyle name="20 % – Zvýraznění1 8 2 2" xfId="7929"/>
    <cellStyle name="20 % – Zvýraznění1 8 2 2 2" xfId="23146"/>
    <cellStyle name="20 % – Zvýraznění1 8 2 3" xfId="11921"/>
    <cellStyle name="20 % – Zvýraznění1 8 2 3 2" xfId="27116"/>
    <cellStyle name="20 % – Zvýraznění1 8 2 4" xfId="15720"/>
    <cellStyle name="20 % – Zvýraznění1 8 2 4 2" xfId="30901"/>
    <cellStyle name="20 % – Zvýraznění1 8 2 5" xfId="34706"/>
    <cellStyle name="20 % – Zvýraznění1 8 2 6" xfId="19526"/>
    <cellStyle name="20 % – Zvýraznění1 8 2 7" xfId="38482"/>
    <cellStyle name="20 % – Zvýraznění1 8 2 8" xfId="38483"/>
    <cellStyle name="20 % – Zvýraznění1 8 2 9" xfId="45816"/>
    <cellStyle name="20 % – Zvýraznění1 8 3" xfId="1096"/>
    <cellStyle name="20 % – Zvýraznění1 8 3 2" xfId="8619"/>
    <cellStyle name="20 % – Zvýraznění1 8 3 2 2" xfId="23835"/>
    <cellStyle name="20 % – Zvýraznění1 8 3 3" xfId="11922"/>
    <cellStyle name="20 % – Zvýraznění1 8 3 3 2" xfId="27117"/>
    <cellStyle name="20 % – Zvýraznění1 8 3 4" xfId="15721"/>
    <cellStyle name="20 % – Zvýraznění1 8 3 4 2" xfId="30902"/>
    <cellStyle name="20 % – Zvýraznění1 8 3 5" xfId="34707"/>
    <cellStyle name="20 % – Zvýraznění1 8 3 6" xfId="19527"/>
    <cellStyle name="20 % – Zvýraznění1 8 3 7" xfId="38484"/>
    <cellStyle name="20 % – Zvýraznění1 8 3 8" xfId="38485"/>
    <cellStyle name="20 % – Zvýraznění1 8 3 9" xfId="45817"/>
    <cellStyle name="20 % – Zvýraznění1 8 4" xfId="1097"/>
    <cellStyle name="20 % – Zvýraznění1 8 4 2" xfId="8620"/>
    <cellStyle name="20 % – Zvýraznění1 8 4 2 2" xfId="23836"/>
    <cellStyle name="20 % – Zvýraznění1 8 4 3" xfId="11923"/>
    <cellStyle name="20 % – Zvýraznění1 8 4 3 2" xfId="27118"/>
    <cellStyle name="20 % – Zvýraznění1 8 4 4" xfId="15722"/>
    <cellStyle name="20 % – Zvýraznění1 8 4 4 2" xfId="30903"/>
    <cellStyle name="20 % – Zvýraznění1 8 4 5" xfId="34708"/>
    <cellStyle name="20 % – Zvýraznění1 8 4 6" xfId="19528"/>
    <cellStyle name="20 % – Zvýraznění1 8 4 7" xfId="38486"/>
    <cellStyle name="20 % – Zvýraznění1 8 4 8" xfId="38487"/>
    <cellStyle name="20 % – Zvýraznění1 8 4 9" xfId="45818"/>
    <cellStyle name="20 % – Zvýraznění1 8 5" xfId="1098"/>
    <cellStyle name="20 % – Zvýraznění1 9" xfId="1099"/>
    <cellStyle name="20 % – Zvýraznění1 9 10" xfId="38488"/>
    <cellStyle name="20 % – Zvýraznění1 9 11" xfId="38489"/>
    <cellStyle name="20 % – Zvýraznění1 9 12" xfId="45819"/>
    <cellStyle name="20 % – Zvýraznění1 9 2" xfId="1100"/>
    <cellStyle name="20 % – Zvýraznění1 9 2 2" xfId="8621"/>
    <cellStyle name="20 % – Zvýraznění1 9 2 2 2" xfId="23837"/>
    <cellStyle name="20 % – Zvýraznění1 9 2 3" xfId="11925"/>
    <cellStyle name="20 % – Zvýraznění1 9 2 3 2" xfId="27120"/>
    <cellStyle name="20 % – Zvýraznění1 9 2 4" xfId="15724"/>
    <cellStyle name="20 % – Zvýraznění1 9 2 4 2" xfId="30905"/>
    <cellStyle name="20 % – Zvýraznění1 9 2 5" xfId="34710"/>
    <cellStyle name="20 % – Zvýraznění1 9 2 6" xfId="19530"/>
    <cellStyle name="20 % – Zvýraznění1 9 2 7" xfId="38490"/>
    <cellStyle name="20 % – Zvýraznění1 9 2 8" xfId="38491"/>
    <cellStyle name="20 % – Zvýraznění1 9 2 9" xfId="45820"/>
    <cellStyle name="20 % – Zvýraznění1 9 3" xfId="1101"/>
    <cellStyle name="20 % – Zvýraznění1 9 3 2" xfId="8622"/>
    <cellStyle name="20 % – Zvýraznění1 9 3 2 2" xfId="23838"/>
    <cellStyle name="20 % – Zvýraznění1 9 3 3" xfId="11926"/>
    <cellStyle name="20 % – Zvýraznění1 9 3 3 2" xfId="27121"/>
    <cellStyle name="20 % – Zvýraznění1 9 3 4" xfId="15725"/>
    <cellStyle name="20 % – Zvýraznění1 9 3 4 2" xfId="30906"/>
    <cellStyle name="20 % – Zvýraznění1 9 3 5" xfId="34711"/>
    <cellStyle name="20 % – Zvýraznění1 9 3 6" xfId="19531"/>
    <cellStyle name="20 % – Zvýraznění1 9 3 7" xfId="38492"/>
    <cellStyle name="20 % – Zvýraznění1 9 3 8" xfId="38493"/>
    <cellStyle name="20 % – Zvýraznění1 9 3 9" xfId="45821"/>
    <cellStyle name="20 % – Zvýraznění1 9 4" xfId="1102"/>
    <cellStyle name="20 % – Zvýraznění1 9 4 2" xfId="8623"/>
    <cellStyle name="20 % – Zvýraznění1 9 4 2 2" xfId="23839"/>
    <cellStyle name="20 % – Zvýraznění1 9 4 3" xfId="11927"/>
    <cellStyle name="20 % – Zvýraznění1 9 4 3 2" xfId="27122"/>
    <cellStyle name="20 % – Zvýraznění1 9 4 4" xfId="15726"/>
    <cellStyle name="20 % – Zvýraznění1 9 4 4 2" xfId="30907"/>
    <cellStyle name="20 % – Zvýraznění1 9 4 5" xfId="34712"/>
    <cellStyle name="20 % – Zvýraznění1 9 4 6" xfId="19532"/>
    <cellStyle name="20 % – Zvýraznění1 9 4 7" xfId="38494"/>
    <cellStyle name="20 % – Zvýraznění1 9 4 8" xfId="38495"/>
    <cellStyle name="20 % – Zvýraznění1 9 4 9" xfId="45822"/>
    <cellStyle name="20 % – Zvýraznění1 9 5" xfId="7994"/>
    <cellStyle name="20 % – Zvýraznění1 9 5 2" xfId="23211"/>
    <cellStyle name="20 % – Zvýraznění1 9 6" xfId="11924"/>
    <cellStyle name="20 % – Zvýraznění1 9 6 2" xfId="27119"/>
    <cellStyle name="20 % – Zvýraznění1 9 7" xfId="15723"/>
    <cellStyle name="20 % – Zvýraznění1 9 7 2" xfId="30904"/>
    <cellStyle name="20 % – Zvýraznění1 9 8" xfId="34709"/>
    <cellStyle name="20 % – Zvýraznění1 9 9" xfId="19529"/>
    <cellStyle name="20 % – Zvýraznění2" xfId="3" builtinId="34" customBuiltin="1"/>
    <cellStyle name="20 % – Zvýraznění2 10" xfId="1103"/>
    <cellStyle name="20 % – Zvýraznění2 10 10" xfId="38496"/>
    <cellStyle name="20 % – Zvýraznění2 10 11" xfId="38497"/>
    <cellStyle name="20 % – Zvýraznění2 10 12" xfId="45823"/>
    <cellStyle name="20 % – Zvýraznění2 10 2" xfId="1104"/>
    <cellStyle name="20 % – Zvýraznění2 10 2 2" xfId="8624"/>
    <cellStyle name="20 % – Zvýraznění2 10 2 2 2" xfId="23840"/>
    <cellStyle name="20 % – Zvýraznění2 10 2 3" xfId="11929"/>
    <cellStyle name="20 % – Zvýraznění2 10 2 3 2" xfId="27124"/>
    <cellStyle name="20 % – Zvýraznění2 10 2 4" xfId="15728"/>
    <cellStyle name="20 % – Zvýraznění2 10 2 4 2" xfId="30909"/>
    <cellStyle name="20 % – Zvýraznění2 10 2 5" xfId="34714"/>
    <cellStyle name="20 % – Zvýraznění2 10 2 6" xfId="19534"/>
    <cellStyle name="20 % – Zvýraznění2 10 2 7" xfId="38498"/>
    <cellStyle name="20 % – Zvýraznění2 10 2 8" xfId="38499"/>
    <cellStyle name="20 % – Zvýraznění2 10 2 9" xfId="45824"/>
    <cellStyle name="20 % – Zvýraznění2 10 3" xfId="1105"/>
    <cellStyle name="20 % – Zvýraznění2 10 3 2" xfId="8625"/>
    <cellStyle name="20 % – Zvýraznění2 10 3 2 2" xfId="23841"/>
    <cellStyle name="20 % – Zvýraznění2 10 3 3" xfId="11930"/>
    <cellStyle name="20 % – Zvýraznění2 10 3 3 2" xfId="27125"/>
    <cellStyle name="20 % – Zvýraznění2 10 3 4" xfId="15729"/>
    <cellStyle name="20 % – Zvýraznění2 10 3 4 2" xfId="30910"/>
    <cellStyle name="20 % – Zvýraznění2 10 3 5" xfId="34715"/>
    <cellStyle name="20 % – Zvýraznění2 10 3 6" xfId="19535"/>
    <cellStyle name="20 % – Zvýraznění2 10 3 7" xfId="38500"/>
    <cellStyle name="20 % – Zvýraznění2 10 3 8" xfId="38501"/>
    <cellStyle name="20 % – Zvýraznění2 10 3 9" xfId="45825"/>
    <cellStyle name="20 % – Zvýraznění2 10 4" xfId="1106"/>
    <cellStyle name="20 % – Zvýraznění2 10 4 2" xfId="8626"/>
    <cellStyle name="20 % – Zvýraznění2 10 4 2 2" xfId="23842"/>
    <cellStyle name="20 % – Zvýraznění2 10 4 3" xfId="11931"/>
    <cellStyle name="20 % – Zvýraznění2 10 4 3 2" xfId="27126"/>
    <cellStyle name="20 % – Zvýraznění2 10 4 4" xfId="15730"/>
    <cellStyle name="20 % – Zvýraznění2 10 4 4 2" xfId="30911"/>
    <cellStyle name="20 % – Zvýraznění2 10 4 5" xfId="34716"/>
    <cellStyle name="20 % – Zvýraznění2 10 4 6" xfId="19536"/>
    <cellStyle name="20 % – Zvýraznění2 10 4 7" xfId="38502"/>
    <cellStyle name="20 % – Zvýraznění2 10 4 8" xfId="38503"/>
    <cellStyle name="20 % – Zvýraznění2 10 4 9" xfId="45826"/>
    <cellStyle name="20 % – Zvýraznění2 10 5" xfId="8096"/>
    <cellStyle name="20 % – Zvýraznění2 10 5 2" xfId="23312"/>
    <cellStyle name="20 % – Zvýraznění2 10 6" xfId="11928"/>
    <cellStyle name="20 % – Zvýraznění2 10 6 2" xfId="27123"/>
    <cellStyle name="20 % – Zvýraznění2 10 7" xfId="15727"/>
    <cellStyle name="20 % – Zvýraznění2 10 7 2" xfId="30908"/>
    <cellStyle name="20 % – Zvýraznění2 10 8" xfId="34713"/>
    <cellStyle name="20 % – Zvýraznění2 10 9" xfId="19533"/>
    <cellStyle name="20 % – Zvýraznění2 11" xfId="1107"/>
    <cellStyle name="20 % – Zvýraznění2 11 10" xfId="38504"/>
    <cellStyle name="20 % – Zvýraznění2 11 11" xfId="38505"/>
    <cellStyle name="20 % – Zvýraznění2 11 12" xfId="45827"/>
    <cellStyle name="20 % – Zvýraznění2 11 2" xfId="1108"/>
    <cellStyle name="20 % – Zvýraznění2 11 2 2" xfId="8627"/>
    <cellStyle name="20 % – Zvýraznění2 11 2 2 2" xfId="23843"/>
    <cellStyle name="20 % – Zvýraznění2 11 2 3" xfId="11933"/>
    <cellStyle name="20 % – Zvýraznění2 11 2 3 2" xfId="27128"/>
    <cellStyle name="20 % – Zvýraznění2 11 2 4" xfId="15732"/>
    <cellStyle name="20 % – Zvýraznění2 11 2 4 2" xfId="30913"/>
    <cellStyle name="20 % – Zvýraznění2 11 2 5" xfId="34718"/>
    <cellStyle name="20 % – Zvýraznění2 11 2 6" xfId="19538"/>
    <cellStyle name="20 % – Zvýraznění2 11 2 7" xfId="38506"/>
    <cellStyle name="20 % – Zvýraznění2 11 2 8" xfId="38507"/>
    <cellStyle name="20 % – Zvýraznění2 11 2 9" xfId="45828"/>
    <cellStyle name="20 % – Zvýraznění2 11 3" xfId="1109"/>
    <cellStyle name="20 % – Zvýraznění2 11 3 2" xfId="8628"/>
    <cellStyle name="20 % – Zvýraznění2 11 3 2 2" xfId="23844"/>
    <cellStyle name="20 % – Zvýraznění2 11 3 3" xfId="11934"/>
    <cellStyle name="20 % – Zvýraznění2 11 3 3 2" xfId="27129"/>
    <cellStyle name="20 % – Zvýraznění2 11 3 4" xfId="15733"/>
    <cellStyle name="20 % – Zvýraznění2 11 3 4 2" xfId="30914"/>
    <cellStyle name="20 % – Zvýraznění2 11 3 5" xfId="34719"/>
    <cellStyle name="20 % – Zvýraznění2 11 3 6" xfId="19539"/>
    <cellStyle name="20 % – Zvýraznění2 11 3 7" xfId="38508"/>
    <cellStyle name="20 % – Zvýraznění2 11 3 8" xfId="38509"/>
    <cellStyle name="20 % – Zvýraznění2 11 3 9" xfId="45829"/>
    <cellStyle name="20 % – Zvýraznění2 11 4" xfId="1110"/>
    <cellStyle name="20 % – Zvýraznění2 11 4 2" xfId="8629"/>
    <cellStyle name="20 % – Zvýraznění2 11 4 2 2" xfId="23845"/>
    <cellStyle name="20 % – Zvýraznění2 11 4 3" xfId="11935"/>
    <cellStyle name="20 % – Zvýraznění2 11 4 3 2" xfId="27130"/>
    <cellStyle name="20 % – Zvýraznění2 11 4 4" xfId="15734"/>
    <cellStyle name="20 % – Zvýraznění2 11 4 4 2" xfId="30915"/>
    <cellStyle name="20 % – Zvýraznění2 11 4 5" xfId="34720"/>
    <cellStyle name="20 % – Zvýraznění2 11 4 6" xfId="19540"/>
    <cellStyle name="20 % – Zvýraznění2 11 4 7" xfId="38510"/>
    <cellStyle name="20 % – Zvýraznění2 11 4 8" xfId="38511"/>
    <cellStyle name="20 % – Zvýraznění2 11 4 9" xfId="45830"/>
    <cellStyle name="20 % – Zvýraznění2 11 5" xfId="8116"/>
    <cellStyle name="20 % – Zvýraznění2 11 5 2" xfId="23332"/>
    <cellStyle name="20 % – Zvýraznění2 11 6" xfId="11932"/>
    <cellStyle name="20 % – Zvýraznění2 11 6 2" xfId="27127"/>
    <cellStyle name="20 % – Zvýraznění2 11 7" xfId="15731"/>
    <cellStyle name="20 % – Zvýraznění2 11 7 2" xfId="30912"/>
    <cellStyle name="20 % – Zvýraznění2 11 8" xfId="34717"/>
    <cellStyle name="20 % – Zvýraznění2 11 9" xfId="19537"/>
    <cellStyle name="20 % – Zvýraznění2 12" xfId="1111"/>
    <cellStyle name="20 % – Zvýraznění2 12 10" xfId="38512"/>
    <cellStyle name="20 % – Zvýraznění2 12 11" xfId="38513"/>
    <cellStyle name="20 % – Zvýraznění2 12 12" xfId="45831"/>
    <cellStyle name="20 % – Zvýraznění2 12 2" xfId="1112"/>
    <cellStyle name="20 % – Zvýraznění2 12 2 2" xfId="8630"/>
    <cellStyle name="20 % – Zvýraznění2 12 2 2 2" xfId="23846"/>
    <cellStyle name="20 % – Zvýraznění2 12 2 3" xfId="11937"/>
    <cellStyle name="20 % – Zvýraznění2 12 2 3 2" xfId="27132"/>
    <cellStyle name="20 % – Zvýraznění2 12 2 4" xfId="15736"/>
    <cellStyle name="20 % – Zvýraznění2 12 2 4 2" xfId="30917"/>
    <cellStyle name="20 % – Zvýraznění2 12 2 5" xfId="34722"/>
    <cellStyle name="20 % – Zvýraznění2 12 2 6" xfId="19542"/>
    <cellStyle name="20 % – Zvýraznění2 12 2 7" xfId="38514"/>
    <cellStyle name="20 % – Zvýraznění2 12 2 8" xfId="38515"/>
    <cellStyle name="20 % – Zvýraznění2 12 2 9" xfId="45832"/>
    <cellStyle name="20 % – Zvýraznění2 12 3" xfId="1113"/>
    <cellStyle name="20 % – Zvýraznění2 12 3 2" xfId="8631"/>
    <cellStyle name="20 % – Zvýraznění2 12 3 2 2" xfId="23847"/>
    <cellStyle name="20 % – Zvýraznění2 12 3 3" xfId="11938"/>
    <cellStyle name="20 % – Zvýraznění2 12 3 3 2" xfId="27133"/>
    <cellStyle name="20 % – Zvýraznění2 12 3 4" xfId="15737"/>
    <cellStyle name="20 % – Zvýraznění2 12 3 4 2" xfId="30918"/>
    <cellStyle name="20 % – Zvýraznění2 12 3 5" xfId="34723"/>
    <cellStyle name="20 % – Zvýraznění2 12 3 6" xfId="19543"/>
    <cellStyle name="20 % – Zvýraznění2 12 3 7" xfId="38516"/>
    <cellStyle name="20 % – Zvýraznění2 12 3 8" xfId="38517"/>
    <cellStyle name="20 % – Zvýraznění2 12 3 9" xfId="45833"/>
    <cellStyle name="20 % – Zvýraznění2 12 4" xfId="1114"/>
    <cellStyle name="20 % – Zvýraznění2 12 4 2" xfId="8632"/>
    <cellStyle name="20 % – Zvýraznění2 12 4 2 2" xfId="23848"/>
    <cellStyle name="20 % – Zvýraznění2 12 4 3" xfId="11939"/>
    <cellStyle name="20 % – Zvýraznění2 12 4 3 2" xfId="27134"/>
    <cellStyle name="20 % – Zvýraznění2 12 4 4" xfId="15738"/>
    <cellStyle name="20 % – Zvýraznění2 12 4 4 2" xfId="30919"/>
    <cellStyle name="20 % – Zvýraznění2 12 4 5" xfId="34724"/>
    <cellStyle name="20 % – Zvýraznění2 12 4 6" xfId="19544"/>
    <cellStyle name="20 % – Zvýraznění2 12 4 7" xfId="38518"/>
    <cellStyle name="20 % – Zvýraznění2 12 4 8" xfId="38519"/>
    <cellStyle name="20 % – Zvýraznění2 12 4 9" xfId="45834"/>
    <cellStyle name="20 % – Zvýraznění2 12 5" xfId="8198"/>
    <cellStyle name="20 % – Zvýraznění2 12 5 2" xfId="23414"/>
    <cellStyle name="20 % – Zvýraznění2 12 6" xfId="11936"/>
    <cellStyle name="20 % – Zvýraznění2 12 6 2" xfId="27131"/>
    <cellStyle name="20 % – Zvýraznění2 12 7" xfId="15735"/>
    <cellStyle name="20 % – Zvýraznění2 12 7 2" xfId="30916"/>
    <cellStyle name="20 % – Zvýraznění2 12 8" xfId="34721"/>
    <cellStyle name="20 % – Zvýraznění2 12 9" xfId="19541"/>
    <cellStyle name="20 % – Zvýraznění2 13" xfId="1115"/>
    <cellStyle name="20 % – Zvýraznění2 13 2" xfId="1116"/>
    <cellStyle name="20 % – Zvýraznění2 14" xfId="1117"/>
    <cellStyle name="20 % – Zvýraznění2 14 2" xfId="1118"/>
    <cellStyle name="20 % – Zvýraznění2 15" xfId="1119"/>
    <cellStyle name="20 % – Zvýraznění2 15 2" xfId="1120"/>
    <cellStyle name="20 % – Zvýraznění2 16" xfId="1121"/>
    <cellStyle name="20 % – Zvýraznění2 16 2" xfId="1122"/>
    <cellStyle name="20 % – Zvýraznění2 17" xfId="1123"/>
    <cellStyle name="20 % – Zvýraznění2 17 2" xfId="1124"/>
    <cellStyle name="20 % – Zvýraznění2 18" xfId="1125"/>
    <cellStyle name="20 % – Zvýraznění2 18 2" xfId="1126"/>
    <cellStyle name="20 % – Zvýraznění2 19" xfId="1127"/>
    <cellStyle name="20 % – Zvýraznění2 19 2" xfId="1128"/>
    <cellStyle name="20 % – Zvýraznění2 2" xfId="4"/>
    <cellStyle name="20 % – Zvýraznění2 2 10" xfId="1129"/>
    <cellStyle name="20 % – Zvýraznění2 2 10 2" xfId="1130"/>
    <cellStyle name="20 % – Zvýraznění2 2 11" xfId="1131"/>
    <cellStyle name="20 % – Zvýraznění2 2 11 2" xfId="1132"/>
    <cellStyle name="20 % – Zvýraznění2 2 12" xfId="1133"/>
    <cellStyle name="20 % – Zvýraznění2 2 12 2" xfId="1134"/>
    <cellStyle name="20 % – Zvýraznění2 2 13" xfId="1135"/>
    <cellStyle name="20 % – Zvýraznění2 2 13 2" xfId="1136"/>
    <cellStyle name="20 % – Zvýraznění2 2 14" xfId="1137"/>
    <cellStyle name="20 % – Zvýraznění2 2 2" xfId="102"/>
    <cellStyle name="20 % – Zvýraznění2 2 2 10" xfId="1138"/>
    <cellStyle name="20 % – Zvýraznění2 2 2 10 2" xfId="1139"/>
    <cellStyle name="20 % – Zvýraznění2 2 2 11" xfId="1140"/>
    <cellStyle name="20 % – Zvýraznění2 2 2 11 2" xfId="1141"/>
    <cellStyle name="20 % – Zvýraznění2 2 2 12" xfId="1142"/>
    <cellStyle name="20 % – Zvýraznění2 2 2 12 2" xfId="1143"/>
    <cellStyle name="20 % – Zvýraznění2 2 2 13" xfId="1144"/>
    <cellStyle name="20 % – Zvýraznění2 2 2 2" xfId="215"/>
    <cellStyle name="20 % – Zvýraznění2 2 2 2 10" xfId="1145"/>
    <cellStyle name="20 % – Zvýraznění2 2 2 2 2" xfId="1146"/>
    <cellStyle name="20 % – Zvýraznění2 2 2 2 2 2" xfId="1147"/>
    <cellStyle name="20 % – Zvýraznění2 2 2 2 3" xfId="1148"/>
    <cellStyle name="20 % – Zvýraznění2 2 2 2 3 2" xfId="1149"/>
    <cellStyle name="20 % – Zvýraznění2 2 2 2 4" xfId="1150"/>
    <cellStyle name="20 % – Zvýraznění2 2 2 2 4 2" xfId="1151"/>
    <cellStyle name="20 % – Zvýraznění2 2 2 2 5" xfId="1152"/>
    <cellStyle name="20 % – Zvýraznění2 2 2 2 5 2" xfId="1153"/>
    <cellStyle name="20 % – Zvýraznění2 2 2 2 6" xfId="1154"/>
    <cellStyle name="20 % – Zvýraznění2 2 2 2 6 2" xfId="1155"/>
    <cellStyle name="20 % – Zvýraznění2 2 2 2 7" xfId="1156"/>
    <cellStyle name="20 % – Zvýraznění2 2 2 2 7 2" xfId="1157"/>
    <cellStyle name="20 % – Zvýraznění2 2 2 2 8" xfId="1158"/>
    <cellStyle name="20 % – Zvýraznění2 2 2 2 8 2" xfId="1159"/>
    <cellStyle name="20 % – Zvýraznění2 2 2 2 9" xfId="1160"/>
    <cellStyle name="20 % – Zvýraznění2 2 2 2 9 2" xfId="1161"/>
    <cellStyle name="20 % – Zvýraznění2 2 2 3" xfId="245"/>
    <cellStyle name="20 % – Zvýraznění2 2 2 3 10" xfId="1162"/>
    <cellStyle name="20 % – Zvýraznění2 2 2 3 2" xfId="1163"/>
    <cellStyle name="20 % – Zvýraznění2 2 2 3 2 2" xfId="1164"/>
    <cellStyle name="20 % – Zvýraznění2 2 2 3 3" xfId="1165"/>
    <cellStyle name="20 % – Zvýraznění2 2 2 3 3 2" xfId="1166"/>
    <cellStyle name="20 % – Zvýraznění2 2 2 3 4" xfId="1167"/>
    <cellStyle name="20 % – Zvýraznění2 2 2 3 4 2" xfId="1168"/>
    <cellStyle name="20 % – Zvýraznění2 2 2 3 5" xfId="1169"/>
    <cellStyle name="20 % – Zvýraznění2 2 2 3 5 2" xfId="1170"/>
    <cellStyle name="20 % – Zvýraznění2 2 2 3 6" xfId="1171"/>
    <cellStyle name="20 % – Zvýraznění2 2 2 3 6 2" xfId="1172"/>
    <cellStyle name="20 % – Zvýraznění2 2 2 3 7" xfId="1173"/>
    <cellStyle name="20 % – Zvýraznění2 2 2 3 7 2" xfId="1174"/>
    <cellStyle name="20 % – Zvýraznění2 2 2 3 8" xfId="1175"/>
    <cellStyle name="20 % – Zvýraznění2 2 2 3 8 2" xfId="1176"/>
    <cellStyle name="20 % – Zvýraznění2 2 2 3 9" xfId="1177"/>
    <cellStyle name="20 % – Zvýraznění2 2 2 3 9 2" xfId="1178"/>
    <cellStyle name="20 % – Zvýraznění2 2 2 4" xfId="393"/>
    <cellStyle name="20 % – Zvýraznění2 2 2 4 10" xfId="1179"/>
    <cellStyle name="20 % – Zvýraznění2 2 2 4 2" xfId="1180"/>
    <cellStyle name="20 % – Zvýraznění2 2 2 4 2 2" xfId="1181"/>
    <cellStyle name="20 % – Zvýraznění2 2 2 4 3" xfId="1182"/>
    <cellStyle name="20 % – Zvýraznění2 2 2 4 3 2" xfId="1183"/>
    <cellStyle name="20 % – Zvýraznění2 2 2 4 4" xfId="1184"/>
    <cellStyle name="20 % – Zvýraznění2 2 2 4 4 2" xfId="1185"/>
    <cellStyle name="20 % – Zvýraznění2 2 2 4 5" xfId="1186"/>
    <cellStyle name="20 % – Zvýraznění2 2 2 4 5 2" xfId="1187"/>
    <cellStyle name="20 % – Zvýraznění2 2 2 4 6" xfId="1188"/>
    <cellStyle name="20 % – Zvýraznění2 2 2 4 6 2" xfId="1189"/>
    <cellStyle name="20 % – Zvýraznění2 2 2 4 7" xfId="1190"/>
    <cellStyle name="20 % – Zvýraznění2 2 2 4 7 2" xfId="1191"/>
    <cellStyle name="20 % – Zvýraznění2 2 2 4 8" xfId="1192"/>
    <cellStyle name="20 % – Zvýraznění2 2 2 4 8 2" xfId="1193"/>
    <cellStyle name="20 % – Zvýraznění2 2 2 4 9" xfId="1194"/>
    <cellStyle name="20 % – Zvýraznění2 2 2 4 9 2" xfId="1195"/>
    <cellStyle name="20 % – Zvýraznění2 2 2 5" xfId="1196"/>
    <cellStyle name="20 % – Zvýraznění2 2 2 5 2" xfId="1197"/>
    <cellStyle name="20 % – Zvýraznění2 2 2 6" xfId="1198"/>
    <cellStyle name="20 % – Zvýraznění2 2 2 6 2" xfId="1199"/>
    <cellStyle name="20 % – Zvýraznění2 2 2 7" xfId="1200"/>
    <cellStyle name="20 % – Zvýraznění2 2 2 7 2" xfId="1201"/>
    <cellStyle name="20 % – Zvýraznění2 2 2 8" xfId="1202"/>
    <cellStyle name="20 % – Zvýraznění2 2 2 8 2" xfId="1203"/>
    <cellStyle name="20 % – Zvýraznění2 2 2 9" xfId="1204"/>
    <cellStyle name="20 % – Zvýraznění2 2 2 9 2" xfId="1205"/>
    <cellStyle name="20 % – Zvýraznění2 2 3" xfId="214"/>
    <cellStyle name="20 % – Zvýraznění2 2 3 10" xfId="1206"/>
    <cellStyle name="20 % – Zvýraznění2 2 3 2" xfId="1207"/>
    <cellStyle name="20 % – Zvýraznění2 2 3 2 2" xfId="1208"/>
    <cellStyle name="20 % – Zvýraznění2 2 3 3" xfId="1209"/>
    <cellStyle name="20 % – Zvýraznění2 2 3 3 2" xfId="1210"/>
    <cellStyle name="20 % – Zvýraznění2 2 3 4" xfId="1211"/>
    <cellStyle name="20 % – Zvýraznění2 2 3 4 2" xfId="1212"/>
    <cellStyle name="20 % – Zvýraznění2 2 3 5" xfId="1213"/>
    <cellStyle name="20 % – Zvýraznění2 2 3 5 2" xfId="1214"/>
    <cellStyle name="20 % – Zvýraznění2 2 3 6" xfId="1215"/>
    <cellStyle name="20 % – Zvýraznění2 2 3 6 2" xfId="1216"/>
    <cellStyle name="20 % – Zvýraznění2 2 3 7" xfId="1217"/>
    <cellStyle name="20 % – Zvýraznění2 2 3 7 2" xfId="1218"/>
    <cellStyle name="20 % – Zvýraznění2 2 3 8" xfId="1219"/>
    <cellStyle name="20 % – Zvýraznění2 2 3 8 2" xfId="1220"/>
    <cellStyle name="20 % – Zvýraznění2 2 3 9" xfId="1221"/>
    <cellStyle name="20 % – Zvýraznění2 2 3 9 2" xfId="1222"/>
    <cellStyle name="20 % – Zvýraznění2 2 4" xfId="244"/>
    <cellStyle name="20 % – Zvýraznění2 2 4 10" xfId="1223"/>
    <cellStyle name="20 % – Zvýraznění2 2 4 2" xfId="1224"/>
    <cellStyle name="20 % – Zvýraznění2 2 4 2 2" xfId="1225"/>
    <cellStyle name="20 % – Zvýraznění2 2 4 3" xfId="1226"/>
    <cellStyle name="20 % – Zvýraznění2 2 4 3 2" xfId="1227"/>
    <cellStyle name="20 % – Zvýraznění2 2 4 4" xfId="1228"/>
    <cellStyle name="20 % – Zvýraznění2 2 4 4 2" xfId="1229"/>
    <cellStyle name="20 % – Zvýraznění2 2 4 5" xfId="1230"/>
    <cellStyle name="20 % – Zvýraznění2 2 4 5 2" xfId="1231"/>
    <cellStyle name="20 % – Zvýraznění2 2 4 6" xfId="1232"/>
    <cellStyle name="20 % – Zvýraznění2 2 4 6 2" xfId="1233"/>
    <cellStyle name="20 % – Zvýraznění2 2 4 7" xfId="1234"/>
    <cellStyle name="20 % – Zvýraznění2 2 4 7 2" xfId="1235"/>
    <cellStyle name="20 % – Zvýraznění2 2 4 8" xfId="1236"/>
    <cellStyle name="20 % – Zvýraznění2 2 4 8 2" xfId="1237"/>
    <cellStyle name="20 % – Zvýraznění2 2 4 9" xfId="1238"/>
    <cellStyle name="20 % – Zvýraznění2 2 4 9 2" xfId="1239"/>
    <cellStyle name="20 % – Zvýraznění2 2 5" xfId="394"/>
    <cellStyle name="20 % – Zvýraznění2 2 5 10" xfId="1240"/>
    <cellStyle name="20 % – Zvýraznění2 2 5 2" xfId="1241"/>
    <cellStyle name="20 % – Zvýraznění2 2 5 2 2" xfId="1242"/>
    <cellStyle name="20 % – Zvýraznění2 2 5 3" xfId="1243"/>
    <cellStyle name="20 % – Zvýraznění2 2 5 3 2" xfId="1244"/>
    <cellStyle name="20 % – Zvýraznění2 2 5 4" xfId="1245"/>
    <cellStyle name="20 % – Zvýraznění2 2 5 4 2" xfId="1246"/>
    <cellStyle name="20 % – Zvýraznění2 2 5 5" xfId="1247"/>
    <cellStyle name="20 % – Zvýraznění2 2 5 5 2" xfId="1248"/>
    <cellStyle name="20 % – Zvýraznění2 2 5 6" xfId="1249"/>
    <cellStyle name="20 % – Zvýraznění2 2 5 6 2" xfId="1250"/>
    <cellStyle name="20 % – Zvýraznění2 2 5 7" xfId="1251"/>
    <cellStyle name="20 % – Zvýraznění2 2 5 7 2" xfId="1252"/>
    <cellStyle name="20 % – Zvýraznění2 2 5 8" xfId="1253"/>
    <cellStyle name="20 % – Zvýraznění2 2 5 8 2" xfId="1254"/>
    <cellStyle name="20 % – Zvýraznění2 2 5 9" xfId="1255"/>
    <cellStyle name="20 % – Zvýraznění2 2 5 9 2" xfId="1256"/>
    <cellStyle name="20 % – Zvýraznění2 2 6" xfId="1257"/>
    <cellStyle name="20 % – Zvýraznění2 2 6 2" xfId="1258"/>
    <cellStyle name="20 % – Zvýraznění2 2 7" xfId="1259"/>
    <cellStyle name="20 % – Zvýraznění2 2 7 2" xfId="1260"/>
    <cellStyle name="20 % – Zvýraznění2 2 8" xfId="1261"/>
    <cellStyle name="20 % – Zvýraznění2 2 8 2" xfId="1262"/>
    <cellStyle name="20 % – Zvýraznění2 2 9" xfId="1263"/>
    <cellStyle name="20 % – Zvýraznění2 2 9 2" xfId="1264"/>
    <cellStyle name="20 % – Zvýraznění2 20" xfId="1265"/>
    <cellStyle name="20 % – Zvýraznění2 20 2" xfId="11313"/>
    <cellStyle name="20 % – Zvýraznění2 20 2 2" xfId="26513"/>
    <cellStyle name="20 % – Zvýraznění2 20 3" xfId="11940"/>
    <cellStyle name="20 % – Zvýraznění2 20 3 2" xfId="27135"/>
    <cellStyle name="20 % – Zvýraznění2 20 4" xfId="15739"/>
    <cellStyle name="20 % – Zvýraznění2 20 4 2" xfId="30920"/>
    <cellStyle name="20 % – Zvýraznění2 20 5" xfId="34725"/>
    <cellStyle name="20 % – Zvýraznění2 20 6" xfId="19545"/>
    <cellStyle name="20 % – Zvýraznění2 20 7" xfId="38520"/>
    <cellStyle name="20 % – Zvýraznění2 20 8" xfId="38521"/>
    <cellStyle name="20 % – Zvýraznění2 20 9" xfId="45835"/>
    <cellStyle name="20 % – Zvýraznění2 21" xfId="7579"/>
    <cellStyle name="20 % – Zvýraznění2 21 2" xfId="22800"/>
    <cellStyle name="20 % – Zvýraznění2 3" xfId="126"/>
    <cellStyle name="20 % – Zvýraznění2 3 10" xfId="1266"/>
    <cellStyle name="20 % – Zvýraznění2 3 10 10" xfId="38522"/>
    <cellStyle name="20 % – Zvýraznění2 3 10 11" xfId="38523"/>
    <cellStyle name="20 % – Zvýraznění2 3 10 12" xfId="45836"/>
    <cellStyle name="20 % – Zvýraznění2 3 10 2" xfId="1267"/>
    <cellStyle name="20 % – Zvýraznění2 3 10 2 2" xfId="8633"/>
    <cellStyle name="20 % – Zvýraznění2 3 10 2 2 2" xfId="23849"/>
    <cellStyle name="20 % – Zvýraznění2 3 10 2 3" xfId="11942"/>
    <cellStyle name="20 % – Zvýraznění2 3 10 2 3 2" xfId="27137"/>
    <cellStyle name="20 % – Zvýraznění2 3 10 2 4" xfId="15741"/>
    <cellStyle name="20 % – Zvýraznění2 3 10 2 4 2" xfId="30922"/>
    <cellStyle name="20 % – Zvýraznění2 3 10 2 5" xfId="34727"/>
    <cellStyle name="20 % – Zvýraznění2 3 10 2 6" xfId="19547"/>
    <cellStyle name="20 % – Zvýraznění2 3 10 2 7" xfId="38524"/>
    <cellStyle name="20 % – Zvýraznění2 3 10 2 8" xfId="38525"/>
    <cellStyle name="20 % – Zvýraznění2 3 10 2 9" xfId="45837"/>
    <cellStyle name="20 % – Zvýraznění2 3 10 3" xfId="1268"/>
    <cellStyle name="20 % – Zvýraznění2 3 10 3 2" xfId="8634"/>
    <cellStyle name="20 % – Zvýraznění2 3 10 3 2 2" xfId="23850"/>
    <cellStyle name="20 % – Zvýraznění2 3 10 3 3" xfId="11943"/>
    <cellStyle name="20 % – Zvýraznění2 3 10 3 3 2" xfId="27138"/>
    <cellStyle name="20 % – Zvýraznění2 3 10 3 4" xfId="15742"/>
    <cellStyle name="20 % – Zvýraznění2 3 10 3 4 2" xfId="30923"/>
    <cellStyle name="20 % – Zvýraznění2 3 10 3 5" xfId="34728"/>
    <cellStyle name="20 % – Zvýraznění2 3 10 3 6" xfId="19548"/>
    <cellStyle name="20 % – Zvýraznění2 3 10 3 7" xfId="38526"/>
    <cellStyle name="20 % – Zvýraznění2 3 10 3 8" xfId="38527"/>
    <cellStyle name="20 % – Zvýraznění2 3 10 3 9" xfId="45838"/>
    <cellStyle name="20 % – Zvýraznění2 3 10 4" xfId="1269"/>
    <cellStyle name="20 % – Zvýraznění2 3 10 4 2" xfId="8635"/>
    <cellStyle name="20 % – Zvýraznění2 3 10 4 2 2" xfId="23851"/>
    <cellStyle name="20 % – Zvýraznění2 3 10 4 3" xfId="11944"/>
    <cellStyle name="20 % – Zvýraznění2 3 10 4 3 2" xfId="27139"/>
    <cellStyle name="20 % – Zvýraznění2 3 10 4 4" xfId="15743"/>
    <cellStyle name="20 % – Zvýraznění2 3 10 4 4 2" xfId="30924"/>
    <cellStyle name="20 % – Zvýraznění2 3 10 4 5" xfId="34729"/>
    <cellStyle name="20 % – Zvýraznění2 3 10 4 6" xfId="19549"/>
    <cellStyle name="20 % – Zvýraznění2 3 10 4 7" xfId="38528"/>
    <cellStyle name="20 % – Zvýraznění2 3 10 4 8" xfId="38529"/>
    <cellStyle name="20 % – Zvýraznění2 3 10 4 9" xfId="45839"/>
    <cellStyle name="20 % – Zvýraznění2 3 10 5" xfId="7999"/>
    <cellStyle name="20 % – Zvýraznění2 3 10 5 2" xfId="23216"/>
    <cellStyle name="20 % – Zvýraznění2 3 10 6" xfId="11941"/>
    <cellStyle name="20 % – Zvýraznění2 3 10 6 2" xfId="27136"/>
    <cellStyle name="20 % – Zvýraznění2 3 10 7" xfId="15740"/>
    <cellStyle name="20 % – Zvýraznění2 3 10 7 2" xfId="30921"/>
    <cellStyle name="20 % – Zvýraznění2 3 10 8" xfId="34726"/>
    <cellStyle name="20 % – Zvýraznění2 3 10 9" xfId="19546"/>
    <cellStyle name="20 % – Zvýraznění2 3 11" xfId="1270"/>
    <cellStyle name="20 % – Zvýraznění2 3 11 2" xfId="8636"/>
    <cellStyle name="20 % – Zvýraznění2 3 11 2 2" xfId="23852"/>
    <cellStyle name="20 % – Zvýraznění2 3 11 3" xfId="11945"/>
    <cellStyle name="20 % – Zvýraznění2 3 11 3 2" xfId="27140"/>
    <cellStyle name="20 % – Zvýraznění2 3 11 4" xfId="15744"/>
    <cellStyle name="20 % – Zvýraznění2 3 11 4 2" xfId="30925"/>
    <cellStyle name="20 % – Zvýraznění2 3 11 5" xfId="34730"/>
    <cellStyle name="20 % – Zvýraznění2 3 11 6" xfId="19550"/>
    <cellStyle name="20 % – Zvýraznění2 3 11 7" xfId="38530"/>
    <cellStyle name="20 % – Zvýraznění2 3 11 8" xfId="38531"/>
    <cellStyle name="20 % – Zvýraznění2 3 11 9" xfId="45840"/>
    <cellStyle name="20 % – Zvýraznění2 3 12" xfId="1271"/>
    <cellStyle name="20 % – Zvýraznění2 3 12 2" xfId="8637"/>
    <cellStyle name="20 % – Zvýraznění2 3 12 2 2" xfId="23853"/>
    <cellStyle name="20 % – Zvýraznění2 3 12 3" xfId="11946"/>
    <cellStyle name="20 % – Zvýraznění2 3 12 3 2" xfId="27141"/>
    <cellStyle name="20 % – Zvýraznění2 3 12 4" xfId="15745"/>
    <cellStyle name="20 % – Zvýraznění2 3 12 4 2" xfId="30926"/>
    <cellStyle name="20 % – Zvýraznění2 3 12 5" xfId="34731"/>
    <cellStyle name="20 % – Zvýraznění2 3 12 6" xfId="19551"/>
    <cellStyle name="20 % – Zvýraznění2 3 12 7" xfId="38532"/>
    <cellStyle name="20 % – Zvýraznění2 3 12 8" xfId="38533"/>
    <cellStyle name="20 % – Zvýraznění2 3 12 9" xfId="45841"/>
    <cellStyle name="20 % – Zvýraznění2 3 13" xfId="1272"/>
    <cellStyle name="20 % – Zvýraznění2 3 13 2" xfId="8638"/>
    <cellStyle name="20 % – Zvýraznění2 3 13 2 2" xfId="23854"/>
    <cellStyle name="20 % – Zvýraznění2 3 13 3" xfId="11947"/>
    <cellStyle name="20 % – Zvýraznění2 3 13 3 2" xfId="27142"/>
    <cellStyle name="20 % – Zvýraznění2 3 13 4" xfId="15746"/>
    <cellStyle name="20 % – Zvýraznění2 3 13 4 2" xfId="30927"/>
    <cellStyle name="20 % – Zvýraznění2 3 13 5" xfId="34732"/>
    <cellStyle name="20 % – Zvýraznění2 3 13 6" xfId="19552"/>
    <cellStyle name="20 % – Zvýraznění2 3 13 7" xfId="38534"/>
    <cellStyle name="20 % – Zvýraznění2 3 13 8" xfId="38535"/>
    <cellStyle name="20 % – Zvýraznění2 3 13 9" xfId="45842"/>
    <cellStyle name="20 % – Zvýraznění2 3 14" xfId="1273"/>
    <cellStyle name="20 % – Zvýraznění2 3 14 2" xfId="1274"/>
    <cellStyle name="20 % – Zvýraznění2 3 15" xfId="1275"/>
    <cellStyle name="20 % – Zvýraznění2 3 15 2" xfId="1276"/>
    <cellStyle name="20 % – Zvýraznění2 3 16" xfId="1277"/>
    <cellStyle name="20 % – Zvýraznění2 3 16 2" xfId="1278"/>
    <cellStyle name="20 % – Zvýraznění2 3 17" xfId="1279"/>
    <cellStyle name="20 % – Zvýraznění2 3 17 2" xfId="1280"/>
    <cellStyle name="20 % – Zvýraznění2 3 18" xfId="1281"/>
    <cellStyle name="20 % – Zvýraznění2 3 18 2" xfId="1282"/>
    <cellStyle name="20 % – Zvýraznění2 3 19" xfId="1283"/>
    <cellStyle name="20 % – Zvýraznění2 3 19 2" xfId="1284"/>
    <cellStyle name="20 % – Zvýraznění2 3 2" xfId="395"/>
    <cellStyle name="20 % – Zvýraznění2 3 2 10" xfId="1285"/>
    <cellStyle name="20 % – Zvýraznění2 3 2 10 2" xfId="8639"/>
    <cellStyle name="20 % – Zvýraznění2 3 2 10 2 2" xfId="23855"/>
    <cellStyle name="20 % – Zvýraznění2 3 2 10 3" xfId="11948"/>
    <cellStyle name="20 % – Zvýraznění2 3 2 10 3 2" xfId="27143"/>
    <cellStyle name="20 % – Zvýraznění2 3 2 10 4" xfId="15747"/>
    <cellStyle name="20 % – Zvýraznění2 3 2 10 4 2" xfId="30928"/>
    <cellStyle name="20 % – Zvýraznění2 3 2 10 5" xfId="34733"/>
    <cellStyle name="20 % – Zvýraznění2 3 2 10 6" xfId="19553"/>
    <cellStyle name="20 % – Zvýraznění2 3 2 10 7" xfId="38536"/>
    <cellStyle name="20 % – Zvýraznění2 3 2 10 8" xfId="38537"/>
    <cellStyle name="20 % – Zvýraznění2 3 2 10 9" xfId="45843"/>
    <cellStyle name="20 % – Zvýraznění2 3 2 11" xfId="1286"/>
    <cellStyle name="20 % – Zvýraznění2 3 2 11 2" xfId="8640"/>
    <cellStyle name="20 % – Zvýraznění2 3 2 11 2 2" xfId="23856"/>
    <cellStyle name="20 % – Zvýraznění2 3 2 11 3" xfId="11949"/>
    <cellStyle name="20 % – Zvýraznění2 3 2 11 3 2" xfId="27144"/>
    <cellStyle name="20 % – Zvýraznění2 3 2 11 4" xfId="15748"/>
    <cellStyle name="20 % – Zvýraznění2 3 2 11 4 2" xfId="30929"/>
    <cellStyle name="20 % – Zvýraznění2 3 2 11 5" xfId="34734"/>
    <cellStyle name="20 % – Zvýraznění2 3 2 11 6" xfId="19554"/>
    <cellStyle name="20 % – Zvýraznění2 3 2 11 7" xfId="38538"/>
    <cellStyle name="20 % – Zvýraznění2 3 2 11 8" xfId="38539"/>
    <cellStyle name="20 % – Zvýraznění2 3 2 11 9" xfId="45844"/>
    <cellStyle name="20 % – Zvýraznění2 3 2 12" xfId="1287"/>
    <cellStyle name="20 % – Zvýraznění2 3 2 12 2" xfId="1288"/>
    <cellStyle name="20 % – Zvýraznění2 3 2 13" xfId="1289"/>
    <cellStyle name="20 % – Zvýraznění2 3 2 13 2" xfId="1290"/>
    <cellStyle name="20 % – Zvýraznění2 3 2 14" xfId="1291"/>
    <cellStyle name="20 % – Zvýraznění2 3 2 14 2" xfId="1292"/>
    <cellStyle name="20 % – Zvýraznění2 3 2 15" xfId="1293"/>
    <cellStyle name="20 % – Zvýraznění2 3 2 15 2" xfId="1294"/>
    <cellStyle name="20 % – Zvýraznění2 3 2 16" xfId="1295"/>
    <cellStyle name="20 % – Zvýraznění2 3 2 16 2" xfId="1296"/>
    <cellStyle name="20 % – Zvýraznění2 3 2 17" xfId="1297"/>
    <cellStyle name="20 % – Zvýraznění2 3 2 17 2" xfId="1298"/>
    <cellStyle name="20 % – Zvýraznění2 3 2 18" xfId="1299"/>
    <cellStyle name="20 % – Zvýraznění2 3 2 18 2" xfId="1300"/>
    <cellStyle name="20 % – Zvýraznění2 3 2 19" xfId="1301"/>
    <cellStyle name="20 % – Zvýraznění2 3 2 2" xfId="396"/>
    <cellStyle name="20 % – Zvýraznění2 3 2 2 10" xfId="1302"/>
    <cellStyle name="20 % – Zvýraznění2 3 2 2 10 2" xfId="11055"/>
    <cellStyle name="20 % – Zvýraznění2 3 2 2 10 2 2" xfId="26255"/>
    <cellStyle name="20 % – Zvýraznění2 3 2 2 10 3" xfId="11950"/>
    <cellStyle name="20 % – Zvýraznění2 3 2 2 10 3 2" xfId="27145"/>
    <cellStyle name="20 % – Zvýraznění2 3 2 2 10 4" xfId="15749"/>
    <cellStyle name="20 % – Zvýraznění2 3 2 2 10 4 2" xfId="30930"/>
    <cellStyle name="20 % – Zvýraznění2 3 2 2 10 5" xfId="34735"/>
    <cellStyle name="20 % – Zvýraznění2 3 2 2 10 6" xfId="19555"/>
    <cellStyle name="20 % – Zvýraznění2 3 2 2 10 7" xfId="38540"/>
    <cellStyle name="20 % – Zvýraznění2 3 2 2 10 8" xfId="38541"/>
    <cellStyle name="20 % – Zvýraznění2 3 2 2 10 9" xfId="45845"/>
    <cellStyle name="20 % – Zvýraznění2 3 2 2 11" xfId="7871"/>
    <cellStyle name="20 % – Zvýraznění2 3 2 2 11 2" xfId="23090"/>
    <cellStyle name="20 % – Zvýraznění2 3 2 2 12" xfId="11491"/>
    <cellStyle name="20 % – Zvýraznění2 3 2 2 12 2" xfId="26687"/>
    <cellStyle name="20 % – Zvýraznění2 3 2 2 13" xfId="15291"/>
    <cellStyle name="20 % – Zvýraznění2 3 2 2 13 2" xfId="30472"/>
    <cellStyle name="20 % – Zvýraznění2 3 2 2 14" xfId="34277"/>
    <cellStyle name="20 % – Zvýraznění2 3 2 2 15" xfId="19097"/>
    <cellStyle name="20 % – Zvýraznění2 3 2 2 16" xfId="38542"/>
    <cellStyle name="20 % – Zvýraznění2 3 2 2 17" xfId="38543"/>
    <cellStyle name="20 % – Zvýraznění2 3 2 2 18" xfId="45846"/>
    <cellStyle name="20 % – Zvýraznění2 3 2 2 2" xfId="1303"/>
    <cellStyle name="20 % – Zvýraznění2 3 2 2 2 2" xfId="1304"/>
    <cellStyle name="20 % – Zvýraznění2 3 2 2 3" xfId="1305"/>
    <cellStyle name="20 % – Zvýraznění2 3 2 2 3 2" xfId="1306"/>
    <cellStyle name="20 % – Zvýraznění2 3 2 2 4" xfId="1307"/>
    <cellStyle name="20 % – Zvýraznění2 3 2 2 4 2" xfId="1308"/>
    <cellStyle name="20 % – Zvýraznění2 3 2 2 5" xfId="1309"/>
    <cellStyle name="20 % – Zvýraznění2 3 2 2 5 2" xfId="1310"/>
    <cellStyle name="20 % – Zvýraznění2 3 2 2 6" xfId="1311"/>
    <cellStyle name="20 % – Zvýraznění2 3 2 2 6 2" xfId="1312"/>
    <cellStyle name="20 % – Zvýraznění2 3 2 2 7" xfId="1313"/>
    <cellStyle name="20 % – Zvýraznění2 3 2 2 7 2" xfId="8641"/>
    <cellStyle name="20 % – Zvýraznění2 3 2 2 7 2 2" xfId="23857"/>
    <cellStyle name="20 % – Zvýraznění2 3 2 2 7 3" xfId="11951"/>
    <cellStyle name="20 % – Zvýraznění2 3 2 2 7 3 2" xfId="27146"/>
    <cellStyle name="20 % – Zvýraznění2 3 2 2 7 4" xfId="15750"/>
    <cellStyle name="20 % – Zvýraznění2 3 2 2 7 4 2" xfId="30931"/>
    <cellStyle name="20 % – Zvýraznění2 3 2 2 7 5" xfId="34736"/>
    <cellStyle name="20 % – Zvýraznění2 3 2 2 7 6" xfId="19556"/>
    <cellStyle name="20 % – Zvýraznění2 3 2 2 7 7" xfId="38544"/>
    <cellStyle name="20 % – Zvýraznění2 3 2 2 7 8" xfId="38545"/>
    <cellStyle name="20 % – Zvýraznění2 3 2 2 7 9" xfId="45847"/>
    <cellStyle name="20 % – Zvýraznění2 3 2 2 8" xfId="1314"/>
    <cellStyle name="20 % – Zvýraznění2 3 2 2 8 2" xfId="8642"/>
    <cellStyle name="20 % – Zvýraznění2 3 2 2 8 2 2" xfId="23858"/>
    <cellStyle name="20 % – Zvýraznění2 3 2 2 8 3" xfId="11952"/>
    <cellStyle name="20 % – Zvýraznění2 3 2 2 8 3 2" xfId="27147"/>
    <cellStyle name="20 % – Zvýraznění2 3 2 2 8 4" xfId="15751"/>
    <cellStyle name="20 % – Zvýraznění2 3 2 2 8 4 2" xfId="30932"/>
    <cellStyle name="20 % – Zvýraznění2 3 2 2 8 5" xfId="34737"/>
    <cellStyle name="20 % – Zvýraznění2 3 2 2 8 6" xfId="19557"/>
    <cellStyle name="20 % – Zvýraznění2 3 2 2 8 7" xfId="38546"/>
    <cellStyle name="20 % – Zvýraznění2 3 2 2 8 8" xfId="38547"/>
    <cellStyle name="20 % – Zvýraznění2 3 2 2 8 9" xfId="45848"/>
    <cellStyle name="20 % – Zvýraznění2 3 2 2 9" xfId="1315"/>
    <cellStyle name="20 % – Zvýraznění2 3 2 2 9 2" xfId="8643"/>
    <cellStyle name="20 % – Zvýraznění2 3 2 2 9 2 2" xfId="23859"/>
    <cellStyle name="20 % – Zvýraznění2 3 2 2 9 3" xfId="11953"/>
    <cellStyle name="20 % – Zvýraznění2 3 2 2 9 3 2" xfId="27148"/>
    <cellStyle name="20 % – Zvýraznění2 3 2 2 9 4" xfId="15752"/>
    <cellStyle name="20 % – Zvýraznění2 3 2 2 9 4 2" xfId="30933"/>
    <cellStyle name="20 % – Zvýraznění2 3 2 2 9 5" xfId="34738"/>
    <cellStyle name="20 % – Zvýraznění2 3 2 2 9 6" xfId="19558"/>
    <cellStyle name="20 % – Zvýraznění2 3 2 2 9 7" xfId="38548"/>
    <cellStyle name="20 % – Zvýraznění2 3 2 2 9 8" xfId="38549"/>
    <cellStyle name="20 % – Zvýraznění2 3 2 2 9 9" xfId="45849"/>
    <cellStyle name="20 % – Zvýraznění2 3 2 3" xfId="397"/>
    <cellStyle name="20 % – Zvýraznění2 3 2 3 10" xfId="19098"/>
    <cellStyle name="20 % – Zvýraznění2 3 2 3 11" xfId="38550"/>
    <cellStyle name="20 % – Zvýraznění2 3 2 3 12" xfId="38551"/>
    <cellStyle name="20 % – Zvýraznění2 3 2 3 13" xfId="45850"/>
    <cellStyle name="20 % – Zvýraznění2 3 2 3 2" xfId="1316"/>
    <cellStyle name="20 % – Zvýraznění2 3 2 3 2 2" xfId="8644"/>
    <cellStyle name="20 % – Zvýraznění2 3 2 3 2 2 2" xfId="23860"/>
    <cellStyle name="20 % – Zvýraznění2 3 2 3 2 3" xfId="11954"/>
    <cellStyle name="20 % – Zvýraznění2 3 2 3 2 3 2" xfId="27149"/>
    <cellStyle name="20 % – Zvýraznění2 3 2 3 2 4" xfId="15753"/>
    <cellStyle name="20 % – Zvýraznění2 3 2 3 2 4 2" xfId="30934"/>
    <cellStyle name="20 % – Zvýraznění2 3 2 3 2 5" xfId="34739"/>
    <cellStyle name="20 % – Zvýraznění2 3 2 3 2 6" xfId="19559"/>
    <cellStyle name="20 % – Zvýraznění2 3 2 3 2 7" xfId="38552"/>
    <cellStyle name="20 % – Zvýraznění2 3 2 3 2 8" xfId="38553"/>
    <cellStyle name="20 % – Zvýraznění2 3 2 3 2 9" xfId="45851"/>
    <cellStyle name="20 % – Zvýraznění2 3 2 3 3" xfId="1317"/>
    <cellStyle name="20 % – Zvýraznění2 3 2 3 3 2" xfId="8645"/>
    <cellStyle name="20 % – Zvýraznění2 3 2 3 3 2 2" xfId="23861"/>
    <cellStyle name="20 % – Zvýraznění2 3 2 3 3 3" xfId="11955"/>
    <cellStyle name="20 % – Zvýraznění2 3 2 3 3 3 2" xfId="27150"/>
    <cellStyle name="20 % – Zvýraznění2 3 2 3 3 4" xfId="15754"/>
    <cellStyle name="20 % – Zvýraznění2 3 2 3 3 4 2" xfId="30935"/>
    <cellStyle name="20 % – Zvýraznění2 3 2 3 3 5" xfId="34740"/>
    <cellStyle name="20 % – Zvýraznění2 3 2 3 3 6" xfId="19560"/>
    <cellStyle name="20 % – Zvýraznění2 3 2 3 3 7" xfId="38554"/>
    <cellStyle name="20 % – Zvýraznění2 3 2 3 3 8" xfId="38555"/>
    <cellStyle name="20 % – Zvýraznění2 3 2 3 3 9" xfId="45852"/>
    <cellStyle name="20 % – Zvýraznění2 3 2 3 4" xfId="1318"/>
    <cellStyle name="20 % – Zvýraznění2 3 2 3 4 2" xfId="8646"/>
    <cellStyle name="20 % – Zvýraznění2 3 2 3 4 2 2" xfId="23862"/>
    <cellStyle name="20 % – Zvýraznění2 3 2 3 4 3" xfId="11956"/>
    <cellStyle name="20 % – Zvýraznění2 3 2 3 4 3 2" xfId="27151"/>
    <cellStyle name="20 % – Zvýraznění2 3 2 3 4 4" xfId="15755"/>
    <cellStyle name="20 % – Zvýraznění2 3 2 3 4 4 2" xfId="30936"/>
    <cellStyle name="20 % – Zvýraznění2 3 2 3 4 5" xfId="34741"/>
    <cellStyle name="20 % – Zvýraznění2 3 2 3 4 6" xfId="19561"/>
    <cellStyle name="20 % – Zvýraznění2 3 2 3 4 7" xfId="38556"/>
    <cellStyle name="20 % – Zvýraznění2 3 2 3 4 8" xfId="38557"/>
    <cellStyle name="20 % – Zvýraznění2 3 2 3 4 9" xfId="45853"/>
    <cellStyle name="20 % – Zvýraznění2 3 2 3 5" xfId="1319"/>
    <cellStyle name="20 % – Zvýraznění2 3 2 3 5 2" xfId="11072"/>
    <cellStyle name="20 % – Zvýraznění2 3 2 3 5 2 2" xfId="26272"/>
    <cellStyle name="20 % – Zvýraznění2 3 2 3 5 3" xfId="11957"/>
    <cellStyle name="20 % – Zvýraznění2 3 2 3 5 3 2" xfId="27152"/>
    <cellStyle name="20 % – Zvýraznění2 3 2 3 5 4" xfId="15756"/>
    <cellStyle name="20 % – Zvýraznění2 3 2 3 5 4 2" xfId="30937"/>
    <cellStyle name="20 % – Zvýraznění2 3 2 3 5 5" xfId="34742"/>
    <cellStyle name="20 % – Zvýraznění2 3 2 3 5 6" xfId="19562"/>
    <cellStyle name="20 % – Zvýraznění2 3 2 3 5 7" xfId="38558"/>
    <cellStyle name="20 % – Zvýraznění2 3 2 3 5 8" xfId="38559"/>
    <cellStyle name="20 % – Zvýraznění2 3 2 3 5 9" xfId="45854"/>
    <cellStyle name="20 % – Zvýraznění2 3 2 3 6" xfId="7797"/>
    <cellStyle name="20 % – Zvýraznění2 3 2 3 6 2" xfId="23016"/>
    <cellStyle name="20 % – Zvýraznění2 3 2 3 7" xfId="11492"/>
    <cellStyle name="20 % – Zvýraznění2 3 2 3 7 2" xfId="26688"/>
    <cellStyle name="20 % – Zvýraznění2 3 2 3 8" xfId="15292"/>
    <cellStyle name="20 % – Zvýraznění2 3 2 3 8 2" xfId="30473"/>
    <cellStyle name="20 % – Zvýraznění2 3 2 3 9" xfId="34278"/>
    <cellStyle name="20 % – Zvýraznění2 3 2 4" xfId="398"/>
    <cellStyle name="20 % – Zvýraznění2 3 2 4 10" xfId="19099"/>
    <cellStyle name="20 % – Zvýraznění2 3 2 4 11" xfId="38560"/>
    <cellStyle name="20 % – Zvýraznění2 3 2 4 12" xfId="38561"/>
    <cellStyle name="20 % – Zvýraznění2 3 2 4 13" xfId="45855"/>
    <cellStyle name="20 % – Zvýraznění2 3 2 4 2" xfId="1320"/>
    <cellStyle name="20 % – Zvýraznění2 3 2 4 2 2" xfId="8647"/>
    <cellStyle name="20 % – Zvýraznění2 3 2 4 2 2 2" xfId="23863"/>
    <cellStyle name="20 % – Zvýraznění2 3 2 4 2 3" xfId="11958"/>
    <cellStyle name="20 % – Zvýraznění2 3 2 4 2 3 2" xfId="27153"/>
    <cellStyle name="20 % – Zvýraznění2 3 2 4 2 4" xfId="15757"/>
    <cellStyle name="20 % – Zvýraznění2 3 2 4 2 4 2" xfId="30938"/>
    <cellStyle name="20 % – Zvýraznění2 3 2 4 2 5" xfId="34743"/>
    <cellStyle name="20 % – Zvýraznění2 3 2 4 2 6" xfId="19563"/>
    <cellStyle name="20 % – Zvýraznění2 3 2 4 2 7" xfId="38562"/>
    <cellStyle name="20 % – Zvýraznění2 3 2 4 2 8" xfId="38563"/>
    <cellStyle name="20 % – Zvýraznění2 3 2 4 2 9" xfId="45856"/>
    <cellStyle name="20 % – Zvýraznění2 3 2 4 3" xfId="1321"/>
    <cellStyle name="20 % – Zvýraznění2 3 2 4 3 2" xfId="8648"/>
    <cellStyle name="20 % – Zvýraznění2 3 2 4 3 2 2" xfId="23864"/>
    <cellStyle name="20 % – Zvýraznění2 3 2 4 3 3" xfId="11959"/>
    <cellStyle name="20 % – Zvýraznění2 3 2 4 3 3 2" xfId="27154"/>
    <cellStyle name="20 % – Zvýraznění2 3 2 4 3 4" xfId="15758"/>
    <cellStyle name="20 % – Zvýraznění2 3 2 4 3 4 2" xfId="30939"/>
    <cellStyle name="20 % – Zvýraznění2 3 2 4 3 5" xfId="34744"/>
    <cellStyle name="20 % – Zvýraznění2 3 2 4 3 6" xfId="19564"/>
    <cellStyle name="20 % – Zvýraznění2 3 2 4 3 7" xfId="38564"/>
    <cellStyle name="20 % – Zvýraznění2 3 2 4 3 8" xfId="38565"/>
    <cellStyle name="20 % – Zvýraznění2 3 2 4 3 9" xfId="45857"/>
    <cellStyle name="20 % – Zvýraznění2 3 2 4 4" xfId="1322"/>
    <cellStyle name="20 % – Zvýraznění2 3 2 4 4 2" xfId="8649"/>
    <cellStyle name="20 % – Zvýraznění2 3 2 4 4 2 2" xfId="23865"/>
    <cellStyle name="20 % – Zvýraznění2 3 2 4 4 3" xfId="11960"/>
    <cellStyle name="20 % – Zvýraznění2 3 2 4 4 3 2" xfId="27155"/>
    <cellStyle name="20 % – Zvýraznění2 3 2 4 4 4" xfId="15759"/>
    <cellStyle name="20 % – Zvýraznění2 3 2 4 4 4 2" xfId="30940"/>
    <cellStyle name="20 % – Zvýraznění2 3 2 4 4 5" xfId="34745"/>
    <cellStyle name="20 % – Zvýraznění2 3 2 4 4 6" xfId="19565"/>
    <cellStyle name="20 % – Zvýraznění2 3 2 4 4 7" xfId="38566"/>
    <cellStyle name="20 % – Zvýraznění2 3 2 4 4 8" xfId="38567"/>
    <cellStyle name="20 % – Zvýraznění2 3 2 4 4 9" xfId="45858"/>
    <cellStyle name="20 % – Zvýraznění2 3 2 4 5" xfId="1323"/>
    <cellStyle name="20 % – Zvýraznění2 3 2 4 5 2" xfId="11220"/>
    <cellStyle name="20 % – Zvýraznění2 3 2 4 5 2 2" xfId="26420"/>
    <cellStyle name="20 % – Zvýraznění2 3 2 4 5 3" xfId="11961"/>
    <cellStyle name="20 % – Zvýraznění2 3 2 4 5 3 2" xfId="27156"/>
    <cellStyle name="20 % – Zvýraznění2 3 2 4 5 4" xfId="15760"/>
    <cellStyle name="20 % – Zvýraznění2 3 2 4 5 4 2" xfId="30941"/>
    <cellStyle name="20 % – Zvýraznění2 3 2 4 5 5" xfId="34746"/>
    <cellStyle name="20 % – Zvýraznění2 3 2 4 5 6" xfId="19566"/>
    <cellStyle name="20 % – Zvýraznění2 3 2 4 5 7" xfId="38568"/>
    <cellStyle name="20 % – Zvýraznění2 3 2 4 5 8" xfId="38569"/>
    <cellStyle name="20 % – Zvýraznění2 3 2 4 5 9" xfId="45859"/>
    <cellStyle name="20 % – Zvýraznění2 3 2 4 6" xfId="7778"/>
    <cellStyle name="20 % – Zvýraznění2 3 2 4 6 2" xfId="22997"/>
    <cellStyle name="20 % – Zvýraznění2 3 2 4 7" xfId="11493"/>
    <cellStyle name="20 % – Zvýraznění2 3 2 4 7 2" xfId="26689"/>
    <cellStyle name="20 % – Zvýraznění2 3 2 4 8" xfId="15293"/>
    <cellStyle name="20 % – Zvýraznění2 3 2 4 8 2" xfId="30474"/>
    <cellStyle name="20 % – Zvýraznění2 3 2 4 9" xfId="34279"/>
    <cellStyle name="20 % – Zvýraznění2 3 2 5" xfId="1324"/>
    <cellStyle name="20 % – Zvýraznění2 3 2 5 10" xfId="38570"/>
    <cellStyle name="20 % – Zvýraznění2 3 2 5 11" xfId="38571"/>
    <cellStyle name="20 % – Zvýraznění2 3 2 5 12" xfId="45860"/>
    <cellStyle name="20 % – Zvýraznění2 3 2 5 2" xfId="1325"/>
    <cellStyle name="20 % – Zvýraznění2 3 2 5 2 2" xfId="8650"/>
    <cellStyle name="20 % – Zvýraznění2 3 2 5 2 2 2" xfId="23866"/>
    <cellStyle name="20 % – Zvýraznění2 3 2 5 2 3" xfId="11963"/>
    <cellStyle name="20 % – Zvýraznění2 3 2 5 2 3 2" xfId="27158"/>
    <cellStyle name="20 % – Zvýraznění2 3 2 5 2 4" xfId="15762"/>
    <cellStyle name="20 % – Zvýraznění2 3 2 5 2 4 2" xfId="30943"/>
    <cellStyle name="20 % – Zvýraznění2 3 2 5 2 5" xfId="34748"/>
    <cellStyle name="20 % – Zvýraznění2 3 2 5 2 6" xfId="19568"/>
    <cellStyle name="20 % – Zvýraznění2 3 2 5 2 7" xfId="38572"/>
    <cellStyle name="20 % – Zvýraznění2 3 2 5 2 8" xfId="38573"/>
    <cellStyle name="20 % – Zvýraznění2 3 2 5 2 9" xfId="45861"/>
    <cellStyle name="20 % – Zvýraznění2 3 2 5 3" xfId="1326"/>
    <cellStyle name="20 % – Zvýraznění2 3 2 5 3 2" xfId="8651"/>
    <cellStyle name="20 % – Zvýraznění2 3 2 5 3 2 2" xfId="23867"/>
    <cellStyle name="20 % – Zvýraznění2 3 2 5 3 3" xfId="11964"/>
    <cellStyle name="20 % – Zvýraznění2 3 2 5 3 3 2" xfId="27159"/>
    <cellStyle name="20 % – Zvýraznění2 3 2 5 3 4" xfId="15763"/>
    <cellStyle name="20 % – Zvýraznění2 3 2 5 3 4 2" xfId="30944"/>
    <cellStyle name="20 % – Zvýraznění2 3 2 5 3 5" xfId="34749"/>
    <cellStyle name="20 % – Zvýraznění2 3 2 5 3 6" xfId="19569"/>
    <cellStyle name="20 % – Zvýraznění2 3 2 5 3 7" xfId="38574"/>
    <cellStyle name="20 % – Zvýraznění2 3 2 5 3 8" xfId="38575"/>
    <cellStyle name="20 % – Zvýraznění2 3 2 5 3 9" xfId="45862"/>
    <cellStyle name="20 % – Zvýraznění2 3 2 5 4" xfId="1327"/>
    <cellStyle name="20 % – Zvýraznění2 3 2 5 4 2" xfId="8652"/>
    <cellStyle name="20 % – Zvýraznění2 3 2 5 4 2 2" xfId="23868"/>
    <cellStyle name="20 % – Zvýraznění2 3 2 5 4 3" xfId="11965"/>
    <cellStyle name="20 % – Zvýraznění2 3 2 5 4 3 2" xfId="27160"/>
    <cellStyle name="20 % – Zvýraznění2 3 2 5 4 4" xfId="15764"/>
    <cellStyle name="20 % – Zvýraznění2 3 2 5 4 4 2" xfId="30945"/>
    <cellStyle name="20 % – Zvýraznění2 3 2 5 4 5" xfId="34750"/>
    <cellStyle name="20 % – Zvýraznění2 3 2 5 4 6" xfId="19570"/>
    <cellStyle name="20 % – Zvýraznění2 3 2 5 4 7" xfId="38576"/>
    <cellStyle name="20 % – Zvýraznění2 3 2 5 4 8" xfId="38577"/>
    <cellStyle name="20 % – Zvýraznění2 3 2 5 4 9" xfId="45863"/>
    <cellStyle name="20 % – Zvýraznění2 3 2 5 5" xfId="7890"/>
    <cellStyle name="20 % – Zvýraznění2 3 2 5 5 2" xfId="23107"/>
    <cellStyle name="20 % – Zvýraznění2 3 2 5 6" xfId="11962"/>
    <cellStyle name="20 % – Zvýraznění2 3 2 5 6 2" xfId="27157"/>
    <cellStyle name="20 % – Zvýraznění2 3 2 5 7" xfId="15761"/>
    <cellStyle name="20 % – Zvýraznění2 3 2 5 7 2" xfId="30942"/>
    <cellStyle name="20 % – Zvýraznění2 3 2 5 8" xfId="34747"/>
    <cellStyle name="20 % – Zvýraznění2 3 2 5 9" xfId="19567"/>
    <cellStyle name="20 % – Zvýraznění2 3 2 6" xfId="1328"/>
    <cellStyle name="20 % – Zvýraznění2 3 2 6 10" xfId="38578"/>
    <cellStyle name="20 % – Zvýraznění2 3 2 6 11" xfId="38579"/>
    <cellStyle name="20 % – Zvýraznění2 3 2 6 12" xfId="45864"/>
    <cellStyle name="20 % – Zvýraznění2 3 2 6 2" xfId="1329"/>
    <cellStyle name="20 % – Zvýraznění2 3 2 6 2 2" xfId="8653"/>
    <cellStyle name="20 % – Zvýraznění2 3 2 6 2 2 2" xfId="23869"/>
    <cellStyle name="20 % – Zvýraznění2 3 2 6 2 3" xfId="11967"/>
    <cellStyle name="20 % – Zvýraznění2 3 2 6 2 3 2" xfId="27162"/>
    <cellStyle name="20 % – Zvýraznění2 3 2 6 2 4" xfId="15766"/>
    <cellStyle name="20 % – Zvýraznění2 3 2 6 2 4 2" xfId="30947"/>
    <cellStyle name="20 % – Zvýraznění2 3 2 6 2 5" xfId="34752"/>
    <cellStyle name="20 % – Zvýraznění2 3 2 6 2 6" xfId="19572"/>
    <cellStyle name="20 % – Zvýraznění2 3 2 6 2 7" xfId="38580"/>
    <cellStyle name="20 % – Zvýraznění2 3 2 6 2 8" xfId="38581"/>
    <cellStyle name="20 % – Zvýraznění2 3 2 6 2 9" xfId="45865"/>
    <cellStyle name="20 % – Zvýraznění2 3 2 6 3" xfId="1330"/>
    <cellStyle name="20 % – Zvýraznění2 3 2 6 3 2" xfId="8654"/>
    <cellStyle name="20 % – Zvýraznění2 3 2 6 3 2 2" xfId="23870"/>
    <cellStyle name="20 % – Zvýraznění2 3 2 6 3 3" xfId="11968"/>
    <cellStyle name="20 % – Zvýraznění2 3 2 6 3 3 2" xfId="27163"/>
    <cellStyle name="20 % – Zvýraznění2 3 2 6 3 4" xfId="15767"/>
    <cellStyle name="20 % – Zvýraznění2 3 2 6 3 4 2" xfId="30948"/>
    <cellStyle name="20 % – Zvýraznění2 3 2 6 3 5" xfId="34753"/>
    <cellStyle name="20 % – Zvýraznění2 3 2 6 3 6" xfId="19573"/>
    <cellStyle name="20 % – Zvýraznění2 3 2 6 3 7" xfId="38582"/>
    <cellStyle name="20 % – Zvýraznění2 3 2 6 3 8" xfId="38583"/>
    <cellStyle name="20 % – Zvýraznění2 3 2 6 3 9" xfId="45866"/>
    <cellStyle name="20 % – Zvýraznění2 3 2 6 4" xfId="1331"/>
    <cellStyle name="20 % – Zvýraznění2 3 2 6 4 2" xfId="8655"/>
    <cellStyle name="20 % – Zvýraznění2 3 2 6 4 2 2" xfId="23871"/>
    <cellStyle name="20 % – Zvýraznění2 3 2 6 4 3" xfId="11969"/>
    <cellStyle name="20 % – Zvýraznění2 3 2 6 4 3 2" xfId="27164"/>
    <cellStyle name="20 % – Zvýraznění2 3 2 6 4 4" xfId="15768"/>
    <cellStyle name="20 % – Zvýraznění2 3 2 6 4 4 2" xfId="30949"/>
    <cellStyle name="20 % – Zvýraznění2 3 2 6 4 5" xfId="34754"/>
    <cellStyle name="20 % – Zvýraznění2 3 2 6 4 6" xfId="19574"/>
    <cellStyle name="20 % – Zvýraznění2 3 2 6 4 7" xfId="38584"/>
    <cellStyle name="20 % – Zvýraznění2 3 2 6 4 8" xfId="38585"/>
    <cellStyle name="20 % – Zvýraznění2 3 2 6 4 9" xfId="45867"/>
    <cellStyle name="20 % – Zvýraznění2 3 2 6 5" xfId="8264"/>
    <cellStyle name="20 % – Zvýraznění2 3 2 6 5 2" xfId="23480"/>
    <cellStyle name="20 % – Zvýraznění2 3 2 6 6" xfId="11966"/>
    <cellStyle name="20 % – Zvýraznění2 3 2 6 6 2" xfId="27161"/>
    <cellStyle name="20 % – Zvýraznění2 3 2 6 7" xfId="15765"/>
    <cellStyle name="20 % – Zvýraznění2 3 2 6 7 2" xfId="30946"/>
    <cellStyle name="20 % – Zvýraznění2 3 2 6 8" xfId="34751"/>
    <cellStyle name="20 % – Zvýraznění2 3 2 6 9" xfId="19571"/>
    <cellStyle name="20 % – Zvýraznění2 3 2 7" xfId="1332"/>
    <cellStyle name="20 % – Zvýraznění2 3 2 7 10" xfId="38586"/>
    <cellStyle name="20 % – Zvýraznění2 3 2 7 11" xfId="38587"/>
    <cellStyle name="20 % – Zvýraznění2 3 2 7 12" xfId="45868"/>
    <cellStyle name="20 % – Zvýraznění2 3 2 7 2" xfId="1333"/>
    <cellStyle name="20 % – Zvýraznění2 3 2 7 2 2" xfId="8656"/>
    <cellStyle name="20 % – Zvýraznění2 3 2 7 2 2 2" xfId="23872"/>
    <cellStyle name="20 % – Zvýraznění2 3 2 7 2 3" xfId="11971"/>
    <cellStyle name="20 % – Zvýraznění2 3 2 7 2 3 2" xfId="27166"/>
    <cellStyle name="20 % – Zvýraznění2 3 2 7 2 4" xfId="15770"/>
    <cellStyle name="20 % – Zvýraznění2 3 2 7 2 4 2" xfId="30951"/>
    <cellStyle name="20 % – Zvýraznění2 3 2 7 2 5" xfId="34756"/>
    <cellStyle name="20 % – Zvýraznění2 3 2 7 2 6" xfId="19576"/>
    <cellStyle name="20 % – Zvýraznění2 3 2 7 2 7" xfId="38588"/>
    <cellStyle name="20 % – Zvýraznění2 3 2 7 2 8" xfId="38589"/>
    <cellStyle name="20 % – Zvýraznění2 3 2 7 2 9" xfId="45869"/>
    <cellStyle name="20 % – Zvýraznění2 3 2 7 3" xfId="1334"/>
    <cellStyle name="20 % – Zvýraznění2 3 2 7 3 2" xfId="8657"/>
    <cellStyle name="20 % – Zvýraznění2 3 2 7 3 2 2" xfId="23873"/>
    <cellStyle name="20 % – Zvýraznění2 3 2 7 3 3" xfId="11972"/>
    <cellStyle name="20 % – Zvýraznění2 3 2 7 3 3 2" xfId="27167"/>
    <cellStyle name="20 % – Zvýraznění2 3 2 7 3 4" xfId="15771"/>
    <cellStyle name="20 % – Zvýraznění2 3 2 7 3 4 2" xfId="30952"/>
    <cellStyle name="20 % – Zvýraznění2 3 2 7 3 5" xfId="34757"/>
    <cellStyle name="20 % – Zvýraznění2 3 2 7 3 6" xfId="19577"/>
    <cellStyle name="20 % – Zvýraznění2 3 2 7 3 7" xfId="38590"/>
    <cellStyle name="20 % – Zvýraznění2 3 2 7 3 8" xfId="38591"/>
    <cellStyle name="20 % – Zvýraznění2 3 2 7 3 9" xfId="45870"/>
    <cellStyle name="20 % – Zvýraznění2 3 2 7 4" xfId="1335"/>
    <cellStyle name="20 % – Zvýraznění2 3 2 7 4 2" xfId="8658"/>
    <cellStyle name="20 % – Zvýraznění2 3 2 7 4 2 2" xfId="23874"/>
    <cellStyle name="20 % – Zvýraznění2 3 2 7 4 3" xfId="11973"/>
    <cellStyle name="20 % – Zvýraznění2 3 2 7 4 3 2" xfId="27168"/>
    <cellStyle name="20 % – Zvýraznění2 3 2 7 4 4" xfId="15772"/>
    <cellStyle name="20 % – Zvýraznění2 3 2 7 4 4 2" xfId="30953"/>
    <cellStyle name="20 % – Zvýraznění2 3 2 7 4 5" xfId="34758"/>
    <cellStyle name="20 % – Zvýraznění2 3 2 7 4 6" xfId="19578"/>
    <cellStyle name="20 % – Zvýraznění2 3 2 7 4 7" xfId="38592"/>
    <cellStyle name="20 % – Zvýraznění2 3 2 7 4 8" xfId="38593"/>
    <cellStyle name="20 % – Zvýraznění2 3 2 7 4 9" xfId="45871"/>
    <cellStyle name="20 % – Zvýraznění2 3 2 7 5" xfId="8352"/>
    <cellStyle name="20 % – Zvýraznění2 3 2 7 5 2" xfId="23568"/>
    <cellStyle name="20 % – Zvýraznění2 3 2 7 6" xfId="11970"/>
    <cellStyle name="20 % – Zvýraznění2 3 2 7 6 2" xfId="27165"/>
    <cellStyle name="20 % – Zvýraznění2 3 2 7 7" xfId="15769"/>
    <cellStyle name="20 % – Zvýraznění2 3 2 7 7 2" xfId="30950"/>
    <cellStyle name="20 % – Zvýraznění2 3 2 7 8" xfId="34755"/>
    <cellStyle name="20 % – Zvýraznění2 3 2 7 9" xfId="19575"/>
    <cellStyle name="20 % – Zvýraznění2 3 2 8" xfId="1336"/>
    <cellStyle name="20 % – Zvýraznění2 3 2 8 10" xfId="38594"/>
    <cellStyle name="20 % – Zvýraznění2 3 2 8 11" xfId="38595"/>
    <cellStyle name="20 % – Zvýraznění2 3 2 8 12" xfId="45872"/>
    <cellStyle name="20 % – Zvýraznění2 3 2 8 2" xfId="1337"/>
    <cellStyle name="20 % – Zvýraznění2 3 2 8 2 2" xfId="8659"/>
    <cellStyle name="20 % – Zvýraznění2 3 2 8 2 2 2" xfId="23875"/>
    <cellStyle name="20 % – Zvýraznění2 3 2 8 2 3" xfId="11975"/>
    <cellStyle name="20 % – Zvýraznění2 3 2 8 2 3 2" xfId="27170"/>
    <cellStyle name="20 % – Zvýraznění2 3 2 8 2 4" xfId="15774"/>
    <cellStyle name="20 % – Zvýraznění2 3 2 8 2 4 2" xfId="30955"/>
    <cellStyle name="20 % – Zvýraznění2 3 2 8 2 5" xfId="34760"/>
    <cellStyle name="20 % – Zvýraznění2 3 2 8 2 6" xfId="19580"/>
    <cellStyle name="20 % – Zvýraznění2 3 2 8 2 7" xfId="38596"/>
    <cellStyle name="20 % – Zvýraznění2 3 2 8 2 8" xfId="38597"/>
    <cellStyle name="20 % – Zvýraznění2 3 2 8 2 9" xfId="45873"/>
    <cellStyle name="20 % – Zvýraznění2 3 2 8 3" xfId="1338"/>
    <cellStyle name="20 % – Zvýraznění2 3 2 8 3 2" xfId="8660"/>
    <cellStyle name="20 % – Zvýraznění2 3 2 8 3 2 2" xfId="23876"/>
    <cellStyle name="20 % – Zvýraznění2 3 2 8 3 3" xfId="11976"/>
    <cellStyle name="20 % – Zvýraznění2 3 2 8 3 3 2" xfId="27171"/>
    <cellStyle name="20 % – Zvýraznění2 3 2 8 3 4" xfId="15775"/>
    <cellStyle name="20 % – Zvýraznění2 3 2 8 3 4 2" xfId="30956"/>
    <cellStyle name="20 % – Zvýraznění2 3 2 8 3 5" xfId="34761"/>
    <cellStyle name="20 % – Zvýraznění2 3 2 8 3 6" xfId="19581"/>
    <cellStyle name="20 % – Zvýraznění2 3 2 8 3 7" xfId="38598"/>
    <cellStyle name="20 % – Zvýraznění2 3 2 8 3 8" xfId="38599"/>
    <cellStyle name="20 % – Zvýraznění2 3 2 8 3 9" xfId="45874"/>
    <cellStyle name="20 % – Zvýraznění2 3 2 8 4" xfId="1339"/>
    <cellStyle name="20 % – Zvýraznění2 3 2 8 4 2" xfId="8661"/>
    <cellStyle name="20 % – Zvýraznění2 3 2 8 4 2 2" xfId="23877"/>
    <cellStyle name="20 % – Zvýraznění2 3 2 8 4 3" xfId="11977"/>
    <cellStyle name="20 % – Zvýraznění2 3 2 8 4 3 2" xfId="27172"/>
    <cellStyle name="20 % – Zvýraznění2 3 2 8 4 4" xfId="15776"/>
    <cellStyle name="20 % – Zvýraznění2 3 2 8 4 4 2" xfId="30957"/>
    <cellStyle name="20 % – Zvýraznění2 3 2 8 4 5" xfId="34762"/>
    <cellStyle name="20 % – Zvýraznění2 3 2 8 4 6" xfId="19582"/>
    <cellStyle name="20 % – Zvýraznění2 3 2 8 4 7" xfId="38600"/>
    <cellStyle name="20 % – Zvýraznění2 3 2 8 4 8" xfId="38601"/>
    <cellStyle name="20 % – Zvýraznění2 3 2 8 4 9" xfId="45875"/>
    <cellStyle name="20 % – Zvýraznění2 3 2 8 5" xfId="8435"/>
    <cellStyle name="20 % – Zvýraznění2 3 2 8 5 2" xfId="23651"/>
    <cellStyle name="20 % – Zvýraznění2 3 2 8 6" xfId="11974"/>
    <cellStyle name="20 % – Zvýraznění2 3 2 8 6 2" xfId="27169"/>
    <cellStyle name="20 % – Zvýraznění2 3 2 8 7" xfId="15773"/>
    <cellStyle name="20 % – Zvýraznění2 3 2 8 7 2" xfId="30954"/>
    <cellStyle name="20 % – Zvýraznění2 3 2 8 8" xfId="34759"/>
    <cellStyle name="20 % – Zvýraznění2 3 2 8 9" xfId="19579"/>
    <cellStyle name="20 % – Zvýraznění2 3 2 9" xfId="1340"/>
    <cellStyle name="20 % – Zvýraznění2 3 2 9 2" xfId="8662"/>
    <cellStyle name="20 % – Zvýraznění2 3 2 9 2 2" xfId="23878"/>
    <cellStyle name="20 % – Zvýraznění2 3 2 9 3" xfId="11978"/>
    <cellStyle name="20 % – Zvýraznění2 3 2 9 3 2" xfId="27173"/>
    <cellStyle name="20 % – Zvýraznění2 3 2 9 4" xfId="15777"/>
    <cellStyle name="20 % – Zvýraznění2 3 2 9 4 2" xfId="30958"/>
    <cellStyle name="20 % – Zvýraznění2 3 2 9 5" xfId="34763"/>
    <cellStyle name="20 % – Zvýraznění2 3 2 9 6" xfId="19583"/>
    <cellStyle name="20 % – Zvýraznění2 3 2 9 7" xfId="38602"/>
    <cellStyle name="20 % – Zvýraznění2 3 2 9 8" xfId="38603"/>
    <cellStyle name="20 % – Zvýraznění2 3 2 9 9" xfId="45876"/>
    <cellStyle name="20 % – Zvýraznění2 3 20" xfId="1341"/>
    <cellStyle name="20 % – Zvýraznění2 3 20 2" xfId="1342"/>
    <cellStyle name="20 % – Zvýraznění2 3 21" xfId="1343"/>
    <cellStyle name="20 % – Zvýraznění2 3 21 2" xfId="11226"/>
    <cellStyle name="20 % – Zvýraznění2 3 21 2 2" xfId="26426"/>
    <cellStyle name="20 % – Zvýraznění2 3 21 3" xfId="11979"/>
    <cellStyle name="20 % – Zvýraznění2 3 21 3 2" xfId="27174"/>
    <cellStyle name="20 % – Zvýraznění2 3 21 4" xfId="15778"/>
    <cellStyle name="20 % – Zvýraznění2 3 21 4 2" xfId="30959"/>
    <cellStyle name="20 % – Zvýraznění2 3 21 5" xfId="34764"/>
    <cellStyle name="20 % – Zvýraznění2 3 21 6" xfId="19584"/>
    <cellStyle name="20 % – Zvýraznění2 3 21 7" xfId="38604"/>
    <cellStyle name="20 % – Zvýraznění2 3 21 8" xfId="38605"/>
    <cellStyle name="20 % – Zvýraznění2 3 21 9" xfId="45877"/>
    <cellStyle name="20 % – Zvýraznění2 3 22" xfId="7600"/>
    <cellStyle name="20 % – Zvýraznění2 3 22 2" xfId="22819"/>
    <cellStyle name="20 % – Zvýraznění2 3 3" xfId="399"/>
    <cellStyle name="20 % – Zvýraznění2 3 3 10" xfId="1344"/>
    <cellStyle name="20 % – Zvýraznění2 3 3 10 2" xfId="8663"/>
    <cellStyle name="20 % – Zvýraznění2 3 3 10 2 2" xfId="23879"/>
    <cellStyle name="20 % – Zvýraznění2 3 3 10 3" xfId="11980"/>
    <cellStyle name="20 % – Zvýraznění2 3 3 10 3 2" xfId="27175"/>
    <cellStyle name="20 % – Zvýraznění2 3 3 10 4" xfId="15779"/>
    <cellStyle name="20 % – Zvýraznění2 3 3 10 4 2" xfId="30960"/>
    <cellStyle name="20 % – Zvýraznění2 3 3 10 5" xfId="34765"/>
    <cellStyle name="20 % – Zvýraznění2 3 3 10 6" xfId="19585"/>
    <cellStyle name="20 % – Zvýraznění2 3 3 10 7" xfId="38606"/>
    <cellStyle name="20 % – Zvýraznění2 3 3 10 8" xfId="38607"/>
    <cellStyle name="20 % – Zvýraznění2 3 3 10 9" xfId="45878"/>
    <cellStyle name="20 % – Zvýraznění2 3 3 11" xfId="1345"/>
    <cellStyle name="20 % – Zvýraznění2 3 3 11 2" xfId="11082"/>
    <cellStyle name="20 % – Zvýraznění2 3 3 11 2 2" xfId="26282"/>
    <cellStyle name="20 % – Zvýraznění2 3 3 11 3" xfId="11981"/>
    <cellStyle name="20 % – Zvýraznění2 3 3 11 3 2" xfId="27176"/>
    <cellStyle name="20 % – Zvýraznění2 3 3 11 4" xfId="15780"/>
    <cellStyle name="20 % – Zvýraznění2 3 3 11 4 2" xfId="30961"/>
    <cellStyle name="20 % – Zvýraznění2 3 3 11 5" xfId="34766"/>
    <cellStyle name="20 % – Zvýraznění2 3 3 11 6" xfId="19586"/>
    <cellStyle name="20 % – Zvýraznění2 3 3 11 7" xfId="38608"/>
    <cellStyle name="20 % – Zvýraznění2 3 3 11 8" xfId="38609"/>
    <cellStyle name="20 % – Zvýraznění2 3 3 11 9" xfId="45879"/>
    <cellStyle name="20 % – Zvýraznění2 3 3 12" xfId="7855"/>
    <cellStyle name="20 % – Zvýraznění2 3 3 12 2" xfId="23074"/>
    <cellStyle name="20 % – Zvýraznění2 3 3 13" xfId="11494"/>
    <cellStyle name="20 % – Zvýraznění2 3 3 13 2" xfId="26690"/>
    <cellStyle name="20 % – Zvýraznění2 3 3 14" xfId="15294"/>
    <cellStyle name="20 % – Zvýraznění2 3 3 14 2" xfId="30475"/>
    <cellStyle name="20 % – Zvýraznění2 3 3 15" xfId="34280"/>
    <cellStyle name="20 % – Zvýraznění2 3 3 16" xfId="19100"/>
    <cellStyle name="20 % – Zvýraznění2 3 3 17" xfId="38610"/>
    <cellStyle name="20 % – Zvýraznění2 3 3 18" xfId="38611"/>
    <cellStyle name="20 % – Zvýraznění2 3 3 19" xfId="45880"/>
    <cellStyle name="20 % – Zvýraznění2 3 3 2" xfId="1346"/>
    <cellStyle name="20 % – Zvýraznění2 3 3 2 10" xfId="38612"/>
    <cellStyle name="20 % – Zvýraznění2 3 3 2 11" xfId="38613"/>
    <cellStyle name="20 % – Zvýraznění2 3 3 2 12" xfId="45881"/>
    <cellStyle name="20 % – Zvýraznění2 3 3 2 2" xfId="1347"/>
    <cellStyle name="20 % – Zvýraznění2 3 3 2 2 2" xfId="8664"/>
    <cellStyle name="20 % – Zvýraznění2 3 3 2 2 2 2" xfId="23880"/>
    <cellStyle name="20 % – Zvýraznění2 3 3 2 2 3" xfId="11983"/>
    <cellStyle name="20 % – Zvýraznění2 3 3 2 2 3 2" xfId="27178"/>
    <cellStyle name="20 % – Zvýraznění2 3 3 2 2 4" xfId="15782"/>
    <cellStyle name="20 % – Zvýraznění2 3 3 2 2 4 2" xfId="30963"/>
    <cellStyle name="20 % – Zvýraznění2 3 3 2 2 5" xfId="34768"/>
    <cellStyle name="20 % – Zvýraznění2 3 3 2 2 6" xfId="19588"/>
    <cellStyle name="20 % – Zvýraznění2 3 3 2 2 7" xfId="38614"/>
    <cellStyle name="20 % – Zvýraznění2 3 3 2 2 8" xfId="38615"/>
    <cellStyle name="20 % – Zvýraznění2 3 3 2 2 9" xfId="45882"/>
    <cellStyle name="20 % – Zvýraznění2 3 3 2 3" xfId="1348"/>
    <cellStyle name="20 % – Zvýraznění2 3 3 2 3 2" xfId="8665"/>
    <cellStyle name="20 % – Zvýraznění2 3 3 2 3 2 2" xfId="23881"/>
    <cellStyle name="20 % – Zvýraznění2 3 3 2 3 3" xfId="11984"/>
    <cellStyle name="20 % – Zvýraznění2 3 3 2 3 3 2" xfId="27179"/>
    <cellStyle name="20 % – Zvýraznění2 3 3 2 3 4" xfId="15783"/>
    <cellStyle name="20 % – Zvýraznění2 3 3 2 3 4 2" xfId="30964"/>
    <cellStyle name="20 % – Zvýraznění2 3 3 2 3 5" xfId="34769"/>
    <cellStyle name="20 % – Zvýraznění2 3 3 2 3 6" xfId="19589"/>
    <cellStyle name="20 % – Zvýraznění2 3 3 2 3 7" xfId="38616"/>
    <cellStyle name="20 % – Zvýraznění2 3 3 2 3 8" xfId="38617"/>
    <cellStyle name="20 % – Zvýraznění2 3 3 2 3 9" xfId="45883"/>
    <cellStyle name="20 % – Zvýraznění2 3 3 2 4" xfId="1349"/>
    <cellStyle name="20 % – Zvýraznění2 3 3 2 4 2" xfId="8666"/>
    <cellStyle name="20 % – Zvýraznění2 3 3 2 4 2 2" xfId="23882"/>
    <cellStyle name="20 % – Zvýraznění2 3 3 2 4 3" xfId="11985"/>
    <cellStyle name="20 % – Zvýraznění2 3 3 2 4 3 2" xfId="27180"/>
    <cellStyle name="20 % – Zvýraznění2 3 3 2 4 4" xfId="15784"/>
    <cellStyle name="20 % – Zvýraznění2 3 3 2 4 4 2" xfId="30965"/>
    <cellStyle name="20 % – Zvýraznění2 3 3 2 4 5" xfId="34770"/>
    <cellStyle name="20 % – Zvýraznění2 3 3 2 4 6" xfId="19590"/>
    <cellStyle name="20 % – Zvýraznění2 3 3 2 4 7" xfId="38618"/>
    <cellStyle name="20 % – Zvýraznění2 3 3 2 4 8" xfId="38619"/>
    <cellStyle name="20 % – Zvýraznění2 3 3 2 4 9" xfId="45884"/>
    <cellStyle name="20 % – Zvýraznění2 3 3 2 5" xfId="7916"/>
    <cellStyle name="20 % – Zvýraznění2 3 3 2 5 2" xfId="23133"/>
    <cellStyle name="20 % – Zvýraznění2 3 3 2 6" xfId="11982"/>
    <cellStyle name="20 % – Zvýraznění2 3 3 2 6 2" xfId="27177"/>
    <cellStyle name="20 % – Zvýraznění2 3 3 2 7" xfId="15781"/>
    <cellStyle name="20 % – Zvýraznění2 3 3 2 7 2" xfId="30962"/>
    <cellStyle name="20 % – Zvýraznění2 3 3 2 8" xfId="34767"/>
    <cellStyle name="20 % – Zvýraznění2 3 3 2 9" xfId="19587"/>
    <cellStyle name="20 % – Zvýraznění2 3 3 3" xfId="1350"/>
    <cellStyle name="20 % – Zvýraznění2 3 3 3 10" xfId="38620"/>
    <cellStyle name="20 % – Zvýraznění2 3 3 3 11" xfId="38621"/>
    <cellStyle name="20 % – Zvýraznění2 3 3 3 12" xfId="45885"/>
    <cellStyle name="20 % – Zvýraznění2 3 3 3 2" xfId="1351"/>
    <cellStyle name="20 % – Zvýraznění2 3 3 3 2 2" xfId="8667"/>
    <cellStyle name="20 % – Zvýraznění2 3 3 3 2 2 2" xfId="23883"/>
    <cellStyle name="20 % – Zvýraznění2 3 3 3 2 3" xfId="11987"/>
    <cellStyle name="20 % – Zvýraznění2 3 3 3 2 3 2" xfId="27182"/>
    <cellStyle name="20 % – Zvýraznění2 3 3 3 2 4" xfId="15786"/>
    <cellStyle name="20 % – Zvýraznění2 3 3 3 2 4 2" xfId="30967"/>
    <cellStyle name="20 % – Zvýraznění2 3 3 3 2 5" xfId="34772"/>
    <cellStyle name="20 % – Zvýraznění2 3 3 3 2 6" xfId="19592"/>
    <cellStyle name="20 % – Zvýraznění2 3 3 3 2 7" xfId="38622"/>
    <cellStyle name="20 % – Zvýraznění2 3 3 3 2 8" xfId="38623"/>
    <cellStyle name="20 % – Zvýraznění2 3 3 3 2 9" xfId="45886"/>
    <cellStyle name="20 % – Zvýraznění2 3 3 3 3" xfId="1352"/>
    <cellStyle name="20 % – Zvýraznění2 3 3 3 3 2" xfId="8668"/>
    <cellStyle name="20 % – Zvýraznění2 3 3 3 3 2 2" xfId="23884"/>
    <cellStyle name="20 % – Zvýraznění2 3 3 3 3 3" xfId="11988"/>
    <cellStyle name="20 % – Zvýraznění2 3 3 3 3 3 2" xfId="27183"/>
    <cellStyle name="20 % – Zvýraznění2 3 3 3 3 4" xfId="15787"/>
    <cellStyle name="20 % – Zvýraznění2 3 3 3 3 4 2" xfId="30968"/>
    <cellStyle name="20 % – Zvýraznění2 3 3 3 3 5" xfId="34773"/>
    <cellStyle name="20 % – Zvýraznění2 3 3 3 3 6" xfId="19593"/>
    <cellStyle name="20 % – Zvýraznění2 3 3 3 3 7" xfId="38624"/>
    <cellStyle name="20 % – Zvýraznění2 3 3 3 3 8" xfId="38625"/>
    <cellStyle name="20 % – Zvýraznění2 3 3 3 3 9" xfId="45887"/>
    <cellStyle name="20 % – Zvýraznění2 3 3 3 4" xfId="1353"/>
    <cellStyle name="20 % – Zvýraznění2 3 3 3 4 2" xfId="8669"/>
    <cellStyle name="20 % – Zvýraznění2 3 3 3 4 2 2" xfId="23885"/>
    <cellStyle name="20 % – Zvýraznění2 3 3 3 4 3" xfId="11989"/>
    <cellStyle name="20 % – Zvýraznění2 3 3 3 4 3 2" xfId="27184"/>
    <cellStyle name="20 % – Zvýraznění2 3 3 3 4 4" xfId="15788"/>
    <cellStyle name="20 % – Zvýraznění2 3 3 3 4 4 2" xfId="30969"/>
    <cellStyle name="20 % – Zvýraznění2 3 3 3 4 5" xfId="34774"/>
    <cellStyle name="20 % – Zvýraznění2 3 3 3 4 6" xfId="19594"/>
    <cellStyle name="20 % – Zvýraznění2 3 3 3 4 7" xfId="38626"/>
    <cellStyle name="20 % – Zvýraznění2 3 3 3 4 8" xfId="38627"/>
    <cellStyle name="20 % – Zvýraznění2 3 3 3 4 9" xfId="45888"/>
    <cellStyle name="20 % – Zvýraznění2 3 3 3 5" xfId="8069"/>
    <cellStyle name="20 % – Zvýraznění2 3 3 3 5 2" xfId="23285"/>
    <cellStyle name="20 % – Zvýraznění2 3 3 3 6" xfId="11986"/>
    <cellStyle name="20 % – Zvýraznění2 3 3 3 6 2" xfId="27181"/>
    <cellStyle name="20 % – Zvýraznění2 3 3 3 7" xfId="15785"/>
    <cellStyle name="20 % – Zvýraznění2 3 3 3 7 2" xfId="30966"/>
    <cellStyle name="20 % – Zvýraznění2 3 3 3 8" xfId="34771"/>
    <cellStyle name="20 % – Zvýraznění2 3 3 3 9" xfId="19591"/>
    <cellStyle name="20 % – Zvýraznění2 3 3 4" xfId="1354"/>
    <cellStyle name="20 % – Zvýraznění2 3 3 4 10" xfId="38628"/>
    <cellStyle name="20 % – Zvýraznění2 3 3 4 11" xfId="38629"/>
    <cellStyle name="20 % – Zvýraznění2 3 3 4 12" xfId="45889"/>
    <cellStyle name="20 % – Zvýraznění2 3 3 4 2" xfId="1355"/>
    <cellStyle name="20 % – Zvýraznění2 3 3 4 2 2" xfId="8670"/>
    <cellStyle name="20 % – Zvýraznění2 3 3 4 2 2 2" xfId="23886"/>
    <cellStyle name="20 % – Zvýraznění2 3 3 4 2 3" xfId="11991"/>
    <cellStyle name="20 % – Zvýraznění2 3 3 4 2 3 2" xfId="27186"/>
    <cellStyle name="20 % – Zvýraznění2 3 3 4 2 4" xfId="15790"/>
    <cellStyle name="20 % – Zvýraznění2 3 3 4 2 4 2" xfId="30971"/>
    <cellStyle name="20 % – Zvýraznění2 3 3 4 2 5" xfId="34776"/>
    <cellStyle name="20 % – Zvýraznění2 3 3 4 2 6" xfId="19596"/>
    <cellStyle name="20 % – Zvýraznění2 3 3 4 2 7" xfId="38630"/>
    <cellStyle name="20 % – Zvýraznění2 3 3 4 2 8" xfId="38631"/>
    <cellStyle name="20 % – Zvýraznění2 3 3 4 2 9" xfId="45890"/>
    <cellStyle name="20 % – Zvýraznění2 3 3 4 3" xfId="1356"/>
    <cellStyle name="20 % – Zvýraznění2 3 3 4 3 2" xfId="8671"/>
    <cellStyle name="20 % – Zvýraznění2 3 3 4 3 2 2" xfId="23887"/>
    <cellStyle name="20 % – Zvýraznění2 3 3 4 3 3" xfId="11992"/>
    <cellStyle name="20 % – Zvýraznění2 3 3 4 3 3 2" xfId="27187"/>
    <cellStyle name="20 % – Zvýraznění2 3 3 4 3 4" xfId="15791"/>
    <cellStyle name="20 % – Zvýraznění2 3 3 4 3 4 2" xfId="30972"/>
    <cellStyle name="20 % – Zvýraznění2 3 3 4 3 5" xfId="34777"/>
    <cellStyle name="20 % – Zvýraznění2 3 3 4 3 6" xfId="19597"/>
    <cellStyle name="20 % – Zvýraznění2 3 3 4 3 7" xfId="38632"/>
    <cellStyle name="20 % – Zvýraznění2 3 3 4 3 8" xfId="38633"/>
    <cellStyle name="20 % – Zvýraznění2 3 3 4 3 9" xfId="45891"/>
    <cellStyle name="20 % – Zvýraznění2 3 3 4 4" xfId="1357"/>
    <cellStyle name="20 % – Zvýraznění2 3 3 4 4 2" xfId="8672"/>
    <cellStyle name="20 % – Zvýraznění2 3 3 4 4 2 2" xfId="23888"/>
    <cellStyle name="20 % – Zvýraznění2 3 3 4 4 3" xfId="11993"/>
    <cellStyle name="20 % – Zvýraznění2 3 3 4 4 3 2" xfId="27188"/>
    <cellStyle name="20 % – Zvýraznění2 3 3 4 4 4" xfId="15792"/>
    <cellStyle name="20 % – Zvýraznění2 3 3 4 4 4 2" xfId="30973"/>
    <cellStyle name="20 % – Zvýraznění2 3 3 4 4 5" xfId="34778"/>
    <cellStyle name="20 % – Zvýraznění2 3 3 4 4 6" xfId="19598"/>
    <cellStyle name="20 % – Zvýraznění2 3 3 4 4 7" xfId="38634"/>
    <cellStyle name="20 % – Zvýraznění2 3 3 4 4 8" xfId="38635"/>
    <cellStyle name="20 % – Zvýraznění2 3 3 4 4 9" xfId="45892"/>
    <cellStyle name="20 % – Zvýraznění2 3 3 4 5" xfId="8149"/>
    <cellStyle name="20 % – Zvýraznění2 3 3 4 5 2" xfId="23365"/>
    <cellStyle name="20 % – Zvýraznění2 3 3 4 6" xfId="11990"/>
    <cellStyle name="20 % – Zvýraznění2 3 3 4 6 2" xfId="27185"/>
    <cellStyle name="20 % – Zvýraznění2 3 3 4 7" xfId="15789"/>
    <cellStyle name="20 % – Zvýraznění2 3 3 4 7 2" xfId="30970"/>
    <cellStyle name="20 % – Zvýraznění2 3 3 4 8" xfId="34775"/>
    <cellStyle name="20 % – Zvýraznění2 3 3 4 9" xfId="19595"/>
    <cellStyle name="20 % – Zvýraznění2 3 3 5" xfId="1358"/>
    <cellStyle name="20 % – Zvýraznění2 3 3 5 10" xfId="38636"/>
    <cellStyle name="20 % – Zvýraznění2 3 3 5 11" xfId="38637"/>
    <cellStyle name="20 % – Zvýraznění2 3 3 5 12" xfId="45893"/>
    <cellStyle name="20 % – Zvýraznění2 3 3 5 2" xfId="1359"/>
    <cellStyle name="20 % – Zvýraznění2 3 3 5 2 2" xfId="8673"/>
    <cellStyle name="20 % – Zvýraznění2 3 3 5 2 2 2" xfId="23889"/>
    <cellStyle name="20 % – Zvýraznění2 3 3 5 2 3" xfId="11995"/>
    <cellStyle name="20 % – Zvýraznění2 3 3 5 2 3 2" xfId="27190"/>
    <cellStyle name="20 % – Zvýraznění2 3 3 5 2 4" xfId="15794"/>
    <cellStyle name="20 % – Zvýraznění2 3 3 5 2 4 2" xfId="30975"/>
    <cellStyle name="20 % – Zvýraznění2 3 3 5 2 5" xfId="34780"/>
    <cellStyle name="20 % – Zvýraznění2 3 3 5 2 6" xfId="19600"/>
    <cellStyle name="20 % – Zvýraznění2 3 3 5 2 7" xfId="38638"/>
    <cellStyle name="20 % – Zvýraznění2 3 3 5 2 8" xfId="38639"/>
    <cellStyle name="20 % – Zvýraznění2 3 3 5 2 9" xfId="45894"/>
    <cellStyle name="20 % – Zvýraznění2 3 3 5 3" xfId="1360"/>
    <cellStyle name="20 % – Zvýraznění2 3 3 5 3 2" xfId="8674"/>
    <cellStyle name="20 % – Zvýraznění2 3 3 5 3 2 2" xfId="23890"/>
    <cellStyle name="20 % – Zvýraznění2 3 3 5 3 3" xfId="11996"/>
    <cellStyle name="20 % – Zvýraznění2 3 3 5 3 3 2" xfId="27191"/>
    <cellStyle name="20 % – Zvýraznění2 3 3 5 3 4" xfId="15795"/>
    <cellStyle name="20 % – Zvýraznění2 3 3 5 3 4 2" xfId="30976"/>
    <cellStyle name="20 % – Zvýraznění2 3 3 5 3 5" xfId="34781"/>
    <cellStyle name="20 % – Zvýraznění2 3 3 5 3 6" xfId="19601"/>
    <cellStyle name="20 % – Zvýraznění2 3 3 5 3 7" xfId="38640"/>
    <cellStyle name="20 % – Zvýraznění2 3 3 5 3 8" xfId="38641"/>
    <cellStyle name="20 % – Zvýraznění2 3 3 5 3 9" xfId="45895"/>
    <cellStyle name="20 % – Zvýraznění2 3 3 5 4" xfId="1361"/>
    <cellStyle name="20 % – Zvýraznění2 3 3 5 4 2" xfId="8675"/>
    <cellStyle name="20 % – Zvýraznění2 3 3 5 4 2 2" xfId="23891"/>
    <cellStyle name="20 % – Zvýraznění2 3 3 5 4 3" xfId="11997"/>
    <cellStyle name="20 % – Zvýraznění2 3 3 5 4 3 2" xfId="27192"/>
    <cellStyle name="20 % – Zvýraznění2 3 3 5 4 4" xfId="15796"/>
    <cellStyle name="20 % – Zvýraznění2 3 3 5 4 4 2" xfId="30977"/>
    <cellStyle name="20 % – Zvýraznění2 3 3 5 4 5" xfId="34782"/>
    <cellStyle name="20 % – Zvýraznění2 3 3 5 4 6" xfId="19602"/>
    <cellStyle name="20 % – Zvýraznění2 3 3 5 4 7" xfId="38642"/>
    <cellStyle name="20 % – Zvýraznění2 3 3 5 4 8" xfId="38643"/>
    <cellStyle name="20 % – Zvýraznění2 3 3 5 4 9" xfId="45896"/>
    <cellStyle name="20 % – Zvýraznění2 3 3 5 5" xfId="8231"/>
    <cellStyle name="20 % – Zvýraznění2 3 3 5 5 2" xfId="23447"/>
    <cellStyle name="20 % – Zvýraznění2 3 3 5 6" xfId="11994"/>
    <cellStyle name="20 % – Zvýraznění2 3 3 5 6 2" xfId="27189"/>
    <cellStyle name="20 % – Zvýraznění2 3 3 5 7" xfId="15793"/>
    <cellStyle name="20 % – Zvýraznění2 3 3 5 7 2" xfId="30974"/>
    <cellStyle name="20 % – Zvýraznění2 3 3 5 8" xfId="34779"/>
    <cellStyle name="20 % – Zvýraznění2 3 3 5 9" xfId="19599"/>
    <cellStyle name="20 % – Zvýraznění2 3 3 6" xfId="1362"/>
    <cellStyle name="20 % – Zvýraznění2 3 3 6 10" xfId="38644"/>
    <cellStyle name="20 % – Zvýraznění2 3 3 6 11" xfId="38645"/>
    <cellStyle name="20 % – Zvýraznění2 3 3 6 12" xfId="45897"/>
    <cellStyle name="20 % – Zvýraznění2 3 3 6 2" xfId="1363"/>
    <cellStyle name="20 % – Zvýraznění2 3 3 6 2 2" xfId="8676"/>
    <cellStyle name="20 % – Zvýraznění2 3 3 6 2 2 2" xfId="23892"/>
    <cellStyle name="20 % – Zvýraznění2 3 3 6 2 3" xfId="11999"/>
    <cellStyle name="20 % – Zvýraznění2 3 3 6 2 3 2" xfId="27194"/>
    <cellStyle name="20 % – Zvýraznění2 3 3 6 2 4" xfId="15798"/>
    <cellStyle name="20 % – Zvýraznění2 3 3 6 2 4 2" xfId="30979"/>
    <cellStyle name="20 % – Zvýraznění2 3 3 6 2 5" xfId="34784"/>
    <cellStyle name="20 % – Zvýraznění2 3 3 6 2 6" xfId="19604"/>
    <cellStyle name="20 % – Zvýraznění2 3 3 6 2 7" xfId="38646"/>
    <cellStyle name="20 % – Zvýraznění2 3 3 6 2 8" xfId="38647"/>
    <cellStyle name="20 % – Zvýraznění2 3 3 6 2 9" xfId="45898"/>
    <cellStyle name="20 % – Zvýraznění2 3 3 6 3" xfId="1364"/>
    <cellStyle name="20 % – Zvýraznění2 3 3 6 3 2" xfId="8677"/>
    <cellStyle name="20 % – Zvýraznění2 3 3 6 3 2 2" xfId="23893"/>
    <cellStyle name="20 % – Zvýraznění2 3 3 6 3 3" xfId="12000"/>
    <cellStyle name="20 % – Zvýraznění2 3 3 6 3 3 2" xfId="27195"/>
    <cellStyle name="20 % – Zvýraznění2 3 3 6 3 4" xfId="15799"/>
    <cellStyle name="20 % – Zvýraznění2 3 3 6 3 4 2" xfId="30980"/>
    <cellStyle name="20 % – Zvýraznění2 3 3 6 3 5" xfId="34785"/>
    <cellStyle name="20 % – Zvýraznění2 3 3 6 3 6" xfId="19605"/>
    <cellStyle name="20 % – Zvýraznění2 3 3 6 3 7" xfId="38648"/>
    <cellStyle name="20 % – Zvýraznění2 3 3 6 3 8" xfId="38649"/>
    <cellStyle name="20 % – Zvýraznění2 3 3 6 3 9" xfId="45899"/>
    <cellStyle name="20 % – Zvýraznění2 3 3 6 4" xfId="1365"/>
    <cellStyle name="20 % – Zvýraznění2 3 3 6 4 2" xfId="8678"/>
    <cellStyle name="20 % – Zvýraznění2 3 3 6 4 2 2" xfId="23894"/>
    <cellStyle name="20 % – Zvýraznění2 3 3 6 4 3" xfId="12001"/>
    <cellStyle name="20 % – Zvýraznění2 3 3 6 4 3 2" xfId="27196"/>
    <cellStyle name="20 % – Zvýraznění2 3 3 6 4 4" xfId="15800"/>
    <cellStyle name="20 % – Zvýraznění2 3 3 6 4 4 2" xfId="30981"/>
    <cellStyle name="20 % – Zvýraznění2 3 3 6 4 5" xfId="34786"/>
    <cellStyle name="20 % – Zvýraznění2 3 3 6 4 6" xfId="19606"/>
    <cellStyle name="20 % – Zvýraznění2 3 3 6 4 7" xfId="38650"/>
    <cellStyle name="20 % – Zvýraznění2 3 3 6 4 8" xfId="38651"/>
    <cellStyle name="20 % – Zvýraznění2 3 3 6 4 9" xfId="45900"/>
    <cellStyle name="20 % – Zvýraznění2 3 3 6 5" xfId="8324"/>
    <cellStyle name="20 % – Zvýraznění2 3 3 6 5 2" xfId="23540"/>
    <cellStyle name="20 % – Zvýraznění2 3 3 6 6" xfId="11998"/>
    <cellStyle name="20 % – Zvýraznění2 3 3 6 6 2" xfId="27193"/>
    <cellStyle name="20 % – Zvýraznění2 3 3 6 7" xfId="15797"/>
    <cellStyle name="20 % – Zvýraznění2 3 3 6 7 2" xfId="30978"/>
    <cellStyle name="20 % – Zvýraznění2 3 3 6 8" xfId="34783"/>
    <cellStyle name="20 % – Zvýraznění2 3 3 6 9" xfId="19603"/>
    <cellStyle name="20 % – Zvýraznění2 3 3 7" xfId="1366"/>
    <cellStyle name="20 % – Zvýraznění2 3 3 7 10" xfId="38652"/>
    <cellStyle name="20 % – Zvýraznění2 3 3 7 11" xfId="38653"/>
    <cellStyle name="20 % – Zvýraznění2 3 3 7 12" xfId="45901"/>
    <cellStyle name="20 % – Zvýraznění2 3 3 7 2" xfId="1367"/>
    <cellStyle name="20 % – Zvýraznění2 3 3 7 2 2" xfId="8679"/>
    <cellStyle name="20 % – Zvýraznění2 3 3 7 2 2 2" xfId="23895"/>
    <cellStyle name="20 % – Zvýraznění2 3 3 7 2 3" xfId="12003"/>
    <cellStyle name="20 % – Zvýraznění2 3 3 7 2 3 2" xfId="27198"/>
    <cellStyle name="20 % – Zvýraznění2 3 3 7 2 4" xfId="15802"/>
    <cellStyle name="20 % – Zvýraznění2 3 3 7 2 4 2" xfId="30983"/>
    <cellStyle name="20 % – Zvýraznění2 3 3 7 2 5" xfId="34788"/>
    <cellStyle name="20 % – Zvýraznění2 3 3 7 2 6" xfId="19608"/>
    <cellStyle name="20 % – Zvýraznění2 3 3 7 2 7" xfId="38654"/>
    <cellStyle name="20 % – Zvýraznění2 3 3 7 2 8" xfId="38655"/>
    <cellStyle name="20 % – Zvýraznění2 3 3 7 2 9" xfId="45902"/>
    <cellStyle name="20 % – Zvýraznění2 3 3 7 3" xfId="1368"/>
    <cellStyle name="20 % – Zvýraznění2 3 3 7 3 2" xfId="8680"/>
    <cellStyle name="20 % – Zvýraznění2 3 3 7 3 2 2" xfId="23896"/>
    <cellStyle name="20 % – Zvýraznění2 3 3 7 3 3" xfId="12004"/>
    <cellStyle name="20 % – Zvýraznění2 3 3 7 3 3 2" xfId="27199"/>
    <cellStyle name="20 % – Zvýraznění2 3 3 7 3 4" xfId="15803"/>
    <cellStyle name="20 % – Zvýraznění2 3 3 7 3 4 2" xfId="30984"/>
    <cellStyle name="20 % – Zvýraznění2 3 3 7 3 5" xfId="34789"/>
    <cellStyle name="20 % – Zvýraznění2 3 3 7 3 6" xfId="19609"/>
    <cellStyle name="20 % – Zvýraznění2 3 3 7 3 7" xfId="38656"/>
    <cellStyle name="20 % – Zvýraznění2 3 3 7 3 8" xfId="38657"/>
    <cellStyle name="20 % – Zvýraznění2 3 3 7 3 9" xfId="45903"/>
    <cellStyle name="20 % – Zvýraznění2 3 3 7 4" xfId="1369"/>
    <cellStyle name="20 % – Zvýraznění2 3 3 7 4 2" xfId="8681"/>
    <cellStyle name="20 % – Zvýraznění2 3 3 7 4 2 2" xfId="23897"/>
    <cellStyle name="20 % – Zvýraznění2 3 3 7 4 3" xfId="12005"/>
    <cellStyle name="20 % – Zvýraznění2 3 3 7 4 3 2" xfId="27200"/>
    <cellStyle name="20 % – Zvýraznění2 3 3 7 4 4" xfId="15804"/>
    <cellStyle name="20 % – Zvýraznění2 3 3 7 4 4 2" xfId="30985"/>
    <cellStyle name="20 % – Zvýraznění2 3 3 7 4 5" xfId="34790"/>
    <cellStyle name="20 % – Zvýraznění2 3 3 7 4 6" xfId="19610"/>
    <cellStyle name="20 % – Zvýraznění2 3 3 7 4 7" xfId="38658"/>
    <cellStyle name="20 % – Zvýraznění2 3 3 7 4 8" xfId="38659"/>
    <cellStyle name="20 % – Zvýraznění2 3 3 7 4 9" xfId="45904"/>
    <cellStyle name="20 % – Zvýraznění2 3 3 7 5" xfId="8407"/>
    <cellStyle name="20 % – Zvýraznění2 3 3 7 5 2" xfId="23623"/>
    <cellStyle name="20 % – Zvýraznění2 3 3 7 6" xfId="12002"/>
    <cellStyle name="20 % – Zvýraznění2 3 3 7 6 2" xfId="27197"/>
    <cellStyle name="20 % – Zvýraznění2 3 3 7 7" xfId="15801"/>
    <cellStyle name="20 % – Zvýraznění2 3 3 7 7 2" xfId="30982"/>
    <cellStyle name="20 % – Zvýraznění2 3 3 7 8" xfId="34787"/>
    <cellStyle name="20 % – Zvýraznění2 3 3 7 9" xfId="19607"/>
    <cellStyle name="20 % – Zvýraznění2 3 3 8" xfId="1370"/>
    <cellStyle name="20 % – Zvýraznění2 3 3 8 2" xfId="8682"/>
    <cellStyle name="20 % – Zvýraznění2 3 3 8 2 2" xfId="23898"/>
    <cellStyle name="20 % – Zvýraznění2 3 3 8 3" xfId="12006"/>
    <cellStyle name="20 % – Zvýraznění2 3 3 8 3 2" xfId="27201"/>
    <cellStyle name="20 % – Zvýraznění2 3 3 8 4" xfId="15805"/>
    <cellStyle name="20 % – Zvýraznění2 3 3 8 4 2" xfId="30986"/>
    <cellStyle name="20 % – Zvýraznění2 3 3 8 5" xfId="34791"/>
    <cellStyle name="20 % – Zvýraznění2 3 3 8 6" xfId="19611"/>
    <cellStyle name="20 % – Zvýraznění2 3 3 8 7" xfId="38660"/>
    <cellStyle name="20 % – Zvýraznění2 3 3 8 8" xfId="38661"/>
    <cellStyle name="20 % – Zvýraznění2 3 3 8 9" xfId="45905"/>
    <cellStyle name="20 % – Zvýraznění2 3 3 9" xfId="1371"/>
    <cellStyle name="20 % – Zvýraznění2 3 3 9 2" xfId="8683"/>
    <cellStyle name="20 % – Zvýraznění2 3 3 9 2 2" xfId="23899"/>
    <cellStyle name="20 % – Zvýraznění2 3 3 9 3" xfId="12007"/>
    <cellStyle name="20 % – Zvýraznění2 3 3 9 3 2" xfId="27202"/>
    <cellStyle name="20 % – Zvýraznění2 3 3 9 4" xfId="15806"/>
    <cellStyle name="20 % – Zvýraznění2 3 3 9 4 2" xfId="30987"/>
    <cellStyle name="20 % – Zvýraznění2 3 3 9 5" xfId="34792"/>
    <cellStyle name="20 % – Zvýraznění2 3 3 9 6" xfId="19612"/>
    <cellStyle name="20 % – Zvýraznění2 3 3 9 7" xfId="38662"/>
    <cellStyle name="20 % – Zvýraznění2 3 3 9 8" xfId="38663"/>
    <cellStyle name="20 % – Zvýraznění2 3 3 9 9" xfId="45906"/>
    <cellStyle name="20 % – Zvýraznění2 3 4" xfId="400"/>
    <cellStyle name="20 % – Zvýraznění2 3 4 10" xfId="19101"/>
    <cellStyle name="20 % – Zvýraznění2 3 4 11" xfId="38664"/>
    <cellStyle name="20 % – Zvýraznění2 3 4 12" xfId="38665"/>
    <cellStyle name="20 % – Zvýraznění2 3 4 13" xfId="45907"/>
    <cellStyle name="20 % – Zvýraznění2 3 4 2" xfId="1372"/>
    <cellStyle name="20 % – Zvýraznění2 3 4 2 2" xfId="8684"/>
    <cellStyle name="20 % – Zvýraznění2 3 4 2 2 2" xfId="23900"/>
    <cellStyle name="20 % – Zvýraznění2 3 4 2 3" xfId="12008"/>
    <cellStyle name="20 % – Zvýraznění2 3 4 2 3 2" xfId="27203"/>
    <cellStyle name="20 % – Zvýraznění2 3 4 2 4" xfId="15807"/>
    <cellStyle name="20 % – Zvýraznění2 3 4 2 4 2" xfId="30988"/>
    <cellStyle name="20 % – Zvýraznění2 3 4 2 5" xfId="34793"/>
    <cellStyle name="20 % – Zvýraznění2 3 4 2 6" xfId="19613"/>
    <cellStyle name="20 % – Zvýraznění2 3 4 2 7" xfId="38666"/>
    <cellStyle name="20 % – Zvýraznění2 3 4 2 8" xfId="38667"/>
    <cellStyle name="20 % – Zvýraznění2 3 4 2 9" xfId="45908"/>
    <cellStyle name="20 % – Zvýraznění2 3 4 3" xfId="1373"/>
    <cellStyle name="20 % – Zvýraznění2 3 4 3 2" xfId="8685"/>
    <cellStyle name="20 % – Zvýraznění2 3 4 3 2 2" xfId="23901"/>
    <cellStyle name="20 % – Zvýraznění2 3 4 3 3" xfId="12009"/>
    <cellStyle name="20 % – Zvýraznění2 3 4 3 3 2" xfId="27204"/>
    <cellStyle name="20 % – Zvýraznění2 3 4 3 4" xfId="15808"/>
    <cellStyle name="20 % – Zvýraznění2 3 4 3 4 2" xfId="30989"/>
    <cellStyle name="20 % – Zvýraznění2 3 4 3 5" xfId="34794"/>
    <cellStyle name="20 % – Zvýraznění2 3 4 3 6" xfId="19614"/>
    <cellStyle name="20 % – Zvýraznění2 3 4 3 7" xfId="38668"/>
    <cellStyle name="20 % – Zvýraznění2 3 4 3 8" xfId="38669"/>
    <cellStyle name="20 % – Zvýraznění2 3 4 3 9" xfId="45909"/>
    <cellStyle name="20 % – Zvýraznění2 3 4 4" xfId="1374"/>
    <cellStyle name="20 % – Zvýraznění2 3 4 4 2" xfId="8686"/>
    <cellStyle name="20 % – Zvýraznění2 3 4 4 2 2" xfId="23902"/>
    <cellStyle name="20 % – Zvýraznění2 3 4 4 3" xfId="12010"/>
    <cellStyle name="20 % – Zvýraznění2 3 4 4 3 2" xfId="27205"/>
    <cellStyle name="20 % – Zvýraznění2 3 4 4 4" xfId="15809"/>
    <cellStyle name="20 % – Zvýraznění2 3 4 4 4 2" xfId="30990"/>
    <cellStyle name="20 % – Zvýraznění2 3 4 4 5" xfId="34795"/>
    <cellStyle name="20 % – Zvýraznění2 3 4 4 6" xfId="19615"/>
    <cellStyle name="20 % – Zvýraznění2 3 4 4 7" xfId="38670"/>
    <cellStyle name="20 % – Zvýraznění2 3 4 4 8" xfId="38671"/>
    <cellStyle name="20 % – Zvýraznění2 3 4 4 9" xfId="45910"/>
    <cellStyle name="20 % – Zvýraznění2 3 4 5" xfId="1375"/>
    <cellStyle name="20 % – Zvýraznění2 3 4 5 2" xfId="11051"/>
    <cellStyle name="20 % – Zvýraznění2 3 4 5 2 2" xfId="26251"/>
    <cellStyle name="20 % – Zvýraznění2 3 4 5 3" xfId="12011"/>
    <cellStyle name="20 % – Zvýraznění2 3 4 5 3 2" xfId="27206"/>
    <cellStyle name="20 % – Zvýraznění2 3 4 5 4" xfId="15810"/>
    <cellStyle name="20 % – Zvýraznění2 3 4 5 4 2" xfId="30991"/>
    <cellStyle name="20 % – Zvýraznění2 3 4 5 5" xfId="34796"/>
    <cellStyle name="20 % – Zvýraznění2 3 4 5 6" xfId="19616"/>
    <cellStyle name="20 % – Zvýraznění2 3 4 5 7" xfId="38672"/>
    <cellStyle name="20 % – Zvýraznění2 3 4 5 8" xfId="38673"/>
    <cellStyle name="20 % – Zvýraznění2 3 4 5 9" xfId="45911"/>
    <cellStyle name="20 % – Zvýraznění2 3 4 6" xfId="7811"/>
    <cellStyle name="20 % – Zvýraznění2 3 4 6 2" xfId="23030"/>
    <cellStyle name="20 % – Zvýraznění2 3 4 7" xfId="11495"/>
    <cellStyle name="20 % – Zvýraznění2 3 4 7 2" xfId="26691"/>
    <cellStyle name="20 % – Zvýraznění2 3 4 8" xfId="15295"/>
    <cellStyle name="20 % – Zvýraznění2 3 4 8 2" xfId="30476"/>
    <cellStyle name="20 % – Zvýraznění2 3 4 9" xfId="34281"/>
    <cellStyle name="20 % – Zvýraznění2 3 5" xfId="401"/>
    <cellStyle name="20 % – Zvýraznění2 3 5 10" xfId="19102"/>
    <cellStyle name="20 % – Zvýraznění2 3 5 11" xfId="38674"/>
    <cellStyle name="20 % – Zvýraznění2 3 5 12" xfId="38675"/>
    <cellStyle name="20 % – Zvýraznění2 3 5 13" xfId="45912"/>
    <cellStyle name="20 % – Zvýraznění2 3 5 2" xfId="1376"/>
    <cellStyle name="20 % – Zvýraznění2 3 5 2 2" xfId="8687"/>
    <cellStyle name="20 % – Zvýraznění2 3 5 2 2 2" xfId="23903"/>
    <cellStyle name="20 % – Zvýraznění2 3 5 2 3" xfId="12012"/>
    <cellStyle name="20 % – Zvýraznění2 3 5 2 3 2" xfId="27207"/>
    <cellStyle name="20 % – Zvýraznění2 3 5 2 4" xfId="15811"/>
    <cellStyle name="20 % – Zvýraznění2 3 5 2 4 2" xfId="30992"/>
    <cellStyle name="20 % – Zvýraznění2 3 5 2 5" xfId="34797"/>
    <cellStyle name="20 % – Zvýraznění2 3 5 2 6" xfId="19617"/>
    <cellStyle name="20 % – Zvýraznění2 3 5 2 7" xfId="38676"/>
    <cellStyle name="20 % – Zvýraznění2 3 5 2 8" xfId="38677"/>
    <cellStyle name="20 % – Zvýraznění2 3 5 2 9" xfId="45913"/>
    <cellStyle name="20 % – Zvýraznění2 3 5 3" xfId="1377"/>
    <cellStyle name="20 % – Zvýraznění2 3 5 3 2" xfId="8688"/>
    <cellStyle name="20 % – Zvýraznění2 3 5 3 2 2" xfId="23904"/>
    <cellStyle name="20 % – Zvýraznění2 3 5 3 3" xfId="12013"/>
    <cellStyle name="20 % – Zvýraznění2 3 5 3 3 2" xfId="27208"/>
    <cellStyle name="20 % – Zvýraznění2 3 5 3 4" xfId="15812"/>
    <cellStyle name="20 % – Zvýraznění2 3 5 3 4 2" xfId="30993"/>
    <cellStyle name="20 % – Zvýraznění2 3 5 3 5" xfId="34798"/>
    <cellStyle name="20 % – Zvýraznění2 3 5 3 6" xfId="19618"/>
    <cellStyle name="20 % – Zvýraznění2 3 5 3 7" xfId="38678"/>
    <cellStyle name="20 % – Zvýraznění2 3 5 3 8" xfId="38679"/>
    <cellStyle name="20 % – Zvýraznění2 3 5 3 9" xfId="45914"/>
    <cellStyle name="20 % – Zvýraznění2 3 5 4" xfId="1378"/>
    <cellStyle name="20 % – Zvýraznění2 3 5 4 2" xfId="8689"/>
    <cellStyle name="20 % – Zvýraznění2 3 5 4 2 2" xfId="23905"/>
    <cellStyle name="20 % – Zvýraznění2 3 5 4 3" xfId="12014"/>
    <cellStyle name="20 % – Zvýraznění2 3 5 4 3 2" xfId="27209"/>
    <cellStyle name="20 % – Zvýraznění2 3 5 4 4" xfId="15813"/>
    <cellStyle name="20 % – Zvýraznění2 3 5 4 4 2" xfId="30994"/>
    <cellStyle name="20 % – Zvýraznění2 3 5 4 5" xfId="34799"/>
    <cellStyle name="20 % – Zvýraznění2 3 5 4 6" xfId="19619"/>
    <cellStyle name="20 % – Zvýraznění2 3 5 4 7" xfId="38680"/>
    <cellStyle name="20 % – Zvýraznění2 3 5 4 8" xfId="38681"/>
    <cellStyle name="20 % – Zvýraznění2 3 5 4 9" xfId="45915"/>
    <cellStyle name="20 % – Zvýraznění2 3 5 5" xfId="1379"/>
    <cellStyle name="20 % – Zvýraznění2 3 5 5 2" xfId="11151"/>
    <cellStyle name="20 % – Zvýraznění2 3 5 5 2 2" xfId="26351"/>
    <cellStyle name="20 % – Zvýraznění2 3 5 5 3" xfId="12015"/>
    <cellStyle name="20 % – Zvýraznění2 3 5 5 3 2" xfId="27210"/>
    <cellStyle name="20 % – Zvýraznění2 3 5 5 4" xfId="15814"/>
    <cellStyle name="20 % – Zvýraznění2 3 5 5 4 2" xfId="30995"/>
    <cellStyle name="20 % – Zvýraznění2 3 5 5 5" xfId="34800"/>
    <cellStyle name="20 % – Zvýraznění2 3 5 5 6" xfId="19620"/>
    <cellStyle name="20 % – Zvýraznění2 3 5 5 7" xfId="38682"/>
    <cellStyle name="20 % – Zvýraznění2 3 5 5 8" xfId="38683"/>
    <cellStyle name="20 % – Zvýraznění2 3 5 5 9" xfId="45916"/>
    <cellStyle name="20 % – Zvýraznění2 3 5 6" xfId="7696"/>
    <cellStyle name="20 % – Zvýraznění2 3 5 6 2" xfId="22915"/>
    <cellStyle name="20 % – Zvýraznění2 3 5 7" xfId="11496"/>
    <cellStyle name="20 % – Zvýraznění2 3 5 7 2" xfId="26692"/>
    <cellStyle name="20 % – Zvýraznění2 3 5 8" xfId="15296"/>
    <cellStyle name="20 % – Zvýraznění2 3 5 8 2" xfId="30477"/>
    <cellStyle name="20 % – Zvýraznění2 3 5 9" xfId="34282"/>
    <cellStyle name="20 % – Zvýraznění2 3 6" xfId="1380"/>
    <cellStyle name="20 % – Zvýraznění2 3 6 10" xfId="38684"/>
    <cellStyle name="20 % – Zvýraznění2 3 6 11" xfId="38685"/>
    <cellStyle name="20 % – Zvýraznění2 3 6 12" xfId="45917"/>
    <cellStyle name="20 % – Zvýraznění2 3 6 2" xfId="1381"/>
    <cellStyle name="20 % – Zvýraznění2 3 6 2 2" xfId="8690"/>
    <cellStyle name="20 % – Zvýraznění2 3 6 2 2 2" xfId="23906"/>
    <cellStyle name="20 % – Zvýraznění2 3 6 2 3" xfId="12017"/>
    <cellStyle name="20 % – Zvýraznění2 3 6 2 3 2" xfId="27212"/>
    <cellStyle name="20 % – Zvýraznění2 3 6 2 4" xfId="15816"/>
    <cellStyle name="20 % – Zvýraznění2 3 6 2 4 2" xfId="30997"/>
    <cellStyle name="20 % – Zvýraznění2 3 6 2 5" xfId="34802"/>
    <cellStyle name="20 % – Zvýraznění2 3 6 2 6" xfId="19622"/>
    <cellStyle name="20 % – Zvýraznění2 3 6 2 7" xfId="38686"/>
    <cellStyle name="20 % – Zvýraznění2 3 6 2 8" xfId="38687"/>
    <cellStyle name="20 % – Zvýraznění2 3 6 2 9" xfId="45918"/>
    <cellStyle name="20 % – Zvýraznění2 3 6 3" xfId="1382"/>
    <cellStyle name="20 % – Zvýraznění2 3 6 3 2" xfId="8691"/>
    <cellStyle name="20 % – Zvýraznění2 3 6 3 2 2" xfId="23907"/>
    <cellStyle name="20 % – Zvýraznění2 3 6 3 3" xfId="12018"/>
    <cellStyle name="20 % – Zvýraznění2 3 6 3 3 2" xfId="27213"/>
    <cellStyle name="20 % – Zvýraznění2 3 6 3 4" xfId="15817"/>
    <cellStyle name="20 % – Zvýraznění2 3 6 3 4 2" xfId="30998"/>
    <cellStyle name="20 % – Zvýraznění2 3 6 3 5" xfId="34803"/>
    <cellStyle name="20 % – Zvýraznění2 3 6 3 6" xfId="19623"/>
    <cellStyle name="20 % – Zvýraznění2 3 6 3 7" xfId="38688"/>
    <cellStyle name="20 % – Zvýraznění2 3 6 3 8" xfId="38689"/>
    <cellStyle name="20 % – Zvýraznění2 3 6 3 9" xfId="45919"/>
    <cellStyle name="20 % – Zvýraznění2 3 6 4" xfId="1383"/>
    <cellStyle name="20 % – Zvýraznění2 3 6 4 2" xfId="8692"/>
    <cellStyle name="20 % – Zvýraznění2 3 6 4 2 2" xfId="23908"/>
    <cellStyle name="20 % – Zvýraznění2 3 6 4 3" xfId="12019"/>
    <cellStyle name="20 % – Zvýraznění2 3 6 4 3 2" xfId="27214"/>
    <cellStyle name="20 % – Zvýraznění2 3 6 4 4" xfId="15818"/>
    <cellStyle name="20 % – Zvýraznění2 3 6 4 4 2" xfId="30999"/>
    <cellStyle name="20 % – Zvýraznění2 3 6 4 5" xfId="34804"/>
    <cellStyle name="20 % – Zvýraznění2 3 6 4 6" xfId="19624"/>
    <cellStyle name="20 % – Zvýraznění2 3 6 4 7" xfId="38690"/>
    <cellStyle name="20 % – Zvýraznění2 3 6 4 8" xfId="38691"/>
    <cellStyle name="20 % – Zvýraznění2 3 6 4 9" xfId="45920"/>
    <cellStyle name="20 % – Zvýraznění2 3 6 5" xfId="8013"/>
    <cellStyle name="20 % – Zvýraznění2 3 6 5 2" xfId="23230"/>
    <cellStyle name="20 % – Zvýraznění2 3 6 6" xfId="12016"/>
    <cellStyle name="20 % – Zvýraznění2 3 6 6 2" xfId="27211"/>
    <cellStyle name="20 % – Zvýraznění2 3 6 7" xfId="15815"/>
    <cellStyle name="20 % – Zvýraznění2 3 6 7 2" xfId="30996"/>
    <cellStyle name="20 % – Zvýraznění2 3 6 8" xfId="34801"/>
    <cellStyle name="20 % – Zvýraznění2 3 6 9" xfId="19621"/>
    <cellStyle name="20 % – Zvýraznění2 3 7" xfId="1384"/>
    <cellStyle name="20 % – Zvýraznění2 3 7 10" xfId="38692"/>
    <cellStyle name="20 % – Zvýraznění2 3 7 11" xfId="38693"/>
    <cellStyle name="20 % – Zvýraznění2 3 7 12" xfId="45921"/>
    <cellStyle name="20 % – Zvýraznění2 3 7 2" xfId="1385"/>
    <cellStyle name="20 % – Zvýraznění2 3 7 2 2" xfId="8693"/>
    <cellStyle name="20 % – Zvýraznění2 3 7 2 2 2" xfId="23909"/>
    <cellStyle name="20 % – Zvýraznění2 3 7 2 3" xfId="12021"/>
    <cellStyle name="20 % – Zvýraznění2 3 7 2 3 2" xfId="27216"/>
    <cellStyle name="20 % – Zvýraznění2 3 7 2 4" xfId="15820"/>
    <cellStyle name="20 % – Zvýraznění2 3 7 2 4 2" xfId="31001"/>
    <cellStyle name="20 % – Zvýraznění2 3 7 2 5" xfId="34806"/>
    <cellStyle name="20 % – Zvýraznění2 3 7 2 6" xfId="19626"/>
    <cellStyle name="20 % – Zvýraznění2 3 7 2 7" xfId="38694"/>
    <cellStyle name="20 % – Zvýraznění2 3 7 2 8" xfId="38695"/>
    <cellStyle name="20 % – Zvýraznění2 3 7 2 9" xfId="45922"/>
    <cellStyle name="20 % – Zvýraznění2 3 7 3" xfId="1386"/>
    <cellStyle name="20 % – Zvýraznění2 3 7 3 2" xfId="8694"/>
    <cellStyle name="20 % – Zvýraznění2 3 7 3 2 2" xfId="23910"/>
    <cellStyle name="20 % – Zvýraznění2 3 7 3 3" xfId="12022"/>
    <cellStyle name="20 % – Zvýraznění2 3 7 3 3 2" xfId="27217"/>
    <cellStyle name="20 % – Zvýraznění2 3 7 3 4" xfId="15821"/>
    <cellStyle name="20 % – Zvýraznění2 3 7 3 4 2" xfId="31002"/>
    <cellStyle name="20 % – Zvýraznění2 3 7 3 5" xfId="34807"/>
    <cellStyle name="20 % – Zvýraznění2 3 7 3 6" xfId="19627"/>
    <cellStyle name="20 % – Zvýraznění2 3 7 3 7" xfId="38696"/>
    <cellStyle name="20 % – Zvýraznění2 3 7 3 8" xfId="38697"/>
    <cellStyle name="20 % – Zvýraznění2 3 7 3 9" xfId="45923"/>
    <cellStyle name="20 % – Zvýraznění2 3 7 4" xfId="1387"/>
    <cellStyle name="20 % – Zvýraznění2 3 7 4 2" xfId="8695"/>
    <cellStyle name="20 % – Zvýraznění2 3 7 4 2 2" xfId="23911"/>
    <cellStyle name="20 % – Zvýraznění2 3 7 4 3" xfId="12023"/>
    <cellStyle name="20 % – Zvýraznění2 3 7 4 3 2" xfId="27218"/>
    <cellStyle name="20 % – Zvýraznění2 3 7 4 4" xfId="15822"/>
    <cellStyle name="20 % – Zvýraznění2 3 7 4 4 2" xfId="31003"/>
    <cellStyle name="20 % – Zvýraznění2 3 7 4 5" xfId="34808"/>
    <cellStyle name="20 % – Zvýraznění2 3 7 4 6" xfId="19628"/>
    <cellStyle name="20 % – Zvýraznění2 3 7 4 7" xfId="38698"/>
    <cellStyle name="20 % – Zvýraznění2 3 7 4 8" xfId="38699"/>
    <cellStyle name="20 % – Zvýraznění2 3 7 4 9" xfId="45924"/>
    <cellStyle name="20 % – Zvýraznění2 3 7 5" xfId="7953"/>
    <cellStyle name="20 % – Zvýraznění2 3 7 5 2" xfId="23170"/>
    <cellStyle name="20 % – Zvýraznění2 3 7 6" xfId="12020"/>
    <cellStyle name="20 % – Zvýraznění2 3 7 6 2" xfId="27215"/>
    <cellStyle name="20 % – Zvýraznění2 3 7 7" xfId="15819"/>
    <cellStyle name="20 % – Zvýraznění2 3 7 7 2" xfId="31000"/>
    <cellStyle name="20 % – Zvýraznění2 3 7 8" xfId="34805"/>
    <cellStyle name="20 % – Zvýraznění2 3 7 9" xfId="19625"/>
    <cellStyle name="20 % – Zvýraznění2 3 8" xfId="1388"/>
    <cellStyle name="20 % – Zvýraznění2 3 8 10" xfId="38700"/>
    <cellStyle name="20 % – Zvýraznění2 3 8 11" xfId="38701"/>
    <cellStyle name="20 % – Zvýraznění2 3 8 12" xfId="45925"/>
    <cellStyle name="20 % – Zvýraznění2 3 8 2" xfId="1389"/>
    <cellStyle name="20 % – Zvýraznění2 3 8 2 2" xfId="8696"/>
    <cellStyle name="20 % – Zvýraznění2 3 8 2 2 2" xfId="23912"/>
    <cellStyle name="20 % – Zvýraznění2 3 8 2 3" xfId="12025"/>
    <cellStyle name="20 % – Zvýraznění2 3 8 2 3 2" xfId="27220"/>
    <cellStyle name="20 % – Zvýraznění2 3 8 2 4" xfId="15824"/>
    <cellStyle name="20 % – Zvýraznění2 3 8 2 4 2" xfId="31005"/>
    <cellStyle name="20 % – Zvýraznění2 3 8 2 5" xfId="34810"/>
    <cellStyle name="20 % – Zvýraznění2 3 8 2 6" xfId="19630"/>
    <cellStyle name="20 % – Zvýraznění2 3 8 2 7" xfId="38702"/>
    <cellStyle name="20 % – Zvýraznění2 3 8 2 8" xfId="38703"/>
    <cellStyle name="20 % – Zvýraznění2 3 8 2 9" xfId="45926"/>
    <cellStyle name="20 % – Zvýraznění2 3 8 3" xfId="1390"/>
    <cellStyle name="20 % – Zvýraznění2 3 8 3 2" xfId="8697"/>
    <cellStyle name="20 % – Zvýraznění2 3 8 3 2 2" xfId="23913"/>
    <cellStyle name="20 % – Zvýraznění2 3 8 3 3" xfId="12026"/>
    <cellStyle name="20 % – Zvýraznění2 3 8 3 3 2" xfId="27221"/>
    <cellStyle name="20 % – Zvýraznění2 3 8 3 4" xfId="15825"/>
    <cellStyle name="20 % – Zvýraznění2 3 8 3 4 2" xfId="31006"/>
    <cellStyle name="20 % – Zvýraznění2 3 8 3 5" xfId="34811"/>
    <cellStyle name="20 % – Zvýraznění2 3 8 3 6" xfId="19631"/>
    <cellStyle name="20 % – Zvýraznění2 3 8 3 7" xfId="38704"/>
    <cellStyle name="20 % – Zvýraznění2 3 8 3 8" xfId="38705"/>
    <cellStyle name="20 % – Zvýraznění2 3 8 3 9" xfId="45927"/>
    <cellStyle name="20 % – Zvýraznění2 3 8 4" xfId="1391"/>
    <cellStyle name="20 % – Zvýraznění2 3 8 4 2" xfId="8698"/>
    <cellStyle name="20 % – Zvýraznění2 3 8 4 2 2" xfId="23914"/>
    <cellStyle name="20 % – Zvýraznění2 3 8 4 3" xfId="12027"/>
    <cellStyle name="20 % – Zvýraznění2 3 8 4 3 2" xfId="27222"/>
    <cellStyle name="20 % – Zvýraznění2 3 8 4 4" xfId="15826"/>
    <cellStyle name="20 % – Zvýraznění2 3 8 4 4 2" xfId="31007"/>
    <cellStyle name="20 % – Zvýraznění2 3 8 4 5" xfId="34812"/>
    <cellStyle name="20 % – Zvýraznění2 3 8 4 6" xfId="19632"/>
    <cellStyle name="20 % – Zvýraznění2 3 8 4 7" xfId="38706"/>
    <cellStyle name="20 % – Zvýraznění2 3 8 4 8" xfId="38707"/>
    <cellStyle name="20 % – Zvýraznění2 3 8 4 9" xfId="45928"/>
    <cellStyle name="20 % – Zvýraznění2 3 8 5" xfId="8084"/>
    <cellStyle name="20 % – Zvýraznění2 3 8 5 2" xfId="23300"/>
    <cellStyle name="20 % – Zvýraznění2 3 8 6" xfId="12024"/>
    <cellStyle name="20 % – Zvýraznění2 3 8 6 2" xfId="27219"/>
    <cellStyle name="20 % – Zvýraznění2 3 8 7" xfId="15823"/>
    <cellStyle name="20 % – Zvýraznění2 3 8 7 2" xfId="31004"/>
    <cellStyle name="20 % – Zvýraznění2 3 8 8" xfId="34809"/>
    <cellStyle name="20 % – Zvýraznění2 3 8 9" xfId="19629"/>
    <cellStyle name="20 % – Zvýraznění2 3 9" xfId="1392"/>
    <cellStyle name="20 % – Zvýraznění2 3 9 10" xfId="38708"/>
    <cellStyle name="20 % – Zvýraznění2 3 9 11" xfId="38709"/>
    <cellStyle name="20 % – Zvýraznění2 3 9 12" xfId="45929"/>
    <cellStyle name="20 % – Zvýraznění2 3 9 2" xfId="1393"/>
    <cellStyle name="20 % – Zvýraznění2 3 9 2 2" xfId="8699"/>
    <cellStyle name="20 % – Zvýraznění2 3 9 2 2 2" xfId="23915"/>
    <cellStyle name="20 % – Zvýraznění2 3 9 2 3" xfId="12029"/>
    <cellStyle name="20 % – Zvýraznění2 3 9 2 3 2" xfId="27224"/>
    <cellStyle name="20 % – Zvýraznění2 3 9 2 4" xfId="15828"/>
    <cellStyle name="20 % – Zvýraznění2 3 9 2 4 2" xfId="31009"/>
    <cellStyle name="20 % – Zvýraznění2 3 9 2 5" xfId="34814"/>
    <cellStyle name="20 % – Zvýraznění2 3 9 2 6" xfId="19634"/>
    <cellStyle name="20 % – Zvýraznění2 3 9 2 7" xfId="38710"/>
    <cellStyle name="20 % – Zvýraznění2 3 9 2 8" xfId="38711"/>
    <cellStyle name="20 % – Zvýraznění2 3 9 2 9" xfId="45930"/>
    <cellStyle name="20 % – Zvýraznění2 3 9 3" xfId="1394"/>
    <cellStyle name="20 % – Zvýraznění2 3 9 3 2" xfId="8700"/>
    <cellStyle name="20 % – Zvýraznění2 3 9 3 2 2" xfId="23916"/>
    <cellStyle name="20 % – Zvýraznění2 3 9 3 3" xfId="12030"/>
    <cellStyle name="20 % – Zvýraznění2 3 9 3 3 2" xfId="27225"/>
    <cellStyle name="20 % – Zvýraznění2 3 9 3 4" xfId="15829"/>
    <cellStyle name="20 % – Zvýraznění2 3 9 3 4 2" xfId="31010"/>
    <cellStyle name="20 % – Zvýraznění2 3 9 3 5" xfId="34815"/>
    <cellStyle name="20 % – Zvýraznění2 3 9 3 6" xfId="19635"/>
    <cellStyle name="20 % – Zvýraznění2 3 9 3 7" xfId="38712"/>
    <cellStyle name="20 % – Zvýraznění2 3 9 3 8" xfId="38713"/>
    <cellStyle name="20 % – Zvýraznění2 3 9 3 9" xfId="45931"/>
    <cellStyle name="20 % – Zvýraznění2 3 9 4" xfId="1395"/>
    <cellStyle name="20 % – Zvýraznění2 3 9 4 2" xfId="8701"/>
    <cellStyle name="20 % – Zvýraznění2 3 9 4 2 2" xfId="23917"/>
    <cellStyle name="20 % – Zvýraznění2 3 9 4 3" xfId="12031"/>
    <cellStyle name="20 % – Zvýraznění2 3 9 4 3 2" xfId="27226"/>
    <cellStyle name="20 % – Zvýraznění2 3 9 4 4" xfId="15830"/>
    <cellStyle name="20 % – Zvýraznění2 3 9 4 4 2" xfId="31011"/>
    <cellStyle name="20 % – Zvýraznění2 3 9 4 5" xfId="34816"/>
    <cellStyle name="20 % – Zvýraznění2 3 9 4 6" xfId="19636"/>
    <cellStyle name="20 % – Zvýraznění2 3 9 4 7" xfId="38714"/>
    <cellStyle name="20 % – Zvýraznění2 3 9 4 8" xfId="38715"/>
    <cellStyle name="20 % – Zvýraznění2 3 9 4 9" xfId="45932"/>
    <cellStyle name="20 % – Zvýraznění2 3 9 5" xfId="8091"/>
    <cellStyle name="20 % – Zvýraznění2 3 9 5 2" xfId="23307"/>
    <cellStyle name="20 % – Zvýraznění2 3 9 6" xfId="12028"/>
    <cellStyle name="20 % – Zvýraznění2 3 9 6 2" xfId="27223"/>
    <cellStyle name="20 % – Zvýraznění2 3 9 7" xfId="15827"/>
    <cellStyle name="20 % – Zvýraznění2 3 9 7 2" xfId="31008"/>
    <cellStyle name="20 % – Zvýraznění2 3 9 8" xfId="34813"/>
    <cellStyle name="20 % – Zvýraznění2 3 9 9" xfId="19633"/>
    <cellStyle name="20 % – Zvýraznění2 4" xfId="295"/>
    <cellStyle name="20 % – Zvýraznění2 4 10" xfId="1396"/>
    <cellStyle name="20 % – Zvýraznění2 4 10 2" xfId="8702"/>
    <cellStyle name="20 % – Zvýraznění2 4 10 2 2" xfId="23918"/>
    <cellStyle name="20 % – Zvýraznění2 4 10 3" xfId="12032"/>
    <cellStyle name="20 % – Zvýraznění2 4 10 3 2" xfId="27227"/>
    <cellStyle name="20 % – Zvýraznění2 4 10 4" xfId="15831"/>
    <cellStyle name="20 % – Zvýraznění2 4 10 4 2" xfId="31012"/>
    <cellStyle name="20 % – Zvýraznění2 4 10 5" xfId="34817"/>
    <cellStyle name="20 % – Zvýraznění2 4 10 6" xfId="19637"/>
    <cellStyle name="20 % – Zvýraznění2 4 10 7" xfId="38716"/>
    <cellStyle name="20 % – Zvýraznění2 4 10 8" xfId="38717"/>
    <cellStyle name="20 % – Zvýraznění2 4 10 9" xfId="45933"/>
    <cellStyle name="20 % – Zvýraznění2 4 11" xfId="1397"/>
    <cellStyle name="20 % – Zvýraznění2 4 11 2" xfId="8703"/>
    <cellStyle name="20 % – Zvýraznění2 4 11 2 2" xfId="23919"/>
    <cellStyle name="20 % – Zvýraznění2 4 11 3" xfId="12033"/>
    <cellStyle name="20 % – Zvýraznění2 4 11 3 2" xfId="27228"/>
    <cellStyle name="20 % – Zvýraznění2 4 11 4" xfId="15832"/>
    <cellStyle name="20 % – Zvýraznění2 4 11 4 2" xfId="31013"/>
    <cellStyle name="20 % – Zvýraznění2 4 11 5" xfId="34818"/>
    <cellStyle name="20 % – Zvýraznění2 4 11 6" xfId="19638"/>
    <cellStyle name="20 % – Zvýraznění2 4 11 7" xfId="38718"/>
    <cellStyle name="20 % – Zvýraznění2 4 11 8" xfId="38719"/>
    <cellStyle name="20 % – Zvýraznění2 4 11 9" xfId="45934"/>
    <cellStyle name="20 % – Zvýraznění2 4 12" xfId="1398"/>
    <cellStyle name="20 % – Zvýraznění2 4 12 2" xfId="8704"/>
    <cellStyle name="20 % – Zvýraznění2 4 12 2 2" xfId="23920"/>
    <cellStyle name="20 % – Zvýraznění2 4 12 3" xfId="12034"/>
    <cellStyle name="20 % – Zvýraznění2 4 12 3 2" xfId="27229"/>
    <cellStyle name="20 % – Zvýraznění2 4 12 4" xfId="15833"/>
    <cellStyle name="20 % – Zvýraznění2 4 12 4 2" xfId="31014"/>
    <cellStyle name="20 % – Zvýraznění2 4 12 5" xfId="34819"/>
    <cellStyle name="20 % – Zvýraznění2 4 12 6" xfId="19639"/>
    <cellStyle name="20 % – Zvýraznění2 4 12 7" xfId="38720"/>
    <cellStyle name="20 % – Zvýraznění2 4 12 8" xfId="38721"/>
    <cellStyle name="20 % – Zvýraznění2 4 12 9" xfId="45935"/>
    <cellStyle name="20 % – Zvýraznění2 4 13" xfId="1399"/>
    <cellStyle name="20 % – Zvýraznění2 4 13 2" xfId="11324"/>
    <cellStyle name="20 % – Zvýraznění2 4 13 2 2" xfId="26524"/>
    <cellStyle name="20 % – Zvýraznění2 4 13 3" xfId="12035"/>
    <cellStyle name="20 % – Zvýraznění2 4 13 3 2" xfId="27230"/>
    <cellStyle name="20 % – Zvýraznění2 4 13 4" xfId="15834"/>
    <cellStyle name="20 % – Zvýraznění2 4 13 4 2" xfId="31015"/>
    <cellStyle name="20 % – Zvýraznění2 4 13 5" xfId="34820"/>
    <cellStyle name="20 % – Zvýraznění2 4 13 6" xfId="19640"/>
    <cellStyle name="20 % – Zvýraznění2 4 13 7" xfId="38722"/>
    <cellStyle name="20 % – Zvýraznění2 4 13 8" xfId="38723"/>
    <cellStyle name="20 % – Zvýraznění2 4 13 9" xfId="45936"/>
    <cellStyle name="20 % – Zvýraznění2 4 14" xfId="7503"/>
    <cellStyle name="20 % – Zvýraznění2 4 14 2" xfId="11334"/>
    <cellStyle name="20 % – Zvýraznění2 4 14 2 2" xfId="26534"/>
    <cellStyle name="20 % – Zvýraznění2 4 14 3" xfId="15129"/>
    <cellStyle name="20 % – Zvýraznění2 4 14 3 2" xfId="30316"/>
    <cellStyle name="20 % – Zvýraznění2 4 14 4" xfId="18932"/>
    <cellStyle name="20 % – Zvýraznění2 4 14 4 2" xfId="34113"/>
    <cellStyle name="20 % – Zvýraznění2 4 14 5" xfId="37904"/>
    <cellStyle name="20 % – Zvýraznění2 4 14 6" xfId="22724"/>
    <cellStyle name="20 % – Zvýraznění2 4 14 7" xfId="38724"/>
    <cellStyle name="20 % – Zvýraznění2 4 14 8" xfId="38725"/>
    <cellStyle name="20 % – Zvýraznění2 4 14 9" xfId="45937"/>
    <cellStyle name="20 % – Zvýraznění2 4 15" xfId="7616"/>
    <cellStyle name="20 % – Zvýraznění2 4 15 2" xfId="22835"/>
    <cellStyle name="20 % – Zvýraznění2 4 16" xfId="11408"/>
    <cellStyle name="20 % – Zvýraznění2 4 16 2" xfId="26605"/>
    <cellStyle name="20 % – Zvýraznění2 4 17" xfId="15209"/>
    <cellStyle name="20 % – Zvýraznění2 4 17 2" xfId="30390"/>
    <cellStyle name="20 % – Zvýraznění2 4 18" xfId="34195"/>
    <cellStyle name="20 % – Zvýraznění2 4 19" xfId="19015"/>
    <cellStyle name="20 % – Zvýraznění2 4 2" xfId="332"/>
    <cellStyle name="20 % – Zvýraznění2 4 2 10" xfId="1400"/>
    <cellStyle name="20 % – Zvýraznění2 4 2 10 2" xfId="8705"/>
    <cellStyle name="20 % – Zvýraznění2 4 2 10 2 2" xfId="23921"/>
    <cellStyle name="20 % – Zvýraznění2 4 2 10 3" xfId="12036"/>
    <cellStyle name="20 % – Zvýraznění2 4 2 10 3 2" xfId="27231"/>
    <cellStyle name="20 % – Zvýraznění2 4 2 10 4" xfId="15835"/>
    <cellStyle name="20 % – Zvýraznění2 4 2 10 4 2" xfId="31016"/>
    <cellStyle name="20 % – Zvýraznění2 4 2 10 5" xfId="34821"/>
    <cellStyle name="20 % – Zvýraznění2 4 2 10 6" xfId="19641"/>
    <cellStyle name="20 % – Zvýraznění2 4 2 10 7" xfId="38726"/>
    <cellStyle name="20 % – Zvýraznění2 4 2 10 8" xfId="38727"/>
    <cellStyle name="20 % – Zvýraznění2 4 2 10 9" xfId="45938"/>
    <cellStyle name="20 % – Zvýraznění2 4 2 11" xfId="1401"/>
    <cellStyle name="20 % – Zvýraznění2 4 2 11 2" xfId="11024"/>
    <cellStyle name="20 % – Zvýraznění2 4 2 11 2 2" xfId="26224"/>
    <cellStyle name="20 % – Zvýraznění2 4 2 11 3" xfId="12037"/>
    <cellStyle name="20 % – Zvýraznění2 4 2 11 3 2" xfId="27232"/>
    <cellStyle name="20 % – Zvýraznění2 4 2 11 4" xfId="15836"/>
    <cellStyle name="20 % – Zvýraznění2 4 2 11 4 2" xfId="31017"/>
    <cellStyle name="20 % – Zvýraznění2 4 2 11 5" xfId="34822"/>
    <cellStyle name="20 % – Zvýraznění2 4 2 11 6" xfId="19642"/>
    <cellStyle name="20 % – Zvýraznění2 4 2 11 7" xfId="38728"/>
    <cellStyle name="20 % – Zvýraznění2 4 2 11 8" xfId="38729"/>
    <cellStyle name="20 % – Zvýraznění2 4 2 11 9" xfId="45939"/>
    <cellStyle name="20 % – Zvýraznění2 4 2 12" xfId="7504"/>
    <cellStyle name="20 % – Zvýraznění2 4 2 12 2" xfId="11335"/>
    <cellStyle name="20 % – Zvýraznění2 4 2 12 2 2" xfId="26535"/>
    <cellStyle name="20 % – Zvýraznění2 4 2 12 3" xfId="15130"/>
    <cellStyle name="20 % – Zvýraznění2 4 2 12 3 2" xfId="30317"/>
    <cellStyle name="20 % – Zvýraznění2 4 2 12 4" xfId="18933"/>
    <cellStyle name="20 % – Zvýraznění2 4 2 12 4 2" xfId="34114"/>
    <cellStyle name="20 % – Zvýraznění2 4 2 12 5" xfId="37905"/>
    <cellStyle name="20 % – Zvýraznění2 4 2 12 6" xfId="22725"/>
    <cellStyle name="20 % – Zvýraznění2 4 2 12 7" xfId="38730"/>
    <cellStyle name="20 % – Zvýraznění2 4 2 12 8" xfId="38731"/>
    <cellStyle name="20 % – Zvýraznění2 4 2 12 9" xfId="45940"/>
    <cellStyle name="20 % – Zvýraznění2 4 2 13" xfId="7644"/>
    <cellStyle name="20 % – Zvýraznění2 4 2 13 2" xfId="22863"/>
    <cellStyle name="20 % – Zvýraznění2 4 2 14" xfId="11436"/>
    <cellStyle name="20 % – Zvýraznění2 4 2 14 2" xfId="26633"/>
    <cellStyle name="20 % – Zvýraznění2 4 2 15" xfId="15237"/>
    <cellStyle name="20 % – Zvýraznění2 4 2 15 2" xfId="30418"/>
    <cellStyle name="20 % – Zvýraznění2 4 2 16" xfId="34223"/>
    <cellStyle name="20 % – Zvýraznění2 4 2 17" xfId="19043"/>
    <cellStyle name="20 % – Zvýraznění2 4 2 18" xfId="38732"/>
    <cellStyle name="20 % – Zvýraznění2 4 2 19" xfId="38733"/>
    <cellStyle name="20 % – Zvýraznění2 4 2 2" xfId="361"/>
    <cellStyle name="20 % – Zvýraznění2 4 2 2 10" xfId="34251"/>
    <cellStyle name="20 % – Zvýraznění2 4 2 2 11" xfId="19071"/>
    <cellStyle name="20 % – Zvýraznění2 4 2 2 12" xfId="38734"/>
    <cellStyle name="20 % – Zvýraznění2 4 2 2 13" xfId="38735"/>
    <cellStyle name="20 % – Zvýraznění2 4 2 2 14" xfId="45941"/>
    <cellStyle name="20 % – Zvýraznění2 4 2 2 2" xfId="1402"/>
    <cellStyle name="20 % – Zvýraznění2 4 2 2 2 2" xfId="8706"/>
    <cellStyle name="20 % – Zvýraznění2 4 2 2 2 2 2" xfId="23922"/>
    <cellStyle name="20 % – Zvýraznění2 4 2 2 2 3" xfId="12038"/>
    <cellStyle name="20 % – Zvýraznění2 4 2 2 2 3 2" xfId="27233"/>
    <cellStyle name="20 % – Zvýraznění2 4 2 2 2 4" xfId="15837"/>
    <cellStyle name="20 % – Zvýraznění2 4 2 2 2 4 2" xfId="31018"/>
    <cellStyle name="20 % – Zvýraznění2 4 2 2 2 5" xfId="34823"/>
    <cellStyle name="20 % – Zvýraznění2 4 2 2 2 6" xfId="19643"/>
    <cellStyle name="20 % – Zvýraznění2 4 2 2 2 7" xfId="38736"/>
    <cellStyle name="20 % – Zvýraznění2 4 2 2 2 8" xfId="38737"/>
    <cellStyle name="20 % – Zvýraznění2 4 2 2 2 9" xfId="45942"/>
    <cellStyle name="20 % – Zvýraznění2 4 2 2 3" xfId="1403"/>
    <cellStyle name="20 % – Zvýraznění2 4 2 2 3 2" xfId="8707"/>
    <cellStyle name="20 % – Zvýraznění2 4 2 2 3 2 2" xfId="23923"/>
    <cellStyle name="20 % – Zvýraznění2 4 2 2 3 3" xfId="12039"/>
    <cellStyle name="20 % – Zvýraznění2 4 2 2 3 3 2" xfId="27234"/>
    <cellStyle name="20 % – Zvýraznění2 4 2 2 3 4" xfId="15838"/>
    <cellStyle name="20 % – Zvýraznění2 4 2 2 3 4 2" xfId="31019"/>
    <cellStyle name="20 % – Zvýraznění2 4 2 2 3 5" xfId="34824"/>
    <cellStyle name="20 % – Zvýraznění2 4 2 2 3 6" xfId="19644"/>
    <cellStyle name="20 % – Zvýraznění2 4 2 2 3 7" xfId="38738"/>
    <cellStyle name="20 % – Zvýraznění2 4 2 2 3 8" xfId="38739"/>
    <cellStyle name="20 % – Zvýraznění2 4 2 2 3 9" xfId="45943"/>
    <cellStyle name="20 % – Zvýraznění2 4 2 2 4" xfId="1404"/>
    <cellStyle name="20 % – Zvýraznění2 4 2 2 4 2" xfId="8708"/>
    <cellStyle name="20 % – Zvýraznění2 4 2 2 4 2 2" xfId="23924"/>
    <cellStyle name="20 % – Zvýraznění2 4 2 2 4 3" xfId="12040"/>
    <cellStyle name="20 % – Zvýraznění2 4 2 2 4 3 2" xfId="27235"/>
    <cellStyle name="20 % – Zvýraznění2 4 2 2 4 4" xfId="15839"/>
    <cellStyle name="20 % – Zvýraznění2 4 2 2 4 4 2" xfId="31020"/>
    <cellStyle name="20 % – Zvýraznění2 4 2 2 4 5" xfId="34825"/>
    <cellStyle name="20 % – Zvýraznění2 4 2 2 4 6" xfId="19645"/>
    <cellStyle name="20 % – Zvýraznění2 4 2 2 4 7" xfId="38740"/>
    <cellStyle name="20 % – Zvýraznění2 4 2 2 4 8" xfId="38741"/>
    <cellStyle name="20 % – Zvýraznění2 4 2 2 4 9" xfId="45944"/>
    <cellStyle name="20 % – Zvýraznění2 4 2 2 5" xfId="1405"/>
    <cellStyle name="20 % – Zvýraznění2 4 2 2 5 2" xfId="11183"/>
    <cellStyle name="20 % – Zvýraznění2 4 2 2 5 2 2" xfId="26383"/>
    <cellStyle name="20 % – Zvýraznění2 4 2 2 5 3" xfId="12041"/>
    <cellStyle name="20 % – Zvýraznění2 4 2 2 5 3 2" xfId="27236"/>
    <cellStyle name="20 % – Zvýraznění2 4 2 2 5 4" xfId="15840"/>
    <cellStyle name="20 % – Zvýraznění2 4 2 2 5 4 2" xfId="31021"/>
    <cellStyle name="20 % – Zvýraznění2 4 2 2 5 5" xfId="34826"/>
    <cellStyle name="20 % – Zvýraznění2 4 2 2 5 6" xfId="19646"/>
    <cellStyle name="20 % – Zvýraznění2 4 2 2 5 7" xfId="38742"/>
    <cellStyle name="20 % – Zvýraznění2 4 2 2 5 8" xfId="38743"/>
    <cellStyle name="20 % – Zvýraznění2 4 2 2 5 9" xfId="45945"/>
    <cellStyle name="20 % – Zvýraznění2 4 2 2 6" xfId="7505"/>
    <cellStyle name="20 % – Zvýraznění2 4 2 2 6 2" xfId="11336"/>
    <cellStyle name="20 % – Zvýraznění2 4 2 2 6 2 2" xfId="26536"/>
    <cellStyle name="20 % – Zvýraznění2 4 2 2 6 3" xfId="15131"/>
    <cellStyle name="20 % – Zvýraznění2 4 2 2 6 3 2" xfId="30318"/>
    <cellStyle name="20 % – Zvýraznění2 4 2 2 6 4" xfId="18934"/>
    <cellStyle name="20 % – Zvýraznění2 4 2 2 6 4 2" xfId="34115"/>
    <cellStyle name="20 % – Zvýraznění2 4 2 2 6 5" xfId="37906"/>
    <cellStyle name="20 % – Zvýraznění2 4 2 2 6 6" xfId="22726"/>
    <cellStyle name="20 % – Zvýraznění2 4 2 2 6 7" xfId="38744"/>
    <cellStyle name="20 % – Zvýraznění2 4 2 2 6 8" xfId="38745"/>
    <cellStyle name="20 % – Zvýraznění2 4 2 2 6 9" xfId="45946"/>
    <cellStyle name="20 % – Zvýraznění2 4 2 2 7" xfId="7672"/>
    <cellStyle name="20 % – Zvýraznění2 4 2 2 7 2" xfId="22891"/>
    <cellStyle name="20 % – Zvýraznění2 4 2 2 8" xfId="11464"/>
    <cellStyle name="20 % – Zvýraznění2 4 2 2 8 2" xfId="26661"/>
    <cellStyle name="20 % – Zvýraznění2 4 2 2 9" xfId="15265"/>
    <cellStyle name="20 % – Zvýraznění2 4 2 2 9 2" xfId="30446"/>
    <cellStyle name="20 % – Zvýraznění2 4 2 20" xfId="45947"/>
    <cellStyle name="20 % – Zvýraznění2 4 2 3" xfId="402"/>
    <cellStyle name="20 % – Zvýraznění2 4 2 3 10" xfId="19103"/>
    <cellStyle name="20 % – Zvýraznění2 4 2 3 11" xfId="38746"/>
    <cellStyle name="20 % – Zvýraznění2 4 2 3 12" xfId="38747"/>
    <cellStyle name="20 % – Zvýraznění2 4 2 3 13" xfId="45948"/>
    <cellStyle name="20 % – Zvýraznění2 4 2 3 2" xfId="1406"/>
    <cellStyle name="20 % – Zvýraznění2 4 2 3 2 2" xfId="8709"/>
    <cellStyle name="20 % – Zvýraznění2 4 2 3 2 2 2" xfId="23925"/>
    <cellStyle name="20 % – Zvýraznění2 4 2 3 2 3" xfId="12042"/>
    <cellStyle name="20 % – Zvýraznění2 4 2 3 2 3 2" xfId="27237"/>
    <cellStyle name="20 % – Zvýraznění2 4 2 3 2 4" xfId="15841"/>
    <cellStyle name="20 % – Zvýraznění2 4 2 3 2 4 2" xfId="31022"/>
    <cellStyle name="20 % – Zvýraznění2 4 2 3 2 5" xfId="34827"/>
    <cellStyle name="20 % – Zvýraznění2 4 2 3 2 6" xfId="19647"/>
    <cellStyle name="20 % – Zvýraznění2 4 2 3 2 7" xfId="38748"/>
    <cellStyle name="20 % – Zvýraznění2 4 2 3 2 8" xfId="38749"/>
    <cellStyle name="20 % – Zvýraznění2 4 2 3 2 9" xfId="45949"/>
    <cellStyle name="20 % – Zvýraznění2 4 2 3 3" xfId="1407"/>
    <cellStyle name="20 % – Zvýraznění2 4 2 3 3 2" xfId="8710"/>
    <cellStyle name="20 % – Zvýraznění2 4 2 3 3 2 2" xfId="23926"/>
    <cellStyle name="20 % – Zvýraznění2 4 2 3 3 3" xfId="12043"/>
    <cellStyle name="20 % – Zvýraznění2 4 2 3 3 3 2" xfId="27238"/>
    <cellStyle name="20 % – Zvýraznění2 4 2 3 3 4" xfId="15842"/>
    <cellStyle name="20 % – Zvýraznění2 4 2 3 3 4 2" xfId="31023"/>
    <cellStyle name="20 % – Zvýraznění2 4 2 3 3 5" xfId="34828"/>
    <cellStyle name="20 % – Zvýraznění2 4 2 3 3 6" xfId="19648"/>
    <cellStyle name="20 % – Zvýraznění2 4 2 3 3 7" xfId="38750"/>
    <cellStyle name="20 % – Zvýraznění2 4 2 3 3 8" xfId="38751"/>
    <cellStyle name="20 % – Zvýraznění2 4 2 3 3 9" xfId="45950"/>
    <cellStyle name="20 % – Zvýraznění2 4 2 3 4" xfId="1408"/>
    <cellStyle name="20 % – Zvýraznění2 4 2 3 4 2" xfId="8711"/>
    <cellStyle name="20 % – Zvýraznění2 4 2 3 4 2 2" xfId="23927"/>
    <cellStyle name="20 % – Zvýraznění2 4 2 3 4 3" xfId="12044"/>
    <cellStyle name="20 % – Zvýraznění2 4 2 3 4 3 2" xfId="27239"/>
    <cellStyle name="20 % – Zvýraznění2 4 2 3 4 4" xfId="15843"/>
    <cellStyle name="20 % – Zvýraznění2 4 2 3 4 4 2" xfId="31024"/>
    <cellStyle name="20 % – Zvýraznění2 4 2 3 4 5" xfId="34829"/>
    <cellStyle name="20 % – Zvýraznění2 4 2 3 4 6" xfId="19649"/>
    <cellStyle name="20 % – Zvýraznění2 4 2 3 4 7" xfId="38752"/>
    <cellStyle name="20 % – Zvýraznění2 4 2 3 4 8" xfId="38753"/>
    <cellStyle name="20 % – Zvýraznění2 4 2 3 4 9" xfId="45951"/>
    <cellStyle name="20 % – Zvýraznění2 4 2 3 5" xfId="1409"/>
    <cellStyle name="20 % – Zvýraznění2 4 2 3 5 2" xfId="11140"/>
    <cellStyle name="20 % – Zvýraznění2 4 2 3 5 2 2" xfId="26340"/>
    <cellStyle name="20 % – Zvýraznění2 4 2 3 5 3" xfId="12045"/>
    <cellStyle name="20 % – Zvýraznění2 4 2 3 5 3 2" xfId="27240"/>
    <cellStyle name="20 % – Zvýraznění2 4 2 3 5 4" xfId="15844"/>
    <cellStyle name="20 % – Zvýraznění2 4 2 3 5 4 2" xfId="31025"/>
    <cellStyle name="20 % – Zvýraznění2 4 2 3 5 5" xfId="34830"/>
    <cellStyle name="20 % – Zvýraznění2 4 2 3 5 6" xfId="19650"/>
    <cellStyle name="20 % – Zvýraznění2 4 2 3 5 7" xfId="38754"/>
    <cellStyle name="20 % – Zvýraznění2 4 2 3 5 8" xfId="38755"/>
    <cellStyle name="20 % – Zvýraznění2 4 2 3 5 9" xfId="45952"/>
    <cellStyle name="20 % – Zvýraznění2 4 2 3 6" xfId="7751"/>
    <cellStyle name="20 % – Zvýraznění2 4 2 3 6 2" xfId="22970"/>
    <cellStyle name="20 % – Zvýraznění2 4 2 3 7" xfId="11497"/>
    <cellStyle name="20 % – Zvýraznění2 4 2 3 7 2" xfId="26693"/>
    <cellStyle name="20 % – Zvýraznění2 4 2 3 8" xfId="15297"/>
    <cellStyle name="20 % – Zvýraznění2 4 2 3 8 2" xfId="30478"/>
    <cellStyle name="20 % – Zvýraznění2 4 2 3 9" xfId="34283"/>
    <cellStyle name="20 % – Zvýraznění2 4 2 4" xfId="1410"/>
    <cellStyle name="20 % – Zvýraznění2 4 2 4 10" xfId="38756"/>
    <cellStyle name="20 % – Zvýraznění2 4 2 4 11" xfId="38757"/>
    <cellStyle name="20 % – Zvýraznění2 4 2 4 12" xfId="45953"/>
    <cellStyle name="20 % – Zvýraznění2 4 2 4 2" xfId="1411"/>
    <cellStyle name="20 % – Zvýraznění2 4 2 4 2 2" xfId="8712"/>
    <cellStyle name="20 % – Zvýraznění2 4 2 4 2 2 2" xfId="23928"/>
    <cellStyle name="20 % – Zvýraznění2 4 2 4 2 3" xfId="12047"/>
    <cellStyle name="20 % – Zvýraznění2 4 2 4 2 3 2" xfId="27242"/>
    <cellStyle name="20 % – Zvýraznění2 4 2 4 2 4" xfId="15846"/>
    <cellStyle name="20 % – Zvýraznění2 4 2 4 2 4 2" xfId="31027"/>
    <cellStyle name="20 % – Zvýraznění2 4 2 4 2 5" xfId="34832"/>
    <cellStyle name="20 % – Zvýraznění2 4 2 4 2 6" xfId="19652"/>
    <cellStyle name="20 % – Zvýraznění2 4 2 4 2 7" xfId="38758"/>
    <cellStyle name="20 % – Zvýraznění2 4 2 4 2 8" xfId="38759"/>
    <cellStyle name="20 % – Zvýraznění2 4 2 4 2 9" xfId="45954"/>
    <cellStyle name="20 % – Zvýraznění2 4 2 4 3" xfId="1412"/>
    <cellStyle name="20 % – Zvýraznění2 4 2 4 3 2" xfId="8713"/>
    <cellStyle name="20 % – Zvýraznění2 4 2 4 3 2 2" xfId="23929"/>
    <cellStyle name="20 % – Zvýraznění2 4 2 4 3 3" xfId="12048"/>
    <cellStyle name="20 % – Zvýraznění2 4 2 4 3 3 2" xfId="27243"/>
    <cellStyle name="20 % – Zvýraznění2 4 2 4 3 4" xfId="15847"/>
    <cellStyle name="20 % – Zvýraznění2 4 2 4 3 4 2" xfId="31028"/>
    <cellStyle name="20 % – Zvýraznění2 4 2 4 3 5" xfId="34833"/>
    <cellStyle name="20 % – Zvýraznění2 4 2 4 3 6" xfId="19653"/>
    <cellStyle name="20 % – Zvýraznění2 4 2 4 3 7" xfId="38760"/>
    <cellStyle name="20 % – Zvýraznění2 4 2 4 3 8" xfId="38761"/>
    <cellStyle name="20 % – Zvýraznění2 4 2 4 3 9" xfId="45955"/>
    <cellStyle name="20 % – Zvýraznění2 4 2 4 4" xfId="1413"/>
    <cellStyle name="20 % – Zvýraznění2 4 2 4 4 2" xfId="8714"/>
    <cellStyle name="20 % – Zvýraznění2 4 2 4 4 2 2" xfId="23930"/>
    <cellStyle name="20 % – Zvýraznění2 4 2 4 4 3" xfId="12049"/>
    <cellStyle name="20 % – Zvýraznění2 4 2 4 4 3 2" xfId="27244"/>
    <cellStyle name="20 % – Zvýraznění2 4 2 4 4 4" xfId="15848"/>
    <cellStyle name="20 % – Zvýraznění2 4 2 4 4 4 2" xfId="31029"/>
    <cellStyle name="20 % – Zvýraznění2 4 2 4 4 5" xfId="34834"/>
    <cellStyle name="20 % – Zvýraznění2 4 2 4 4 6" xfId="19654"/>
    <cellStyle name="20 % – Zvýraznění2 4 2 4 4 7" xfId="38762"/>
    <cellStyle name="20 % – Zvýraznění2 4 2 4 4 8" xfId="38763"/>
    <cellStyle name="20 % – Zvýraznění2 4 2 4 4 9" xfId="45956"/>
    <cellStyle name="20 % – Zvýraznění2 4 2 4 5" xfId="8168"/>
    <cellStyle name="20 % – Zvýraznění2 4 2 4 5 2" xfId="23384"/>
    <cellStyle name="20 % – Zvýraznění2 4 2 4 6" xfId="12046"/>
    <cellStyle name="20 % – Zvýraznění2 4 2 4 6 2" xfId="27241"/>
    <cellStyle name="20 % – Zvýraznění2 4 2 4 7" xfId="15845"/>
    <cellStyle name="20 % – Zvýraznění2 4 2 4 7 2" xfId="31026"/>
    <cellStyle name="20 % – Zvýraznění2 4 2 4 8" xfId="34831"/>
    <cellStyle name="20 % – Zvýraznění2 4 2 4 9" xfId="19651"/>
    <cellStyle name="20 % – Zvýraznění2 4 2 5" xfId="1414"/>
    <cellStyle name="20 % – Zvýraznění2 4 2 5 10" xfId="38764"/>
    <cellStyle name="20 % – Zvýraznění2 4 2 5 11" xfId="38765"/>
    <cellStyle name="20 % – Zvýraznění2 4 2 5 12" xfId="45957"/>
    <cellStyle name="20 % – Zvýraznění2 4 2 5 2" xfId="1415"/>
    <cellStyle name="20 % – Zvýraznění2 4 2 5 2 2" xfId="8715"/>
    <cellStyle name="20 % – Zvýraznění2 4 2 5 2 2 2" xfId="23931"/>
    <cellStyle name="20 % – Zvýraznění2 4 2 5 2 3" xfId="12051"/>
    <cellStyle name="20 % – Zvýraznění2 4 2 5 2 3 2" xfId="27246"/>
    <cellStyle name="20 % – Zvýraznění2 4 2 5 2 4" xfId="15850"/>
    <cellStyle name="20 % – Zvýraznění2 4 2 5 2 4 2" xfId="31031"/>
    <cellStyle name="20 % – Zvýraznění2 4 2 5 2 5" xfId="34836"/>
    <cellStyle name="20 % – Zvýraznění2 4 2 5 2 6" xfId="19656"/>
    <cellStyle name="20 % – Zvýraznění2 4 2 5 2 7" xfId="38766"/>
    <cellStyle name="20 % – Zvýraznění2 4 2 5 2 8" xfId="38767"/>
    <cellStyle name="20 % – Zvýraznění2 4 2 5 2 9" xfId="45958"/>
    <cellStyle name="20 % – Zvýraznění2 4 2 5 3" xfId="1416"/>
    <cellStyle name="20 % – Zvýraznění2 4 2 5 3 2" xfId="8716"/>
    <cellStyle name="20 % – Zvýraznění2 4 2 5 3 2 2" xfId="23932"/>
    <cellStyle name="20 % – Zvýraznění2 4 2 5 3 3" xfId="12052"/>
    <cellStyle name="20 % – Zvýraznění2 4 2 5 3 3 2" xfId="27247"/>
    <cellStyle name="20 % – Zvýraznění2 4 2 5 3 4" xfId="15851"/>
    <cellStyle name="20 % – Zvýraznění2 4 2 5 3 4 2" xfId="31032"/>
    <cellStyle name="20 % – Zvýraznění2 4 2 5 3 5" xfId="34837"/>
    <cellStyle name="20 % – Zvýraznění2 4 2 5 3 6" xfId="19657"/>
    <cellStyle name="20 % – Zvýraznění2 4 2 5 3 7" xfId="38768"/>
    <cellStyle name="20 % – Zvýraznění2 4 2 5 3 8" xfId="38769"/>
    <cellStyle name="20 % – Zvýraznění2 4 2 5 3 9" xfId="45959"/>
    <cellStyle name="20 % – Zvýraznění2 4 2 5 4" xfId="1417"/>
    <cellStyle name="20 % – Zvýraznění2 4 2 5 4 2" xfId="8717"/>
    <cellStyle name="20 % – Zvýraznění2 4 2 5 4 2 2" xfId="23933"/>
    <cellStyle name="20 % – Zvýraznění2 4 2 5 4 3" xfId="12053"/>
    <cellStyle name="20 % – Zvýraznění2 4 2 5 4 3 2" xfId="27248"/>
    <cellStyle name="20 % – Zvýraznění2 4 2 5 4 4" xfId="15852"/>
    <cellStyle name="20 % – Zvýraznění2 4 2 5 4 4 2" xfId="31033"/>
    <cellStyle name="20 % – Zvýraznění2 4 2 5 4 5" xfId="34838"/>
    <cellStyle name="20 % – Zvýraznění2 4 2 5 4 6" xfId="19658"/>
    <cellStyle name="20 % – Zvýraznění2 4 2 5 4 7" xfId="38770"/>
    <cellStyle name="20 % – Zvýraznění2 4 2 5 4 8" xfId="38771"/>
    <cellStyle name="20 % – Zvýraznění2 4 2 5 4 9" xfId="45960"/>
    <cellStyle name="20 % – Zvýraznění2 4 2 5 5" xfId="8250"/>
    <cellStyle name="20 % – Zvýraznění2 4 2 5 5 2" xfId="23466"/>
    <cellStyle name="20 % – Zvýraznění2 4 2 5 6" xfId="12050"/>
    <cellStyle name="20 % – Zvýraznění2 4 2 5 6 2" xfId="27245"/>
    <cellStyle name="20 % – Zvýraznění2 4 2 5 7" xfId="15849"/>
    <cellStyle name="20 % – Zvýraznění2 4 2 5 7 2" xfId="31030"/>
    <cellStyle name="20 % – Zvýraznění2 4 2 5 8" xfId="34835"/>
    <cellStyle name="20 % – Zvýraznění2 4 2 5 9" xfId="19655"/>
    <cellStyle name="20 % – Zvýraznění2 4 2 6" xfId="1418"/>
    <cellStyle name="20 % – Zvýraznění2 4 2 6 10" xfId="38772"/>
    <cellStyle name="20 % – Zvýraznění2 4 2 6 11" xfId="38773"/>
    <cellStyle name="20 % – Zvýraznění2 4 2 6 12" xfId="45961"/>
    <cellStyle name="20 % – Zvýraznění2 4 2 6 2" xfId="1419"/>
    <cellStyle name="20 % – Zvýraznění2 4 2 6 2 2" xfId="8718"/>
    <cellStyle name="20 % – Zvýraznění2 4 2 6 2 2 2" xfId="23934"/>
    <cellStyle name="20 % – Zvýraznění2 4 2 6 2 3" xfId="12055"/>
    <cellStyle name="20 % – Zvýraznění2 4 2 6 2 3 2" xfId="27250"/>
    <cellStyle name="20 % – Zvýraznění2 4 2 6 2 4" xfId="15854"/>
    <cellStyle name="20 % – Zvýraznění2 4 2 6 2 4 2" xfId="31035"/>
    <cellStyle name="20 % – Zvýraznění2 4 2 6 2 5" xfId="34840"/>
    <cellStyle name="20 % – Zvýraznění2 4 2 6 2 6" xfId="19660"/>
    <cellStyle name="20 % – Zvýraznění2 4 2 6 2 7" xfId="38774"/>
    <cellStyle name="20 % – Zvýraznění2 4 2 6 2 8" xfId="38775"/>
    <cellStyle name="20 % – Zvýraznění2 4 2 6 2 9" xfId="45962"/>
    <cellStyle name="20 % – Zvýraznění2 4 2 6 3" xfId="1420"/>
    <cellStyle name="20 % – Zvýraznění2 4 2 6 3 2" xfId="8719"/>
    <cellStyle name="20 % – Zvýraznění2 4 2 6 3 2 2" xfId="23935"/>
    <cellStyle name="20 % – Zvýraznění2 4 2 6 3 3" xfId="12056"/>
    <cellStyle name="20 % – Zvýraznění2 4 2 6 3 3 2" xfId="27251"/>
    <cellStyle name="20 % – Zvýraznění2 4 2 6 3 4" xfId="15855"/>
    <cellStyle name="20 % – Zvýraznění2 4 2 6 3 4 2" xfId="31036"/>
    <cellStyle name="20 % – Zvýraznění2 4 2 6 3 5" xfId="34841"/>
    <cellStyle name="20 % – Zvýraznění2 4 2 6 3 6" xfId="19661"/>
    <cellStyle name="20 % – Zvýraznění2 4 2 6 3 7" xfId="38776"/>
    <cellStyle name="20 % – Zvýraznění2 4 2 6 3 8" xfId="38777"/>
    <cellStyle name="20 % – Zvýraznění2 4 2 6 3 9" xfId="45963"/>
    <cellStyle name="20 % – Zvýraznění2 4 2 6 4" xfId="1421"/>
    <cellStyle name="20 % – Zvýraznění2 4 2 6 4 2" xfId="8720"/>
    <cellStyle name="20 % – Zvýraznění2 4 2 6 4 2 2" xfId="23936"/>
    <cellStyle name="20 % – Zvýraznění2 4 2 6 4 3" xfId="12057"/>
    <cellStyle name="20 % – Zvýraznění2 4 2 6 4 3 2" xfId="27252"/>
    <cellStyle name="20 % – Zvýraznění2 4 2 6 4 4" xfId="15856"/>
    <cellStyle name="20 % – Zvýraznění2 4 2 6 4 4 2" xfId="31037"/>
    <cellStyle name="20 % – Zvýraznění2 4 2 6 4 5" xfId="34842"/>
    <cellStyle name="20 % – Zvýraznění2 4 2 6 4 6" xfId="19662"/>
    <cellStyle name="20 % – Zvýraznění2 4 2 6 4 7" xfId="38778"/>
    <cellStyle name="20 % – Zvýraznění2 4 2 6 4 8" xfId="38779"/>
    <cellStyle name="20 % – Zvýraznění2 4 2 6 4 9" xfId="45964"/>
    <cellStyle name="20 % – Zvýraznění2 4 2 6 5" xfId="8338"/>
    <cellStyle name="20 % – Zvýraznění2 4 2 6 5 2" xfId="23554"/>
    <cellStyle name="20 % – Zvýraznění2 4 2 6 6" xfId="12054"/>
    <cellStyle name="20 % – Zvýraznění2 4 2 6 6 2" xfId="27249"/>
    <cellStyle name="20 % – Zvýraznění2 4 2 6 7" xfId="15853"/>
    <cellStyle name="20 % – Zvýraznění2 4 2 6 7 2" xfId="31034"/>
    <cellStyle name="20 % – Zvýraznění2 4 2 6 8" xfId="34839"/>
    <cellStyle name="20 % – Zvýraznění2 4 2 6 9" xfId="19659"/>
    <cellStyle name="20 % – Zvýraznění2 4 2 7" xfId="1422"/>
    <cellStyle name="20 % – Zvýraznění2 4 2 7 10" xfId="38780"/>
    <cellStyle name="20 % – Zvýraznění2 4 2 7 11" xfId="38781"/>
    <cellStyle name="20 % – Zvýraznění2 4 2 7 12" xfId="45965"/>
    <cellStyle name="20 % – Zvýraznění2 4 2 7 2" xfId="1423"/>
    <cellStyle name="20 % – Zvýraznění2 4 2 7 2 2" xfId="8721"/>
    <cellStyle name="20 % – Zvýraznění2 4 2 7 2 2 2" xfId="23937"/>
    <cellStyle name="20 % – Zvýraznění2 4 2 7 2 3" xfId="12059"/>
    <cellStyle name="20 % – Zvýraznění2 4 2 7 2 3 2" xfId="27254"/>
    <cellStyle name="20 % – Zvýraznění2 4 2 7 2 4" xfId="15858"/>
    <cellStyle name="20 % – Zvýraznění2 4 2 7 2 4 2" xfId="31039"/>
    <cellStyle name="20 % – Zvýraznění2 4 2 7 2 5" xfId="34844"/>
    <cellStyle name="20 % – Zvýraznění2 4 2 7 2 6" xfId="19664"/>
    <cellStyle name="20 % – Zvýraznění2 4 2 7 2 7" xfId="38782"/>
    <cellStyle name="20 % – Zvýraznění2 4 2 7 2 8" xfId="38783"/>
    <cellStyle name="20 % – Zvýraznění2 4 2 7 2 9" xfId="45966"/>
    <cellStyle name="20 % – Zvýraznění2 4 2 7 3" xfId="1424"/>
    <cellStyle name="20 % – Zvýraznění2 4 2 7 3 2" xfId="8722"/>
    <cellStyle name="20 % – Zvýraznění2 4 2 7 3 2 2" xfId="23938"/>
    <cellStyle name="20 % – Zvýraznění2 4 2 7 3 3" xfId="12060"/>
    <cellStyle name="20 % – Zvýraznění2 4 2 7 3 3 2" xfId="27255"/>
    <cellStyle name="20 % – Zvýraznění2 4 2 7 3 4" xfId="15859"/>
    <cellStyle name="20 % – Zvýraznění2 4 2 7 3 4 2" xfId="31040"/>
    <cellStyle name="20 % – Zvýraznění2 4 2 7 3 5" xfId="34845"/>
    <cellStyle name="20 % – Zvýraznění2 4 2 7 3 6" xfId="19665"/>
    <cellStyle name="20 % – Zvýraznění2 4 2 7 3 7" xfId="38784"/>
    <cellStyle name="20 % – Zvýraznění2 4 2 7 3 8" xfId="38785"/>
    <cellStyle name="20 % – Zvýraznění2 4 2 7 3 9" xfId="45967"/>
    <cellStyle name="20 % – Zvýraznění2 4 2 7 4" xfId="1425"/>
    <cellStyle name="20 % – Zvýraznění2 4 2 7 4 2" xfId="8723"/>
    <cellStyle name="20 % – Zvýraznění2 4 2 7 4 2 2" xfId="23939"/>
    <cellStyle name="20 % – Zvýraznění2 4 2 7 4 3" xfId="12061"/>
    <cellStyle name="20 % – Zvýraznění2 4 2 7 4 3 2" xfId="27256"/>
    <cellStyle name="20 % – Zvýraznění2 4 2 7 4 4" xfId="15860"/>
    <cellStyle name="20 % – Zvýraznění2 4 2 7 4 4 2" xfId="31041"/>
    <cellStyle name="20 % – Zvýraznění2 4 2 7 4 5" xfId="34846"/>
    <cellStyle name="20 % – Zvýraznění2 4 2 7 4 6" xfId="19666"/>
    <cellStyle name="20 % – Zvýraznění2 4 2 7 4 7" xfId="38786"/>
    <cellStyle name="20 % – Zvýraznění2 4 2 7 4 8" xfId="38787"/>
    <cellStyle name="20 % – Zvýraznění2 4 2 7 4 9" xfId="45968"/>
    <cellStyle name="20 % – Zvýraznění2 4 2 7 5" xfId="8421"/>
    <cellStyle name="20 % – Zvýraznění2 4 2 7 5 2" xfId="23637"/>
    <cellStyle name="20 % – Zvýraznění2 4 2 7 6" xfId="12058"/>
    <cellStyle name="20 % – Zvýraznění2 4 2 7 6 2" xfId="27253"/>
    <cellStyle name="20 % – Zvýraznění2 4 2 7 7" xfId="15857"/>
    <cellStyle name="20 % – Zvýraznění2 4 2 7 7 2" xfId="31038"/>
    <cellStyle name="20 % – Zvýraznění2 4 2 7 8" xfId="34843"/>
    <cellStyle name="20 % – Zvýraznění2 4 2 7 9" xfId="19663"/>
    <cellStyle name="20 % – Zvýraznění2 4 2 8" xfId="1426"/>
    <cellStyle name="20 % – Zvýraznění2 4 2 8 2" xfId="8724"/>
    <cellStyle name="20 % – Zvýraznění2 4 2 8 2 2" xfId="23940"/>
    <cellStyle name="20 % – Zvýraznění2 4 2 8 3" xfId="12062"/>
    <cellStyle name="20 % – Zvýraznění2 4 2 8 3 2" xfId="27257"/>
    <cellStyle name="20 % – Zvýraznění2 4 2 8 4" xfId="15861"/>
    <cellStyle name="20 % – Zvýraznění2 4 2 8 4 2" xfId="31042"/>
    <cellStyle name="20 % – Zvýraznění2 4 2 8 5" xfId="34847"/>
    <cellStyle name="20 % – Zvýraznění2 4 2 8 6" xfId="19667"/>
    <cellStyle name="20 % – Zvýraznění2 4 2 8 7" xfId="38788"/>
    <cellStyle name="20 % – Zvýraznění2 4 2 8 8" xfId="38789"/>
    <cellStyle name="20 % – Zvýraznění2 4 2 8 9" xfId="45969"/>
    <cellStyle name="20 % – Zvýraznění2 4 2 9" xfId="1427"/>
    <cellStyle name="20 % – Zvýraznění2 4 2 9 2" xfId="8725"/>
    <cellStyle name="20 % – Zvýraznění2 4 2 9 2 2" xfId="23941"/>
    <cellStyle name="20 % – Zvýraznění2 4 2 9 3" xfId="12063"/>
    <cellStyle name="20 % – Zvýraznění2 4 2 9 3 2" xfId="27258"/>
    <cellStyle name="20 % – Zvýraznění2 4 2 9 4" xfId="15862"/>
    <cellStyle name="20 % – Zvýraznění2 4 2 9 4 2" xfId="31043"/>
    <cellStyle name="20 % – Zvýraznění2 4 2 9 5" xfId="34848"/>
    <cellStyle name="20 % – Zvýraznění2 4 2 9 6" xfId="19668"/>
    <cellStyle name="20 % – Zvýraznění2 4 2 9 7" xfId="38790"/>
    <cellStyle name="20 % – Zvýraznění2 4 2 9 8" xfId="38791"/>
    <cellStyle name="20 % – Zvýraznění2 4 2 9 9" xfId="45970"/>
    <cellStyle name="20 % – Zvýraznění2 4 20" xfId="38792"/>
    <cellStyle name="20 % – Zvýraznění2 4 21" xfId="38793"/>
    <cellStyle name="20 % – Zvýraznění2 4 22" xfId="45971"/>
    <cellStyle name="20 % – Zvýraznění2 4 3" xfId="318"/>
    <cellStyle name="20 % – Zvýraznění2 4 3 10" xfId="34209"/>
    <cellStyle name="20 % – Zvýraznění2 4 3 11" xfId="19029"/>
    <cellStyle name="20 % – Zvýraznění2 4 3 12" xfId="38794"/>
    <cellStyle name="20 % – Zvýraznění2 4 3 13" xfId="38795"/>
    <cellStyle name="20 % – Zvýraznění2 4 3 14" xfId="45972"/>
    <cellStyle name="20 % – Zvýraznění2 4 3 2" xfId="403"/>
    <cellStyle name="20 % – Zvýraznění2 4 3 2 10" xfId="45973"/>
    <cellStyle name="20 % – Zvýraznění2 4 3 2 2" xfId="1428"/>
    <cellStyle name="20 % – Zvýraznění2 4 3 2 2 2" xfId="11327"/>
    <cellStyle name="20 % – Zvýraznění2 4 3 2 2 2 2" xfId="26527"/>
    <cellStyle name="20 % – Zvýraznění2 4 3 2 2 3" xfId="12064"/>
    <cellStyle name="20 % – Zvýraznění2 4 3 2 2 3 2" xfId="27259"/>
    <cellStyle name="20 % – Zvýraznění2 4 3 2 2 4" xfId="15863"/>
    <cellStyle name="20 % – Zvýraznění2 4 3 2 2 4 2" xfId="31044"/>
    <cellStyle name="20 % – Zvýraznění2 4 3 2 2 5" xfId="34849"/>
    <cellStyle name="20 % – Zvýraznění2 4 3 2 2 6" xfId="19669"/>
    <cellStyle name="20 % – Zvýraznění2 4 3 2 2 7" xfId="38796"/>
    <cellStyle name="20 % – Zvýraznění2 4 3 2 2 8" xfId="38797"/>
    <cellStyle name="20 % – Zvýraznění2 4 3 2 2 9" xfId="45974"/>
    <cellStyle name="20 % – Zvýraznění2 4 3 2 3" xfId="7737"/>
    <cellStyle name="20 % – Zvýraznění2 4 3 2 3 2" xfId="22956"/>
    <cellStyle name="20 % – Zvýraznění2 4 3 2 4" xfId="11498"/>
    <cellStyle name="20 % – Zvýraznění2 4 3 2 4 2" xfId="26694"/>
    <cellStyle name="20 % – Zvýraznění2 4 3 2 5" xfId="15298"/>
    <cellStyle name="20 % – Zvýraznění2 4 3 2 5 2" xfId="30479"/>
    <cellStyle name="20 % – Zvýraznění2 4 3 2 6" xfId="34284"/>
    <cellStyle name="20 % – Zvýraznění2 4 3 2 7" xfId="19104"/>
    <cellStyle name="20 % – Zvýraznění2 4 3 2 8" xfId="38798"/>
    <cellStyle name="20 % – Zvýraznění2 4 3 2 9" xfId="38799"/>
    <cellStyle name="20 % – Zvýraznění2 4 3 3" xfId="1429"/>
    <cellStyle name="20 % – Zvýraznění2 4 3 3 2" xfId="8726"/>
    <cellStyle name="20 % – Zvýraznění2 4 3 3 2 2" xfId="23942"/>
    <cellStyle name="20 % – Zvýraznění2 4 3 3 3" xfId="12065"/>
    <cellStyle name="20 % – Zvýraznění2 4 3 3 3 2" xfId="27260"/>
    <cellStyle name="20 % – Zvýraznění2 4 3 3 4" xfId="15864"/>
    <cellStyle name="20 % – Zvýraznění2 4 3 3 4 2" xfId="31045"/>
    <cellStyle name="20 % – Zvýraznění2 4 3 3 5" xfId="34850"/>
    <cellStyle name="20 % – Zvýraznění2 4 3 3 6" xfId="19670"/>
    <cellStyle name="20 % – Zvýraznění2 4 3 3 7" xfId="38800"/>
    <cellStyle name="20 % – Zvýraznění2 4 3 3 8" xfId="38801"/>
    <cellStyle name="20 % – Zvýraznění2 4 3 3 9" xfId="45975"/>
    <cellStyle name="20 % – Zvýraznění2 4 3 4" xfId="1430"/>
    <cellStyle name="20 % – Zvýraznění2 4 3 4 2" xfId="8727"/>
    <cellStyle name="20 % – Zvýraznění2 4 3 4 2 2" xfId="23943"/>
    <cellStyle name="20 % – Zvýraznění2 4 3 4 3" xfId="12066"/>
    <cellStyle name="20 % – Zvýraznění2 4 3 4 3 2" xfId="27261"/>
    <cellStyle name="20 % – Zvýraznění2 4 3 4 4" xfId="15865"/>
    <cellStyle name="20 % – Zvýraznění2 4 3 4 4 2" xfId="31046"/>
    <cellStyle name="20 % – Zvýraznění2 4 3 4 5" xfId="34851"/>
    <cellStyle name="20 % – Zvýraznění2 4 3 4 6" xfId="19671"/>
    <cellStyle name="20 % – Zvýraznění2 4 3 4 7" xfId="38802"/>
    <cellStyle name="20 % – Zvýraznění2 4 3 4 8" xfId="38803"/>
    <cellStyle name="20 % – Zvýraznění2 4 3 4 9" xfId="45976"/>
    <cellStyle name="20 % – Zvýraznění2 4 3 5" xfId="1431"/>
    <cellStyle name="20 % – Zvýraznění2 4 3 5 2" xfId="11178"/>
    <cellStyle name="20 % – Zvýraznění2 4 3 5 2 2" xfId="26378"/>
    <cellStyle name="20 % – Zvýraznění2 4 3 5 3" xfId="12067"/>
    <cellStyle name="20 % – Zvýraznění2 4 3 5 3 2" xfId="27262"/>
    <cellStyle name="20 % – Zvýraznění2 4 3 5 4" xfId="15866"/>
    <cellStyle name="20 % – Zvýraznění2 4 3 5 4 2" xfId="31047"/>
    <cellStyle name="20 % – Zvýraznění2 4 3 5 5" xfId="34852"/>
    <cellStyle name="20 % – Zvýraznění2 4 3 5 6" xfId="19672"/>
    <cellStyle name="20 % – Zvýraznění2 4 3 5 7" xfId="38804"/>
    <cellStyle name="20 % – Zvýraznění2 4 3 5 8" xfId="38805"/>
    <cellStyle name="20 % – Zvýraznění2 4 3 5 9" xfId="45977"/>
    <cellStyle name="20 % – Zvýraznění2 4 3 6" xfId="7506"/>
    <cellStyle name="20 % – Zvýraznění2 4 3 6 2" xfId="11337"/>
    <cellStyle name="20 % – Zvýraznění2 4 3 6 2 2" xfId="26537"/>
    <cellStyle name="20 % – Zvýraznění2 4 3 6 3" xfId="15132"/>
    <cellStyle name="20 % – Zvýraznění2 4 3 6 3 2" xfId="30319"/>
    <cellStyle name="20 % – Zvýraznění2 4 3 6 4" xfId="18935"/>
    <cellStyle name="20 % – Zvýraznění2 4 3 6 4 2" xfId="34116"/>
    <cellStyle name="20 % – Zvýraznění2 4 3 6 5" xfId="37907"/>
    <cellStyle name="20 % – Zvýraznění2 4 3 6 6" xfId="22727"/>
    <cellStyle name="20 % – Zvýraznění2 4 3 6 7" xfId="38806"/>
    <cellStyle name="20 % – Zvýraznění2 4 3 6 8" xfId="38807"/>
    <cellStyle name="20 % – Zvýraznění2 4 3 6 9" xfId="45978"/>
    <cellStyle name="20 % – Zvýraznění2 4 3 7" xfId="7630"/>
    <cellStyle name="20 % – Zvýraznění2 4 3 7 2" xfId="22849"/>
    <cellStyle name="20 % – Zvýraznění2 4 3 8" xfId="11422"/>
    <cellStyle name="20 % – Zvýraznění2 4 3 8 2" xfId="26619"/>
    <cellStyle name="20 % – Zvýraznění2 4 3 9" xfId="15223"/>
    <cellStyle name="20 % – Zvýraznění2 4 3 9 2" xfId="30404"/>
    <cellStyle name="20 % – Zvýraznění2 4 4" xfId="347"/>
    <cellStyle name="20 % – Zvýraznění2 4 4 10" xfId="34237"/>
    <cellStyle name="20 % – Zvýraznění2 4 4 11" xfId="19057"/>
    <cellStyle name="20 % – Zvýraznění2 4 4 12" xfId="38808"/>
    <cellStyle name="20 % – Zvýraznění2 4 4 13" xfId="38809"/>
    <cellStyle name="20 % – Zvýraznění2 4 4 14" xfId="45979"/>
    <cellStyle name="20 % – Zvýraznění2 4 4 2" xfId="1432"/>
    <cellStyle name="20 % – Zvýraznění2 4 4 2 2" xfId="8728"/>
    <cellStyle name="20 % – Zvýraznění2 4 4 2 2 2" xfId="23944"/>
    <cellStyle name="20 % – Zvýraznění2 4 4 2 3" xfId="12068"/>
    <cellStyle name="20 % – Zvýraznění2 4 4 2 3 2" xfId="27263"/>
    <cellStyle name="20 % – Zvýraznění2 4 4 2 4" xfId="15867"/>
    <cellStyle name="20 % – Zvýraznění2 4 4 2 4 2" xfId="31048"/>
    <cellStyle name="20 % – Zvýraznění2 4 4 2 5" xfId="34853"/>
    <cellStyle name="20 % – Zvýraznění2 4 4 2 6" xfId="19673"/>
    <cellStyle name="20 % – Zvýraznění2 4 4 2 7" xfId="38810"/>
    <cellStyle name="20 % – Zvýraznění2 4 4 2 8" xfId="38811"/>
    <cellStyle name="20 % – Zvýraznění2 4 4 2 9" xfId="45980"/>
    <cellStyle name="20 % – Zvýraznění2 4 4 3" xfId="1433"/>
    <cellStyle name="20 % – Zvýraznění2 4 4 3 2" xfId="8729"/>
    <cellStyle name="20 % – Zvýraznění2 4 4 3 2 2" xfId="23945"/>
    <cellStyle name="20 % – Zvýraznění2 4 4 3 3" xfId="12069"/>
    <cellStyle name="20 % – Zvýraznění2 4 4 3 3 2" xfId="27264"/>
    <cellStyle name="20 % – Zvýraznění2 4 4 3 4" xfId="15868"/>
    <cellStyle name="20 % – Zvýraznění2 4 4 3 4 2" xfId="31049"/>
    <cellStyle name="20 % – Zvýraznění2 4 4 3 5" xfId="34854"/>
    <cellStyle name="20 % – Zvýraznění2 4 4 3 6" xfId="19674"/>
    <cellStyle name="20 % – Zvýraznění2 4 4 3 7" xfId="38812"/>
    <cellStyle name="20 % – Zvýraznění2 4 4 3 8" xfId="38813"/>
    <cellStyle name="20 % – Zvýraznění2 4 4 3 9" xfId="45981"/>
    <cellStyle name="20 % – Zvýraznění2 4 4 4" xfId="1434"/>
    <cellStyle name="20 % – Zvýraznění2 4 4 4 2" xfId="8730"/>
    <cellStyle name="20 % – Zvýraznění2 4 4 4 2 2" xfId="23946"/>
    <cellStyle name="20 % – Zvýraznění2 4 4 4 3" xfId="12070"/>
    <cellStyle name="20 % – Zvýraznění2 4 4 4 3 2" xfId="27265"/>
    <cellStyle name="20 % – Zvýraznění2 4 4 4 4" xfId="15869"/>
    <cellStyle name="20 % – Zvýraznění2 4 4 4 4 2" xfId="31050"/>
    <cellStyle name="20 % – Zvýraznění2 4 4 4 5" xfId="34855"/>
    <cellStyle name="20 % – Zvýraznění2 4 4 4 6" xfId="19675"/>
    <cellStyle name="20 % – Zvýraznění2 4 4 4 7" xfId="38814"/>
    <cellStyle name="20 % – Zvýraznění2 4 4 4 8" xfId="38815"/>
    <cellStyle name="20 % – Zvýraznění2 4 4 4 9" xfId="45982"/>
    <cellStyle name="20 % – Zvýraznění2 4 4 5" xfId="1435"/>
    <cellStyle name="20 % – Zvýraznění2 4 4 5 2" xfId="11071"/>
    <cellStyle name="20 % – Zvýraznění2 4 4 5 2 2" xfId="26271"/>
    <cellStyle name="20 % – Zvýraznění2 4 4 5 3" xfId="12071"/>
    <cellStyle name="20 % – Zvýraznění2 4 4 5 3 2" xfId="27266"/>
    <cellStyle name="20 % – Zvýraznění2 4 4 5 4" xfId="15870"/>
    <cellStyle name="20 % – Zvýraznění2 4 4 5 4 2" xfId="31051"/>
    <cellStyle name="20 % – Zvýraznění2 4 4 5 5" xfId="34856"/>
    <cellStyle name="20 % – Zvýraznění2 4 4 5 6" xfId="19676"/>
    <cellStyle name="20 % – Zvýraznění2 4 4 5 7" xfId="38816"/>
    <cellStyle name="20 % – Zvýraznění2 4 4 5 8" xfId="38817"/>
    <cellStyle name="20 % – Zvýraznění2 4 4 5 9" xfId="45983"/>
    <cellStyle name="20 % – Zvýraznění2 4 4 6" xfId="7507"/>
    <cellStyle name="20 % – Zvýraznění2 4 4 6 2" xfId="11338"/>
    <cellStyle name="20 % – Zvýraznění2 4 4 6 2 2" xfId="26538"/>
    <cellStyle name="20 % – Zvýraznění2 4 4 6 3" xfId="15133"/>
    <cellStyle name="20 % – Zvýraznění2 4 4 6 3 2" xfId="30320"/>
    <cellStyle name="20 % – Zvýraznění2 4 4 6 4" xfId="18936"/>
    <cellStyle name="20 % – Zvýraznění2 4 4 6 4 2" xfId="34117"/>
    <cellStyle name="20 % – Zvýraznění2 4 4 6 5" xfId="37908"/>
    <cellStyle name="20 % – Zvýraznění2 4 4 6 6" xfId="22728"/>
    <cellStyle name="20 % – Zvýraznění2 4 4 6 7" xfId="38818"/>
    <cellStyle name="20 % – Zvýraznění2 4 4 6 8" xfId="38819"/>
    <cellStyle name="20 % – Zvýraznění2 4 4 6 9" xfId="45984"/>
    <cellStyle name="20 % – Zvýraznění2 4 4 7" xfId="7658"/>
    <cellStyle name="20 % – Zvýraznění2 4 4 7 2" xfId="22877"/>
    <cellStyle name="20 % – Zvýraznění2 4 4 8" xfId="11450"/>
    <cellStyle name="20 % – Zvýraznění2 4 4 8 2" xfId="26647"/>
    <cellStyle name="20 % – Zvýraznění2 4 4 9" xfId="15251"/>
    <cellStyle name="20 % – Zvýraznění2 4 4 9 2" xfId="30432"/>
    <cellStyle name="20 % – Zvýraznění2 4 5" xfId="404"/>
    <cellStyle name="20 % – Zvýraznění2 4 5 10" xfId="19105"/>
    <cellStyle name="20 % – Zvýraznění2 4 5 11" xfId="38820"/>
    <cellStyle name="20 % – Zvýraznění2 4 5 12" xfId="38821"/>
    <cellStyle name="20 % – Zvýraznění2 4 5 13" xfId="45985"/>
    <cellStyle name="20 % – Zvýraznění2 4 5 2" xfId="1436"/>
    <cellStyle name="20 % – Zvýraznění2 4 5 2 2" xfId="8731"/>
    <cellStyle name="20 % – Zvýraznění2 4 5 2 2 2" xfId="23947"/>
    <cellStyle name="20 % – Zvýraznění2 4 5 2 3" xfId="12072"/>
    <cellStyle name="20 % – Zvýraznění2 4 5 2 3 2" xfId="27267"/>
    <cellStyle name="20 % – Zvýraznění2 4 5 2 4" xfId="15871"/>
    <cellStyle name="20 % – Zvýraznění2 4 5 2 4 2" xfId="31052"/>
    <cellStyle name="20 % – Zvýraznění2 4 5 2 5" xfId="34857"/>
    <cellStyle name="20 % – Zvýraznění2 4 5 2 6" xfId="19677"/>
    <cellStyle name="20 % – Zvýraznění2 4 5 2 7" xfId="38822"/>
    <cellStyle name="20 % – Zvýraznění2 4 5 2 8" xfId="38823"/>
    <cellStyle name="20 % – Zvýraznění2 4 5 2 9" xfId="45986"/>
    <cellStyle name="20 % – Zvýraznění2 4 5 3" xfId="1437"/>
    <cellStyle name="20 % – Zvýraznění2 4 5 3 2" xfId="8732"/>
    <cellStyle name="20 % – Zvýraznění2 4 5 3 2 2" xfId="23948"/>
    <cellStyle name="20 % – Zvýraznění2 4 5 3 3" xfId="12073"/>
    <cellStyle name="20 % – Zvýraznění2 4 5 3 3 2" xfId="27268"/>
    <cellStyle name="20 % – Zvýraznění2 4 5 3 4" xfId="15872"/>
    <cellStyle name="20 % – Zvýraznění2 4 5 3 4 2" xfId="31053"/>
    <cellStyle name="20 % – Zvýraznění2 4 5 3 5" xfId="34858"/>
    <cellStyle name="20 % – Zvýraznění2 4 5 3 6" xfId="19678"/>
    <cellStyle name="20 % – Zvýraznění2 4 5 3 7" xfId="38824"/>
    <cellStyle name="20 % – Zvýraznění2 4 5 3 8" xfId="38825"/>
    <cellStyle name="20 % – Zvýraznění2 4 5 3 9" xfId="45987"/>
    <cellStyle name="20 % – Zvýraznění2 4 5 4" xfId="1438"/>
    <cellStyle name="20 % – Zvýraznění2 4 5 4 2" xfId="8733"/>
    <cellStyle name="20 % – Zvýraznění2 4 5 4 2 2" xfId="23949"/>
    <cellStyle name="20 % – Zvýraznění2 4 5 4 3" xfId="12074"/>
    <cellStyle name="20 % – Zvýraznění2 4 5 4 3 2" xfId="27269"/>
    <cellStyle name="20 % – Zvýraznění2 4 5 4 4" xfId="15873"/>
    <cellStyle name="20 % – Zvýraznění2 4 5 4 4 2" xfId="31054"/>
    <cellStyle name="20 % – Zvýraznění2 4 5 4 5" xfId="34859"/>
    <cellStyle name="20 % – Zvýraznění2 4 5 4 6" xfId="19679"/>
    <cellStyle name="20 % – Zvýraznění2 4 5 4 7" xfId="38826"/>
    <cellStyle name="20 % – Zvýraznění2 4 5 4 8" xfId="38827"/>
    <cellStyle name="20 % – Zvýraznění2 4 5 4 9" xfId="45988"/>
    <cellStyle name="20 % – Zvýraznění2 4 5 5" xfId="1439"/>
    <cellStyle name="20 % – Zvýraznění2 4 5 5 2" xfId="11197"/>
    <cellStyle name="20 % – Zvýraznění2 4 5 5 2 2" xfId="26397"/>
    <cellStyle name="20 % – Zvýraznění2 4 5 5 3" xfId="12075"/>
    <cellStyle name="20 % – Zvýraznění2 4 5 5 3 2" xfId="27270"/>
    <cellStyle name="20 % – Zvýraznění2 4 5 5 4" xfId="15874"/>
    <cellStyle name="20 % – Zvýraznění2 4 5 5 4 2" xfId="31055"/>
    <cellStyle name="20 % – Zvýraznění2 4 5 5 5" xfId="34860"/>
    <cellStyle name="20 % – Zvýraznění2 4 5 5 6" xfId="19680"/>
    <cellStyle name="20 % – Zvýraznění2 4 5 5 7" xfId="38828"/>
    <cellStyle name="20 % – Zvýraznění2 4 5 5 8" xfId="38829"/>
    <cellStyle name="20 % – Zvýraznění2 4 5 5 9" xfId="45989"/>
    <cellStyle name="20 % – Zvýraznění2 4 5 6" xfId="7723"/>
    <cellStyle name="20 % – Zvýraznění2 4 5 6 2" xfId="22942"/>
    <cellStyle name="20 % – Zvýraznění2 4 5 7" xfId="11499"/>
    <cellStyle name="20 % – Zvýraznění2 4 5 7 2" xfId="26695"/>
    <cellStyle name="20 % – Zvýraznění2 4 5 8" xfId="15299"/>
    <cellStyle name="20 % – Zvýraznění2 4 5 8 2" xfId="30480"/>
    <cellStyle name="20 % – Zvýraznění2 4 5 9" xfId="34285"/>
    <cellStyle name="20 % – Zvýraznění2 4 6" xfId="1440"/>
    <cellStyle name="20 % – Zvýraznění2 4 6 10" xfId="38830"/>
    <cellStyle name="20 % – Zvýraznění2 4 6 11" xfId="38831"/>
    <cellStyle name="20 % – Zvýraznění2 4 6 12" xfId="45990"/>
    <cellStyle name="20 % – Zvýraznění2 4 6 2" xfId="1441"/>
    <cellStyle name="20 % – Zvýraznění2 4 6 2 2" xfId="8734"/>
    <cellStyle name="20 % – Zvýraznění2 4 6 2 2 2" xfId="23950"/>
    <cellStyle name="20 % – Zvýraznění2 4 6 2 3" xfId="12077"/>
    <cellStyle name="20 % – Zvýraznění2 4 6 2 3 2" xfId="27272"/>
    <cellStyle name="20 % – Zvýraznění2 4 6 2 4" xfId="15876"/>
    <cellStyle name="20 % – Zvýraznění2 4 6 2 4 2" xfId="31057"/>
    <cellStyle name="20 % – Zvýraznění2 4 6 2 5" xfId="34862"/>
    <cellStyle name="20 % – Zvýraznění2 4 6 2 6" xfId="19682"/>
    <cellStyle name="20 % – Zvýraznění2 4 6 2 7" xfId="38832"/>
    <cellStyle name="20 % – Zvýraznění2 4 6 2 8" xfId="38833"/>
    <cellStyle name="20 % – Zvýraznění2 4 6 2 9" xfId="45991"/>
    <cellStyle name="20 % – Zvýraznění2 4 6 3" xfId="1442"/>
    <cellStyle name="20 % – Zvýraznění2 4 6 3 2" xfId="8735"/>
    <cellStyle name="20 % – Zvýraznění2 4 6 3 2 2" xfId="23951"/>
    <cellStyle name="20 % – Zvýraznění2 4 6 3 3" xfId="12078"/>
    <cellStyle name="20 % – Zvýraznění2 4 6 3 3 2" xfId="27273"/>
    <cellStyle name="20 % – Zvýraznění2 4 6 3 4" xfId="15877"/>
    <cellStyle name="20 % – Zvýraznění2 4 6 3 4 2" xfId="31058"/>
    <cellStyle name="20 % – Zvýraznění2 4 6 3 5" xfId="34863"/>
    <cellStyle name="20 % – Zvýraznění2 4 6 3 6" xfId="19683"/>
    <cellStyle name="20 % – Zvýraznění2 4 6 3 7" xfId="38834"/>
    <cellStyle name="20 % – Zvýraznění2 4 6 3 8" xfId="38835"/>
    <cellStyle name="20 % – Zvýraznění2 4 6 3 9" xfId="45992"/>
    <cellStyle name="20 % – Zvýraznění2 4 6 4" xfId="1443"/>
    <cellStyle name="20 % – Zvýraznění2 4 6 4 2" xfId="8736"/>
    <cellStyle name="20 % – Zvýraznění2 4 6 4 2 2" xfId="23952"/>
    <cellStyle name="20 % – Zvýraznění2 4 6 4 3" xfId="12079"/>
    <cellStyle name="20 % – Zvýraznění2 4 6 4 3 2" xfId="27274"/>
    <cellStyle name="20 % – Zvýraznění2 4 6 4 4" xfId="15878"/>
    <cellStyle name="20 % – Zvýraznění2 4 6 4 4 2" xfId="31059"/>
    <cellStyle name="20 % – Zvýraznění2 4 6 4 5" xfId="34864"/>
    <cellStyle name="20 % – Zvýraznění2 4 6 4 6" xfId="19684"/>
    <cellStyle name="20 % – Zvýraznění2 4 6 4 7" xfId="38836"/>
    <cellStyle name="20 % – Zvýraznění2 4 6 4 8" xfId="38837"/>
    <cellStyle name="20 % – Zvýraznění2 4 6 4 9" xfId="45993"/>
    <cellStyle name="20 % – Zvýraznění2 4 6 5" xfId="7946"/>
    <cellStyle name="20 % – Zvýraznění2 4 6 5 2" xfId="23163"/>
    <cellStyle name="20 % – Zvýraznění2 4 6 6" xfId="12076"/>
    <cellStyle name="20 % – Zvýraznění2 4 6 6 2" xfId="27271"/>
    <cellStyle name="20 % – Zvýraznění2 4 6 7" xfId="15875"/>
    <cellStyle name="20 % – Zvýraznění2 4 6 7 2" xfId="31056"/>
    <cellStyle name="20 % – Zvýraznění2 4 6 8" xfId="34861"/>
    <cellStyle name="20 % – Zvýraznění2 4 6 9" xfId="19681"/>
    <cellStyle name="20 % – Zvýraznění2 4 7" xfId="1444"/>
    <cellStyle name="20 % – Zvýraznění2 4 7 10" xfId="38838"/>
    <cellStyle name="20 % – Zvýraznění2 4 7 11" xfId="38839"/>
    <cellStyle name="20 % – Zvýraznění2 4 7 12" xfId="45994"/>
    <cellStyle name="20 % – Zvýraznění2 4 7 2" xfId="1445"/>
    <cellStyle name="20 % – Zvýraznění2 4 7 2 2" xfId="8737"/>
    <cellStyle name="20 % – Zvýraznění2 4 7 2 2 2" xfId="23953"/>
    <cellStyle name="20 % – Zvýraznění2 4 7 2 3" xfId="12081"/>
    <cellStyle name="20 % – Zvýraznění2 4 7 2 3 2" xfId="27276"/>
    <cellStyle name="20 % – Zvýraznění2 4 7 2 4" xfId="15880"/>
    <cellStyle name="20 % – Zvýraznění2 4 7 2 4 2" xfId="31061"/>
    <cellStyle name="20 % – Zvýraznění2 4 7 2 5" xfId="34866"/>
    <cellStyle name="20 % – Zvýraznění2 4 7 2 6" xfId="19686"/>
    <cellStyle name="20 % – Zvýraznění2 4 7 2 7" xfId="38840"/>
    <cellStyle name="20 % – Zvýraznění2 4 7 2 8" xfId="38841"/>
    <cellStyle name="20 % – Zvýraznění2 4 7 2 9" xfId="45995"/>
    <cellStyle name="20 % – Zvýraznění2 4 7 3" xfId="1446"/>
    <cellStyle name="20 % – Zvýraznění2 4 7 3 2" xfId="8738"/>
    <cellStyle name="20 % – Zvýraznění2 4 7 3 2 2" xfId="23954"/>
    <cellStyle name="20 % – Zvýraznění2 4 7 3 3" xfId="12082"/>
    <cellStyle name="20 % – Zvýraznění2 4 7 3 3 2" xfId="27277"/>
    <cellStyle name="20 % – Zvýraznění2 4 7 3 4" xfId="15881"/>
    <cellStyle name="20 % – Zvýraznění2 4 7 3 4 2" xfId="31062"/>
    <cellStyle name="20 % – Zvýraznění2 4 7 3 5" xfId="34867"/>
    <cellStyle name="20 % – Zvýraznění2 4 7 3 6" xfId="19687"/>
    <cellStyle name="20 % – Zvýraznění2 4 7 3 7" xfId="38842"/>
    <cellStyle name="20 % – Zvýraznění2 4 7 3 8" xfId="38843"/>
    <cellStyle name="20 % – Zvýraznění2 4 7 3 9" xfId="45996"/>
    <cellStyle name="20 % – Zvýraznění2 4 7 4" xfId="1447"/>
    <cellStyle name="20 % – Zvýraznění2 4 7 4 2" xfId="8739"/>
    <cellStyle name="20 % – Zvýraznění2 4 7 4 2 2" xfId="23955"/>
    <cellStyle name="20 % – Zvýraznění2 4 7 4 3" xfId="12083"/>
    <cellStyle name="20 % – Zvýraznění2 4 7 4 3 2" xfId="27278"/>
    <cellStyle name="20 % – Zvýraznění2 4 7 4 4" xfId="15882"/>
    <cellStyle name="20 % – Zvýraznění2 4 7 4 4 2" xfId="31063"/>
    <cellStyle name="20 % – Zvýraznění2 4 7 4 5" xfId="34868"/>
    <cellStyle name="20 % – Zvýraznění2 4 7 4 6" xfId="19688"/>
    <cellStyle name="20 % – Zvýraznění2 4 7 4 7" xfId="38844"/>
    <cellStyle name="20 % – Zvýraznění2 4 7 4 8" xfId="38845"/>
    <cellStyle name="20 % – Zvýraznění2 4 7 4 9" xfId="45997"/>
    <cellStyle name="20 % – Zvýraznění2 4 7 5" xfId="8007"/>
    <cellStyle name="20 % – Zvýraznění2 4 7 5 2" xfId="23224"/>
    <cellStyle name="20 % – Zvýraznění2 4 7 6" xfId="12080"/>
    <cellStyle name="20 % – Zvýraznění2 4 7 6 2" xfId="27275"/>
    <cellStyle name="20 % – Zvýraznění2 4 7 7" xfId="15879"/>
    <cellStyle name="20 % – Zvýraznění2 4 7 7 2" xfId="31060"/>
    <cellStyle name="20 % – Zvýraznění2 4 7 8" xfId="34865"/>
    <cellStyle name="20 % – Zvýraznění2 4 7 9" xfId="19685"/>
    <cellStyle name="20 % – Zvýraznění2 4 8" xfId="1448"/>
    <cellStyle name="20 % – Zvýraznění2 4 8 10" xfId="38846"/>
    <cellStyle name="20 % – Zvýraznění2 4 8 11" xfId="38847"/>
    <cellStyle name="20 % – Zvýraznění2 4 8 12" xfId="45998"/>
    <cellStyle name="20 % – Zvýraznění2 4 8 2" xfId="1449"/>
    <cellStyle name="20 % – Zvýraznění2 4 8 2 2" xfId="8740"/>
    <cellStyle name="20 % – Zvýraznění2 4 8 2 2 2" xfId="23956"/>
    <cellStyle name="20 % – Zvýraznění2 4 8 2 3" xfId="12085"/>
    <cellStyle name="20 % – Zvýraznění2 4 8 2 3 2" xfId="27280"/>
    <cellStyle name="20 % – Zvýraznění2 4 8 2 4" xfId="15884"/>
    <cellStyle name="20 % – Zvýraznění2 4 8 2 4 2" xfId="31065"/>
    <cellStyle name="20 % – Zvýraznění2 4 8 2 5" xfId="34870"/>
    <cellStyle name="20 % – Zvýraznění2 4 8 2 6" xfId="19690"/>
    <cellStyle name="20 % – Zvýraznění2 4 8 2 7" xfId="38848"/>
    <cellStyle name="20 % – Zvýraznění2 4 8 2 8" xfId="38849"/>
    <cellStyle name="20 % – Zvýraznění2 4 8 2 9" xfId="45999"/>
    <cellStyle name="20 % – Zvýraznění2 4 8 3" xfId="1450"/>
    <cellStyle name="20 % – Zvýraznění2 4 8 3 2" xfId="8741"/>
    <cellStyle name="20 % – Zvýraznění2 4 8 3 2 2" xfId="23957"/>
    <cellStyle name="20 % – Zvýraznění2 4 8 3 3" xfId="12086"/>
    <cellStyle name="20 % – Zvýraznění2 4 8 3 3 2" xfId="27281"/>
    <cellStyle name="20 % – Zvýraznění2 4 8 3 4" xfId="15885"/>
    <cellStyle name="20 % – Zvýraznění2 4 8 3 4 2" xfId="31066"/>
    <cellStyle name="20 % – Zvýraznění2 4 8 3 5" xfId="34871"/>
    <cellStyle name="20 % – Zvýraznění2 4 8 3 6" xfId="19691"/>
    <cellStyle name="20 % – Zvýraznění2 4 8 3 7" xfId="38850"/>
    <cellStyle name="20 % – Zvýraznění2 4 8 3 8" xfId="38851"/>
    <cellStyle name="20 % – Zvýraznění2 4 8 3 9" xfId="46000"/>
    <cellStyle name="20 % – Zvýraznění2 4 8 4" xfId="1451"/>
    <cellStyle name="20 % – Zvýraznění2 4 8 4 2" xfId="8742"/>
    <cellStyle name="20 % – Zvýraznění2 4 8 4 2 2" xfId="23958"/>
    <cellStyle name="20 % – Zvýraznění2 4 8 4 3" xfId="12087"/>
    <cellStyle name="20 % – Zvýraznění2 4 8 4 3 2" xfId="27282"/>
    <cellStyle name="20 % – Zvýraznění2 4 8 4 4" xfId="15886"/>
    <cellStyle name="20 % – Zvýraznění2 4 8 4 4 2" xfId="31067"/>
    <cellStyle name="20 % – Zvýraznění2 4 8 4 5" xfId="34872"/>
    <cellStyle name="20 % – Zvýraznění2 4 8 4 6" xfId="19692"/>
    <cellStyle name="20 % – Zvýraznění2 4 8 4 7" xfId="38852"/>
    <cellStyle name="20 % – Zvýraznění2 4 8 4 8" xfId="38853"/>
    <cellStyle name="20 % – Zvýraznění2 4 8 4 9" xfId="46001"/>
    <cellStyle name="20 % – Zvýraznění2 4 8 5" xfId="8164"/>
    <cellStyle name="20 % – Zvýraznění2 4 8 5 2" xfId="23380"/>
    <cellStyle name="20 % – Zvýraznění2 4 8 6" xfId="12084"/>
    <cellStyle name="20 % – Zvýraznění2 4 8 6 2" xfId="27279"/>
    <cellStyle name="20 % – Zvýraznění2 4 8 7" xfId="15883"/>
    <cellStyle name="20 % – Zvýraznění2 4 8 7 2" xfId="31064"/>
    <cellStyle name="20 % – Zvýraznění2 4 8 8" xfId="34869"/>
    <cellStyle name="20 % – Zvýraznění2 4 8 9" xfId="19689"/>
    <cellStyle name="20 % – Zvýraznění2 4 9" xfId="1452"/>
    <cellStyle name="20 % – Zvýraznění2 4 9 10" xfId="38854"/>
    <cellStyle name="20 % – Zvýraznění2 4 9 11" xfId="38855"/>
    <cellStyle name="20 % – Zvýraznění2 4 9 12" xfId="46002"/>
    <cellStyle name="20 % – Zvýraznění2 4 9 2" xfId="1453"/>
    <cellStyle name="20 % – Zvýraznění2 4 9 2 2" xfId="8743"/>
    <cellStyle name="20 % – Zvýraznění2 4 9 2 2 2" xfId="23959"/>
    <cellStyle name="20 % – Zvýraznění2 4 9 2 3" xfId="12089"/>
    <cellStyle name="20 % – Zvýraznění2 4 9 2 3 2" xfId="27284"/>
    <cellStyle name="20 % – Zvýraznění2 4 9 2 4" xfId="15888"/>
    <cellStyle name="20 % – Zvýraznění2 4 9 2 4 2" xfId="31069"/>
    <cellStyle name="20 % – Zvýraznění2 4 9 2 5" xfId="34874"/>
    <cellStyle name="20 % – Zvýraznění2 4 9 2 6" xfId="19694"/>
    <cellStyle name="20 % – Zvýraznění2 4 9 2 7" xfId="38856"/>
    <cellStyle name="20 % – Zvýraznění2 4 9 2 8" xfId="38857"/>
    <cellStyle name="20 % – Zvýraznění2 4 9 2 9" xfId="46003"/>
    <cellStyle name="20 % – Zvýraznění2 4 9 3" xfId="1454"/>
    <cellStyle name="20 % – Zvýraznění2 4 9 3 2" xfId="8744"/>
    <cellStyle name="20 % – Zvýraznění2 4 9 3 2 2" xfId="23960"/>
    <cellStyle name="20 % – Zvýraznění2 4 9 3 3" xfId="12090"/>
    <cellStyle name="20 % – Zvýraznění2 4 9 3 3 2" xfId="27285"/>
    <cellStyle name="20 % – Zvýraznění2 4 9 3 4" xfId="15889"/>
    <cellStyle name="20 % – Zvýraznění2 4 9 3 4 2" xfId="31070"/>
    <cellStyle name="20 % – Zvýraznění2 4 9 3 5" xfId="34875"/>
    <cellStyle name="20 % – Zvýraznění2 4 9 3 6" xfId="19695"/>
    <cellStyle name="20 % – Zvýraznění2 4 9 3 7" xfId="38858"/>
    <cellStyle name="20 % – Zvýraznění2 4 9 3 8" xfId="38859"/>
    <cellStyle name="20 % – Zvýraznění2 4 9 3 9" xfId="46004"/>
    <cellStyle name="20 % – Zvýraznění2 4 9 4" xfId="1455"/>
    <cellStyle name="20 % – Zvýraznění2 4 9 4 2" xfId="8745"/>
    <cellStyle name="20 % – Zvýraznění2 4 9 4 2 2" xfId="23961"/>
    <cellStyle name="20 % – Zvýraznění2 4 9 4 3" xfId="12091"/>
    <cellStyle name="20 % – Zvýraznění2 4 9 4 3 2" xfId="27286"/>
    <cellStyle name="20 % – Zvýraznění2 4 9 4 4" xfId="15890"/>
    <cellStyle name="20 % – Zvýraznění2 4 9 4 4 2" xfId="31071"/>
    <cellStyle name="20 % – Zvýraznění2 4 9 4 5" xfId="34876"/>
    <cellStyle name="20 % – Zvýraznění2 4 9 4 6" xfId="19696"/>
    <cellStyle name="20 % – Zvýraznění2 4 9 4 7" xfId="38860"/>
    <cellStyle name="20 % – Zvýraznění2 4 9 4 8" xfId="38861"/>
    <cellStyle name="20 % – Zvýraznění2 4 9 4 9" xfId="46005"/>
    <cellStyle name="20 % – Zvýraznění2 4 9 5" xfId="8246"/>
    <cellStyle name="20 % – Zvýraznění2 4 9 5 2" xfId="23462"/>
    <cellStyle name="20 % – Zvýraznění2 4 9 6" xfId="12088"/>
    <cellStyle name="20 % – Zvýraznění2 4 9 6 2" xfId="27283"/>
    <cellStyle name="20 % – Zvýraznění2 4 9 7" xfId="15887"/>
    <cellStyle name="20 % – Zvýraznění2 4 9 7 2" xfId="31068"/>
    <cellStyle name="20 % – Zvýraznění2 4 9 8" xfId="34873"/>
    <cellStyle name="20 % – Zvýraznění2 4 9 9" xfId="19693"/>
    <cellStyle name="20 % – Zvýraznění2 5" xfId="405"/>
    <cellStyle name="20 % – Zvýraznění2 5 10" xfId="1456"/>
    <cellStyle name="20 % – Zvýraznění2 5 10 2" xfId="8746"/>
    <cellStyle name="20 % – Zvýraznění2 5 10 2 2" xfId="23962"/>
    <cellStyle name="20 % – Zvýraznění2 5 10 3" xfId="12092"/>
    <cellStyle name="20 % – Zvýraznění2 5 10 3 2" xfId="27287"/>
    <cellStyle name="20 % – Zvýraznění2 5 10 4" xfId="15891"/>
    <cellStyle name="20 % – Zvýraznění2 5 10 4 2" xfId="31072"/>
    <cellStyle name="20 % – Zvýraznění2 5 10 5" xfId="34877"/>
    <cellStyle name="20 % – Zvýraznění2 5 10 6" xfId="19697"/>
    <cellStyle name="20 % – Zvýraznění2 5 10 7" xfId="38862"/>
    <cellStyle name="20 % – Zvýraznění2 5 10 8" xfId="38863"/>
    <cellStyle name="20 % – Zvýraznění2 5 10 9" xfId="46006"/>
    <cellStyle name="20 % – Zvýraznění2 5 11" xfId="1457"/>
    <cellStyle name="20 % – Zvýraznění2 5 11 2" xfId="8747"/>
    <cellStyle name="20 % – Zvýraznění2 5 11 2 2" xfId="23963"/>
    <cellStyle name="20 % – Zvýraznění2 5 11 3" xfId="12093"/>
    <cellStyle name="20 % – Zvýraznění2 5 11 3 2" xfId="27288"/>
    <cellStyle name="20 % – Zvýraznění2 5 11 4" xfId="15892"/>
    <cellStyle name="20 % – Zvýraznění2 5 11 4 2" xfId="31073"/>
    <cellStyle name="20 % – Zvýraznění2 5 11 5" xfId="34878"/>
    <cellStyle name="20 % – Zvýraznění2 5 11 6" xfId="19698"/>
    <cellStyle name="20 % – Zvýraznění2 5 11 7" xfId="38864"/>
    <cellStyle name="20 % – Zvýraznění2 5 11 8" xfId="38865"/>
    <cellStyle name="20 % – Zvýraznění2 5 11 9" xfId="46007"/>
    <cellStyle name="20 % – Zvýraznění2 5 12" xfId="1458"/>
    <cellStyle name="20 % – Zvýraznění2 5 12 2" xfId="11323"/>
    <cellStyle name="20 % – Zvýraznění2 5 12 2 2" xfId="26523"/>
    <cellStyle name="20 % – Zvýraznění2 5 12 3" xfId="12094"/>
    <cellStyle name="20 % – Zvýraznění2 5 12 3 2" xfId="27289"/>
    <cellStyle name="20 % – Zvýraznění2 5 12 4" xfId="15893"/>
    <cellStyle name="20 % – Zvýraznění2 5 12 4 2" xfId="31074"/>
    <cellStyle name="20 % – Zvýraznění2 5 12 5" xfId="34879"/>
    <cellStyle name="20 % – Zvýraznění2 5 12 6" xfId="19699"/>
    <cellStyle name="20 % – Zvýraznění2 5 12 7" xfId="38866"/>
    <cellStyle name="20 % – Zvýraznění2 5 12 8" xfId="38867"/>
    <cellStyle name="20 % – Zvýraznění2 5 12 9" xfId="46008"/>
    <cellStyle name="20 % – Zvýraznění2 5 13" xfId="7589"/>
    <cellStyle name="20 % – Zvýraznění2 5 13 2" xfId="22810"/>
    <cellStyle name="20 % – Zvýraznění2 5 14" xfId="11500"/>
    <cellStyle name="20 % – Zvýraznění2 5 14 2" xfId="26696"/>
    <cellStyle name="20 % – Zvýraznění2 5 15" xfId="15300"/>
    <cellStyle name="20 % – Zvýraznění2 5 15 2" xfId="30481"/>
    <cellStyle name="20 % – Zvýraznění2 5 16" xfId="34286"/>
    <cellStyle name="20 % – Zvýraznění2 5 17" xfId="19106"/>
    <cellStyle name="20 % – Zvýraznění2 5 18" xfId="38868"/>
    <cellStyle name="20 % – Zvýraznění2 5 19" xfId="38869"/>
    <cellStyle name="20 % – Zvýraznění2 5 2" xfId="406"/>
    <cellStyle name="20 % – Zvýraznění2 5 2 10" xfId="19107"/>
    <cellStyle name="20 % – Zvýraznění2 5 2 11" xfId="38870"/>
    <cellStyle name="20 % – Zvýraznění2 5 2 12" xfId="38871"/>
    <cellStyle name="20 % – Zvýraznění2 5 2 13" xfId="46009"/>
    <cellStyle name="20 % – Zvýraznění2 5 2 2" xfId="1459"/>
    <cellStyle name="20 % – Zvýraznění2 5 2 2 2" xfId="8748"/>
    <cellStyle name="20 % – Zvýraznění2 5 2 2 2 2" xfId="23964"/>
    <cellStyle name="20 % – Zvýraznění2 5 2 2 3" xfId="12095"/>
    <cellStyle name="20 % – Zvýraznění2 5 2 2 3 2" xfId="27290"/>
    <cellStyle name="20 % – Zvýraznění2 5 2 2 4" xfId="15894"/>
    <cellStyle name="20 % – Zvýraznění2 5 2 2 4 2" xfId="31075"/>
    <cellStyle name="20 % – Zvýraznění2 5 2 2 5" xfId="34880"/>
    <cellStyle name="20 % – Zvýraznění2 5 2 2 6" xfId="19700"/>
    <cellStyle name="20 % – Zvýraznění2 5 2 2 7" xfId="38872"/>
    <cellStyle name="20 % – Zvýraznění2 5 2 2 8" xfId="38873"/>
    <cellStyle name="20 % – Zvýraznění2 5 2 2 9" xfId="46010"/>
    <cellStyle name="20 % – Zvýraznění2 5 2 3" xfId="1460"/>
    <cellStyle name="20 % – Zvýraznění2 5 2 3 2" xfId="8749"/>
    <cellStyle name="20 % – Zvýraznění2 5 2 3 2 2" xfId="23965"/>
    <cellStyle name="20 % – Zvýraznění2 5 2 3 3" xfId="12096"/>
    <cellStyle name="20 % – Zvýraznění2 5 2 3 3 2" xfId="27291"/>
    <cellStyle name="20 % – Zvýraznění2 5 2 3 4" xfId="15895"/>
    <cellStyle name="20 % – Zvýraznění2 5 2 3 4 2" xfId="31076"/>
    <cellStyle name="20 % – Zvýraznění2 5 2 3 5" xfId="34881"/>
    <cellStyle name="20 % – Zvýraznění2 5 2 3 6" xfId="19701"/>
    <cellStyle name="20 % – Zvýraznění2 5 2 3 7" xfId="38874"/>
    <cellStyle name="20 % – Zvýraznění2 5 2 3 8" xfId="38875"/>
    <cellStyle name="20 % – Zvýraznění2 5 2 3 9" xfId="46011"/>
    <cellStyle name="20 % – Zvýraznění2 5 2 4" xfId="1461"/>
    <cellStyle name="20 % – Zvýraznění2 5 2 4 2" xfId="8750"/>
    <cellStyle name="20 % – Zvýraznění2 5 2 4 2 2" xfId="23966"/>
    <cellStyle name="20 % – Zvýraznění2 5 2 4 3" xfId="12097"/>
    <cellStyle name="20 % – Zvýraznění2 5 2 4 3 2" xfId="27292"/>
    <cellStyle name="20 % – Zvýraznění2 5 2 4 4" xfId="15896"/>
    <cellStyle name="20 % – Zvýraznění2 5 2 4 4 2" xfId="31077"/>
    <cellStyle name="20 % – Zvýraznění2 5 2 4 5" xfId="34882"/>
    <cellStyle name="20 % – Zvýraznění2 5 2 4 6" xfId="19702"/>
    <cellStyle name="20 % – Zvýraznění2 5 2 4 7" xfId="38876"/>
    <cellStyle name="20 % – Zvýraznění2 5 2 4 8" xfId="38877"/>
    <cellStyle name="20 % – Zvýraznění2 5 2 4 9" xfId="46012"/>
    <cellStyle name="20 % – Zvýraznění2 5 2 5" xfId="1462"/>
    <cellStyle name="20 % – Zvýraznění2 5 2 5 2" xfId="11057"/>
    <cellStyle name="20 % – Zvýraznění2 5 2 5 2 2" xfId="26257"/>
    <cellStyle name="20 % – Zvýraznění2 5 2 5 3" xfId="12098"/>
    <cellStyle name="20 % – Zvýraznění2 5 2 5 3 2" xfId="27293"/>
    <cellStyle name="20 % – Zvýraznění2 5 2 5 4" xfId="15897"/>
    <cellStyle name="20 % – Zvýraznění2 5 2 5 4 2" xfId="31078"/>
    <cellStyle name="20 % – Zvýraznění2 5 2 5 5" xfId="34883"/>
    <cellStyle name="20 % – Zvýraznění2 5 2 5 6" xfId="19703"/>
    <cellStyle name="20 % – Zvýraznění2 5 2 5 7" xfId="38878"/>
    <cellStyle name="20 % – Zvýraznění2 5 2 5 8" xfId="38879"/>
    <cellStyle name="20 % – Zvýraznění2 5 2 5 9" xfId="46013"/>
    <cellStyle name="20 % – Zvýraznění2 5 2 6" xfId="7841"/>
    <cellStyle name="20 % – Zvýraznění2 5 2 6 2" xfId="23060"/>
    <cellStyle name="20 % – Zvýraznění2 5 2 7" xfId="11501"/>
    <cellStyle name="20 % – Zvýraznění2 5 2 7 2" xfId="26697"/>
    <cellStyle name="20 % – Zvýraznění2 5 2 8" xfId="15301"/>
    <cellStyle name="20 % – Zvýraznění2 5 2 8 2" xfId="30482"/>
    <cellStyle name="20 % – Zvýraznění2 5 2 9" xfId="34287"/>
    <cellStyle name="20 % – Zvýraznění2 5 20" xfId="46014"/>
    <cellStyle name="20 % – Zvýraznění2 5 3" xfId="407"/>
    <cellStyle name="20 % – Zvýraznění2 5 3 10" xfId="19108"/>
    <cellStyle name="20 % – Zvýraznění2 5 3 11" xfId="38880"/>
    <cellStyle name="20 % – Zvýraznění2 5 3 12" xfId="38881"/>
    <cellStyle name="20 % – Zvýraznění2 5 3 13" xfId="46015"/>
    <cellStyle name="20 % – Zvýraznění2 5 3 2" xfId="1463"/>
    <cellStyle name="20 % – Zvýraznění2 5 3 2 2" xfId="8751"/>
    <cellStyle name="20 % – Zvýraznění2 5 3 2 2 2" xfId="23967"/>
    <cellStyle name="20 % – Zvýraznění2 5 3 2 3" xfId="12099"/>
    <cellStyle name="20 % – Zvýraznění2 5 3 2 3 2" xfId="27294"/>
    <cellStyle name="20 % – Zvýraznění2 5 3 2 4" xfId="15898"/>
    <cellStyle name="20 % – Zvýraznění2 5 3 2 4 2" xfId="31079"/>
    <cellStyle name="20 % – Zvýraznění2 5 3 2 5" xfId="34884"/>
    <cellStyle name="20 % – Zvýraznění2 5 3 2 6" xfId="19704"/>
    <cellStyle name="20 % – Zvýraznění2 5 3 2 7" xfId="38882"/>
    <cellStyle name="20 % – Zvýraznění2 5 3 2 8" xfId="38883"/>
    <cellStyle name="20 % – Zvýraznění2 5 3 2 9" xfId="46016"/>
    <cellStyle name="20 % – Zvýraznění2 5 3 3" xfId="1464"/>
    <cellStyle name="20 % – Zvýraznění2 5 3 3 2" xfId="8752"/>
    <cellStyle name="20 % – Zvýraznění2 5 3 3 2 2" xfId="23968"/>
    <cellStyle name="20 % – Zvýraznění2 5 3 3 3" xfId="12100"/>
    <cellStyle name="20 % – Zvýraznění2 5 3 3 3 2" xfId="27295"/>
    <cellStyle name="20 % – Zvýraznění2 5 3 3 4" xfId="15899"/>
    <cellStyle name="20 % – Zvýraznění2 5 3 3 4 2" xfId="31080"/>
    <cellStyle name="20 % – Zvýraznění2 5 3 3 5" xfId="34885"/>
    <cellStyle name="20 % – Zvýraznění2 5 3 3 6" xfId="19705"/>
    <cellStyle name="20 % – Zvýraznění2 5 3 3 7" xfId="38884"/>
    <cellStyle name="20 % – Zvýraznění2 5 3 3 8" xfId="38885"/>
    <cellStyle name="20 % – Zvýraznění2 5 3 3 9" xfId="46017"/>
    <cellStyle name="20 % – Zvýraznění2 5 3 4" xfId="1465"/>
    <cellStyle name="20 % – Zvýraznění2 5 3 4 2" xfId="8753"/>
    <cellStyle name="20 % – Zvýraznění2 5 3 4 2 2" xfId="23969"/>
    <cellStyle name="20 % – Zvýraznění2 5 3 4 3" xfId="12101"/>
    <cellStyle name="20 % – Zvýraznění2 5 3 4 3 2" xfId="27296"/>
    <cellStyle name="20 % – Zvýraznění2 5 3 4 4" xfId="15900"/>
    <cellStyle name="20 % – Zvýraznění2 5 3 4 4 2" xfId="31081"/>
    <cellStyle name="20 % – Zvýraznění2 5 3 4 5" xfId="34886"/>
    <cellStyle name="20 % – Zvýraznění2 5 3 4 6" xfId="19706"/>
    <cellStyle name="20 % – Zvýraznění2 5 3 4 7" xfId="38886"/>
    <cellStyle name="20 % – Zvýraznění2 5 3 4 8" xfId="38887"/>
    <cellStyle name="20 % – Zvýraznění2 5 3 4 9" xfId="46018"/>
    <cellStyle name="20 % – Zvýraznění2 5 3 5" xfId="1466"/>
    <cellStyle name="20 % – Zvýraznění2 5 3 5 2" xfId="11019"/>
    <cellStyle name="20 % – Zvýraznění2 5 3 5 2 2" xfId="26219"/>
    <cellStyle name="20 % – Zvýraznění2 5 3 5 3" xfId="12102"/>
    <cellStyle name="20 % – Zvýraznění2 5 3 5 3 2" xfId="27297"/>
    <cellStyle name="20 % – Zvýraznění2 5 3 5 4" xfId="15901"/>
    <cellStyle name="20 % – Zvýraznění2 5 3 5 4 2" xfId="31082"/>
    <cellStyle name="20 % – Zvýraznění2 5 3 5 5" xfId="34887"/>
    <cellStyle name="20 % – Zvýraznění2 5 3 5 6" xfId="19707"/>
    <cellStyle name="20 % – Zvýraznění2 5 3 5 7" xfId="38888"/>
    <cellStyle name="20 % – Zvýraznění2 5 3 5 8" xfId="38889"/>
    <cellStyle name="20 % – Zvýraznění2 5 3 5 9" xfId="46019"/>
    <cellStyle name="20 % – Zvýraznění2 5 3 6" xfId="7706"/>
    <cellStyle name="20 % – Zvýraznění2 5 3 6 2" xfId="22925"/>
    <cellStyle name="20 % – Zvýraznění2 5 3 7" xfId="11502"/>
    <cellStyle name="20 % – Zvýraznění2 5 3 7 2" xfId="26698"/>
    <cellStyle name="20 % – Zvýraznění2 5 3 8" xfId="15302"/>
    <cellStyle name="20 % – Zvýraznění2 5 3 8 2" xfId="30483"/>
    <cellStyle name="20 % – Zvýraznění2 5 3 9" xfId="34288"/>
    <cellStyle name="20 % – Zvýraznění2 5 4" xfId="1467"/>
    <cellStyle name="20 % – Zvýraznění2 5 4 10" xfId="38890"/>
    <cellStyle name="20 % – Zvýraznění2 5 4 11" xfId="38891"/>
    <cellStyle name="20 % – Zvýraznění2 5 4 12" xfId="46020"/>
    <cellStyle name="20 % – Zvýraznění2 5 4 2" xfId="1468"/>
    <cellStyle name="20 % – Zvýraznění2 5 4 2 2" xfId="8754"/>
    <cellStyle name="20 % – Zvýraznění2 5 4 2 2 2" xfId="23970"/>
    <cellStyle name="20 % – Zvýraznění2 5 4 2 3" xfId="12104"/>
    <cellStyle name="20 % – Zvýraznění2 5 4 2 3 2" xfId="27299"/>
    <cellStyle name="20 % – Zvýraznění2 5 4 2 4" xfId="15903"/>
    <cellStyle name="20 % – Zvýraznění2 5 4 2 4 2" xfId="31084"/>
    <cellStyle name="20 % – Zvýraznění2 5 4 2 5" xfId="34889"/>
    <cellStyle name="20 % – Zvýraznění2 5 4 2 6" xfId="19709"/>
    <cellStyle name="20 % – Zvýraznění2 5 4 2 7" xfId="38892"/>
    <cellStyle name="20 % – Zvýraznění2 5 4 2 8" xfId="38893"/>
    <cellStyle name="20 % – Zvýraznění2 5 4 2 9" xfId="46021"/>
    <cellStyle name="20 % – Zvýraznění2 5 4 3" xfId="1469"/>
    <cellStyle name="20 % – Zvýraznění2 5 4 3 2" xfId="8755"/>
    <cellStyle name="20 % – Zvýraznění2 5 4 3 2 2" xfId="23971"/>
    <cellStyle name="20 % – Zvýraznění2 5 4 3 3" xfId="12105"/>
    <cellStyle name="20 % – Zvýraznění2 5 4 3 3 2" xfId="27300"/>
    <cellStyle name="20 % – Zvýraznění2 5 4 3 4" xfId="15904"/>
    <cellStyle name="20 % – Zvýraznění2 5 4 3 4 2" xfId="31085"/>
    <cellStyle name="20 % – Zvýraznění2 5 4 3 5" xfId="34890"/>
    <cellStyle name="20 % – Zvýraznění2 5 4 3 6" xfId="19710"/>
    <cellStyle name="20 % – Zvýraznění2 5 4 3 7" xfId="38894"/>
    <cellStyle name="20 % – Zvýraznění2 5 4 3 8" xfId="38895"/>
    <cellStyle name="20 % – Zvýraznění2 5 4 3 9" xfId="46022"/>
    <cellStyle name="20 % – Zvýraznění2 5 4 4" xfId="1470"/>
    <cellStyle name="20 % – Zvýraznění2 5 4 4 2" xfId="8756"/>
    <cellStyle name="20 % – Zvýraznění2 5 4 4 2 2" xfId="23972"/>
    <cellStyle name="20 % – Zvýraznění2 5 4 4 3" xfId="12106"/>
    <cellStyle name="20 % – Zvýraznění2 5 4 4 3 2" xfId="27301"/>
    <cellStyle name="20 % – Zvýraznění2 5 4 4 4" xfId="15905"/>
    <cellStyle name="20 % – Zvýraznění2 5 4 4 4 2" xfId="31086"/>
    <cellStyle name="20 % – Zvýraznění2 5 4 4 5" xfId="34891"/>
    <cellStyle name="20 % – Zvýraznění2 5 4 4 6" xfId="19711"/>
    <cellStyle name="20 % – Zvýraznění2 5 4 4 7" xfId="38896"/>
    <cellStyle name="20 % – Zvýraznění2 5 4 4 8" xfId="38897"/>
    <cellStyle name="20 % – Zvýraznění2 5 4 4 9" xfId="46023"/>
    <cellStyle name="20 % – Zvýraznění2 5 4 5" xfId="8055"/>
    <cellStyle name="20 % – Zvýraznění2 5 4 5 2" xfId="23271"/>
    <cellStyle name="20 % – Zvýraznění2 5 4 6" xfId="12103"/>
    <cellStyle name="20 % – Zvýraznění2 5 4 6 2" xfId="27298"/>
    <cellStyle name="20 % – Zvýraznění2 5 4 7" xfId="15902"/>
    <cellStyle name="20 % – Zvýraznění2 5 4 7 2" xfId="31083"/>
    <cellStyle name="20 % – Zvýraznění2 5 4 8" xfId="34888"/>
    <cellStyle name="20 % – Zvýraznění2 5 4 9" xfId="19708"/>
    <cellStyle name="20 % – Zvýraznění2 5 5" xfId="1471"/>
    <cellStyle name="20 % – Zvýraznění2 5 5 10" xfId="38898"/>
    <cellStyle name="20 % – Zvýraznění2 5 5 11" xfId="38899"/>
    <cellStyle name="20 % – Zvýraznění2 5 5 12" xfId="46024"/>
    <cellStyle name="20 % – Zvýraznění2 5 5 2" xfId="1472"/>
    <cellStyle name="20 % – Zvýraznění2 5 5 2 2" xfId="8757"/>
    <cellStyle name="20 % – Zvýraznění2 5 5 2 2 2" xfId="23973"/>
    <cellStyle name="20 % – Zvýraznění2 5 5 2 3" xfId="12108"/>
    <cellStyle name="20 % – Zvýraznění2 5 5 2 3 2" xfId="27303"/>
    <cellStyle name="20 % – Zvýraznění2 5 5 2 4" xfId="15907"/>
    <cellStyle name="20 % – Zvýraznění2 5 5 2 4 2" xfId="31088"/>
    <cellStyle name="20 % – Zvýraznění2 5 5 2 5" xfId="34893"/>
    <cellStyle name="20 % – Zvýraznění2 5 5 2 6" xfId="19713"/>
    <cellStyle name="20 % – Zvýraznění2 5 5 2 7" xfId="38900"/>
    <cellStyle name="20 % – Zvýraznění2 5 5 2 8" xfId="38901"/>
    <cellStyle name="20 % – Zvýraznění2 5 5 2 9" xfId="46025"/>
    <cellStyle name="20 % – Zvýraznění2 5 5 3" xfId="1473"/>
    <cellStyle name="20 % – Zvýraznění2 5 5 3 2" xfId="8758"/>
    <cellStyle name="20 % – Zvýraznění2 5 5 3 2 2" xfId="23974"/>
    <cellStyle name="20 % – Zvýraznění2 5 5 3 3" xfId="12109"/>
    <cellStyle name="20 % – Zvýraznění2 5 5 3 3 2" xfId="27304"/>
    <cellStyle name="20 % – Zvýraznění2 5 5 3 4" xfId="15908"/>
    <cellStyle name="20 % – Zvýraznění2 5 5 3 4 2" xfId="31089"/>
    <cellStyle name="20 % – Zvýraznění2 5 5 3 5" xfId="34894"/>
    <cellStyle name="20 % – Zvýraznění2 5 5 3 6" xfId="19714"/>
    <cellStyle name="20 % – Zvýraznění2 5 5 3 7" xfId="38902"/>
    <cellStyle name="20 % – Zvýraznění2 5 5 3 8" xfId="38903"/>
    <cellStyle name="20 % – Zvýraznění2 5 5 3 9" xfId="46026"/>
    <cellStyle name="20 % – Zvýraznění2 5 5 4" xfId="1474"/>
    <cellStyle name="20 % – Zvýraznění2 5 5 4 2" xfId="8759"/>
    <cellStyle name="20 % – Zvýraznění2 5 5 4 2 2" xfId="23975"/>
    <cellStyle name="20 % – Zvýraznění2 5 5 4 3" xfId="12110"/>
    <cellStyle name="20 % – Zvýraznění2 5 5 4 3 2" xfId="27305"/>
    <cellStyle name="20 % – Zvýraznění2 5 5 4 4" xfId="15909"/>
    <cellStyle name="20 % – Zvýraznění2 5 5 4 4 2" xfId="31090"/>
    <cellStyle name="20 % – Zvýraznění2 5 5 4 5" xfId="34895"/>
    <cellStyle name="20 % – Zvýraznění2 5 5 4 6" xfId="19715"/>
    <cellStyle name="20 % – Zvýraznění2 5 5 4 7" xfId="38904"/>
    <cellStyle name="20 % – Zvýraznění2 5 5 4 8" xfId="38905"/>
    <cellStyle name="20 % – Zvýraznění2 5 5 4 9" xfId="46027"/>
    <cellStyle name="20 % – Zvýraznění2 5 5 5" xfId="8135"/>
    <cellStyle name="20 % – Zvýraznění2 5 5 5 2" xfId="23351"/>
    <cellStyle name="20 % – Zvýraznění2 5 5 6" xfId="12107"/>
    <cellStyle name="20 % – Zvýraznění2 5 5 6 2" xfId="27302"/>
    <cellStyle name="20 % – Zvýraznění2 5 5 7" xfId="15906"/>
    <cellStyle name="20 % – Zvýraznění2 5 5 7 2" xfId="31087"/>
    <cellStyle name="20 % – Zvýraznění2 5 5 8" xfId="34892"/>
    <cellStyle name="20 % – Zvýraznění2 5 5 9" xfId="19712"/>
    <cellStyle name="20 % – Zvýraznění2 5 6" xfId="1475"/>
    <cellStyle name="20 % – Zvýraznění2 5 6 10" xfId="38906"/>
    <cellStyle name="20 % – Zvýraznění2 5 6 11" xfId="38907"/>
    <cellStyle name="20 % – Zvýraznění2 5 6 12" xfId="46028"/>
    <cellStyle name="20 % – Zvýraznění2 5 6 2" xfId="1476"/>
    <cellStyle name="20 % – Zvýraznění2 5 6 2 2" xfId="8760"/>
    <cellStyle name="20 % – Zvýraznění2 5 6 2 2 2" xfId="23976"/>
    <cellStyle name="20 % – Zvýraznění2 5 6 2 3" xfId="12112"/>
    <cellStyle name="20 % – Zvýraznění2 5 6 2 3 2" xfId="27307"/>
    <cellStyle name="20 % – Zvýraznění2 5 6 2 4" xfId="15911"/>
    <cellStyle name="20 % – Zvýraznění2 5 6 2 4 2" xfId="31092"/>
    <cellStyle name="20 % – Zvýraznění2 5 6 2 5" xfId="34897"/>
    <cellStyle name="20 % – Zvýraznění2 5 6 2 6" xfId="19717"/>
    <cellStyle name="20 % – Zvýraznění2 5 6 2 7" xfId="38908"/>
    <cellStyle name="20 % – Zvýraznění2 5 6 2 8" xfId="38909"/>
    <cellStyle name="20 % – Zvýraznění2 5 6 2 9" xfId="46029"/>
    <cellStyle name="20 % – Zvýraznění2 5 6 3" xfId="1477"/>
    <cellStyle name="20 % – Zvýraznění2 5 6 3 2" xfId="8761"/>
    <cellStyle name="20 % – Zvýraznění2 5 6 3 2 2" xfId="23977"/>
    <cellStyle name="20 % – Zvýraznění2 5 6 3 3" xfId="12113"/>
    <cellStyle name="20 % – Zvýraznění2 5 6 3 3 2" xfId="27308"/>
    <cellStyle name="20 % – Zvýraznění2 5 6 3 4" xfId="15912"/>
    <cellStyle name="20 % – Zvýraznění2 5 6 3 4 2" xfId="31093"/>
    <cellStyle name="20 % – Zvýraznění2 5 6 3 5" xfId="34898"/>
    <cellStyle name="20 % – Zvýraznění2 5 6 3 6" xfId="19718"/>
    <cellStyle name="20 % – Zvýraznění2 5 6 3 7" xfId="38910"/>
    <cellStyle name="20 % – Zvýraznění2 5 6 3 8" xfId="38911"/>
    <cellStyle name="20 % – Zvýraznění2 5 6 3 9" xfId="46030"/>
    <cellStyle name="20 % – Zvýraznění2 5 6 4" xfId="1478"/>
    <cellStyle name="20 % – Zvýraznění2 5 6 4 2" xfId="8762"/>
    <cellStyle name="20 % – Zvýraznění2 5 6 4 2 2" xfId="23978"/>
    <cellStyle name="20 % – Zvýraznění2 5 6 4 3" xfId="12114"/>
    <cellStyle name="20 % – Zvýraznění2 5 6 4 3 2" xfId="27309"/>
    <cellStyle name="20 % – Zvýraznění2 5 6 4 4" xfId="15913"/>
    <cellStyle name="20 % – Zvýraznění2 5 6 4 4 2" xfId="31094"/>
    <cellStyle name="20 % – Zvýraznění2 5 6 4 5" xfId="34899"/>
    <cellStyle name="20 % – Zvýraznění2 5 6 4 6" xfId="19719"/>
    <cellStyle name="20 % – Zvýraznění2 5 6 4 7" xfId="38912"/>
    <cellStyle name="20 % – Zvýraznění2 5 6 4 8" xfId="38913"/>
    <cellStyle name="20 % – Zvýraznění2 5 6 4 9" xfId="46031"/>
    <cellStyle name="20 % – Zvýraznění2 5 6 5" xfId="8217"/>
    <cellStyle name="20 % – Zvýraznění2 5 6 5 2" xfId="23433"/>
    <cellStyle name="20 % – Zvýraznění2 5 6 6" xfId="12111"/>
    <cellStyle name="20 % – Zvýraznění2 5 6 6 2" xfId="27306"/>
    <cellStyle name="20 % – Zvýraznění2 5 6 7" xfId="15910"/>
    <cellStyle name="20 % – Zvýraznění2 5 6 7 2" xfId="31091"/>
    <cellStyle name="20 % – Zvýraznění2 5 6 8" xfId="34896"/>
    <cellStyle name="20 % – Zvýraznění2 5 6 9" xfId="19716"/>
    <cellStyle name="20 % – Zvýraznění2 5 7" xfId="1479"/>
    <cellStyle name="20 % – Zvýraznění2 5 7 10" xfId="38914"/>
    <cellStyle name="20 % – Zvýraznění2 5 7 11" xfId="38915"/>
    <cellStyle name="20 % – Zvýraznění2 5 7 12" xfId="46032"/>
    <cellStyle name="20 % – Zvýraznění2 5 7 2" xfId="1480"/>
    <cellStyle name="20 % – Zvýraznění2 5 7 2 2" xfId="8763"/>
    <cellStyle name="20 % – Zvýraznění2 5 7 2 2 2" xfId="23979"/>
    <cellStyle name="20 % – Zvýraznění2 5 7 2 3" xfId="12116"/>
    <cellStyle name="20 % – Zvýraznění2 5 7 2 3 2" xfId="27311"/>
    <cellStyle name="20 % – Zvýraznění2 5 7 2 4" xfId="15915"/>
    <cellStyle name="20 % – Zvýraznění2 5 7 2 4 2" xfId="31096"/>
    <cellStyle name="20 % – Zvýraznění2 5 7 2 5" xfId="34901"/>
    <cellStyle name="20 % – Zvýraznění2 5 7 2 6" xfId="19721"/>
    <cellStyle name="20 % – Zvýraznění2 5 7 2 7" xfId="38916"/>
    <cellStyle name="20 % – Zvýraznění2 5 7 2 8" xfId="38917"/>
    <cellStyle name="20 % – Zvýraznění2 5 7 2 9" xfId="46033"/>
    <cellStyle name="20 % – Zvýraznění2 5 7 3" xfId="1481"/>
    <cellStyle name="20 % – Zvýraznění2 5 7 3 2" xfId="8764"/>
    <cellStyle name="20 % – Zvýraznění2 5 7 3 2 2" xfId="23980"/>
    <cellStyle name="20 % – Zvýraznění2 5 7 3 3" xfId="12117"/>
    <cellStyle name="20 % – Zvýraznění2 5 7 3 3 2" xfId="27312"/>
    <cellStyle name="20 % – Zvýraznění2 5 7 3 4" xfId="15916"/>
    <cellStyle name="20 % – Zvýraznění2 5 7 3 4 2" xfId="31097"/>
    <cellStyle name="20 % – Zvýraznění2 5 7 3 5" xfId="34902"/>
    <cellStyle name="20 % – Zvýraznění2 5 7 3 6" xfId="19722"/>
    <cellStyle name="20 % – Zvýraznění2 5 7 3 7" xfId="38918"/>
    <cellStyle name="20 % – Zvýraznění2 5 7 3 8" xfId="38919"/>
    <cellStyle name="20 % – Zvýraznění2 5 7 3 9" xfId="46034"/>
    <cellStyle name="20 % – Zvýraznění2 5 7 4" xfId="1482"/>
    <cellStyle name="20 % – Zvýraznění2 5 7 4 2" xfId="8765"/>
    <cellStyle name="20 % – Zvýraznění2 5 7 4 2 2" xfId="23981"/>
    <cellStyle name="20 % – Zvýraznění2 5 7 4 3" xfId="12118"/>
    <cellStyle name="20 % – Zvýraznění2 5 7 4 3 2" xfId="27313"/>
    <cellStyle name="20 % – Zvýraznění2 5 7 4 4" xfId="15917"/>
    <cellStyle name="20 % – Zvýraznění2 5 7 4 4 2" xfId="31098"/>
    <cellStyle name="20 % – Zvýraznění2 5 7 4 5" xfId="34903"/>
    <cellStyle name="20 % – Zvýraznění2 5 7 4 6" xfId="19723"/>
    <cellStyle name="20 % – Zvýraznění2 5 7 4 7" xfId="38920"/>
    <cellStyle name="20 % – Zvýraznění2 5 7 4 8" xfId="38921"/>
    <cellStyle name="20 % – Zvýraznění2 5 7 4 9" xfId="46035"/>
    <cellStyle name="20 % – Zvýraznění2 5 7 5" xfId="8310"/>
    <cellStyle name="20 % – Zvýraznění2 5 7 5 2" xfId="23526"/>
    <cellStyle name="20 % – Zvýraznění2 5 7 6" xfId="12115"/>
    <cellStyle name="20 % – Zvýraznění2 5 7 6 2" xfId="27310"/>
    <cellStyle name="20 % – Zvýraznění2 5 7 7" xfId="15914"/>
    <cellStyle name="20 % – Zvýraznění2 5 7 7 2" xfId="31095"/>
    <cellStyle name="20 % – Zvýraznění2 5 7 8" xfId="34900"/>
    <cellStyle name="20 % – Zvýraznění2 5 7 9" xfId="19720"/>
    <cellStyle name="20 % – Zvýraznění2 5 8" xfId="1483"/>
    <cellStyle name="20 % – Zvýraznění2 5 8 10" xfId="38922"/>
    <cellStyle name="20 % – Zvýraznění2 5 8 11" xfId="38923"/>
    <cellStyle name="20 % – Zvýraznění2 5 8 12" xfId="46036"/>
    <cellStyle name="20 % – Zvýraznění2 5 8 2" xfId="1484"/>
    <cellStyle name="20 % – Zvýraznění2 5 8 2 2" xfId="8766"/>
    <cellStyle name="20 % – Zvýraznění2 5 8 2 2 2" xfId="23982"/>
    <cellStyle name="20 % – Zvýraznění2 5 8 2 3" xfId="12120"/>
    <cellStyle name="20 % – Zvýraznění2 5 8 2 3 2" xfId="27315"/>
    <cellStyle name="20 % – Zvýraznění2 5 8 2 4" xfId="15919"/>
    <cellStyle name="20 % – Zvýraznění2 5 8 2 4 2" xfId="31100"/>
    <cellStyle name="20 % – Zvýraznění2 5 8 2 5" xfId="34905"/>
    <cellStyle name="20 % – Zvýraznění2 5 8 2 6" xfId="19725"/>
    <cellStyle name="20 % – Zvýraznění2 5 8 2 7" xfId="38924"/>
    <cellStyle name="20 % – Zvýraznění2 5 8 2 8" xfId="38925"/>
    <cellStyle name="20 % – Zvýraznění2 5 8 2 9" xfId="46037"/>
    <cellStyle name="20 % – Zvýraznění2 5 8 3" xfId="1485"/>
    <cellStyle name="20 % – Zvýraznění2 5 8 3 2" xfId="8767"/>
    <cellStyle name="20 % – Zvýraznění2 5 8 3 2 2" xfId="23983"/>
    <cellStyle name="20 % – Zvýraznění2 5 8 3 3" xfId="12121"/>
    <cellStyle name="20 % – Zvýraznění2 5 8 3 3 2" xfId="27316"/>
    <cellStyle name="20 % – Zvýraznění2 5 8 3 4" xfId="15920"/>
    <cellStyle name="20 % – Zvýraznění2 5 8 3 4 2" xfId="31101"/>
    <cellStyle name="20 % – Zvýraznění2 5 8 3 5" xfId="34906"/>
    <cellStyle name="20 % – Zvýraznění2 5 8 3 6" xfId="19726"/>
    <cellStyle name="20 % – Zvýraznění2 5 8 3 7" xfId="38926"/>
    <cellStyle name="20 % – Zvýraznění2 5 8 3 8" xfId="38927"/>
    <cellStyle name="20 % – Zvýraznění2 5 8 3 9" xfId="46038"/>
    <cellStyle name="20 % – Zvýraznění2 5 8 4" xfId="1486"/>
    <cellStyle name="20 % – Zvýraznění2 5 8 4 2" xfId="8768"/>
    <cellStyle name="20 % – Zvýraznění2 5 8 4 2 2" xfId="23984"/>
    <cellStyle name="20 % – Zvýraznění2 5 8 4 3" xfId="12122"/>
    <cellStyle name="20 % – Zvýraznění2 5 8 4 3 2" xfId="27317"/>
    <cellStyle name="20 % – Zvýraznění2 5 8 4 4" xfId="15921"/>
    <cellStyle name="20 % – Zvýraznění2 5 8 4 4 2" xfId="31102"/>
    <cellStyle name="20 % – Zvýraznění2 5 8 4 5" xfId="34907"/>
    <cellStyle name="20 % – Zvýraznění2 5 8 4 6" xfId="19727"/>
    <cellStyle name="20 % – Zvýraznění2 5 8 4 7" xfId="38928"/>
    <cellStyle name="20 % – Zvýraznění2 5 8 4 8" xfId="38929"/>
    <cellStyle name="20 % – Zvýraznění2 5 8 4 9" xfId="46039"/>
    <cellStyle name="20 % – Zvýraznění2 5 8 5" xfId="8393"/>
    <cellStyle name="20 % – Zvýraznění2 5 8 5 2" xfId="23609"/>
    <cellStyle name="20 % – Zvýraznění2 5 8 6" xfId="12119"/>
    <cellStyle name="20 % – Zvýraznění2 5 8 6 2" xfId="27314"/>
    <cellStyle name="20 % – Zvýraznění2 5 8 7" xfId="15918"/>
    <cellStyle name="20 % – Zvýraznění2 5 8 7 2" xfId="31099"/>
    <cellStyle name="20 % – Zvýraznění2 5 8 8" xfId="34904"/>
    <cellStyle name="20 % – Zvýraznění2 5 8 9" xfId="19724"/>
    <cellStyle name="20 % – Zvýraznění2 5 9" xfId="1487"/>
    <cellStyle name="20 % – Zvýraznění2 5 9 2" xfId="8769"/>
    <cellStyle name="20 % – Zvýraznění2 5 9 2 2" xfId="23985"/>
    <cellStyle name="20 % – Zvýraznění2 5 9 3" xfId="12123"/>
    <cellStyle name="20 % – Zvýraznění2 5 9 3 2" xfId="27318"/>
    <cellStyle name="20 % – Zvýraznění2 5 9 4" xfId="15922"/>
    <cellStyle name="20 % – Zvýraznění2 5 9 4 2" xfId="31103"/>
    <cellStyle name="20 % – Zvýraznění2 5 9 5" xfId="34908"/>
    <cellStyle name="20 % – Zvýraznění2 5 9 6" xfId="19728"/>
    <cellStyle name="20 % – Zvýraznění2 5 9 7" xfId="38930"/>
    <cellStyle name="20 % – Zvýraznění2 5 9 8" xfId="38931"/>
    <cellStyle name="20 % – Zvýraznění2 5 9 9" xfId="46040"/>
    <cellStyle name="20 % – Zvýraznění2 6" xfId="408"/>
    <cellStyle name="20 % – Zvýraznění2 6 10" xfId="1488"/>
    <cellStyle name="20 % – Zvýraznění2 6 10 2" xfId="8770"/>
    <cellStyle name="20 % – Zvýraznění2 6 10 2 2" xfId="23986"/>
    <cellStyle name="20 % – Zvýraznění2 6 10 3" xfId="12124"/>
    <cellStyle name="20 % – Zvýraznění2 6 10 3 2" xfId="27319"/>
    <cellStyle name="20 % – Zvýraznění2 6 10 4" xfId="15923"/>
    <cellStyle name="20 % – Zvýraznění2 6 10 4 2" xfId="31104"/>
    <cellStyle name="20 % – Zvýraznění2 6 10 5" xfId="34909"/>
    <cellStyle name="20 % – Zvýraznění2 6 10 6" xfId="19729"/>
    <cellStyle name="20 % – Zvýraznění2 6 10 7" xfId="38932"/>
    <cellStyle name="20 % – Zvýraznění2 6 10 8" xfId="38933"/>
    <cellStyle name="20 % – Zvýraznění2 6 10 9" xfId="46041"/>
    <cellStyle name="20 % – Zvýraznění2 6 11" xfId="1489"/>
    <cellStyle name="20 % – Zvýraznění2 6 11 2" xfId="11224"/>
    <cellStyle name="20 % – Zvýraznění2 6 11 2 2" xfId="26424"/>
    <cellStyle name="20 % – Zvýraznění2 6 11 3" xfId="12125"/>
    <cellStyle name="20 % – Zvýraznění2 6 11 3 2" xfId="27320"/>
    <cellStyle name="20 % – Zvýraznění2 6 11 4" xfId="15924"/>
    <cellStyle name="20 % – Zvýraznění2 6 11 4 2" xfId="31105"/>
    <cellStyle name="20 % – Zvýraznění2 6 11 5" xfId="34910"/>
    <cellStyle name="20 % – Zvýraznění2 6 11 6" xfId="19730"/>
    <cellStyle name="20 % – Zvýraznění2 6 11 7" xfId="38934"/>
    <cellStyle name="20 % – Zvýraznění2 6 11 8" xfId="38935"/>
    <cellStyle name="20 % – Zvýraznění2 6 11 9" xfId="46042"/>
    <cellStyle name="20 % – Zvýraznění2 6 12" xfId="7827"/>
    <cellStyle name="20 % – Zvýraznění2 6 12 2" xfId="23046"/>
    <cellStyle name="20 % – Zvýraznění2 6 13" xfId="11503"/>
    <cellStyle name="20 % – Zvýraznění2 6 13 2" xfId="26699"/>
    <cellStyle name="20 % – Zvýraznění2 6 14" xfId="15303"/>
    <cellStyle name="20 % – Zvýraznění2 6 14 2" xfId="30484"/>
    <cellStyle name="20 % – Zvýraznění2 6 15" xfId="34289"/>
    <cellStyle name="20 % – Zvýraznění2 6 16" xfId="19109"/>
    <cellStyle name="20 % – Zvýraznění2 6 17" xfId="38936"/>
    <cellStyle name="20 % – Zvýraznění2 6 18" xfId="38937"/>
    <cellStyle name="20 % – Zvýraznění2 6 19" xfId="46043"/>
    <cellStyle name="20 % – Zvýraznění2 6 2" xfId="1490"/>
    <cellStyle name="20 % – Zvýraznění2 6 2 10" xfId="38938"/>
    <cellStyle name="20 % – Zvýraznění2 6 2 11" xfId="38939"/>
    <cellStyle name="20 % – Zvýraznění2 6 2 12" xfId="46044"/>
    <cellStyle name="20 % – Zvýraznění2 6 2 2" xfId="1491"/>
    <cellStyle name="20 % – Zvýraznění2 6 2 2 2" xfId="8771"/>
    <cellStyle name="20 % – Zvýraznění2 6 2 2 2 2" xfId="23987"/>
    <cellStyle name="20 % – Zvýraznění2 6 2 2 3" xfId="12127"/>
    <cellStyle name="20 % – Zvýraznění2 6 2 2 3 2" xfId="27322"/>
    <cellStyle name="20 % – Zvýraznění2 6 2 2 4" xfId="15926"/>
    <cellStyle name="20 % – Zvýraznění2 6 2 2 4 2" xfId="31107"/>
    <cellStyle name="20 % – Zvýraznění2 6 2 2 5" xfId="34912"/>
    <cellStyle name="20 % – Zvýraznění2 6 2 2 6" xfId="19732"/>
    <cellStyle name="20 % – Zvýraznění2 6 2 2 7" xfId="38940"/>
    <cellStyle name="20 % – Zvýraznění2 6 2 2 8" xfId="38941"/>
    <cellStyle name="20 % – Zvýraznění2 6 2 2 9" xfId="46045"/>
    <cellStyle name="20 % – Zvýraznění2 6 2 3" xfId="1492"/>
    <cellStyle name="20 % – Zvýraznění2 6 2 3 2" xfId="8772"/>
    <cellStyle name="20 % – Zvýraznění2 6 2 3 2 2" xfId="23988"/>
    <cellStyle name="20 % – Zvýraznění2 6 2 3 3" xfId="12128"/>
    <cellStyle name="20 % – Zvýraznění2 6 2 3 3 2" xfId="27323"/>
    <cellStyle name="20 % – Zvýraznění2 6 2 3 4" xfId="15927"/>
    <cellStyle name="20 % – Zvýraznění2 6 2 3 4 2" xfId="31108"/>
    <cellStyle name="20 % – Zvýraznění2 6 2 3 5" xfId="34913"/>
    <cellStyle name="20 % – Zvýraznění2 6 2 3 6" xfId="19733"/>
    <cellStyle name="20 % – Zvýraznění2 6 2 3 7" xfId="38942"/>
    <cellStyle name="20 % – Zvýraznění2 6 2 3 8" xfId="38943"/>
    <cellStyle name="20 % – Zvýraznění2 6 2 3 9" xfId="46046"/>
    <cellStyle name="20 % – Zvýraznění2 6 2 4" xfId="1493"/>
    <cellStyle name="20 % – Zvýraznění2 6 2 4 2" xfId="8773"/>
    <cellStyle name="20 % – Zvýraznění2 6 2 4 2 2" xfId="23989"/>
    <cellStyle name="20 % – Zvýraznění2 6 2 4 3" xfId="12129"/>
    <cellStyle name="20 % – Zvýraznění2 6 2 4 3 2" xfId="27324"/>
    <cellStyle name="20 % – Zvýraznění2 6 2 4 4" xfId="15928"/>
    <cellStyle name="20 % – Zvýraznění2 6 2 4 4 2" xfId="31109"/>
    <cellStyle name="20 % – Zvýraznění2 6 2 4 5" xfId="34914"/>
    <cellStyle name="20 % – Zvýraznění2 6 2 4 6" xfId="19734"/>
    <cellStyle name="20 % – Zvýraznění2 6 2 4 7" xfId="38944"/>
    <cellStyle name="20 % – Zvýraznění2 6 2 4 8" xfId="38945"/>
    <cellStyle name="20 % – Zvýraznění2 6 2 4 9" xfId="46047"/>
    <cellStyle name="20 % – Zvýraznění2 6 2 5" xfId="7902"/>
    <cellStyle name="20 % – Zvýraznění2 6 2 5 2" xfId="23119"/>
    <cellStyle name="20 % – Zvýraznění2 6 2 6" xfId="12126"/>
    <cellStyle name="20 % – Zvýraznění2 6 2 6 2" xfId="27321"/>
    <cellStyle name="20 % – Zvýraznění2 6 2 7" xfId="15925"/>
    <cellStyle name="20 % – Zvýraznění2 6 2 7 2" xfId="31106"/>
    <cellStyle name="20 % – Zvýraznění2 6 2 8" xfId="34911"/>
    <cellStyle name="20 % – Zvýraznění2 6 2 9" xfId="19731"/>
    <cellStyle name="20 % – Zvýraznění2 6 3" xfId="1494"/>
    <cellStyle name="20 % – Zvýraznění2 6 3 10" xfId="38946"/>
    <cellStyle name="20 % – Zvýraznění2 6 3 11" xfId="38947"/>
    <cellStyle name="20 % – Zvýraznění2 6 3 12" xfId="46048"/>
    <cellStyle name="20 % – Zvýraznění2 6 3 2" xfId="1495"/>
    <cellStyle name="20 % – Zvýraznění2 6 3 2 2" xfId="8774"/>
    <cellStyle name="20 % – Zvýraznění2 6 3 2 2 2" xfId="23990"/>
    <cellStyle name="20 % – Zvýraznění2 6 3 2 3" xfId="12131"/>
    <cellStyle name="20 % – Zvýraznění2 6 3 2 3 2" xfId="27326"/>
    <cellStyle name="20 % – Zvýraznění2 6 3 2 4" xfId="15930"/>
    <cellStyle name="20 % – Zvýraznění2 6 3 2 4 2" xfId="31111"/>
    <cellStyle name="20 % – Zvýraznění2 6 3 2 5" xfId="34916"/>
    <cellStyle name="20 % – Zvýraznění2 6 3 2 6" xfId="19736"/>
    <cellStyle name="20 % – Zvýraznění2 6 3 2 7" xfId="38948"/>
    <cellStyle name="20 % – Zvýraznění2 6 3 2 8" xfId="38949"/>
    <cellStyle name="20 % – Zvýraznění2 6 3 2 9" xfId="46049"/>
    <cellStyle name="20 % – Zvýraznění2 6 3 3" xfId="1496"/>
    <cellStyle name="20 % – Zvýraznění2 6 3 3 2" xfId="8775"/>
    <cellStyle name="20 % – Zvýraznění2 6 3 3 2 2" xfId="23991"/>
    <cellStyle name="20 % – Zvýraznění2 6 3 3 3" xfId="12132"/>
    <cellStyle name="20 % – Zvýraznění2 6 3 3 3 2" xfId="27327"/>
    <cellStyle name="20 % – Zvýraznění2 6 3 3 4" xfId="15931"/>
    <cellStyle name="20 % – Zvýraznění2 6 3 3 4 2" xfId="31112"/>
    <cellStyle name="20 % – Zvýraznění2 6 3 3 5" xfId="34917"/>
    <cellStyle name="20 % – Zvýraznění2 6 3 3 6" xfId="19737"/>
    <cellStyle name="20 % – Zvýraznění2 6 3 3 7" xfId="38950"/>
    <cellStyle name="20 % – Zvýraznění2 6 3 3 8" xfId="38951"/>
    <cellStyle name="20 % – Zvýraznění2 6 3 3 9" xfId="46050"/>
    <cellStyle name="20 % – Zvýraznění2 6 3 4" xfId="1497"/>
    <cellStyle name="20 % – Zvýraznění2 6 3 4 2" xfId="8776"/>
    <cellStyle name="20 % – Zvýraznění2 6 3 4 2 2" xfId="23992"/>
    <cellStyle name="20 % – Zvýraznění2 6 3 4 3" xfId="12133"/>
    <cellStyle name="20 % – Zvýraznění2 6 3 4 3 2" xfId="27328"/>
    <cellStyle name="20 % – Zvýraznění2 6 3 4 4" xfId="15932"/>
    <cellStyle name="20 % – Zvýraznění2 6 3 4 4 2" xfId="31113"/>
    <cellStyle name="20 % – Zvýraznění2 6 3 4 5" xfId="34918"/>
    <cellStyle name="20 % – Zvýraznění2 6 3 4 6" xfId="19738"/>
    <cellStyle name="20 % – Zvýraznění2 6 3 4 7" xfId="38952"/>
    <cellStyle name="20 % – Zvýraznění2 6 3 4 8" xfId="38953"/>
    <cellStyle name="20 % – Zvýraznění2 6 3 4 9" xfId="46051"/>
    <cellStyle name="20 % – Zvýraznění2 6 3 5" xfId="8041"/>
    <cellStyle name="20 % – Zvýraznění2 6 3 5 2" xfId="23257"/>
    <cellStyle name="20 % – Zvýraznění2 6 3 6" xfId="12130"/>
    <cellStyle name="20 % – Zvýraznění2 6 3 6 2" xfId="27325"/>
    <cellStyle name="20 % – Zvýraznění2 6 3 7" xfId="15929"/>
    <cellStyle name="20 % – Zvýraznění2 6 3 7 2" xfId="31110"/>
    <cellStyle name="20 % – Zvýraznění2 6 3 8" xfId="34915"/>
    <cellStyle name="20 % – Zvýraznění2 6 3 9" xfId="19735"/>
    <cellStyle name="20 % – Zvýraznění2 6 4" xfId="1498"/>
    <cellStyle name="20 % – Zvýraznění2 6 4 10" xfId="38954"/>
    <cellStyle name="20 % – Zvýraznění2 6 4 11" xfId="38955"/>
    <cellStyle name="20 % – Zvýraznění2 6 4 12" xfId="46052"/>
    <cellStyle name="20 % – Zvýraznění2 6 4 2" xfId="1499"/>
    <cellStyle name="20 % – Zvýraznění2 6 4 2 2" xfId="8777"/>
    <cellStyle name="20 % – Zvýraznění2 6 4 2 2 2" xfId="23993"/>
    <cellStyle name="20 % – Zvýraznění2 6 4 2 3" xfId="12135"/>
    <cellStyle name="20 % – Zvýraznění2 6 4 2 3 2" xfId="27330"/>
    <cellStyle name="20 % – Zvýraznění2 6 4 2 4" xfId="15934"/>
    <cellStyle name="20 % – Zvýraznění2 6 4 2 4 2" xfId="31115"/>
    <cellStyle name="20 % – Zvýraznění2 6 4 2 5" xfId="34920"/>
    <cellStyle name="20 % – Zvýraznění2 6 4 2 6" xfId="19740"/>
    <cellStyle name="20 % – Zvýraznění2 6 4 2 7" xfId="38956"/>
    <cellStyle name="20 % – Zvýraznění2 6 4 2 8" xfId="38957"/>
    <cellStyle name="20 % – Zvýraznění2 6 4 2 9" xfId="46053"/>
    <cellStyle name="20 % – Zvýraznění2 6 4 3" xfId="1500"/>
    <cellStyle name="20 % – Zvýraznění2 6 4 3 2" xfId="8778"/>
    <cellStyle name="20 % – Zvýraznění2 6 4 3 2 2" xfId="23994"/>
    <cellStyle name="20 % – Zvýraznění2 6 4 3 3" xfId="12136"/>
    <cellStyle name="20 % – Zvýraznění2 6 4 3 3 2" xfId="27331"/>
    <cellStyle name="20 % – Zvýraznění2 6 4 3 4" xfId="15935"/>
    <cellStyle name="20 % – Zvýraznění2 6 4 3 4 2" xfId="31116"/>
    <cellStyle name="20 % – Zvýraznění2 6 4 3 5" xfId="34921"/>
    <cellStyle name="20 % – Zvýraznění2 6 4 3 6" xfId="19741"/>
    <cellStyle name="20 % – Zvýraznění2 6 4 3 7" xfId="38958"/>
    <cellStyle name="20 % – Zvýraznění2 6 4 3 8" xfId="38959"/>
    <cellStyle name="20 % – Zvýraznění2 6 4 3 9" xfId="46054"/>
    <cellStyle name="20 % – Zvýraznění2 6 4 4" xfId="1501"/>
    <cellStyle name="20 % – Zvýraznění2 6 4 4 2" xfId="8779"/>
    <cellStyle name="20 % – Zvýraznění2 6 4 4 2 2" xfId="23995"/>
    <cellStyle name="20 % – Zvýraznění2 6 4 4 3" xfId="12137"/>
    <cellStyle name="20 % – Zvýraznění2 6 4 4 3 2" xfId="27332"/>
    <cellStyle name="20 % – Zvýraznění2 6 4 4 4" xfId="15936"/>
    <cellStyle name="20 % – Zvýraznění2 6 4 4 4 2" xfId="31117"/>
    <cellStyle name="20 % – Zvýraznění2 6 4 4 5" xfId="34922"/>
    <cellStyle name="20 % – Zvýraznění2 6 4 4 6" xfId="19742"/>
    <cellStyle name="20 % – Zvýraznění2 6 4 4 7" xfId="38960"/>
    <cellStyle name="20 % – Zvýraznění2 6 4 4 8" xfId="38961"/>
    <cellStyle name="20 % – Zvýraznění2 6 4 4 9" xfId="46055"/>
    <cellStyle name="20 % – Zvýraznění2 6 4 5" xfId="8121"/>
    <cellStyle name="20 % – Zvýraznění2 6 4 5 2" xfId="23337"/>
    <cellStyle name="20 % – Zvýraznění2 6 4 6" xfId="12134"/>
    <cellStyle name="20 % – Zvýraznění2 6 4 6 2" xfId="27329"/>
    <cellStyle name="20 % – Zvýraznění2 6 4 7" xfId="15933"/>
    <cellStyle name="20 % – Zvýraznění2 6 4 7 2" xfId="31114"/>
    <cellStyle name="20 % – Zvýraznění2 6 4 8" xfId="34919"/>
    <cellStyle name="20 % – Zvýraznění2 6 4 9" xfId="19739"/>
    <cellStyle name="20 % – Zvýraznění2 6 5" xfId="1502"/>
    <cellStyle name="20 % – Zvýraznění2 6 5 10" xfId="38962"/>
    <cellStyle name="20 % – Zvýraznění2 6 5 11" xfId="38963"/>
    <cellStyle name="20 % – Zvýraznění2 6 5 12" xfId="46056"/>
    <cellStyle name="20 % – Zvýraznění2 6 5 2" xfId="1503"/>
    <cellStyle name="20 % – Zvýraznění2 6 5 2 2" xfId="8780"/>
    <cellStyle name="20 % – Zvýraznění2 6 5 2 2 2" xfId="23996"/>
    <cellStyle name="20 % – Zvýraznění2 6 5 2 3" xfId="12139"/>
    <cellStyle name="20 % – Zvýraznění2 6 5 2 3 2" xfId="27334"/>
    <cellStyle name="20 % – Zvýraznění2 6 5 2 4" xfId="15938"/>
    <cellStyle name="20 % – Zvýraznění2 6 5 2 4 2" xfId="31119"/>
    <cellStyle name="20 % – Zvýraznění2 6 5 2 5" xfId="34924"/>
    <cellStyle name="20 % – Zvýraznění2 6 5 2 6" xfId="19744"/>
    <cellStyle name="20 % – Zvýraznění2 6 5 2 7" xfId="38964"/>
    <cellStyle name="20 % – Zvýraznění2 6 5 2 8" xfId="38965"/>
    <cellStyle name="20 % – Zvýraznění2 6 5 2 9" xfId="46057"/>
    <cellStyle name="20 % – Zvýraznění2 6 5 3" xfId="1504"/>
    <cellStyle name="20 % – Zvýraznění2 6 5 3 2" xfId="8781"/>
    <cellStyle name="20 % – Zvýraznění2 6 5 3 2 2" xfId="23997"/>
    <cellStyle name="20 % – Zvýraznění2 6 5 3 3" xfId="12140"/>
    <cellStyle name="20 % – Zvýraznění2 6 5 3 3 2" xfId="27335"/>
    <cellStyle name="20 % – Zvýraznění2 6 5 3 4" xfId="15939"/>
    <cellStyle name="20 % – Zvýraznění2 6 5 3 4 2" xfId="31120"/>
    <cellStyle name="20 % – Zvýraznění2 6 5 3 5" xfId="34925"/>
    <cellStyle name="20 % – Zvýraznění2 6 5 3 6" xfId="19745"/>
    <cellStyle name="20 % – Zvýraznění2 6 5 3 7" xfId="38966"/>
    <cellStyle name="20 % – Zvýraznění2 6 5 3 8" xfId="38967"/>
    <cellStyle name="20 % – Zvýraznění2 6 5 3 9" xfId="46058"/>
    <cellStyle name="20 % – Zvýraznění2 6 5 4" xfId="1505"/>
    <cellStyle name="20 % – Zvýraznění2 6 5 4 2" xfId="8782"/>
    <cellStyle name="20 % – Zvýraznění2 6 5 4 2 2" xfId="23998"/>
    <cellStyle name="20 % – Zvýraznění2 6 5 4 3" xfId="12141"/>
    <cellStyle name="20 % – Zvýraznění2 6 5 4 3 2" xfId="27336"/>
    <cellStyle name="20 % – Zvýraznění2 6 5 4 4" xfId="15940"/>
    <cellStyle name="20 % – Zvýraznění2 6 5 4 4 2" xfId="31121"/>
    <cellStyle name="20 % – Zvýraznění2 6 5 4 5" xfId="34926"/>
    <cellStyle name="20 % – Zvýraznění2 6 5 4 6" xfId="19746"/>
    <cellStyle name="20 % – Zvýraznění2 6 5 4 7" xfId="38968"/>
    <cellStyle name="20 % – Zvýraznění2 6 5 4 8" xfId="38969"/>
    <cellStyle name="20 % – Zvýraznění2 6 5 4 9" xfId="46059"/>
    <cellStyle name="20 % – Zvýraznění2 6 5 5" xfId="8203"/>
    <cellStyle name="20 % – Zvýraznění2 6 5 5 2" xfId="23419"/>
    <cellStyle name="20 % – Zvýraznění2 6 5 6" xfId="12138"/>
    <cellStyle name="20 % – Zvýraznění2 6 5 6 2" xfId="27333"/>
    <cellStyle name="20 % – Zvýraznění2 6 5 7" xfId="15937"/>
    <cellStyle name="20 % – Zvýraznění2 6 5 7 2" xfId="31118"/>
    <cellStyle name="20 % – Zvýraznění2 6 5 8" xfId="34923"/>
    <cellStyle name="20 % – Zvýraznění2 6 5 9" xfId="19743"/>
    <cellStyle name="20 % – Zvýraznění2 6 6" xfId="1506"/>
    <cellStyle name="20 % – Zvýraznění2 6 6 10" xfId="38970"/>
    <cellStyle name="20 % – Zvýraznění2 6 6 11" xfId="38971"/>
    <cellStyle name="20 % – Zvýraznění2 6 6 12" xfId="46060"/>
    <cellStyle name="20 % – Zvýraznění2 6 6 2" xfId="1507"/>
    <cellStyle name="20 % – Zvýraznění2 6 6 2 2" xfId="8783"/>
    <cellStyle name="20 % – Zvýraznění2 6 6 2 2 2" xfId="23999"/>
    <cellStyle name="20 % – Zvýraznění2 6 6 2 3" xfId="12143"/>
    <cellStyle name="20 % – Zvýraznění2 6 6 2 3 2" xfId="27338"/>
    <cellStyle name="20 % – Zvýraznění2 6 6 2 4" xfId="15942"/>
    <cellStyle name="20 % – Zvýraznění2 6 6 2 4 2" xfId="31123"/>
    <cellStyle name="20 % – Zvýraznění2 6 6 2 5" xfId="34928"/>
    <cellStyle name="20 % – Zvýraznění2 6 6 2 6" xfId="19748"/>
    <cellStyle name="20 % – Zvýraznění2 6 6 2 7" xfId="38972"/>
    <cellStyle name="20 % – Zvýraznění2 6 6 2 8" xfId="38973"/>
    <cellStyle name="20 % – Zvýraznění2 6 6 2 9" xfId="46061"/>
    <cellStyle name="20 % – Zvýraznění2 6 6 3" xfId="1508"/>
    <cellStyle name="20 % – Zvýraznění2 6 6 3 2" xfId="8784"/>
    <cellStyle name="20 % – Zvýraznění2 6 6 3 2 2" xfId="24000"/>
    <cellStyle name="20 % – Zvýraznění2 6 6 3 3" xfId="12144"/>
    <cellStyle name="20 % – Zvýraznění2 6 6 3 3 2" xfId="27339"/>
    <cellStyle name="20 % – Zvýraznění2 6 6 3 4" xfId="15943"/>
    <cellStyle name="20 % – Zvýraznění2 6 6 3 4 2" xfId="31124"/>
    <cellStyle name="20 % – Zvýraznění2 6 6 3 5" xfId="34929"/>
    <cellStyle name="20 % – Zvýraznění2 6 6 3 6" xfId="19749"/>
    <cellStyle name="20 % – Zvýraznění2 6 6 3 7" xfId="38974"/>
    <cellStyle name="20 % – Zvýraznění2 6 6 3 8" xfId="38975"/>
    <cellStyle name="20 % – Zvýraznění2 6 6 3 9" xfId="46062"/>
    <cellStyle name="20 % – Zvýraznění2 6 6 4" xfId="1509"/>
    <cellStyle name="20 % – Zvýraznění2 6 6 4 2" xfId="8785"/>
    <cellStyle name="20 % – Zvýraznění2 6 6 4 2 2" xfId="24001"/>
    <cellStyle name="20 % – Zvýraznění2 6 6 4 3" xfId="12145"/>
    <cellStyle name="20 % – Zvýraznění2 6 6 4 3 2" xfId="27340"/>
    <cellStyle name="20 % – Zvýraznění2 6 6 4 4" xfId="15944"/>
    <cellStyle name="20 % – Zvýraznění2 6 6 4 4 2" xfId="31125"/>
    <cellStyle name="20 % – Zvýraznění2 6 6 4 5" xfId="34930"/>
    <cellStyle name="20 % – Zvýraznění2 6 6 4 6" xfId="19750"/>
    <cellStyle name="20 % – Zvýraznění2 6 6 4 7" xfId="38976"/>
    <cellStyle name="20 % – Zvýraznění2 6 6 4 8" xfId="38977"/>
    <cellStyle name="20 % – Zvýraznění2 6 6 4 9" xfId="46063"/>
    <cellStyle name="20 % – Zvýraznění2 6 6 5" xfId="8296"/>
    <cellStyle name="20 % – Zvýraznění2 6 6 5 2" xfId="23512"/>
    <cellStyle name="20 % – Zvýraznění2 6 6 6" xfId="12142"/>
    <cellStyle name="20 % – Zvýraznění2 6 6 6 2" xfId="27337"/>
    <cellStyle name="20 % – Zvýraznění2 6 6 7" xfId="15941"/>
    <cellStyle name="20 % – Zvýraznění2 6 6 7 2" xfId="31122"/>
    <cellStyle name="20 % – Zvýraznění2 6 6 8" xfId="34927"/>
    <cellStyle name="20 % – Zvýraznění2 6 6 9" xfId="19747"/>
    <cellStyle name="20 % – Zvýraznění2 6 7" xfId="1510"/>
    <cellStyle name="20 % – Zvýraznění2 6 7 10" xfId="38978"/>
    <cellStyle name="20 % – Zvýraznění2 6 7 11" xfId="38979"/>
    <cellStyle name="20 % – Zvýraznění2 6 7 12" xfId="46064"/>
    <cellStyle name="20 % – Zvýraznění2 6 7 2" xfId="1511"/>
    <cellStyle name="20 % – Zvýraznění2 6 7 2 2" xfId="8786"/>
    <cellStyle name="20 % – Zvýraznění2 6 7 2 2 2" xfId="24002"/>
    <cellStyle name="20 % – Zvýraznění2 6 7 2 3" xfId="12147"/>
    <cellStyle name="20 % – Zvýraznění2 6 7 2 3 2" xfId="27342"/>
    <cellStyle name="20 % – Zvýraznění2 6 7 2 4" xfId="15946"/>
    <cellStyle name="20 % – Zvýraznění2 6 7 2 4 2" xfId="31127"/>
    <cellStyle name="20 % – Zvýraznění2 6 7 2 5" xfId="34932"/>
    <cellStyle name="20 % – Zvýraznění2 6 7 2 6" xfId="19752"/>
    <cellStyle name="20 % – Zvýraznění2 6 7 2 7" xfId="38980"/>
    <cellStyle name="20 % – Zvýraznění2 6 7 2 8" xfId="38981"/>
    <cellStyle name="20 % – Zvýraznění2 6 7 2 9" xfId="46065"/>
    <cellStyle name="20 % – Zvýraznění2 6 7 3" xfId="1512"/>
    <cellStyle name="20 % – Zvýraznění2 6 7 3 2" xfId="8787"/>
    <cellStyle name="20 % – Zvýraznění2 6 7 3 2 2" xfId="24003"/>
    <cellStyle name="20 % – Zvýraznění2 6 7 3 3" xfId="12148"/>
    <cellStyle name="20 % – Zvýraznění2 6 7 3 3 2" xfId="27343"/>
    <cellStyle name="20 % – Zvýraznění2 6 7 3 4" xfId="15947"/>
    <cellStyle name="20 % – Zvýraznění2 6 7 3 4 2" xfId="31128"/>
    <cellStyle name="20 % – Zvýraznění2 6 7 3 5" xfId="34933"/>
    <cellStyle name="20 % – Zvýraznění2 6 7 3 6" xfId="19753"/>
    <cellStyle name="20 % – Zvýraznění2 6 7 3 7" xfId="38982"/>
    <cellStyle name="20 % – Zvýraznění2 6 7 3 8" xfId="38983"/>
    <cellStyle name="20 % – Zvýraznění2 6 7 3 9" xfId="46066"/>
    <cellStyle name="20 % – Zvýraznění2 6 7 4" xfId="1513"/>
    <cellStyle name="20 % – Zvýraznění2 6 7 4 2" xfId="8788"/>
    <cellStyle name="20 % – Zvýraznění2 6 7 4 2 2" xfId="24004"/>
    <cellStyle name="20 % – Zvýraznění2 6 7 4 3" xfId="12149"/>
    <cellStyle name="20 % – Zvýraznění2 6 7 4 3 2" xfId="27344"/>
    <cellStyle name="20 % – Zvýraznění2 6 7 4 4" xfId="15948"/>
    <cellStyle name="20 % – Zvýraznění2 6 7 4 4 2" xfId="31129"/>
    <cellStyle name="20 % – Zvýraznění2 6 7 4 5" xfId="34934"/>
    <cellStyle name="20 % – Zvýraznění2 6 7 4 6" xfId="19754"/>
    <cellStyle name="20 % – Zvýraznění2 6 7 4 7" xfId="38984"/>
    <cellStyle name="20 % – Zvýraznění2 6 7 4 8" xfId="38985"/>
    <cellStyle name="20 % – Zvýraznění2 6 7 4 9" xfId="46067"/>
    <cellStyle name="20 % – Zvýraznění2 6 7 5" xfId="8379"/>
    <cellStyle name="20 % – Zvýraznění2 6 7 5 2" xfId="23595"/>
    <cellStyle name="20 % – Zvýraznění2 6 7 6" xfId="12146"/>
    <cellStyle name="20 % – Zvýraznění2 6 7 6 2" xfId="27341"/>
    <cellStyle name="20 % – Zvýraznění2 6 7 7" xfId="15945"/>
    <cellStyle name="20 % – Zvýraznění2 6 7 7 2" xfId="31126"/>
    <cellStyle name="20 % – Zvýraznění2 6 7 8" xfId="34931"/>
    <cellStyle name="20 % – Zvýraznění2 6 7 9" xfId="19751"/>
    <cellStyle name="20 % – Zvýraznění2 6 8" xfId="1514"/>
    <cellStyle name="20 % – Zvýraznění2 6 8 2" xfId="8789"/>
    <cellStyle name="20 % – Zvýraznění2 6 8 2 2" xfId="24005"/>
    <cellStyle name="20 % – Zvýraznění2 6 8 3" xfId="12150"/>
    <cellStyle name="20 % – Zvýraznění2 6 8 3 2" xfId="27345"/>
    <cellStyle name="20 % – Zvýraznění2 6 8 4" xfId="15949"/>
    <cellStyle name="20 % – Zvýraznění2 6 8 4 2" xfId="31130"/>
    <cellStyle name="20 % – Zvýraznění2 6 8 5" xfId="34935"/>
    <cellStyle name="20 % – Zvýraznění2 6 8 6" xfId="19755"/>
    <cellStyle name="20 % – Zvýraznění2 6 8 7" xfId="38986"/>
    <cellStyle name="20 % – Zvýraznění2 6 8 8" xfId="38987"/>
    <cellStyle name="20 % – Zvýraznění2 6 8 9" xfId="46068"/>
    <cellStyle name="20 % – Zvýraznění2 6 9" xfId="1515"/>
    <cellStyle name="20 % – Zvýraznění2 6 9 2" xfId="8790"/>
    <cellStyle name="20 % – Zvýraznění2 6 9 2 2" xfId="24006"/>
    <cellStyle name="20 % – Zvýraznění2 6 9 3" xfId="12151"/>
    <cellStyle name="20 % – Zvýraznění2 6 9 3 2" xfId="27346"/>
    <cellStyle name="20 % – Zvýraznění2 6 9 4" xfId="15950"/>
    <cellStyle name="20 % – Zvýraznění2 6 9 4 2" xfId="31131"/>
    <cellStyle name="20 % – Zvýraznění2 6 9 5" xfId="34936"/>
    <cellStyle name="20 % – Zvýraznění2 6 9 6" xfId="19756"/>
    <cellStyle name="20 % – Zvýraznění2 6 9 7" xfId="38988"/>
    <cellStyle name="20 % – Zvýraznění2 6 9 8" xfId="38989"/>
    <cellStyle name="20 % – Zvýraznění2 6 9 9" xfId="46069"/>
    <cellStyle name="20 % – Zvýraznění2 7" xfId="409"/>
    <cellStyle name="20 % – Zvýraznění2 7 10" xfId="19110"/>
    <cellStyle name="20 % – Zvýraznění2 7 11" xfId="38990"/>
    <cellStyle name="20 % – Zvýraznění2 7 12" xfId="38991"/>
    <cellStyle name="20 % – Zvýraznění2 7 13" xfId="46070"/>
    <cellStyle name="20 % – Zvýraznění2 7 2" xfId="1516"/>
    <cellStyle name="20 % – Zvýraznění2 7 2 2" xfId="8791"/>
    <cellStyle name="20 % – Zvýraznění2 7 2 2 2" xfId="24007"/>
    <cellStyle name="20 % – Zvýraznění2 7 2 3" xfId="12152"/>
    <cellStyle name="20 % – Zvýraznění2 7 2 3 2" xfId="27347"/>
    <cellStyle name="20 % – Zvýraznění2 7 2 4" xfId="15951"/>
    <cellStyle name="20 % – Zvýraznění2 7 2 4 2" xfId="31132"/>
    <cellStyle name="20 % – Zvýraznění2 7 2 5" xfId="34937"/>
    <cellStyle name="20 % – Zvýraznění2 7 2 6" xfId="19757"/>
    <cellStyle name="20 % – Zvýraznění2 7 2 7" xfId="38992"/>
    <cellStyle name="20 % – Zvýraznění2 7 2 8" xfId="38993"/>
    <cellStyle name="20 % – Zvýraznění2 7 2 9" xfId="46071"/>
    <cellStyle name="20 % – Zvýraznění2 7 3" xfId="1517"/>
    <cellStyle name="20 % – Zvýraznění2 7 3 2" xfId="8792"/>
    <cellStyle name="20 % – Zvýraznění2 7 3 2 2" xfId="24008"/>
    <cellStyle name="20 % – Zvýraznění2 7 3 3" xfId="12153"/>
    <cellStyle name="20 % – Zvýraznění2 7 3 3 2" xfId="27348"/>
    <cellStyle name="20 % – Zvýraznění2 7 3 4" xfId="15952"/>
    <cellStyle name="20 % – Zvýraznění2 7 3 4 2" xfId="31133"/>
    <cellStyle name="20 % – Zvýraznění2 7 3 5" xfId="34938"/>
    <cellStyle name="20 % – Zvýraznění2 7 3 6" xfId="19758"/>
    <cellStyle name="20 % – Zvýraznění2 7 3 7" xfId="38994"/>
    <cellStyle name="20 % – Zvýraznění2 7 3 8" xfId="38995"/>
    <cellStyle name="20 % – Zvýraznění2 7 3 9" xfId="46072"/>
    <cellStyle name="20 % – Zvýraznění2 7 4" xfId="1518"/>
    <cellStyle name="20 % – Zvýraznění2 7 4 2" xfId="8793"/>
    <cellStyle name="20 % – Zvýraznění2 7 4 2 2" xfId="24009"/>
    <cellStyle name="20 % – Zvýraznění2 7 4 3" xfId="12154"/>
    <cellStyle name="20 % – Zvýraznění2 7 4 3 2" xfId="27349"/>
    <cellStyle name="20 % – Zvýraznění2 7 4 4" xfId="15953"/>
    <cellStyle name="20 % – Zvýraznění2 7 4 4 2" xfId="31134"/>
    <cellStyle name="20 % – Zvýraznění2 7 4 5" xfId="34939"/>
    <cellStyle name="20 % – Zvýraznění2 7 4 6" xfId="19759"/>
    <cellStyle name="20 % – Zvýraznění2 7 4 7" xfId="38996"/>
    <cellStyle name="20 % – Zvýraznění2 7 4 8" xfId="38997"/>
    <cellStyle name="20 % – Zvýraznění2 7 4 9" xfId="46073"/>
    <cellStyle name="20 % – Zvýraznění2 7 5" xfId="1519"/>
    <cellStyle name="20 % – Zvýraznění2 7 5 2" xfId="11311"/>
    <cellStyle name="20 % – Zvýraznění2 7 5 2 2" xfId="26511"/>
    <cellStyle name="20 % – Zvýraznění2 7 5 3" xfId="12155"/>
    <cellStyle name="20 % – Zvýraznění2 7 5 3 2" xfId="27350"/>
    <cellStyle name="20 % – Zvýraznění2 7 5 4" xfId="15954"/>
    <cellStyle name="20 % – Zvýraznění2 7 5 4 2" xfId="31135"/>
    <cellStyle name="20 % – Zvýraznění2 7 5 5" xfId="34940"/>
    <cellStyle name="20 % – Zvýraznění2 7 5 6" xfId="19760"/>
    <cellStyle name="20 % – Zvýraznění2 7 5 7" xfId="38998"/>
    <cellStyle name="20 % – Zvýraznění2 7 5 8" xfId="38999"/>
    <cellStyle name="20 % – Zvýraznění2 7 5 9" xfId="46074"/>
    <cellStyle name="20 % – Zvýraznění2 7 6" xfId="7700"/>
    <cellStyle name="20 % – Zvýraznění2 7 6 2" xfId="22919"/>
    <cellStyle name="20 % – Zvýraznění2 7 7" xfId="11504"/>
    <cellStyle name="20 % – Zvýraznění2 7 7 2" xfId="26700"/>
    <cellStyle name="20 % – Zvýraznění2 7 8" xfId="15304"/>
    <cellStyle name="20 % – Zvýraznění2 7 8 2" xfId="30485"/>
    <cellStyle name="20 % – Zvýraznění2 7 9" xfId="34290"/>
    <cellStyle name="20 % – Zvýraznění2 8" xfId="1520"/>
    <cellStyle name="20 % – Zvýraznění2 8 2" xfId="1521"/>
    <cellStyle name="20 % – Zvýraznění2 8 2 2" xfId="7931"/>
    <cellStyle name="20 % – Zvýraznění2 8 2 2 2" xfId="23148"/>
    <cellStyle name="20 % – Zvýraznění2 8 2 3" xfId="12156"/>
    <cellStyle name="20 % – Zvýraznění2 8 2 3 2" xfId="27351"/>
    <cellStyle name="20 % – Zvýraznění2 8 2 4" xfId="15955"/>
    <cellStyle name="20 % – Zvýraznění2 8 2 4 2" xfId="31136"/>
    <cellStyle name="20 % – Zvýraznění2 8 2 5" xfId="34941"/>
    <cellStyle name="20 % – Zvýraznění2 8 2 6" xfId="19761"/>
    <cellStyle name="20 % – Zvýraznění2 8 2 7" xfId="39000"/>
    <cellStyle name="20 % – Zvýraznění2 8 2 8" xfId="39001"/>
    <cellStyle name="20 % – Zvýraznění2 8 2 9" xfId="46075"/>
    <cellStyle name="20 % – Zvýraznění2 8 3" xfId="1522"/>
    <cellStyle name="20 % – Zvýraznění2 8 3 2" xfId="8794"/>
    <cellStyle name="20 % – Zvýraznění2 8 3 2 2" xfId="24010"/>
    <cellStyle name="20 % – Zvýraznění2 8 3 3" xfId="12157"/>
    <cellStyle name="20 % – Zvýraznění2 8 3 3 2" xfId="27352"/>
    <cellStyle name="20 % – Zvýraznění2 8 3 4" xfId="15956"/>
    <cellStyle name="20 % – Zvýraznění2 8 3 4 2" xfId="31137"/>
    <cellStyle name="20 % – Zvýraznění2 8 3 5" xfId="34942"/>
    <cellStyle name="20 % – Zvýraznění2 8 3 6" xfId="19762"/>
    <cellStyle name="20 % – Zvýraznění2 8 3 7" xfId="39002"/>
    <cellStyle name="20 % – Zvýraznění2 8 3 8" xfId="39003"/>
    <cellStyle name="20 % – Zvýraznění2 8 3 9" xfId="46076"/>
    <cellStyle name="20 % – Zvýraznění2 8 4" xfId="1523"/>
    <cellStyle name="20 % – Zvýraznění2 8 4 2" xfId="8795"/>
    <cellStyle name="20 % – Zvýraznění2 8 4 2 2" xfId="24011"/>
    <cellStyle name="20 % – Zvýraznění2 8 4 3" xfId="12158"/>
    <cellStyle name="20 % – Zvýraznění2 8 4 3 2" xfId="27353"/>
    <cellStyle name="20 % – Zvýraznění2 8 4 4" xfId="15957"/>
    <cellStyle name="20 % – Zvýraznění2 8 4 4 2" xfId="31138"/>
    <cellStyle name="20 % – Zvýraznění2 8 4 5" xfId="34943"/>
    <cellStyle name="20 % – Zvýraznění2 8 4 6" xfId="19763"/>
    <cellStyle name="20 % – Zvýraznění2 8 4 7" xfId="39004"/>
    <cellStyle name="20 % – Zvýraznění2 8 4 8" xfId="39005"/>
    <cellStyle name="20 % – Zvýraznění2 8 4 9" xfId="46077"/>
    <cellStyle name="20 % – Zvýraznění2 8 5" xfId="1524"/>
    <cellStyle name="20 % – Zvýraznění2 9" xfId="1525"/>
    <cellStyle name="20 % – Zvýraznění2 9 10" xfId="39006"/>
    <cellStyle name="20 % – Zvýraznění2 9 11" xfId="39007"/>
    <cellStyle name="20 % – Zvýraznění2 9 12" xfId="46078"/>
    <cellStyle name="20 % – Zvýraznění2 9 2" xfId="1526"/>
    <cellStyle name="20 % – Zvýraznění2 9 2 2" xfId="8796"/>
    <cellStyle name="20 % – Zvýraznění2 9 2 2 2" xfId="24012"/>
    <cellStyle name="20 % – Zvýraznění2 9 2 3" xfId="12160"/>
    <cellStyle name="20 % – Zvýraznění2 9 2 3 2" xfId="27355"/>
    <cellStyle name="20 % – Zvýraznění2 9 2 4" xfId="15959"/>
    <cellStyle name="20 % – Zvýraznění2 9 2 4 2" xfId="31140"/>
    <cellStyle name="20 % – Zvýraznění2 9 2 5" xfId="34945"/>
    <cellStyle name="20 % – Zvýraznění2 9 2 6" xfId="19765"/>
    <cellStyle name="20 % – Zvýraznění2 9 2 7" xfId="39008"/>
    <cellStyle name="20 % – Zvýraznění2 9 2 8" xfId="39009"/>
    <cellStyle name="20 % – Zvýraznění2 9 2 9" xfId="46079"/>
    <cellStyle name="20 % – Zvýraznění2 9 3" xfId="1527"/>
    <cellStyle name="20 % – Zvýraznění2 9 3 2" xfId="8797"/>
    <cellStyle name="20 % – Zvýraznění2 9 3 2 2" xfId="24013"/>
    <cellStyle name="20 % – Zvýraznění2 9 3 3" xfId="12161"/>
    <cellStyle name="20 % – Zvýraznění2 9 3 3 2" xfId="27356"/>
    <cellStyle name="20 % – Zvýraznění2 9 3 4" xfId="15960"/>
    <cellStyle name="20 % – Zvýraznění2 9 3 4 2" xfId="31141"/>
    <cellStyle name="20 % – Zvýraznění2 9 3 5" xfId="34946"/>
    <cellStyle name="20 % – Zvýraznění2 9 3 6" xfId="19766"/>
    <cellStyle name="20 % – Zvýraznění2 9 3 7" xfId="39010"/>
    <cellStyle name="20 % – Zvýraznění2 9 3 8" xfId="39011"/>
    <cellStyle name="20 % – Zvýraznění2 9 3 9" xfId="46080"/>
    <cellStyle name="20 % – Zvýraznění2 9 4" xfId="1528"/>
    <cellStyle name="20 % – Zvýraznění2 9 4 2" xfId="8798"/>
    <cellStyle name="20 % – Zvýraznění2 9 4 2 2" xfId="24014"/>
    <cellStyle name="20 % – Zvýraznění2 9 4 3" xfId="12162"/>
    <cellStyle name="20 % – Zvýraznění2 9 4 3 2" xfId="27357"/>
    <cellStyle name="20 % – Zvýraznění2 9 4 4" xfId="15961"/>
    <cellStyle name="20 % – Zvýraznění2 9 4 4 2" xfId="31142"/>
    <cellStyle name="20 % – Zvýraznění2 9 4 5" xfId="34947"/>
    <cellStyle name="20 % – Zvýraznění2 9 4 6" xfId="19767"/>
    <cellStyle name="20 % – Zvýraznění2 9 4 7" xfId="39012"/>
    <cellStyle name="20 % – Zvýraznění2 9 4 8" xfId="39013"/>
    <cellStyle name="20 % – Zvýraznění2 9 4 9" xfId="46081"/>
    <cellStyle name="20 % – Zvýraznění2 9 5" xfId="7993"/>
    <cellStyle name="20 % – Zvýraznění2 9 5 2" xfId="23210"/>
    <cellStyle name="20 % – Zvýraznění2 9 6" xfId="12159"/>
    <cellStyle name="20 % – Zvýraznění2 9 6 2" xfId="27354"/>
    <cellStyle name="20 % – Zvýraznění2 9 7" xfId="15958"/>
    <cellStyle name="20 % – Zvýraznění2 9 7 2" xfId="31139"/>
    <cellStyle name="20 % – Zvýraznění2 9 8" xfId="34944"/>
    <cellStyle name="20 % – Zvýraznění2 9 9" xfId="19764"/>
    <cellStyle name="20 % – Zvýraznění3" xfId="5" builtinId="38" customBuiltin="1"/>
    <cellStyle name="20 % – Zvýraznění3 10" xfId="1529"/>
    <cellStyle name="20 % – Zvýraznění3 10 10" xfId="39014"/>
    <cellStyle name="20 % – Zvýraznění3 10 11" xfId="39015"/>
    <cellStyle name="20 % – Zvýraznění3 10 12" xfId="46082"/>
    <cellStyle name="20 % – Zvýraznění3 10 2" xfId="1530"/>
    <cellStyle name="20 % – Zvýraznění3 10 2 2" xfId="8799"/>
    <cellStyle name="20 % – Zvýraznění3 10 2 2 2" xfId="24015"/>
    <cellStyle name="20 % – Zvýraznění3 10 2 3" xfId="12164"/>
    <cellStyle name="20 % – Zvýraznění3 10 2 3 2" xfId="27359"/>
    <cellStyle name="20 % – Zvýraznění3 10 2 4" xfId="15963"/>
    <cellStyle name="20 % – Zvýraznění3 10 2 4 2" xfId="31144"/>
    <cellStyle name="20 % – Zvýraznění3 10 2 5" xfId="34949"/>
    <cellStyle name="20 % – Zvýraznění3 10 2 6" xfId="19769"/>
    <cellStyle name="20 % – Zvýraznění3 10 2 7" xfId="39016"/>
    <cellStyle name="20 % – Zvýraznění3 10 2 8" xfId="39017"/>
    <cellStyle name="20 % – Zvýraznění3 10 2 9" xfId="46083"/>
    <cellStyle name="20 % – Zvýraznění3 10 3" xfId="1531"/>
    <cellStyle name="20 % – Zvýraznění3 10 3 2" xfId="8800"/>
    <cellStyle name="20 % – Zvýraznění3 10 3 2 2" xfId="24016"/>
    <cellStyle name="20 % – Zvýraznění3 10 3 3" xfId="12165"/>
    <cellStyle name="20 % – Zvýraznění3 10 3 3 2" xfId="27360"/>
    <cellStyle name="20 % – Zvýraznění3 10 3 4" xfId="15964"/>
    <cellStyle name="20 % – Zvýraznění3 10 3 4 2" xfId="31145"/>
    <cellStyle name="20 % – Zvýraznění3 10 3 5" xfId="34950"/>
    <cellStyle name="20 % – Zvýraznění3 10 3 6" xfId="19770"/>
    <cellStyle name="20 % – Zvýraznění3 10 3 7" xfId="39018"/>
    <cellStyle name="20 % – Zvýraznění3 10 3 8" xfId="39019"/>
    <cellStyle name="20 % – Zvýraznění3 10 3 9" xfId="46084"/>
    <cellStyle name="20 % – Zvýraznění3 10 4" xfId="1532"/>
    <cellStyle name="20 % – Zvýraznění3 10 4 2" xfId="8801"/>
    <cellStyle name="20 % – Zvýraznění3 10 4 2 2" xfId="24017"/>
    <cellStyle name="20 % – Zvýraznění3 10 4 3" xfId="12166"/>
    <cellStyle name="20 % – Zvýraznění3 10 4 3 2" xfId="27361"/>
    <cellStyle name="20 % – Zvýraznění3 10 4 4" xfId="15965"/>
    <cellStyle name="20 % – Zvýraznění3 10 4 4 2" xfId="31146"/>
    <cellStyle name="20 % – Zvýraznění3 10 4 5" xfId="34951"/>
    <cellStyle name="20 % – Zvýraznění3 10 4 6" xfId="19771"/>
    <cellStyle name="20 % – Zvýraznění3 10 4 7" xfId="39020"/>
    <cellStyle name="20 % – Zvýraznění3 10 4 8" xfId="39021"/>
    <cellStyle name="20 % – Zvýraznění3 10 4 9" xfId="46085"/>
    <cellStyle name="20 % – Zvýraznění3 10 5" xfId="8189"/>
    <cellStyle name="20 % – Zvýraznění3 10 5 2" xfId="23405"/>
    <cellStyle name="20 % – Zvýraznění3 10 6" xfId="12163"/>
    <cellStyle name="20 % – Zvýraznění3 10 6 2" xfId="27358"/>
    <cellStyle name="20 % – Zvýraznění3 10 7" xfId="15962"/>
    <cellStyle name="20 % – Zvýraznění3 10 7 2" xfId="31143"/>
    <cellStyle name="20 % – Zvýraznění3 10 8" xfId="34948"/>
    <cellStyle name="20 % – Zvýraznění3 10 9" xfId="19768"/>
    <cellStyle name="20 % – Zvýraznění3 11" xfId="1533"/>
    <cellStyle name="20 % – Zvýraznění3 11 10" xfId="39022"/>
    <cellStyle name="20 % – Zvýraznění3 11 11" xfId="39023"/>
    <cellStyle name="20 % – Zvýraznění3 11 12" xfId="46086"/>
    <cellStyle name="20 % – Zvýraznění3 11 2" xfId="1534"/>
    <cellStyle name="20 % – Zvýraznění3 11 2 2" xfId="8802"/>
    <cellStyle name="20 % – Zvýraznění3 11 2 2 2" xfId="24018"/>
    <cellStyle name="20 % – Zvýraznění3 11 2 3" xfId="12168"/>
    <cellStyle name="20 % – Zvýraznění3 11 2 3 2" xfId="27363"/>
    <cellStyle name="20 % – Zvýraznění3 11 2 4" xfId="15967"/>
    <cellStyle name="20 % – Zvýraznění3 11 2 4 2" xfId="31148"/>
    <cellStyle name="20 % – Zvýraznění3 11 2 5" xfId="34953"/>
    <cellStyle name="20 % – Zvýraznění3 11 2 6" xfId="19773"/>
    <cellStyle name="20 % – Zvýraznění3 11 2 7" xfId="39024"/>
    <cellStyle name="20 % – Zvýraznění3 11 2 8" xfId="39025"/>
    <cellStyle name="20 % – Zvýraznění3 11 2 9" xfId="46087"/>
    <cellStyle name="20 % – Zvýraznění3 11 3" xfId="1535"/>
    <cellStyle name="20 % – Zvýraznění3 11 3 2" xfId="8803"/>
    <cellStyle name="20 % – Zvýraznění3 11 3 2 2" xfId="24019"/>
    <cellStyle name="20 % – Zvýraznění3 11 3 3" xfId="12169"/>
    <cellStyle name="20 % – Zvýraznění3 11 3 3 2" xfId="27364"/>
    <cellStyle name="20 % – Zvýraznění3 11 3 4" xfId="15968"/>
    <cellStyle name="20 % – Zvýraznění3 11 3 4 2" xfId="31149"/>
    <cellStyle name="20 % – Zvýraznění3 11 3 5" xfId="34954"/>
    <cellStyle name="20 % – Zvýraznění3 11 3 6" xfId="19774"/>
    <cellStyle name="20 % – Zvýraznění3 11 3 7" xfId="39026"/>
    <cellStyle name="20 % – Zvýraznění3 11 3 8" xfId="39027"/>
    <cellStyle name="20 % – Zvýraznění3 11 3 9" xfId="46088"/>
    <cellStyle name="20 % – Zvýraznění3 11 4" xfId="1536"/>
    <cellStyle name="20 % – Zvýraznění3 11 4 2" xfId="8804"/>
    <cellStyle name="20 % – Zvýraznění3 11 4 2 2" xfId="24020"/>
    <cellStyle name="20 % – Zvýraznění3 11 4 3" xfId="12170"/>
    <cellStyle name="20 % – Zvýraznění3 11 4 3 2" xfId="27365"/>
    <cellStyle name="20 % – Zvýraznění3 11 4 4" xfId="15969"/>
    <cellStyle name="20 % – Zvýraznění3 11 4 4 2" xfId="31150"/>
    <cellStyle name="20 % – Zvýraznění3 11 4 5" xfId="34955"/>
    <cellStyle name="20 % – Zvýraznění3 11 4 6" xfId="19775"/>
    <cellStyle name="20 % – Zvýraznění3 11 4 7" xfId="39028"/>
    <cellStyle name="20 % – Zvýraznění3 11 4 8" xfId="39029"/>
    <cellStyle name="20 % – Zvýraznění3 11 4 9" xfId="46089"/>
    <cellStyle name="20 % – Zvýraznění3 11 5" xfId="8283"/>
    <cellStyle name="20 % – Zvýraznění3 11 5 2" xfId="23499"/>
    <cellStyle name="20 % – Zvýraznění3 11 6" xfId="12167"/>
    <cellStyle name="20 % – Zvýraznění3 11 6 2" xfId="27362"/>
    <cellStyle name="20 % – Zvýraznění3 11 7" xfId="15966"/>
    <cellStyle name="20 % – Zvýraznění3 11 7 2" xfId="31147"/>
    <cellStyle name="20 % – Zvýraznění3 11 8" xfId="34952"/>
    <cellStyle name="20 % – Zvýraznění3 11 9" xfId="19772"/>
    <cellStyle name="20 % – Zvýraznění3 12" xfId="1537"/>
    <cellStyle name="20 % – Zvýraznění3 12 10" xfId="39030"/>
    <cellStyle name="20 % – Zvýraznění3 12 11" xfId="39031"/>
    <cellStyle name="20 % – Zvýraznění3 12 12" xfId="46090"/>
    <cellStyle name="20 % – Zvýraznění3 12 2" xfId="1538"/>
    <cellStyle name="20 % – Zvýraznění3 12 2 2" xfId="8805"/>
    <cellStyle name="20 % – Zvýraznění3 12 2 2 2" xfId="24021"/>
    <cellStyle name="20 % – Zvýraznění3 12 2 3" xfId="12172"/>
    <cellStyle name="20 % – Zvýraznění3 12 2 3 2" xfId="27367"/>
    <cellStyle name="20 % – Zvýraznění3 12 2 4" xfId="15971"/>
    <cellStyle name="20 % – Zvýraznění3 12 2 4 2" xfId="31152"/>
    <cellStyle name="20 % – Zvýraznění3 12 2 5" xfId="34957"/>
    <cellStyle name="20 % – Zvýraznění3 12 2 6" xfId="19777"/>
    <cellStyle name="20 % – Zvýraznění3 12 2 7" xfId="39032"/>
    <cellStyle name="20 % – Zvýraznění3 12 2 8" xfId="39033"/>
    <cellStyle name="20 % – Zvýraznění3 12 2 9" xfId="46091"/>
    <cellStyle name="20 % – Zvýraznění3 12 3" xfId="1539"/>
    <cellStyle name="20 % – Zvýraznění3 12 3 2" xfId="8806"/>
    <cellStyle name="20 % – Zvýraznění3 12 3 2 2" xfId="24022"/>
    <cellStyle name="20 % – Zvýraznění3 12 3 3" xfId="12173"/>
    <cellStyle name="20 % – Zvýraznění3 12 3 3 2" xfId="27368"/>
    <cellStyle name="20 % – Zvýraznění3 12 3 4" xfId="15972"/>
    <cellStyle name="20 % – Zvýraznění3 12 3 4 2" xfId="31153"/>
    <cellStyle name="20 % – Zvýraznění3 12 3 5" xfId="34958"/>
    <cellStyle name="20 % – Zvýraznění3 12 3 6" xfId="19778"/>
    <cellStyle name="20 % – Zvýraznění3 12 3 7" xfId="39034"/>
    <cellStyle name="20 % – Zvýraznění3 12 3 8" xfId="39035"/>
    <cellStyle name="20 % – Zvýraznění3 12 3 9" xfId="46092"/>
    <cellStyle name="20 % – Zvýraznění3 12 4" xfId="1540"/>
    <cellStyle name="20 % – Zvýraznění3 12 4 2" xfId="8807"/>
    <cellStyle name="20 % – Zvýraznění3 12 4 2 2" xfId="24023"/>
    <cellStyle name="20 % – Zvýraznění3 12 4 3" xfId="12174"/>
    <cellStyle name="20 % – Zvýraznění3 12 4 3 2" xfId="27369"/>
    <cellStyle name="20 % – Zvýraznění3 12 4 4" xfId="15973"/>
    <cellStyle name="20 % – Zvýraznění3 12 4 4 2" xfId="31154"/>
    <cellStyle name="20 % – Zvýraznění3 12 4 5" xfId="34959"/>
    <cellStyle name="20 % – Zvýraznění3 12 4 6" xfId="19779"/>
    <cellStyle name="20 % – Zvýraznění3 12 4 7" xfId="39036"/>
    <cellStyle name="20 % – Zvýraznění3 12 4 8" xfId="39037"/>
    <cellStyle name="20 % – Zvýraznění3 12 4 9" xfId="46093"/>
    <cellStyle name="20 % – Zvýraznění3 12 5" xfId="8370"/>
    <cellStyle name="20 % – Zvýraznění3 12 5 2" xfId="23586"/>
    <cellStyle name="20 % – Zvýraznění3 12 6" xfId="12171"/>
    <cellStyle name="20 % – Zvýraznění3 12 6 2" xfId="27366"/>
    <cellStyle name="20 % – Zvýraznění3 12 7" xfId="15970"/>
    <cellStyle name="20 % – Zvýraznění3 12 7 2" xfId="31151"/>
    <cellStyle name="20 % – Zvýraznění3 12 8" xfId="34956"/>
    <cellStyle name="20 % – Zvýraznění3 12 9" xfId="19776"/>
    <cellStyle name="20 % – Zvýraznění3 13" xfId="1541"/>
    <cellStyle name="20 % – Zvýraznění3 13 2" xfId="1542"/>
    <cellStyle name="20 % – Zvýraznění3 14" xfId="1543"/>
    <cellStyle name="20 % – Zvýraznění3 14 2" xfId="1544"/>
    <cellStyle name="20 % – Zvýraznění3 15" xfId="1545"/>
    <cellStyle name="20 % – Zvýraznění3 15 2" xfId="1546"/>
    <cellStyle name="20 % – Zvýraznění3 16" xfId="1547"/>
    <cellStyle name="20 % – Zvýraznění3 16 2" xfId="1548"/>
    <cellStyle name="20 % – Zvýraznění3 17" xfId="1549"/>
    <cellStyle name="20 % – Zvýraznění3 17 2" xfId="1550"/>
    <cellStyle name="20 % – Zvýraznění3 18" xfId="1551"/>
    <cellStyle name="20 % – Zvýraznění3 18 2" xfId="1552"/>
    <cellStyle name="20 % – Zvýraznění3 19" xfId="1553"/>
    <cellStyle name="20 % – Zvýraznění3 19 2" xfId="1554"/>
    <cellStyle name="20 % – Zvýraznění3 2" xfId="6"/>
    <cellStyle name="20 % – Zvýraznění3 2 10" xfId="1555"/>
    <cellStyle name="20 % – Zvýraznění3 2 10 2" xfId="1556"/>
    <cellStyle name="20 % – Zvýraznění3 2 11" xfId="1557"/>
    <cellStyle name="20 % – Zvýraznění3 2 11 2" xfId="1558"/>
    <cellStyle name="20 % – Zvýraznění3 2 12" xfId="1559"/>
    <cellStyle name="20 % – Zvýraznění3 2 12 2" xfId="1560"/>
    <cellStyle name="20 % – Zvýraznění3 2 13" xfId="1561"/>
    <cellStyle name="20 % – Zvýraznění3 2 13 2" xfId="1562"/>
    <cellStyle name="20 % – Zvýraznění3 2 14" xfId="1563"/>
    <cellStyle name="20 % – Zvýraznění3 2 2" xfId="103"/>
    <cellStyle name="20 % – Zvýraznění3 2 2 10" xfId="1564"/>
    <cellStyle name="20 % – Zvýraznění3 2 2 10 2" xfId="1565"/>
    <cellStyle name="20 % – Zvýraznění3 2 2 11" xfId="1566"/>
    <cellStyle name="20 % – Zvýraznění3 2 2 11 2" xfId="1567"/>
    <cellStyle name="20 % – Zvýraznění3 2 2 12" xfId="1568"/>
    <cellStyle name="20 % – Zvýraznění3 2 2 12 2" xfId="1569"/>
    <cellStyle name="20 % – Zvýraznění3 2 2 13" xfId="1570"/>
    <cellStyle name="20 % – Zvýraznění3 2 2 2" xfId="217"/>
    <cellStyle name="20 % – Zvýraznění3 2 2 2 10" xfId="1571"/>
    <cellStyle name="20 % – Zvýraznění3 2 2 2 2" xfId="1572"/>
    <cellStyle name="20 % – Zvýraznění3 2 2 2 2 2" xfId="1573"/>
    <cellStyle name="20 % – Zvýraznění3 2 2 2 3" xfId="1574"/>
    <cellStyle name="20 % – Zvýraznění3 2 2 2 3 2" xfId="1575"/>
    <cellStyle name="20 % – Zvýraznění3 2 2 2 4" xfId="1576"/>
    <cellStyle name="20 % – Zvýraznění3 2 2 2 4 2" xfId="1577"/>
    <cellStyle name="20 % – Zvýraznění3 2 2 2 5" xfId="1578"/>
    <cellStyle name="20 % – Zvýraznění3 2 2 2 5 2" xfId="1579"/>
    <cellStyle name="20 % – Zvýraznění3 2 2 2 6" xfId="1580"/>
    <cellStyle name="20 % – Zvýraznění3 2 2 2 6 2" xfId="1581"/>
    <cellStyle name="20 % – Zvýraznění3 2 2 2 7" xfId="1582"/>
    <cellStyle name="20 % – Zvýraznění3 2 2 2 7 2" xfId="1583"/>
    <cellStyle name="20 % – Zvýraznění3 2 2 2 8" xfId="1584"/>
    <cellStyle name="20 % – Zvýraznění3 2 2 2 8 2" xfId="1585"/>
    <cellStyle name="20 % – Zvýraznění3 2 2 2 9" xfId="1586"/>
    <cellStyle name="20 % – Zvýraznění3 2 2 2 9 2" xfId="1587"/>
    <cellStyle name="20 % – Zvýraznění3 2 2 3" xfId="247"/>
    <cellStyle name="20 % – Zvýraznění3 2 2 3 10" xfId="1588"/>
    <cellStyle name="20 % – Zvýraznění3 2 2 3 2" xfId="1589"/>
    <cellStyle name="20 % – Zvýraznění3 2 2 3 2 2" xfId="1590"/>
    <cellStyle name="20 % – Zvýraznění3 2 2 3 3" xfId="1591"/>
    <cellStyle name="20 % – Zvýraznění3 2 2 3 3 2" xfId="1592"/>
    <cellStyle name="20 % – Zvýraznění3 2 2 3 4" xfId="1593"/>
    <cellStyle name="20 % – Zvýraznění3 2 2 3 4 2" xfId="1594"/>
    <cellStyle name="20 % – Zvýraznění3 2 2 3 5" xfId="1595"/>
    <cellStyle name="20 % – Zvýraznění3 2 2 3 5 2" xfId="1596"/>
    <cellStyle name="20 % – Zvýraznění3 2 2 3 6" xfId="1597"/>
    <cellStyle name="20 % – Zvýraznění3 2 2 3 6 2" xfId="1598"/>
    <cellStyle name="20 % – Zvýraznění3 2 2 3 7" xfId="1599"/>
    <cellStyle name="20 % – Zvýraznění3 2 2 3 7 2" xfId="1600"/>
    <cellStyle name="20 % – Zvýraznění3 2 2 3 8" xfId="1601"/>
    <cellStyle name="20 % – Zvýraznění3 2 2 3 8 2" xfId="1602"/>
    <cellStyle name="20 % – Zvýraznění3 2 2 3 9" xfId="1603"/>
    <cellStyle name="20 % – Zvýraznění3 2 2 3 9 2" xfId="1604"/>
    <cellStyle name="20 % – Zvýraznění3 2 2 4" xfId="410"/>
    <cellStyle name="20 % – Zvýraznění3 2 2 4 10" xfId="1605"/>
    <cellStyle name="20 % – Zvýraznění3 2 2 4 2" xfId="1606"/>
    <cellStyle name="20 % – Zvýraznění3 2 2 4 2 2" xfId="1607"/>
    <cellStyle name="20 % – Zvýraznění3 2 2 4 3" xfId="1608"/>
    <cellStyle name="20 % – Zvýraznění3 2 2 4 3 2" xfId="1609"/>
    <cellStyle name="20 % – Zvýraznění3 2 2 4 4" xfId="1610"/>
    <cellStyle name="20 % – Zvýraznění3 2 2 4 4 2" xfId="1611"/>
    <cellStyle name="20 % – Zvýraznění3 2 2 4 5" xfId="1612"/>
    <cellStyle name="20 % – Zvýraznění3 2 2 4 5 2" xfId="1613"/>
    <cellStyle name="20 % – Zvýraznění3 2 2 4 6" xfId="1614"/>
    <cellStyle name="20 % – Zvýraznění3 2 2 4 6 2" xfId="1615"/>
    <cellStyle name="20 % – Zvýraznění3 2 2 4 7" xfId="1616"/>
    <cellStyle name="20 % – Zvýraznění3 2 2 4 7 2" xfId="1617"/>
    <cellStyle name="20 % – Zvýraznění3 2 2 4 8" xfId="1618"/>
    <cellStyle name="20 % – Zvýraznění3 2 2 4 8 2" xfId="1619"/>
    <cellStyle name="20 % – Zvýraznění3 2 2 4 9" xfId="1620"/>
    <cellStyle name="20 % – Zvýraznění3 2 2 4 9 2" xfId="1621"/>
    <cellStyle name="20 % – Zvýraznění3 2 2 5" xfId="1622"/>
    <cellStyle name="20 % – Zvýraznění3 2 2 5 2" xfId="1623"/>
    <cellStyle name="20 % – Zvýraznění3 2 2 6" xfId="1624"/>
    <cellStyle name="20 % – Zvýraznění3 2 2 6 2" xfId="1625"/>
    <cellStyle name="20 % – Zvýraznění3 2 2 7" xfId="1626"/>
    <cellStyle name="20 % – Zvýraznění3 2 2 7 2" xfId="1627"/>
    <cellStyle name="20 % – Zvýraznění3 2 2 8" xfId="1628"/>
    <cellStyle name="20 % – Zvýraznění3 2 2 8 2" xfId="1629"/>
    <cellStyle name="20 % – Zvýraznění3 2 2 9" xfId="1630"/>
    <cellStyle name="20 % – Zvýraznění3 2 2 9 2" xfId="1631"/>
    <cellStyle name="20 % – Zvýraznění3 2 3" xfId="216"/>
    <cellStyle name="20 % – Zvýraznění3 2 3 10" xfId="1632"/>
    <cellStyle name="20 % – Zvýraznění3 2 3 2" xfId="1633"/>
    <cellStyle name="20 % – Zvýraznění3 2 3 2 2" xfId="1634"/>
    <cellStyle name="20 % – Zvýraznění3 2 3 3" xfId="1635"/>
    <cellStyle name="20 % – Zvýraznění3 2 3 3 2" xfId="1636"/>
    <cellStyle name="20 % – Zvýraznění3 2 3 4" xfId="1637"/>
    <cellStyle name="20 % – Zvýraznění3 2 3 4 2" xfId="1638"/>
    <cellStyle name="20 % – Zvýraznění3 2 3 5" xfId="1639"/>
    <cellStyle name="20 % – Zvýraznění3 2 3 5 2" xfId="1640"/>
    <cellStyle name="20 % – Zvýraznění3 2 3 6" xfId="1641"/>
    <cellStyle name="20 % – Zvýraznění3 2 3 6 2" xfId="1642"/>
    <cellStyle name="20 % – Zvýraznění3 2 3 7" xfId="1643"/>
    <cellStyle name="20 % – Zvýraznění3 2 3 7 2" xfId="1644"/>
    <cellStyle name="20 % – Zvýraznění3 2 3 8" xfId="1645"/>
    <cellStyle name="20 % – Zvýraznění3 2 3 8 2" xfId="1646"/>
    <cellStyle name="20 % – Zvýraznění3 2 3 9" xfId="1647"/>
    <cellStyle name="20 % – Zvýraznění3 2 3 9 2" xfId="1648"/>
    <cellStyle name="20 % – Zvýraznění3 2 4" xfId="246"/>
    <cellStyle name="20 % – Zvýraznění3 2 4 10" xfId="1649"/>
    <cellStyle name="20 % – Zvýraznění3 2 4 2" xfId="1650"/>
    <cellStyle name="20 % – Zvýraznění3 2 4 2 2" xfId="1651"/>
    <cellStyle name="20 % – Zvýraznění3 2 4 3" xfId="1652"/>
    <cellStyle name="20 % – Zvýraznění3 2 4 3 2" xfId="1653"/>
    <cellStyle name="20 % – Zvýraznění3 2 4 4" xfId="1654"/>
    <cellStyle name="20 % – Zvýraznění3 2 4 4 2" xfId="1655"/>
    <cellStyle name="20 % – Zvýraznění3 2 4 5" xfId="1656"/>
    <cellStyle name="20 % – Zvýraznění3 2 4 5 2" xfId="1657"/>
    <cellStyle name="20 % – Zvýraznění3 2 4 6" xfId="1658"/>
    <cellStyle name="20 % – Zvýraznění3 2 4 6 2" xfId="1659"/>
    <cellStyle name="20 % – Zvýraznění3 2 4 7" xfId="1660"/>
    <cellStyle name="20 % – Zvýraznění3 2 4 7 2" xfId="1661"/>
    <cellStyle name="20 % – Zvýraznění3 2 4 8" xfId="1662"/>
    <cellStyle name="20 % – Zvýraznění3 2 4 8 2" xfId="1663"/>
    <cellStyle name="20 % – Zvýraznění3 2 4 9" xfId="1664"/>
    <cellStyle name="20 % – Zvýraznění3 2 4 9 2" xfId="1665"/>
    <cellStyle name="20 % – Zvýraznění3 2 5" xfId="411"/>
    <cellStyle name="20 % – Zvýraznění3 2 5 10" xfId="1666"/>
    <cellStyle name="20 % – Zvýraznění3 2 5 2" xfId="1667"/>
    <cellStyle name="20 % – Zvýraznění3 2 5 2 2" xfId="1668"/>
    <cellStyle name="20 % – Zvýraznění3 2 5 3" xfId="1669"/>
    <cellStyle name="20 % – Zvýraznění3 2 5 3 2" xfId="1670"/>
    <cellStyle name="20 % – Zvýraznění3 2 5 4" xfId="1671"/>
    <cellStyle name="20 % – Zvýraznění3 2 5 4 2" xfId="1672"/>
    <cellStyle name="20 % – Zvýraznění3 2 5 5" xfId="1673"/>
    <cellStyle name="20 % – Zvýraznění3 2 5 5 2" xfId="1674"/>
    <cellStyle name="20 % – Zvýraznění3 2 5 6" xfId="1675"/>
    <cellStyle name="20 % – Zvýraznění3 2 5 6 2" xfId="1676"/>
    <cellStyle name="20 % – Zvýraznění3 2 5 7" xfId="1677"/>
    <cellStyle name="20 % – Zvýraznění3 2 5 7 2" xfId="1678"/>
    <cellStyle name="20 % – Zvýraznění3 2 5 8" xfId="1679"/>
    <cellStyle name="20 % – Zvýraznění3 2 5 8 2" xfId="1680"/>
    <cellStyle name="20 % – Zvýraznění3 2 5 9" xfId="1681"/>
    <cellStyle name="20 % – Zvýraznění3 2 5 9 2" xfId="1682"/>
    <cellStyle name="20 % – Zvýraznění3 2 6" xfId="1683"/>
    <cellStyle name="20 % – Zvýraznění3 2 6 2" xfId="1684"/>
    <cellStyle name="20 % – Zvýraznění3 2 7" xfId="1685"/>
    <cellStyle name="20 % – Zvýraznění3 2 7 2" xfId="1686"/>
    <cellStyle name="20 % – Zvýraznění3 2 8" xfId="1687"/>
    <cellStyle name="20 % – Zvýraznění3 2 8 2" xfId="1688"/>
    <cellStyle name="20 % – Zvýraznění3 2 9" xfId="1689"/>
    <cellStyle name="20 % – Zvýraznění3 2 9 2" xfId="1690"/>
    <cellStyle name="20 % – Zvýraznění3 20" xfId="1691"/>
    <cellStyle name="20 % – Zvýraznění3 20 2" xfId="11101"/>
    <cellStyle name="20 % – Zvýraznění3 20 2 2" xfId="26301"/>
    <cellStyle name="20 % – Zvýraznění3 20 3" xfId="12175"/>
    <cellStyle name="20 % – Zvýraznění3 20 3 2" xfId="27370"/>
    <cellStyle name="20 % – Zvýraznění3 20 4" xfId="15974"/>
    <cellStyle name="20 % – Zvýraznění3 20 4 2" xfId="31155"/>
    <cellStyle name="20 % – Zvýraznění3 20 5" xfId="34960"/>
    <cellStyle name="20 % – Zvýraznění3 20 6" xfId="19780"/>
    <cellStyle name="20 % – Zvýraznění3 20 7" xfId="39038"/>
    <cellStyle name="20 % – Zvýraznění3 20 8" xfId="39039"/>
    <cellStyle name="20 % – Zvýraznění3 20 9" xfId="46094"/>
    <cellStyle name="20 % – Zvýraznění3 21" xfId="7581"/>
    <cellStyle name="20 % – Zvýraznění3 21 2" xfId="22802"/>
    <cellStyle name="20 % – Zvýraznění3 3" xfId="127"/>
    <cellStyle name="20 % – Zvýraznění3 3 10" xfId="1692"/>
    <cellStyle name="20 % – Zvýraznění3 3 10 10" xfId="39040"/>
    <cellStyle name="20 % – Zvýraznění3 3 10 11" xfId="39041"/>
    <cellStyle name="20 % – Zvýraznění3 3 10 12" xfId="46095"/>
    <cellStyle name="20 % – Zvýraznění3 3 10 2" xfId="1693"/>
    <cellStyle name="20 % – Zvýraznění3 3 10 2 2" xfId="8808"/>
    <cellStyle name="20 % – Zvýraznění3 3 10 2 2 2" xfId="24024"/>
    <cellStyle name="20 % – Zvýraznění3 3 10 2 3" xfId="12177"/>
    <cellStyle name="20 % – Zvýraznění3 3 10 2 3 2" xfId="27372"/>
    <cellStyle name="20 % – Zvýraznění3 3 10 2 4" xfId="15976"/>
    <cellStyle name="20 % – Zvýraznění3 3 10 2 4 2" xfId="31157"/>
    <cellStyle name="20 % – Zvýraznění3 3 10 2 5" xfId="34962"/>
    <cellStyle name="20 % – Zvýraznění3 3 10 2 6" xfId="19782"/>
    <cellStyle name="20 % – Zvýraznění3 3 10 2 7" xfId="39042"/>
    <cellStyle name="20 % – Zvýraznění3 3 10 2 8" xfId="39043"/>
    <cellStyle name="20 % – Zvýraznění3 3 10 2 9" xfId="46096"/>
    <cellStyle name="20 % – Zvýraznění3 3 10 3" xfId="1694"/>
    <cellStyle name="20 % – Zvýraznění3 3 10 3 2" xfId="8809"/>
    <cellStyle name="20 % – Zvýraznění3 3 10 3 2 2" xfId="24025"/>
    <cellStyle name="20 % – Zvýraznění3 3 10 3 3" xfId="12178"/>
    <cellStyle name="20 % – Zvýraznění3 3 10 3 3 2" xfId="27373"/>
    <cellStyle name="20 % – Zvýraznění3 3 10 3 4" xfId="15977"/>
    <cellStyle name="20 % – Zvýraznění3 3 10 3 4 2" xfId="31158"/>
    <cellStyle name="20 % – Zvýraznění3 3 10 3 5" xfId="34963"/>
    <cellStyle name="20 % – Zvýraznění3 3 10 3 6" xfId="19783"/>
    <cellStyle name="20 % – Zvýraznění3 3 10 3 7" xfId="39044"/>
    <cellStyle name="20 % – Zvýraznění3 3 10 3 8" xfId="39045"/>
    <cellStyle name="20 % – Zvýraznění3 3 10 3 9" xfId="46097"/>
    <cellStyle name="20 % – Zvýraznění3 3 10 4" xfId="1695"/>
    <cellStyle name="20 % – Zvýraznění3 3 10 4 2" xfId="8810"/>
    <cellStyle name="20 % – Zvýraznění3 3 10 4 2 2" xfId="24026"/>
    <cellStyle name="20 % – Zvýraznění3 3 10 4 3" xfId="12179"/>
    <cellStyle name="20 % – Zvýraznění3 3 10 4 3 2" xfId="27374"/>
    <cellStyle name="20 % – Zvýraznění3 3 10 4 4" xfId="15978"/>
    <cellStyle name="20 % – Zvýraznění3 3 10 4 4 2" xfId="31159"/>
    <cellStyle name="20 % – Zvýraznění3 3 10 4 5" xfId="34964"/>
    <cellStyle name="20 % – Zvýraznění3 3 10 4 6" xfId="19784"/>
    <cellStyle name="20 % – Zvýraznění3 3 10 4 7" xfId="39046"/>
    <cellStyle name="20 % – Zvýraznění3 3 10 4 8" xfId="39047"/>
    <cellStyle name="20 % – Zvýraznění3 3 10 4 9" xfId="46098"/>
    <cellStyle name="20 % – Zvýraznění3 3 10 5" xfId="8369"/>
    <cellStyle name="20 % – Zvýraznění3 3 10 5 2" xfId="23585"/>
    <cellStyle name="20 % – Zvýraznění3 3 10 6" xfId="12176"/>
    <cellStyle name="20 % – Zvýraznění3 3 10 6 2" xfId="27371"/>
    <cellStyle name="20 % – Zvýraznění3 3 10 7" xfId="15975"/>
    <cellStyle name="20 % – Zvýraznění3 3 10 7 2" xfId="31156"/>
    <cellStyle name="20 % – Zvýraznění3 3 10 8" xfId="34961"/>
    <cellStyle name="20 % – Zvýraznění3 3 10 9" xfId="19781"/>
    <cellStyle name="20 % – Zvýraznění3 3 11" xfId="1696"/>
    <cellStyle name="20 % – Zvýraznění3 3 11 2" xfId="8811"/>
    <cellStyle name="20 % – Zvýraznění3 3 11 2 2" xfId="24027"/>
    <cellStyle name="20 % – Zvýraznění3 3 11 3" xfId="12180"/>
    <cellStyle name="20 % – Zvýraznění3 3 11 3 2" xfId="27375"/>
    <cellStyle name="20 % – Zvýraznění3 3 11 4" xfId="15979"/>
    <cellStyle name="20 % – Zvýraznění3 3 11 4 2" xfId="31160"/>
    <cellStyle name="20 % – Zvýraznění3 3 11 5" xfId="34965"/>
    <cellStyle name="20 % – Zvýraznění3 3 11 6" xfId="19785"/>
    <cellStyle name="20 % – Zvýraznění3 3 11 7" xfId="39048"/>
    <cellStyle name="20 % – Zvýraznění3 3 11 8" xfId="39049"/>
    <cellStyle name="20 % – Zvýraznění3 3 11 9" xfId="46099"/>
    <cellStyle name="20 % – Zvýraznění3 3 12" xfId="1697"/>
    <cellStyle name="20 % – Zvýraznění3 3 12 2" xfId="8812"/>
    <cellStyle name="20 % – Zvýraznění3 3 12 2 2" xfId="24028"/>
    <cellStyle name="20 % – Zvýraznění3 3 12 3" xfId="12181"/>
    <cellStyle name="20 % – Zvýraznění3 3 12 3 2" xfId="27376"/>
    <cellStyle name="20 % – Zvýraznění3 3 12 4" xfId="15980"/>
    <cellStyle name="20 % – Zvýraznění3 3 12 4 2" xfId="31161"/>
    <cellStyle name="20 % – Zvýraznění3 3 12 5" xfId="34966"/>
    <cellStyle name="20 % – Zvýraznění3 3 12 6" xfId="19786"/>
    <cellStyle name="20 % – Zvýraznění3 3 12 7" xfId="39050"/>
    <cellStyle name="20 % – Zvýraznění3 3 12 8" xfId="39051"/>
    <cellStyle name="20 % – Zvýraznění3 3 12 9" xfId="46100"/>
    <cellStyle name="20 % – Zvýraznění3 3 13" xfId="1698"/>
    <cellStyle name="20 % – Zvýraznění3 3 13 2" xfId="8813"/>
    <cellStyle name="20 % – Zvýraznění3 3 13 2 2" xfId="24029"/>
    <cellStyle name="20 % – Zvýraznění3 3 13 3" xfId="12182"/>
    <cellStyle name="20 % – Zvýraznění3 3 13 3 2" xfId="27377"/>
    <cellStyle name="20 % – Zvýraznění3 3 13 4" xfId="15981"/>
    <cellStyle name="20 % – Zvýraznění3 3 13 4 2" xfId="31162"/>
    <cellStyle name="20 % – Zvýraznění3 3 13 5" xfId="34967"/>
    <cellStyle name="20 % – Zvýraznění3 3 13 6" xfId="19787"/>
    <cellStyle name="20 % – Zvýraznění3 3 13 7" xfId="39052"/>
    <cellStyle name="20 % – Zvýraznění3 3 13 8" xfId="39053"/>
    <cellStyle name="20 % – Zvýraznění3 3 13 9" xfId="46101"/>
    <cellStyle name="20 % – Zvýraznění3 3 14" xfId="1699"/>
    <cellStyle name="20 % – Zvýraznění3 3 14 2" xfId="1700"/>
    <cellStyle name="20 % – Zvýraznění3 3 15" xfId="1701"/>
    <cellStyle name="20 % – Zvýraznění3 3 15 2" xfId="1702"/>
    <cellStyle name="20 % – Zvýraznění3 3 16" xfId="1703"/>
    <cellStyle name="20 % – Zvýraznění3 3 16 2" xfId="1704"/>
    <cellStyle name="20 % – Zvýraznění3 3 17" xfId="1705"/>
    <cellStyle name="20 % – Zvýraznění3 3 17 2" xfId="1706"/>
    <cellStyle name="20 % – Zvýraznění3 3 18" xfId="1707"/>
    <cellStyle name="20 % – Zvýraznění3 3 18 2" xfId="1708"/>
    <cellStyle name="20 % – Zvýraznění3 3 19" xfId="1709"/>
    <cellStyle name="20 % – Zvýraznění3 3 19 2" xfId="1710"/>
    <cellStyle name="20 % – Zvýraznění3 3 2" xfId="412"/>
    <cellStyle name="20 % – Zvýraznění3 3 2 10" xfId="1711"/>
    <cellStyle name="20 % – Zvýraznění3 3 2 10 2" xfId="8814"/>
    <cellStyle name="20 % – Zvýraznění3 3 2 10 2 2" xfId="24030"/>
    <cellStyle name="20 % – Zvýraznění3 3 2 10 3" xfId="12183"/>
    <cellStyle name="20 % – Zvýraznění3 3 2 10 3 2" xfId="27378"/>
    <cellStyle name="20 % – Zvýraznění3 3 2 10 4" xfId="15982"/>
    <cellStyle name="20 % – Zvýraznění3 3 2 10 4 2" xfId="31163"/>
    <cellStyle name="20 % – Zvýraznění3 3 2 10 5" xfId="34968"/>
    <cellStyle name="20 % – Zvýraznění3 3 2 10 6" xfId="19788"/>
    <cellStyle name="20 % – Zvýraznění3 3 2 10 7" xfId="39054"/>
    <cellStyle name="20 % – Zvýraznění3 3 2 10 8" xfId="39055"/>
    <cellStyle name="20 % – Zvýraznění3 3 2 10 9" xfId="46102"/>
    <cellStyle name="20 % – Zvýraznění3 3 2 11" xfId="1712"/>
    <cellStyle name="20 % – Zvýraznění3 3 2 11 2" xfId="8815"/>
    <cellStyle name="20 % – Zvýraznění3 3 2 11 2 2" xfId="24031"/>
    <cellStyle name="20 % – Zvýraznění3 3 2 11 3" xfId="12184"/>
    <cellStyle name="20 % – Zvýraznění3 3 2 11 3 2" xfId="27379"/>
    <cellStyle name="20 % – Zvýraznění3 3 2 11 4" xfId="15983"/>
    <cellStyle name="20 % – Zvýraznění3 3 2 11 4 2" xfId="31164"/>
    <cellStyle name="20 % – Zvýraznění3 3 2 11 5" xfId="34969"/>
    <cellStyle name="20 % – Zvýraznění3 3 2 11 6" xfId="19789"/>
    <cellStyle name="20 % – Zvýraznění3 3 2 11 7" xfId="39056"/>
    <cellStyle name="20 % – Zvýraznění3 3 2 11 8" xfId="39057"/>
    <cellStyle name="20 % – Zvýraznění3 3 2 11 9" xfId="46103"/>
    <cellStyle name="20 % – Zvýraznění3 3 2 12" xfId="1713"/>
    <cellStyle name="20 % – Zvýraznění3 3 2 12 2" xfId="1714"/>
    <cellStyle name="20 % – Zvýraznění3 3 2 13" xfId="1715"/>
    <cellStyle name="20 % – Zvýraznění3 3 2 13 2" xfId="1716"/>
    <cellStyle name="20 % – Zvýraznění3 3 2 14" xfId="1717"/>
    <cellStyle name="20 % – Zvýraznění3 3 2 14 2" xfId="1718"/>
    <cellStyle name="20 % – Zvýraznění3 3 2 15" xfId="1719"/>
    <cellStyle name="20 % – Zvýraznění3 3 2 15 2" xfId="1720"/>
    <cellStyle name="20 % – Zvýraznění3 3 2 16" xfId="1721"/>
    <cellStyle name="20 % – Zvýraznění3 3 2 16 2" xfId="1722"/>
    <cellStyle name="20 % – Zvýraznění3 3 2 17" xfId="1723"/>
    <cellStyle name="20 % – Zvýraznění3 3 2 17 2" xfId="1724"/>
    <cellStyle name="20 % – Zvýraznění3 3 2 18" xfId="1725"/>
    <cellStyle name="20 % – Zvýraznění3 3 2 18 2" xfId="1726"/>
    <cellStyle name="20 % – Zvýraznění3 3 2 19" xfId="1727"/>
    <cellStyle name="20 % – Zvýraznění3 3 2 2" xfId="413"/>
    <cellStyle name="20 % – Zvýraznění3 3 2 2 10" xfId="1728"/>
    <cellStyle name="20 % – Zvýraznění3 3 2 2 10 2" xfId="11105"/>
    <cellStyle name="20 % – Zvýraznění3 3 2 2 10 2 2" xfId="26305"/>
    <cellStyle name="20 % – Zvýraznění3 3 2 2 10 3" xfId="12185"/>
    <cellStyle name="20 % – Zvýraznění3 3 2 2 10 3 2" xfId="27380"/>
    <cellStyle name="20 % – Zvýraznění3 3 2 2 10 4" xfId="15984"/>
    <cellStyle name="20 % – Zvýraznění3 3 2 2 10 4 2" xfId="31165"/>
    <cellStyle name="20 % – Zvýraznění3 3 2 2 10 5" xfId="34970"/>
    <cellStyle name="20 % – Zvýraznění3 3 2 2 10 6" xfId="19790"/>
    <cellStyle name="20 % – Zvýraznění3 3 2 2 10 7" xfId="39058"/>
    <cellStyle name="20 % – Zvýraznění3 3 2 2 10 8" xfId="39059"/>
    <cellStyle name="20 % – Zvýraznění3 3 2 2 10 9" xfId="46104"/>
    <cellStyle name="20 % – Zvýraznění3 3 2 2 11" xfId="7873"/>
    <cellStyle name="20 % – Zvýraznění3 3 2 2 11 2" xfId="23092"/>
    <cellStyle name="20 % – Zvýraznění3 3 2 2 12" xfId="11505"/>
    <cellStyle name="20 % – Zvýraznění3 3 2 2 12 2" xfId="26701"/>
    <cellStyle name="20 % – Zvýraznění3 3 2 2 13" xfId="15305"/>
    <cellStyle name="20 % – Zvýraznění3 3 2 2 13 2" xfId="30486"/>
    <cellStyle name="20 % – Zvýraznění3 3 2 2 14" xfId="34291"/>
    <cellStyle name="20 % – Zvýraznění3 3 2 2 15" xfId="19111"/>
    <cellStyle name="20 % – Zvýraznění3 3 2 2 16" xfId="39060"/>
    <cellStyle name="20 % – Zvýraznění3 3 2 2 17" xfId="39061"/>
    <cellStyle name="20 % – Zvýraznění3 3 2 2 18" xfId="46105"/>
    <cellStyle name="20 % – Zvýraznění3 3 2 2 2" xfId="1729"/>
    <cellStyle name="20 % – Zvýraznění3 3 2 2 2 2" xfId="1730"/>
    <cellStyle name="20 % – Zvýraznění3 3 2 2 3" xfId="1731"/>
    <cellStyle name="20 % – Zvýraznění3 3 2 2 3 2" xfId="1732"/>
    <cellStyle name="20 % – Zvýraznění3 3 2 2 4" xfId="1733"/>
    <cellStyle name="20 % – Zvýraznění3 3 2 2 4 2" xfId="1734"/>
    <cellStyle name="20 % – Zvýraznění3 3 2 2 5" xfId="1735"/>
    <cellStyle name="20 % – Zvýraznění3 3 2 2 5 2" xfId="1736"/>
    <cellStyle name="20 % – Zvýraznění3 3 2 2 6" xfId="1737"/>
    <cellStyle name="20 % – Zvýraznění3 3 2 2 6 2" xfId="1738"/>
    <cellStyle name="20 % – Zvýraznění3 3 2 2 7" xfId="1739"/>
    <cellStyle name="20 % – Zvýraznění3 3 2 2 7 2" xfId="8816"/>
    <cellStyle name="20 % – Zvýraznění3 3 2 2 7 2 2" xfId="24032"/>
    <cellStyle name="20 % – Zvýraznění3 3 2 2 7 3" xfId="12186"/>
    <cellStyle name="20 % – Zvýraznění3 3 2 2 7 3 2" xfId="27381"/>
    <cellStyle name="20 % – Zvýraznění3 3 2 2 7 4" xfId="15985"/>
    <cellStyle name="20 % – Zvýraznění3 3 2 2 7 4 2" xfId="31166"/>
    <cellStyle name="20 % – Zvýraznění3 3 2 2 7 5" xfId="34971"/>
    <cellStyle name="20 % – Zvýraznění3 3 2 2 7 6" xfId="19791"/>
    <cellStyle name="20 % – Zvýraznění3 3 2 2 7 7" xfId="39062"/>
    <cellStyle name="20 % – Zvýraznění3 3 2 2 7 8" xfId="39063"/>
    <cellStyle name="20 % – Zvýraznění3 3 2 2 7 9" xfId="46106"/>
    <cellStyle name="20 % – Zvýraznění3 3 2 2 8" xfId="1740"/>
    <cellStyle name="20 % – Zvýraznění3 3 2 2 8 2" xfId="8817"/>
    <cellStyle name="20 % – Zvýraznění3 3 2 2 8 2 2" xfId="24033"/>
    <cellStyle name="20 % – Zvýraznění3 3 2 2 8 3" xfId="12187"/>
    <cellStyle name="20 % – Zvýraznění3 3 2 2 8 3 2" xfId="27382"/>
    <cellStyle name="20 % – Zvýraznění3 3 2 2 8 4" xfId="15986"/>
    <cellStyle name="20 % – Zvýraznění3 3 2 2 8 4 2" xfId="31167"/>
    <cellStyle name="20 % – Zvýraznění3 3 2 2 8 5" xfId="34972"/>
    <cellStyle name="20 % – Zvýraznění3 3 2 2 8 6" xfId="19792"/>
    <cellStyle name="20 % – Zvýraznění3 3 2 2 8 7" xfId="39064"/>
    <cellStyle name="20 % – Zvýraznění3 3 2 2 8 8" xfId="39065"/>
    <cellStyle name="20 % – Zvýraznění3 3 2 2 8 9" xfId="46107"/>
    <cellStyle name="20 % – Zvýraznění3 3 2 2 9" xfId="1741"/>
    <cellStyle name="20 % – Zvýraznění3 3 2 2 9 2" xfId="8818"/>
    <cellStyle name="20 % – Zvýraznění3 3 2 2 9 2 2" xfId="24034"/>
    <cellStyle name="20 % – Zvýraznění3 3 2 2 9 3" xfId="12188"/>
    <cellStyle name="20 % – Zvýraznění3 3 2 2 9 3 2" xfId="27383"/>
    <cellStyle name="20 % – Zvýraznění3 3 2 2 9 4" xfId="15987"/>
    <cellStyle name="20 % – Zvýraznění3 3 2 2 9 4 2" xfId="31168"/>
    <cellStyle name="20 % – Zvýraznění3 3 2 2 9 5" xfId="34973"/>
    <cellStyle name="20 % – Zvýraznění3 3 2 2 9 6" xfId="19793"/>
    <cellStyle name="20 % – Zvýraznění3 3 2 2 9 7" xfId="39066"/>
    <cellStyle name="20 % – Zvýraznění3 3 2 2 9 8" xfId="39067"/>
    <cellStyle name="20 % – Zvýraznění3 3 2 2 9 9" xfId="46108"/>
    <cellStyle name="20 % – Zvýraznění3 3 2 3" xfId="414"/>
    <cellStyle name="20 % – Zvýraznění3 3 2 3 10" xfId="19112"/>
    <cellStyle name="20 % – Zvýraznění3 3 2 3 11" xfId="39068"/>
    <cellStyle name="20 % – Zvýraznění3 3 2 3 12" xfId="39069"/>
    <cellStyle name="20 % – Zvýraznění3 3 2 3 13" xfId="46109"/>
    <cellStyle name="20 % – Zvýraznění3 3 2 3 2" xfId="1742"/>
    <cellStyle name="20 % – Zvýraznění3 3 2 3 2 2" xfId="8819"/>
    <cellStyle name="20 % – Zvýraznění3 3 2 3 2 2 2" xfId="24035"/>
    <cellStyle name="20 % – Zvýraznění3 3 2 3 2 3" xfId="12189"/>
    <cellStyle name="20 % – Zvýraznění3 3 2 3 2 3 2" xfId="27384"/>
    <cellStyle name="20 % – Zvýraznění3 3 2 3 2 4" xfId="15988"/>
    <cellStyle name="20 % – Zvýraznění3 3 2 3 2 4 2" xfId="31169"/>
    <cellStyle name="20 % – Zvýraznění3 3 2 3 2 5" xfId="34974"/>
    <cellStyle name="20 % – Zvýraznění3 3 2 3 2 6" xfId="19794"/>
    <cellStyle name="20 % – Zvýraznění3 3 2 3 2 7" xfId="39070"/>
    <cellStyle name="20 % – Zvýraznění3 3 2 3 2 8" xfId="39071"/>
    <cellStyle name="20 % – Zvýraznění3 3 2 3 2 9" xfId="46110"/>
    <cellStyle name="20 % – Zvýraznění3 3 2 3 3" xfId="1743"/>
    <cellStyle name="20 % – Zvýraznění3 3 2 3 3 2" xfId="8820"/>
    <cellStyle name="20 % – Zvýraznění3 3 2 3 3 2 2" xfId="24036"/>
    <cellStyle name="20 % – Zvýraznění3 3 2 3 3 3" xfId="12190"/>
    <cellStyle name="20 % – Zvýraznění3 3 2 3 3 3 2" xfId="27385"/>
    <cellStyle name="20 % – Zvýraznění3 3 2 3 3 4" xfId="15989"/>
    <cellStyle name="20 % – Zvýraznění3 3 2 3 3 4 2" xfId="31170"/>
    <cellStyle name="20 % – Zvýraznění3 3 2 3 3 5" xfId="34975"/>
    <cellStyle name="20 % – Zvýraznění3 3 2 3 3 6" xfId="19795"/>
    <cellStyle name="20 % – Zvýraznění3 3 2 3 3 7" xfId="39072"/>
    <cellStyle name="20 % – Zvýraznění3 3 2 3 3 8" xfId="39073"/>
    <cellStyle name="20 % – Zvýraznění3 3 2 3 3 9" xfId="46111"/>
    <cellStyle name="20 % – Zvýraznění3 3 2 3 4" xfId="1744"/>
    <cellStyle name="20 % – Zvýraznění3 3 2 3 4 2" xfId="8821"/>
    <cellStyle name="20 % – Zvýraznění3 3 2 3 4 2 2" xfId="24037"/>
    <cellStyle name="20 % – Zvýraznění3 3 2 3 4 3" xfId="12191"/>
    <cellStyle name="20 % – Zvýraznění3 3 2 3 4 3 2" xfId="27386"/>
    <cellStyle name="20 % – Zvýraznění3 3 2 3 4 4" xfId="15990"/>
    <cellStyle name="20 % – Zvýraznění3 3 2 3 4 4 2" xfId="31171"/>
    <cellStyle name="20 % – Zvýraznění3 3 2 3 4 5" xfId="34976"/>
    <cellStyle name="20 % – Zvýraznění3 3 2 3 4 6" xfId="19796"/>
    <cellStyle name="20 % – Zvýraznění3 3 2 3 4 7" xfId="39074"/>
    <cellStyle name="20 % – Zvýraznění3 3 2 3 4 8" xfId="39075"/>
    <cellStyle name="20 % – Zvýraznění3 3 2 3 4 9" xfId="46112"/>
    <cellStyle name="20 % – Zvýraznění3 3 2 3 5" xfId="1745"/>
    <cellStyle name="20 % – Zvýraznění3 3 2 3 5 2" xfId="11046"/>
    <cellStyle name="20 % – Zvýraznění3 3 2 3 5 2 2" xfId="26246"/>
    <cellStyle name="20 % – Zvýraznění3 3 2 3 5 3" xfId="12192"/>
    <cellStyle name="20 % – Zvýraznění3 3 2 3 5 3 2" xfId="27387"/>
    <cellStyle name="20 % – Zvýraznění3 3 2 3 5 4" xfId="15991"/>
    <cellStyle name="20 % – Zvýraznění3 3 2 3 5 4 2" xfId="31172"/>
    <cellStyle name="20 % – Zvýraznění3 3 2 3 5 5" xfId="34977"/>
    <cellStyle name="20 % – Zvýraznění3 3 2 3 5 6" xfId="19797"/>
    <cellStyle name="20 % – Zvýraznění3 3 2 3 5 7" xfId="39076"/>
    <cellStyle name="20 % – Zvýraznění3 3 2 3 5 8" xfId="39077"/>
    <cellStyle name="20 % – Zvýraznění3 3 2 3 5 9" xfId="46113"/>
    <cellStyle name="20 % – Zvýraznění3 3 2 3 6" xfId="7799"/>
    <cellStyle name="20 % – Zvýraznění3 3 2 3 6 2" xfId="23018"/>
    <cellStyle name="20 % – Zvýraznění3 3 2 3 7" xfId="11506"/>
    <cellStyle name="20 % – Zvýraznění3 3 2 3 7 2" xfId="26702"/>
    <cellStyle name="20 % – Zvýraznění3 3 2 3 8" xfId="15306"/>
    <cellStyle name="20 % – Zvýraznění3 3 2 3 8 2" xfId="30487"/>
    <cellStyle name="20 % – Zvýraznění3 3 2 3 9" xfId="34292"/>
    <cellStyle name="20 % – Zvýraznění3 3 2 4" xfId="415"/>
    <cellStyle name="20 % – Zvýraznění3 3 2 4 10" xfId="19113"/>
    <cellStyle name="20 % – Zvýraznění3 3 2 4 11" xfId="39078"/>
    <cellStyle name="20 % – Zvýraznění3 3 2 4 12" xfId="39079"/>
    <cellStyle name="20 % – Zvýraznění3 3 2 4 13" xfId="46114"/>
    <cellStyle name="20 % – Zvýraznění3 3 2 4 2" xfId="1746"/>
    <cellStyle name="20 % – Zvýraznění3 3 2 4 2 2" xfId="8822"/>
    <cellStyle name="20 % – Zvýraznění3 3 2 4 2 2 2" xfId="24038"/>
    <cellStyle name="20 % – Zvýraznění3 3 2 4 2 3" xfId="12193"/>
    <cellStyle name="20 % – Zvýraznění3 3 2 4 2 3 2" xfId="27388"/>
    <cellStyle name="20 % – Zvýraznění3 3 2 4 2 4" xfId="15992"/>
    <cellStyle name="20 % – Zvýraznění3 3 2 4 2 4 2" xfId="31173"/>
    <cellStyle name="20 % – Zvýraznění3 3 2 4 2 5" xfId="34978"/>
    <cellStyle name="20 % – Zvýraznění3 3 2 4 2 6" xfId="19798"/>
    <cellStyle name="20 % – Zvýraznění3 3 2 4 2 7" xfId="39080"/>
    <cellStyle name="20 % – Zvýraznění3 3 2 4 2 8" xfId="39081"/>
    <cellStyle name="20 % – Zvýraznění3 3 2 4 2 9" xfId="46115"/>
    <cellStyle name="20 % – Zvýraznění3 3 2 4 3" xfId="1747"/>
    <cellStyle name="20 % – Zvýraznění3 3 2 4 3 2" xfId="8823"/>
    <cellStyle name="20 % – Zvýraznění3 3 2 4 3 2 2" xfId="24039"/>
    <cellStyle name="20 % – Zvýraznění3 3 2 4 3 3" xfId="12194"/>
    <cellStyle name="20 % – Zvýraznění3 3 2 4 3 3 2" xfId="27389"/>
    <cellStyle name="20 % – Zvýraznění3 3 2 4 3 4" xfId="15993"/>
    <cellStyle name="20 % – Zvýraznění3 3 2 4 3 4 2" xfId="31174"/>
    <cellStyle name="20 % – Zvýraznění3 3 2 4 3 5" xfId="34979"/>
    <cellStyle name="20 % – Zvýraznění3 3 2 4 3 6" xfId="19799"/>
    <cellStyle name="20 % – Zvýraznění3 3 2 4 3 7" xfId="39082"/>
    <cellStyle name="20 % – Zvýraznění3 3 2 4 3 8" xfId="39083"/>
    <cellStyle name="20 % – Zvýraznění3 3 2 4 3 9" xfId="46116"/>
    <cellStyle name="20 % – Zvýraznění3 3 2 4 4" xfId="1748"/>
    <cellStyle name="20 % – Zvýraznění3 3 2 4 4 2" xfId="8824"/>
    <cellStyle name="20 % – Zvýraznění3 3 2 4 4 2 2" xfId="24040"/>
    <cellStyle name="20 % – Zvýraznění3 3 2 4 4 3" xfId="12195"/>
    <cellStyle name="20 % – Zvýraznění3 3 2 4 4 3 2" xfId="27390"/>
    <cellStyle name="20 % – Zvýraznění3 3 2 4 4 4" xfId="15994"/>
    <cellStyle name="20 % – Zvýraznění3 3 2 4 4 4 2" xfId="31175"/>
    <cellStyle name="20 % – Zvýraznění3 3 2 4 4 5" xfId="34980"/>
    <cellStyle name="20 % – Zvýraznění3 3 2 4 4 6" xfId="19800"/>
    <cellStyle name="20 % – Zvýraznění3 3 2 4 4 7" xfId="39084"/>
    <cellStyle name="20 % – Zvýraznění3 3 2 4 4 8" xfId="39085"/>
    <cellStyle name="20 % – Zvýraznění3 3 2 4 4 9" xfId="46117"/>
    <cellStyle name="20 % – Zvýraznění3 3 2 4 5" xfId="1749"/>
    <cellStyle name="20 % – Zvýraznění3 3 2 4 5 2" xfId="11247"/>
    <cellStyle name="20 % – Zvýraznění3 3 2 4 5 2 2" xfId="26447"/>
    <cellStyle name="20 % – Zvýraznění3 3 2 4 5 3" xfId="12196"/>
    <cellStyle name="20 % – Zvýraznění3 3 2 4 5 3 2" xfId="27391"/>
    <cellStyle name="20 % – Zvýraznění3 3 2 4 5 4" xfId="15995"/>
    <cellStyle name="20 % – Zvýraznění3 3 2 4 5 4 2" xfId="31176"/>
    <cellStyle name="20 % – Zvýraznění3 3 2 4 5 5" xfId="34981"/>
    <cellStyle name="20 % – Zvýraznění3 3 2 4 5 6" xfId="19801"/>
    <cellStyle name="20 % – Zvýraznění3 3 2 4 5 7" xfId="39086"/>
    <cellStyle name="20 % – Zvýraznění3 3 2 4 5 8" xfId="39087"/>
    <cellStyle name="20 % – Zvýraznění3 3 2 4 5 9" xfId="46118"/>
    <cellStyle name="20 % – Zvýraznění3 3 2 4 6" xfId="7683"/>
    <cellStyle name="20 % – Zvýraznění3 3 2 4 6 2" xfId="22902"/>
    <cellStyle name="20 % – Zvýraznění3 3 2 4 7" xfId="11507"/>
    <cellStyle name="20 % – Zvýraznění3 3 2 4 7 2" xfId="26703"/>
    <cellStyle name="20 % – Zvýraznění3 3 2 4 8" xfId="15307"/>
    <cellStyle name="20 % – Zvýraznění3 3 2 4 8 2" xfId="30488"/>
    <cellStyle name="20 % – Zvýraznění3 3 2 4 9" xfId="34293"/>
    <cellStyle name="20 % – Zvýraznění3 3 2 5" xfId="1750"/>
    <cellStyle name="20 % – Zvýraznění3 3 2 5 10" xfId="39088"/>
    <cellStyle name="20 % – Zvýraznění3 3 2 5 11" xfId="39089"/>
    <cellStyle name="20 % – Zvýraznění3 3 2 5 12" xfId="46119"/>
    <cellStyle name="20 % – Zvýraznění3 3 2 5 2" xfId="1751"/>
    <cellStyle name="20 % – Zvýraznění3 3 2 5 2 2" xfId="8825"/>
    <cellStyle name="20 % – Zvýraznění3 3 2 5 2 2 2" xfId="24041"/>
    <cellStyle name="20 % – Zvýraznění3 3 2 5 2 3" xfId="12198"/>
    <cellStyle name="20 % – Zvýraznění3 3 2 5 2 3 2" xfId="27393"/>
    <cellStyle name="20 % – Zvýraznění3 3 2 5 2 4" xfId="15997"/>
    <cellStyle name="20 % – Zvýraznění3 3 2 5 2 4 2" xfId="31178"/>
    <cellStyle name="20 % – Zvýraznění3 3 2 5 2 5" xfId="34983"/>
    <cellStyle name="20 % – Zvýraznění3 3 2 5 2 6" xfId="19803"/>
    <cellStyle name="20 % – Zvýraznění3 3 2 5 2 7" xfId="39090"/>
    <cellStyle name="20 % – Zvýraznění3 3 2 5 2 8" xfId="39091"/>
    <cellStyle name="20 % – Zvýraznění3 3 2 5 2 9" xfId="46120"/>
    <cellStyle name="20 % – Zvýraznění3 3 2 5 3" xfId="1752"/>
    <cellStyle name="20 % – Zvýraznění3 3 2 5 3 2" xfId="8826"/>
    <cellStyle name="20 % – Zvýraznění3 3 2 5 3 2 2" xfId="24042"/>
    <cellStyle name="20 % – Zvýraznění3 3 2 5 3 3" xfId="12199"/>
    <cellStyle name="20 % – Zvýraznění3 3 2 5 3 3 2" xfId="27394"/>
    <cellStyle name="20 % – Zvýraznění3 3 2 5 3 4" xfId="15998"/>
    <cellStyle name="20 % – Zvýraznění3 3 2 5 3 4 2" xfId="31179"/>
    <cellStyle name="20 % – Zvýraznění3 3 2 5 3 5" xfId="34984"/>
    <cellStyle name="20 % – Zvýraznění3 3 2 5 3 6" xfId="19804"/>
    <cellStyle name="20 % – Zvýraznění3 3 2 5 3 7" xfId="39092"/>
    <cellStyle name="20 % – Zvýraznění3 3 2 5 3 8" xfId="39093"/>
    <cellStyle name="20 % – Zvýraznění3 3 2 5 3 9" xfId="46121"/>
    <cellStyle name="20 % – Zvýraznění3 3 2 5 4" xfId="1753"/>
    <cellStyle name="20 % – Zvýraznění3 3 2 5 4 2" xfId="8827"/>
    <cellStyle name="20 % – Zvýraznění3 3 2 5 4 2 2" xfId="24043"/>
    <cellStyle name="20 % – Zvýraznění3 3 2 5 4 3" xfId="12200"/>
    <cellStyle name="20 % – Zvýraznění3 3 2 5 4 3 2" xfId="27395"/>
    <cellStyle name="20 % – Zvýraznění3 3 2 5 4 4" xfId="15999"/>
    <cellStyle name="20 % – Zvýraznění3 3 2 5 4 4 2" xfId="31180"/>
    <cellStyle name="20 % – Zvýraznění3 3 2 5 4 5" xfId="34985"/>
    <cellStyle name="20 % – Zvýraznění3 3 2 5 4 6" xfId="19805"/>
    <cellStyle name="20 % – Zvýraznění3 3 2 5 4 7" xfId="39094"/>
    <cellStyle name="20 % – Zvýraznění3 3 2 5 4 8" xfId="39095"/>
    <cellStyle name="20 % – Zvýraznění3 3 2 5 4 9" xfId="46122"/>
    <cellStyle name="20 % – Zvýraznění3 3 2 5 5" xfId="7892"/>
    <cellStyle name="20 % – Zvýraznění3 3 2 5 5 2" xfId="23109"/>
    <cellStyle name="20 % – Zvýraznění3 3 2 5 6" xfId="12197"/>
    <cellStyle name="20 % – Zvýraznění3 3 2 5 6 2" xfId="27392"/>
    <cellStyle name="20 % – Zvýraznění3 3 2 5 7" xfId="15996"/>
    <cellStyle name="20 % – Zvýraznění3 3 2 5 7 2" xfId="31177"/>
    <cellStyle name="20 % – Zvýraznění3 3 2 5 8" xfId="34982"/>
    <cellStyle name="20 % – Zvýraznění3 3 2 5 9" xfId="19802"/>
    <cellStyle name="20 % – Zvýraznění3 3 2 6" xfId="1754"/>
    <cellStyle name="20 % – Zvýraznění3 3 2 6 10" xfId="39096"/>
    <cellStyle name="20 % – Zvýraznění3 3 2 6 11" xfId="39097"/>
    <cellStyle name="20 % – Zvýraznění3 3 2 6 12" xfId="46123"/>
    <cellStyle name="20 % – Zvýraznění3 3 2 6 2" xfId="1755"/>
    <cellStyle name="20 % – Zvýraznění3 3 2 6 2 2" xfId="8828"/>
    <cellStyle name="20 % – Zvýraznění3 3 2 6 2 2 2" xfId="24044"/>
    <cellStyle name="20 % – Zvýraznění3 3 2 6 2 3" xfId="12202"/>
    <cellStyle name="20 % – Zvýraznění3 3 2 6 2 3 2" xfId="27397"/>
    <cellStyle name="20 % – Zvýraznění3 3 2 6 2 4" xfId="16001"/>
    <cellStyle name="20 % – Zvýraznění3 3 2 6 2 4 2" xfId="31182"/>
    <cellStyle name="20 % – Zvýraznění3 3 2 6 2 5" xfId="34987"/>
    <cellStyle name="20 % – Zvýraznění3 3 2 6 2 6" xfId="19807"/>
    <cellStyle name="20 % – Zvýraznění3 3 2 6 2 7" xfId="39098"/>
    <cellStyle name="20 % – Zvýraznění3 3 2 6 2 8" xfId="39099"/>
    <cellStyle name="20 % – Zvýraznění3 3 2 6 2 9" xfId="46124"/>
    <cellStyle name="20 % – Zvýraznění3 3 2 6 3" xfId="1756"/>
    <cellStyle name="20 % – Zvýraznění3 3 2 6 3 2" xfId="8829"/>
    <cellStyle name="20 % – Zvýraznění3 3 2 6 3 2 2" xfId="24045"/>
    <cellStyle name="20 % – Zvýraznění3 3 2 6 3 3" xfId="12203"/>
    <cellStyle name="20 % – Zvýraznění3 3 2 6 3 3 2" xfId="27398"/>
    <cellStyle name="20 % – Zvýraznění3 3 2 6 3 4" xfId="16002"/>
    <cellStyle name="20 % – Zvýraznění3 3 2 6 3 4 2" xfId="31183"/>
    <cellStyle name="20 % – Zvýraznění3 3 2 6 3 5" xfId="34988"/>
    <cellStyle name="20 % – Zvýraznění3 3 2 6 3 6" xfId="19808"/>
    <cellStyle name="20 % – Zvýraznění3 3 2 6 3 7" xfId="39100"/>
    <cellStyle name="20 % – Zvýraznění3 3 2 6 3 8" xfId="39101"/>
    <cellStyle name="20 % – Zvýraznění3 3 2 6 3 9" xfId="46125"/>
    <cellStyle name="20 % – Zvýraznění3 3 2 6 4" xfId="1757"/>
    <cellStyle name="20 % – Zvýraznění3 3 2 6 4 2" xfId="8830"/>
    <cellStyle name="20 % – Zvýraznění3 3 2 6 4 2 2" xfId="24046"/>
    <cellStyle name="20 % – Zvýraznění3 3 2 6 4 3" xfId="12204"/>
    <cellStyle name="20 % – Zvýraznění3 3 2 6 4 3 2" xfId="27399"/>
    <cellStyle name="20 % – Zvýraznění3 3 2 6 4 4" xfId="16003"/>
    <cellStyle name="20 % – Zvýraznění3 3 2 6 4 4 2" xfId="31184"/>
    <cellStyle name="20 % – Zvýraznění3 3 2 6 4 5" xfId="34989"/>
    <cellStyle name="20 % – Zvýraznění3 3 2 6 4 6" xfId="19809"/>
    <cellStyle name="20 % – Zvýraznění3 3 2 6 4 7" xfId="39102"/>
    <cellStyle name="20 % – Zvýraznění3 3 2 6 4 8" xfId="39103"/>
    <cellStyle name="20 % – Zvýraznění3 3 2 6 4 9" xfId="46126"/>
    <cellStyle name="20 % – Zvýraznění3 3 2 6 5" xfId="8266"/>
    <cellStyle name="20 % – Zvýraznění3 3 2 6 5 2" xfId="23482"/>
    <cellStyle name="20 % – Zvýraznění3 3 2 6 6" xfId="12201"/>
    <cellStyle name="20 % – Zvýraznění3 3 2 6 6 2" xfId="27396"/>
    <cellStyle name="20 % – Zvýraznění3 3 2 6 7" xfId="16000"/>
    <cellStyle name="20 % – Zvýraznění3 3 2 6 7 2" xfId="31181"/>
    <cellStyle name="20 % – Zvýraznění3 3 2 6 8" xfId="34986"/>
    <cellStyle name="20 % – Zvýraznění3 3 2 6 9" xfId="19806"/>
    <cellStyle name="20 % – Zvýraznění3 3 2 7" xfId="1758"/>
    <cellStyle name="20 % – Zvýraznění3 3 2 7 10" xfId="39104"/>
    <cellStyle name="20 % – Zvýraznění3 3 2 7 11" xfId="39105"/>
    <cellStyle name="20 % – Zvýraznění3 3 2 7 12" xfId="46127"/>
    <cellStyle name="20 % – Zvýraznění3 3 2 7 2" xfId="1759"/>
    <cellStyle name="20 % – Zvýraznění3 3 2 7 2 2" xfId="8831"/>
    <cellStyle name="20 % – Zvýraznění3 3 2 7 2 2 2" xfId="24047"/>
    <cellStyle name="20 % – Zvýraznění3 3 2 7 2 3" xfId="12206"/>
    <cellStyle name="20 % – Zvýraznění3 3 2 7 2 3 2" xfId="27401"/>
    <cellStyle name="20 % – Zvýraznění3 3 2 7 2 4" xfId="16005"/>
    <cellStyle name="20 % – Zvýraznění3 3 2 7 2 4 2" xfId="31186"/>
    <cellStyle name="20 % – Zvýraznění3 3 2 7 2 5" xfId="34991"/>
    <cellStyle name="20 % – Zvýraznění3 3 2 7 2 6" xfId="19811"/>
    <cellStyle name="20 % – Zvýraznění3 3 2 7 2 7" xfId="39106"/>
    <cellStyle name="20 % – Zvýraznění3 3 2 7 2 8" xfId="39107"/>
    <cellStyle name="20 % – Zvýraznění3 3 2 7 2 9" xfId="46128"/>
    <cellStyle name="20 % – Zvýraznění3 3 2 7 3" xfId="1760"/>
    <cellStyle name="20 % – Zvýraznění3 3 2 7 3 2" xfId="8832"/>
    <cellStyle name="20 % – Zvýraznění3 3 2 7 3 2 2" xfId="24048"/>
    <cellStyle name="20 % – Zvýraznění3 3 2 7 3 3" xfId="12207"/>
    <cellStyle name="20 % – Zvýraznění3 3 2 7 3 3 2" xfId="27402"/>
    <cellStyle name="20 % – Zvýraznění3 3 2 7 3 4" xfId="16006"/>
    <cellStyle name="20 % – Zvýraznění3 3 2 7 3 4 2" xfId="31187"/>
    <cellStyle name="20 % – Zvýraznění3 3 2 7 3 5" xfId="34992"/>
    <cellStyle name="20 % – Zvýraznění3 3 2 7 3 6" xfId="19812"/>
    <cellStyle name="20 % – Zvýraznění3 3 2 7 3 7" xfId="39108"/>
    <cellStyle name="20 % – Zvýraznění3 3 2 7 3 8" xfId="39109"/>
    <cellStyle name="20 % – Zvýraznění3 3 2 7 3 9" xfId="46129"/>
    <cellStyle name="20 % – Zvýraznění3 3 2 7 4" xfId="1761"/>
    <cellStyle name="20 % – Zvýraznění3 3 2 7 4 2" xfId="8833"/>
    <cellStyle name="20 % – Zvýraznění3 3 2 7 4 2 2" xfId="24049"/>
    <cellStyle name="20 % – Zvýraznění3 3 2 7 4 3" xfId="12208"/>
    <cellStyle name="20 % – Zvýraznění3 3 2 7 4 3 2" xfId="27403"/>
    <cellStyle name="20 % – Zvýraznění3 3 2 7 4 4" xfId="16007"/>
    <cellStyle name="20 % – Zvýraznění3 3 2 7 4 4 2" xfId="31188"/>
    <cellStyle name="20 % – Zvýraznění3 3 2 7 4 5" xfId="34993"/>
    <cellStyle name="20 % – Zvýraznění3 3 2 7 4 6" xfId="19813"/>
    <cellStyle name="20 % – Zvýraznění3 3 2 7 4 7" xfId="39110"/>
    <cellStyle name="20 % – Zvýraznění3 3 2 7 4 8" xfId="39111"/>
    <cellStyle name="20 % – Zvýraznění3 3 2 7 4 9" xfId="46130"/>
    <cellStyle name="20 % – Zvýraznění3 3 2 7 5" xfId="8354"/>
    <cellStyle name="20 % – Zvýraznění3 3 2 7 5 2" xfId="23570"/>
    <cellStyle name="20 % – Zvýraznění3 3 2 7 6" xfId="12205"/>
    <cellStyle name="20 % – Zvýraznění3 3 2 7 6 2" xfId="27400"/>
    <cellStyle name="20 % – Zvýraznění3 3 2 7 7" xfId="16004"/>
    <cellStyle name="20 % – Zvýraznění3 3 2 7 7 2" xfId="31185"/>
    <cellStyle name="20 % – Zvýraznění3 3 2 7 8" xfId="34990"/>
    <cellStyle name="20 % – Zvýraznění3 3 2 7 9" xfId="19810"/>
    <cellStyle name="20 % – Zvýraznění3 3 2 8" xfId="1762"/>
    <cellStyle name="20 % – Zvýraznění3 3 2 8 10" xfId="39112"/>
    <cellStyle name="20 % – Zvýraznění3 3 2 8 11" xfId="39113"/>
    <cellStyle name="20 % – Zvýraznění3 3 2 8 12" xfId="46131"/>
    <cellStyle name="20 % – Zvýraznění3 3 2 8 2" xfId="1763"/>
    <cellStyle name="20 % – Zvýraznění3 3 2 8 2 2" xfId="8834"/>
    <cellStyle name="20 % – Zvýraznění3 3 2 8 2 2 2" xfId="24050"/>
    <cellStyle name="20 % – Zvýraznění3 3 2 8 2 3" xfId="12210"/>
    <cellStyle name="20 % – Zvýraznění3 3 2 8 2 3 2" xfId="27405"/>
    <cellStyle name="20 % – Zvýraznění3 3 2 8 2 4" xfId="16009"/>
    <cellStyle name="20 % – Zvýraznění3 3 2 8 2 4 2" xfId="31190"/>
    <cellStyle name="20 % – Zvýraznění3 3 2 8 2 5" xfId="34995"/>
    <cellStyle name="20 % – Zvýraznění3 3 2 8 2 6" xfId="19815"/>
    <cellStyle name="20 % – Zvýraznění3 3 2 8 2 7" xfId="39114"/>
    <cellStyle name="20 % – Zvýraznění3 3 2 8 2 8" xfId="39115"/>
    <cellStyle name="20 % – Zvýraznění3 3 2 8 2 9" xfId="46132"/>
    <cellStyle name="20 % – Zvýraznění3 3 2 8 3" xfId="1764"/>
    <cellStyle name="20 % – Zvýraznění3 3 2 8 3 2" xfId="8835"/>
    <cellStyle name="20 % – Zvýraznění3 3 2 8 3 2 2" xfId="24051"/>
    <cellStyle name="20 % – Zvýraznění3 3 2 8 3 3" xfId="12211"/>
    <cellStyle name="20 % – Zvýraznění3 3 2 8 3 3 2" xfId="27406"/>
    <cellStyle name="20 % – Zvýraznění3 3 2 8 3 4" xfId="16010"/>
    <cellStyle name="20 % – Zvýraznění3 3 2 8 3 4 2" xfId="31191"/>
    <cellStyle name="20 % – Zvýraznění3 3 2 8 3 5" xfId="34996"/>
    <cellStyle name="20 % – Zvýraznění3 3 2 8 3 6" xfId="19816"/>
    <cellStyle name="20 % – Zvýraznění3 3 2 8 3 7" xfId="39116"/>
    <cellStyle name="20 % – Zvýraznění3 3 2 8 3 8" xfId="39117"/>
    <cellStyle name="20 % – Zvýraznění3 3 2 8 3 9" xfId="46133"/>
    <cellStyle name="20 % – Zvýraznění3 3 2 8 4" xfId="1765"/>
    <cellStyle name="20 % – Zvýraznění3 3 2 8 4 2" xfId="8836"/>
    <cellStyle name="20 % – Zvýraznění3 3 2 8 4 2 2" xfId="24052"/>
    <cellStyle name="20 % – Zvýraznění3 3 2 8 4 3" xfId="12212"/>
    <cellStyle name="20 % – Zvýraznění3 3 2 8 4 3 2" xfId="27407"/>
    <cellStyle name="20 % – Zvýraznění3 3 2 8 4 4" xfId="16011"/>
    <cellStyle name="20 % – Zvýraznění3 3 2 8 4 4 2" xfId="31192"/>
    <cellStyle name="20 % – Zvýraznění3 3 2 8 4 5" xfId="34997"/>
    <cellStyle name="20 % – Zvýraznění3 3 2 8 4 6" xfId="19817"/>
    <cellStyle name="20 % – Zvýraznění3 3 2 8 4 7" xfId="39118"/>
    <cellStyle name="20 % – Zvýraznění3 3 2 8 4 8" xfId="39119"/>
    <cellStyle name="20 % – Zvýraznění3 3 2 8 4 9" xfId="46134"/>
    <cellStyle name="20 % – Zvýraznění3 3 2 8 5" xfId="8437"/>
    <cellStyle name="20 % – Zvýraznění3 3 2 8 5 2" xfId="23653"/>
    <cellStyle name="20 % – Zvýraznění3 3 2 8 6" xfId="12209"/>
    <cellStyle name="20 % – Zvýraznění3 3 2 8 6 2" xfId="27404"/>
    <cellStyle name="20 % – Zvýraznění3 3 2 8 7" xfId="16008"/>
    <cellStyle name="20 % – Zvýraznění3 3 2 8 7 2" xfId="31189"/>
    <cellStyle name="20 % – Zvýraznění3 3 2 8 8" xfId="34994"/>
    <cellStyle name="20 % – Zvýraznění3 3 2 8 9" xfId="19814"/>
    <cellStyle name="20 % – Zvýraznění3 3 2 9" xfId="1766"/>
    <cellStyle name="20 % – Zvýraznění3 3 2 9 2" xfId="8837"/>
    <cellStyle name="20 % – Zvýraznění3 3 2 9 2 2" xfId="24053"/>
    <cellStyle name="20 % – Zvýraznění3 3 2 9 3" xfId="12213"/>
    <cellStyle name="20 % – Zvýraznění3 3 2 9 3 2" xfId="27408"/>
    <cellStyle name="20 % – Zvýraznění3 3 2 9 4" xfId="16012"/>
    <cellStyle name="20 % – Zvýraznění3 3 2 9 4 2" xfId="31193"/>
    <cellStyle name="20 % – Zvýraznění3 3 2 9 5" xfId="34998"/>
    <cellStyle name="20 % – Zvýraznění3 3 2 9 6" xfId="19818"/>
    <cellStyle name="20 % – Zvýraznění3 3 2 9 7" xfId="39120"/>
    <cellStyle name="20 % – Zvýraznění3 3 2 9 8" xfId="39121"/>
    <cellStyle name="20 % – Zvýraznění3 3 2 9 9" xfId="46135"/>
    <cellStyle name="20 % – Zvýraznění3 3 20" xfId="1767"/>
    <cellStyle name="20 % – Zvýraznění3 3 20 2" xfId="1768"/>
    <cellStyle name="20 % – Zvýraznění3 3 21" xfId="1769"/>
    <cellStyle name="20 % – Zvýraznění3 3 21 2" xfId="11149"/>
    <cellStyle name="20 % – Zvýraznění3 3 21 2 2" xfId="26349"/>
    <cellStyle name="20 % – Zvýraznění3 3 21 3" xfId="12214"/>
    <cellStyle name="20 % – Zvýraznění3 3 21 3 2" xfId="27409"/>
    <cellStyle name="20 % – Zvýraznění3 3 21 4" xfId="16013"/>
    <cellStyle name="20 % – Zvýraznění3 3 21 4 2" xfId="31194"/>
    <cellStyle name="20 % – Zvýraznění3 3 21 5" xfId="34999"/>
    <cellStyle name="20 % – Zvýraznění3 3 21 6" xfId="19819"/>
    <cellStyle name="20 % – Zvýraznění3 3 21 7" xfId="39122"/>
    <cellStyle name="20 % – Zvýraznění3 3 21 8" xfId="39123"/>
    <cellStyle name="20 % – Zvýraznění3 3 21 9" xfId="46136"/>
    <cellStyle name="20 % – Zvýraznění3 3 22" xfId="7602"/>
    <cellStyle name="20 % – Zvýraznění3 3 22 2" xfId="22821"/>
    <cellStyle name="20 % – Zvýraznění3 3 3" xfId="416"/>
    <cellStyle name="20 % – Zvýraznění3 3 3 10" xfId="1770"/>
    <cellStyle name="20 % – Zvýraznění3 3 3 10 2" xfId="8838"/>
    <cellStyle name="20 % – Zvýraznění3 3 3 10 2 2" xfId="24054"/>
    <cellStyle name="20 % – Zvýraznění3 3 3 10 3" xfId="12215"/>
    <cellStyle name="20 % – Zvýraznění3 3 3 10 3 2" xfId="27410"/>
    <cellStyle name="20 % – Zvýraznění3 3 3 10 4" xfId="16014"/>
    <cellStyle name="20 % – Zvýraznění3 3 3 10 4 2" xfId="31195"/>
    <cellStyle name="20 % – Zvýraznění3 3 3 10 5" xfId="35000"/>
    <cellStyle name="20 % – Zvýraznění3 3 3 10 6" xfId="19820"/>
    <cellStyle name="20 % – Zvýraznění3 3 3 10 7" xfId="39124"/>
    <cellStyle name="20 % – Zvýraznění3 3 3 10 8" xfId="39125"/>
    <cellStyle name="20 % – Zvýraznění3 3 3 10 9" xfId="46137"/>
    <cellStyle name="20 % – Zvýraznění3 3 3 11" xfId="1771"/>
    <cellStyle name="20 % – Zvýraznění3 3 3 11 2" xfId="11164"/>
    <cellStyle name="20 % – Zvýraznění3 3 3 11 2 2" xfId="26364"/>
    <cellStyle name="20 % – Zvýraznění3 3 3 11 3" xfId="12216"/>
    <cellStyle name="20 % – Zvýraznění3 3 3 11 3 2" xfId="27411"/>
    <cellStyle name="20 % – Zvýraznění3 3 3 11 4" xfId="16015"/>
    <cellStyle name="20 % – Zvýraznění3 3 3 11 4 2" xfId="31196"/>
    <cellStyle name="20 % – Zvýraznění3 3 3 11 5" xfId="35001"/>
    <cellStyle name="20 % – Zvýraznění3 3 3 11 6" xfId="19821"/>
    <cellStyle name="20 % – Zvýraznění3 3 3 11 7" xfId="39126"/>
    <cellStyle name="20 % – Zvýraznění3 3 3 11 8" xfId="39127"/>
    <cellStyle name="20 % – Zvýraznění3 3 3 11 9" xfId="46138"/>
    <cellStyle name="20 % – Zvýraznění3 3 3 12" xfId="7857"/>
    <cellStyle name="20 % – Zvýraznění3 3 3 12 2" xfId="23076"/>
    <cellStyle name="20 % – Zvýraznění3 3 3 13" xfId="11508"/>
    <cellStyle name="20 % – Zvýraznění3 3 3 13 2" xfId="26704"/>
    <cellStyle name="20 % – Zvýraznění3 3 3 14" xfId="15308"/>
    <cellStyle name="20 % – Zvýraznění3 3 3 14 2" xfId="30489"/>
    <cellStyle name="20 % – Zvýraznění3 3 3 15" xfId="34294"/>
    <cellStyle name="20 % – Zvýraznění3 3 3 16" xfId="19114"/>
    <cellStyle name="20 % – Zvýraznění3 3 3 17" xfId="39128"/>
    <cellStyle name="20 % – Zvýraznění3 3 3 18" xfId="39129"/>
    <cellStyle name="20 % – Zvýraznění3 3 3 19" xfId="46139"/>
    <cellStyle name="20 % – Zvýraznění3 3 3 2" xfId="1772"/>
    <cellStyle name="20 % – Zvýraznění3 3 3 2 10" xfId="39130"/>
    <cellStyle name="20 % – Zvýraznění3 3 3 2 11" xfId="39131"/>
    <cellStyle name="20 % – Zvýraznění3 3 3 2 12" xfId="46140"/>
    <cellStyle name="20 % – Zvýraznění3 3 3 2 2" xfId="1773"/>
    <cellStyle name="20 % – Zvýraznění3 3 3 2 2 2" xfId="8839"/>
    <cellStyle name="20 % – Zvýraznění3 3 3 2 2 2 2" xfId="24055"/>
    <cellStyle name="20 % – Zvýraznění3 3 3 2 2 3" xfId="12218"/>
    <cellStyle name="20 % – Zvýraznění3 3 3 2 2 3 2" xfId="27413"/>
    <cellStyle name="20 % – Zvýraznění3 3 3 2 2 4" xfId="16017"/>
    <cellStyle name="20 % – Zvýraznění3 3 3 2 2 4 2" xfId="31198"/>
    <cellStyle name="20 % – Zvýraznění3 3 3 2 2 5" xfId="35003"/>
    <cellStyle name="20 % – Zvýraznění3 3 3 2 2 6" xfId="19823"/>
    <cellStyle name="20 % – Zvýraznění3 3 3 2 2 7" xfId="39132"/>
    <cellStyle name="20 % – Zvýraznění3 3 3 2 2 8" xfId="39133"/>
    <cellStyle name="20 % – Zvýraznění3 3 3 2 2 9" xfId="46141"/>
    <cellStyle name="20 % – Zvýraznění3 3 3 2 3" xfId="1774"/>
    <cellStyle name="20 % – Zvýraznění3 3 3 2 3 2" xfId="8840"/>
    <cellStyle name="20 % – Zvýraznění3 3 3 2 3 2 2" xfId="24056"/>
    <cellStyle name="20 % – Zvýraznění3 3 3 2 3 3" xfId="12219"/>
    <cellStyle name="20 % – Zvýraznění3 3 3 2 3 3 2" xfId="27414"/>
    <cellStyle name="20 % – Zvýraznění3 3 3 2 3 4" xfId="16018"/>
    <cellStyle name="20 % – Zvýraznění3 3 3 2 3 4 2" xfId="31199"/>
    <cellStyle name="20 % – Zvýraznění3 3 3 2 3 5" xfId="35004"/>
    <cellStyle name="20 % – Zvýraznění3 3 3 2 3 6" xfId="19824"/>
    <cellStyle name="20 % – Zvýraznění3 3 3 2 3 7" xfId="39134"/>
    <cellStyle name="20 % – Zvýraznění3 3 3 2 3 8" xfId="39135"/>
    <cellStyle name="20 % – Zvýraznění3 3 3 2 3 9" xfId="46142"/>
    <cellStyle name="20 % – Zvýraznění3 3 3 2 4" xfId="1775"/>
    <cellStyle name="20 % – Zvýraznění3 3 3 2 4 2" xfId="8841"/>
    <cellStyle name="20 % – Zvýraznění3 3 3 2 4 2 2" xfId="24057"/>
    <cellStyle name="20 % – Zvýraznění3 3 3 2 4 3" xfId="12220"/>
    <cellStyle name="20 % – Zvýraznění3 3 3 2 4 3 2" xfId="27415"/>
    <cellStyle name="20 % – Zvýraznění3 3 3 2 4 4" xfId="16019"/>
    <cellStyle name="20 % – Zvýraznění3 3 3 2 4 4 2" xfId="31200"/>
    <cellStyle name="20 % – Zvýraznění3 3 3 2 4 5" xfId="35005"/>
    <cellStyle name="20 % – Zvýraznění3 3 3 2 4 6" xfId="19825"/>
    <cellStyle name="20 % – Zvýraznění3 3 3 2 4 7" xfId="39136"/>
    <cellStyle name="20 % – Zvýraznění3 3 3 2 4 8" xfId="39137"/>
    <cellStyle name="20 % – Zvýraznění3 3 3 2 4 9" xfId="46143"/>
    <cellStyle name="20 % – Zvýraznění3 3 3 2 5" xfId="7918"/>
    <cellStyle name="20 % – Zvýraznění3 3 3 2 5 2" xfId="23135"/>
    <cellStyle name="20 % – Zvýraznění3 3 3 2 6" xfId="12217"/>
    <cellStyle name="20 % – Zvýraznění3 3 3 2 6 2" xfId="27412"/>
    <cellStyle name="20 % – Zvýraznění3 3 3 2 7" xfId="16016"/>
    <cellStyle name="20 % – Zvýraznění3 3 3 2 7 2" xfId="31197"/>
    <cellStyle name="20 % – Zvýraznění3 3 3 2 8" xfId="35002"/>
    <cellStyle name="20 % – Zvýraznění3 3 3 2 9" xfId="19822"/>
    <cellStyle name="20 % – Zvýraznění3 3 3 3" xfId="1776"/>
    <cellStyle name="20 % – Zvýraznění3 3 3 3 10" xfId="39138"/>
    <cellStyle name="20 % – Zvýraznění3 3 3 3 11" xfId="39139"/>
    <cellStyle name="20 % – Zvýraznění3 3 3 3 12" xfId="46144"/>
    <cellStyle name="20 % – Zvýraznění3 3 3 3 2" xfId="1777"/>
    <cellStyle name="20 % – Zvýraznění3 3 3 3 2 2" xfId="8842"/>
    <cellStyle name="20 % – Zvýraznění3 3 3 3 2 2 2" xfId="24058"/>
    <cellStyle name="20 % – Zvýraznění3 3 3 3 2 3" xfId="12222"/>
    <cellStyle name="20 % – Zvýraznění3 3 3 3 2 3 2" xfId="27417"/>
    <cellStyle name="20 % – Zvýraznění3 3 3 3 2 4" xfId="16021"/>
    <cellStyle name="20 % – Zvýraznění3 3 3 3 2 4 2" xfId="31202"/>
    <cellStyle name="20 % – Zvýraznění3 3 3 3 2 5" xfId="35007"/>
    <cellStyle name="20 % – Zvýraznění3 3 3 3 2 6" xfId="19827"/>
    <cellStyle name="20 % – Zvýraznění3 3 3 3 2 7" xfId="39140"/>
    <cellStyle name="20 % – Zvýraznění3 3 3 3 2 8" xfId="39141"/>
    <cellStyle name="20 % – Zvýraznění3 3 3 3 2 9" xfId="46145"/>
    <cellStyle name="20 % – Zvýraznění3 3 3 3 3" xfId="1778"/>
    <cellStyle name="20 % – Zvýraznění3 3 3 3 3 2" xfId="8843"/>
    <cellStyle name="20 % – Zvýraznění3 3 3 3 3 2 2" xfId="24059"/>
    <cellStyle name="20 % – Zvýraznění3 3 3 3 3 3" xfId="12223"/>
    <cellStyle name="20 % – Zvýraznění3 3 3 3 3 3 2" xfId="27418"/>
    <cellStyle name="20 % – Zvýraznění3 3 3 3 3 4" xfId="16022"/>
    <cellStyle name="20 % – Zvýraznění3 3 3 3 3 4 2" xfId="31203"/>
    <cellStyle name="20 % – Zvýraznění3 3 3 3 3 5" xfId="35008"/>
    <cellStyle name="20 % – Zvýraznění3 3 3 3 3 6" xfId="19828"/>
    <cellStyle name="20 % – Zvýraznění3 3 3 3 3 7" xfId="39142"/>
    <cellStyle name="20 % – Zvýraznění3 3 3 3 3 8" xfId="39143"/>
    <cellStyle name="20 % – Zvýraznění3 3 3 3 3 9" xfId="46146"/>
    <cellStyle name="20 % – Zvýraznění3 3 3 3 4" xfId="1779"/>
    <cellStyle name="20 % – Zvýraznění3 3 3 3 4 2" xfId="8844"/>
    <cellStyle name="20 % – Zvýraznění3 3 3 3 4 2 2" xfId="24060"/>
    <cellStyle name="20 % – Zvýraznění3 3 3 3 4 3" xfId="12224"/>
    <cellStyle name="20 % – Zvýraznění3 3 3 3 4 3 2" xfId="27419"/>
    <cellStyle name="20 % – Zvýraznění3 3 3 3 4 4" xfId="16023"/>
    <cellStyle name="20 % – Zvýraznění3 3 3 3 4 4 2" xfId="31204"/>
    <cellStyle name="20 % – Zvýraznění3 3 3 3 4 5" xfId="35009"/>
    <cellStyle name="20 % – Zvýraznění3 3 3 3 4 6" xfId="19829"/>
    <cellStyle name="20 % – Zvýraznění3 3 3 3 4 7" xfId="39144"/>
    <cellStyle name="20 % – Zvýraznění3 3 3 3 4 8" xfId="39145"/>
    <cellStyle name="20 % – Zvýraznění3 3 3 3 4 9" xfId="46147"/>
    <cellStyle name="20 % – Zvýraznění3 3 3 3 5" xfId="8071"/>
    <cellStyle name="20 % – Zvýraznění3 3 3 3 5 2" xfId="23287"/>
    <cellStyle name="20 % – Zvýraznění3 3 3 3 6" xfId="12221"/>
    <cellStyle name="20 % – Zvýraznění3 3 3 3 6 2" xfId="27416"/>
    <cellStyle name="20 % – Zvýraznění3 3 3 3 7" xfId="16020"/>
    <cellStyle name="20 % – Zvýraznění3 3 3 3 7 2" xfId="31201"/>
    <cellStyle name="20 % – Zvýraznění3 3 3 3 8" xfId="35006"/>
    <cellStyle name="20 % – Zvýraznění3 3 3 3 9" xfId="19826"/>
    <cellStyle name="20 % – Zvýraznění3 3 3 4" xfId="1780"/>
    <cellStyle name="20 % – Zvýraznění3 3 3 4 10" xfId="39146"/>
    <cellStyle name="20 % – Zvýraznění3 3 3 4 11" xfId="39147"/>
    <cellStyle name="20 % – Zvýraznění3 3 3 4 12" xfId="46148"/>
    <cellStyle name="20 % – Zvýraznění3 3 3 4 2" xfId="1781"/>
    <cellStyle name="20 % – Zvýraznění3 3 3 4 2 2" xfId="8845"/>
    <cellStyle name="20 % – Zvýraznění3 3 3 4 2 2 2" xfId="24061"/>
    <cellStyle name="20 % – Zvýraznění3 3 3 4 2 3" xfId="12226"/>
    <cellStyle name="20 % – Zvýraznění3 3 3 4 2 3 2" xfId="27421"/>
    <cellStyle name="20 % – Zvýraznění3 3 3 4 2 4" xfId="16025"/>
    <cellStyle name="20 % – Zvýraznění3 3 3 4 2 4 2" xfId="31206"/>
    <cellStyle name="20 % – Zvýraznění3 3 3 4 2 5" xfId="35011"/>
    <cellStyle name="20 % – Zvýraznění3 3 3 4 2 6" xfId="19831"/>
    <cellStyle name="20 % – Zvýraznění3 3 3 4 2 7" xfId="39148"/>
    <cellStyle name="20 % – Zvýraznění3 3 3 4 2 8" xfId="39149"/>
    <cellStyle name="20 % – Zvýraznění3 3 3 4 2 9" xfId="46149"/>
    <cellStyle name="20 % – Zvýraznění3 3 3 4 3" xfId="1782"/>
    <cellStyle name="20 % – Zvýraznění3 3 3 4 3 2" xfId="8846"/>
    <cellStyle name="20 % – Zvýraznění3 3 3 4 3 2 2" xfId="24062"/>
    <cellStyle name="20 % – Zvýraznění3 3 3 4 3 3" xfId="12227"/>
    <cellStyle name="20 % – Zvýraznění3 3 3 4 3 3 2" xfId="27422"/>
    <cellStyle name="20 % – Zvýraznění3 3 3 4 3 4" xfId="16026"/>
    <cellStyle name="20 % – Zvýraznění3 3 3 4 3 4 2" xfId="31207"/>
    <cellStyle name="20 % – Zvýraznění3 3 3 4 3 5" xfId="35012"/>
    <cellStyle name="20 % – Zvýraznění3 3 3 4 3 6" xfId="19832"/>
    <cellStyle name="20 % – Zvýraznění3 3 3 4 3 7" xfId="39150"/>
    <cellStyle name="20 % – Zvýraznění3 3 3 4 3 8" xfId="39151"/>
    <cellStyle name="20 % – Zvýraznění3 3 3 4 3 9" xfId="46150"/>
    <cellStyle name="20 % – Zvýraznění3 3 3 4 4" xfId="1783"/>
    <cellStyle name="20 % – Zvýraznění3 3 3 4 4 2" xfId="8847"/>
    <cellStyle name="20 % – Zvýraznění3 3 3 4 4 2 2" xfId="24063"/>
    <cellStyle name="20 % – Zvýraznění3 3 3 4 4 3" xfId="12228"/>
    <cellStyle name="20 % – Zvýraznění3 3 3 4 4 3 2" xfId="27423"/>
    <cellStyle name="20 % – Zvýraznění3 3 3 4 4 4" xfId="16027"/>
    <cellStyle name="20 % – Zvýraznění3 3 3 4 4 4 2" xfId="31208"/>
    <cellStyle name="20 % – Zvýraznění3 3 3 4 4 5" xfId="35013"/>
    <cellStyle name="20 % – Zvýraznění3 3 3 4 4 6" xfId="19833"/>
    <cellStyle name="20 % – Zvýraznění3 3 3 4 4 7" xfId="39152"/>
    <cellStyle name="20 % – Zvýraznění3 3 3 4 4 8" xfId="39153"/>
    <cellStyle name="20 % – Zvýraznění3 3 3 4 4 9" xfId="46151"/>
    <cellStyle name="20 % – Zvýraznění3 3 3 4 5" xfId="8151"/>
    <cellStyle name="20 % – Zvýraznění3 3 3 4 5 2" xfId="23367"/>
    <cellStyle name="20 % – Zvýraznění3 3 3 4 6" xfId="12225"/>
    <cellStyle name="20 % – Zvýraznění3 3 3 4 6 2" xfId="27420"/>
    <cellStyle name="20 % – Zvýraznění3 3 3 4 7" xfId="16024"/>
    <cellStyle name="20 % – Zvýraznění3 3 3 4 7 2" xfId="31205"/>
    <cellStyle name="20 % – Zvýraznění3 3 3 4 8" xfId="35010"/>
    <cellStyle name="20 % – Zvýraznění3 3 3 4 9" xfId="19830"/>
    <cellStyle name="20 % – Zvýraznění3 3 3 5" xfId="1784"/>
    <cellStyle name="20 % – Zvýraznění3 3 3 5 10" xfId="39154"/>
    <cellStyle name="20 % – Zvýraznění3 3 3 5 11" xfId="39155"/>
    <cellStyle name="20 % – Zvýraznění3 3 3 5 12" xfId="46152"/>
    <cellStyle name="20 % – Zvýraznění3 3 3 5 2" xfId="1785"/>
    <cellStyle name="20 % – Zvýraznění3 3 3 5 2 2" xfId="8848"/>
    <cellStyle name="20 % – Zvýraznění3 3 3 5 2 2 2" xfId="24064"/>
    <cellStyle name="20 % – Zvýraznění3 3 3 5 2 3" xfId="12230"/>
    <cellStyle name="20 % – Zvýraznění3 3 3 5 2 3 2" xfId="27425"/>
    <cellStyle name="20 % – Zvýraznění3 3 3 5 2 4" xfId="16029"/>
    <cellStyle name="20 % – Zvýraznění3 3 3 5 2 4 2" xfId="31210"/>
    <cellStyle name="20 % – Zvýraznění3 3 3 5 2 5" xfId="35015"/>
    <cellStyle name="20 % – Zvýraznění3 3 3 5 2 6" xfId="19835"/>
    <cellStyle name="20 % – Zvýraznění3 3 3 5 2 7" xfId="39156"/>
    <cellStyle name="20 % – Zvýraznění3 3 3 5 2 8" xfId="39157"/>
    <cellStyle name="20 % – Zvýraznění3 3 3 5 2 9" xfId="46153"/>
    <cellStyle name="20 % – Zvýraznění3 3 3 5 3" xfId="1786"/>
    <cellStyle name="20 % – Zvýraznění3 3 3 5 3 2" xfId="8849"/>
    <cellStyle name="20 % – Zvýraznění3 3 3 5 3 2 2" xfId="24065"/>
    <cellStyle name="20 % – Zvýraznění3 3 3 5 3 3" xfId="12231"/>
    <cellStyle name="20 % – Zvýraznění3 3 3 5 3 3 2" xfId="27426"/>
    <cellStyle name="20 % – Zvýraznění3 3 3 5 3 4" xfId="16030"/>
    <cellStyle name="20 % – Zvýraznění3 3 3 5 3 4 2" xfId="31211"/>
    <cellStyle name="20 % – Zvýraznění3 3 3 5 3 5" xfId="35016"/>
    <cellStyle name="20 % – Zvýraznění3 3 3 5 3 6" xfId="19836"/>
    <cellStyle name="20 % – Zvýraznění3 3 3 5 3 7" xfId="39158"/>
    <cellStyle name="20 % – Zvýraznění3 3 3 5 3 8" xfId="39159"/>
    <cellStyle name="20 % – Zvýraznění3 3 3 5 3 9" xfId="46154"/>
    <cellStyle name="20 % – Zvýraznění3 3 3 5 4" xfId="1787"/>
    <cellStyle name="20 % – Zvýraznění3 3 3 5 4 2" xfId="8850"/>
    <cellStyle name="20 % – Zvýraznění3 3 3 5 4 2 2" xfId="24066"/>
    <cellStyle name="20 % – Zvýraznění3 3 3 5 4 3" xfId="12232"/>
    <cellStyle name="20 % – Zvýraznění3 3 3 5 4 3 2" xfId="27427"/>
    <cellStyle name="20 % – Zvýraznění3 3 3 5 4 4" xfId="16031"/>
    <cellStyle name="20 % – Zvýraznění3 3 3 5 4 4 2" xfId="31212"/>
    <cellStyle name="20 % – Zvýraznění3 3 3 5 4 5" xfId="35017"/>
    <cellStyle name="20 % – Zvýraznění3 3 3 5 4 6" xfId="19837"/>
    <cellStyle name="20 % – Zvýraznění3 3 3 5 4 7" xfId="39160"/>
    <cellStyle name="20 % – Zvýraznění3 3 3 5 4 8" xfId="39161"/>
    <cellStyle name="20 % – Zvýraznění3 3 3 5 4 9" xfId="46155"/>
    <cellStyle name="20 % – Zvýraznění3 3 3 5 5" xfId="8233"/>
    <cellStyle name="20 % – Zvýraznění3 3 3 5 5 2" xfId="23449"/>
    <cellStyle name="20 % – Zvýraznění3 3 3 5 6" xfId="12229"/>
    <cellStyle name="20 % – Zvýraznění3 3 3 5 6 2" xfId="27424"/>
    <cellStyle name="20 % – Zvýraznění3 3 3 5 7" xfId="16028"/>
    <cellStyle name="20 % – Zvýraznění3 3 3 5 7 2" xfId="31209"/>
    <cellStyle name="20 % – Zvýraznění3 3 3 5 8" xfId="35014"/>
    <cellStyle name="20 % – Zvýraznění3 3 3 5 9" xfId="19834"/>
    <cellStyle name="20 % – Zvýraznění3 3 3 6" xfId="1788"/>
    <cellStyle name="20 % – Zvýraznění3 3 3 6 10" xfId="39162"/>
    <cellStyle name="20 % – Zvýraznění3 3 3 6 11" xfId="39163"/>
    <cellStyle name="20 % – Zvýraznění3 3 3 6 12" xfId="46156"/>
    <cellStyle name="20 % – Zvýraznění3 3 3 6 2" xfId="1789"/>
    <cellStyle name="20 % – Zvýraznění3 3 3 6 2 2" xfId="8851"/>
    <cellStyle name="20 % – Zvýraznění3 3 3 6 2 2 2" xfId="24067"/>
    <cellStyle name="20 % – Zvýraznění3 3 3 6 2 3" xfId="12234"/>
    <cellStyle name="20 % – Zvýraznění3 3 3 6 2 3 2" xfId="27429"/>
    <cellStyle name="20 % – Zvýraznění3 3 3 6 2 4" xfId="16033"/>
    <cellStyle name="20 % – Zvýraznění3 3 3 6 2 4 2" xfId="31214"/>
    <cellStyle name="20 % – Zvýraznění3 3 3 6 2 5" xfId="35019"/>
    <cellStyle name="20 % – Zvýraznění3 3 3 6 2 6" xfId="19839"/>
    <cellStyle name="20 % – Zvýraznění3 3 3 6 2 7" xfId="39164"/>
    <cellStyle name="20 % – Zvýraznění3 3 3 6 2 8" xfId="39165"/>
    <cellStyle name="20 % – Zvýraznění3 3 3 6 2 9" xfId="46157"/>
    <cellStyle name="20 % – Zvýraznění3 3 3 6 3" xfId="1790"/>
    <cellStyle name="20 % – Zvýraznění3 3 3 6 3 2" xfId="8852"/>
    <cellStyle name="20 % – Zvýraznění3 3 3 6 3 2 2" xfId="24068"/>
    <cellStyle name="20 % – Zvýraznění3 3 3 6 3 3" xfId="12235"/>
    <cellStyle name="20 % – Zvýraznění3 3 3 6 3 3 2" xfId="27430"/>
    <cellStyle name="20 % – Zvýraznění3 3 3 6 3 4" xfId="16034"/>
    <cellStyle name="20 % – Zvýraznění3 3 3 6 3 4 2" xfId="31215"/>
    <cellStyle name="20 % – Zvýraznění3 3 3 6 3 5" xfId="35020"/>
    <cellStyle name="20 % – Zvýraznění3 3 3 6 3 6" xfId="19840"/>
    <cellStyle name="20 % – Zvýraznění3 3 3 6 3 7" xfId="39166"/>
    <cellStyle name="20 % – Zvýraznění3 3 3 6 3 8" xfId="39167"/>
    <cellStyle name="20 % – Zvýraznění3 3 3 6 3 9" xfId="46158"/>
    <cellStyle name="20 % – Zvýraznění3 3 3 6 4" xfId="1791"/>
    <cellStyle name="20 % – Zvýraznění3 3 3 6 4 2" xfId="8853"/>
    <cellStyle name="20 % – Zvýraznění3 3 3 6 4 2 2" xfId="24069"/>
    <cellStyle name="20 % – Zvýraznění3 3 3 6 4 3" xfId="12236"/>
    <cellStyle name="20 % – Zvýraznění3 3 3 6 4 3 2" xfId="27431"/>
    <cellStyle name="20 % – Zvýraznění3 3 3 6 4 4" xfId="16035"/>
    <cellStyle name="20 % – Zvýraznění3 3 3 6 4 4 2" xfId="31216"/>
    <cellStyle name="20 % – Zvýraznění3 3 3 6 4 5" xfId="35021"/>
    <cellStyle name="20 % – Zvýraznění3 3 3 6 4 6" xfId="19841"/>
    <cellStyle name="20 % – Zvýraznění3 3 3 6 4 7" xfId="39168"/>
    <cellStyle name="20 % – Zvýraznění3 3 3 6 4 8" xfId="39169"/>
    <cellStyle name="20 % – Zvýraznění3 3 3 6 4 9" xfId="46159"/>
    <cellStyle name="20 % – Zvýraznění3 3 3 6 5" xfId="8326"/>
    <cellStyle name="20 % – Zvýraznění3 3 3 6 5 2" xfId="23542"/>
    <cellStyle name="20 % – Zvýraznění3 3 3 6 6" xfId="12233"/>
    <cellStyle name="20 % – Zvýraznění3 3 3 6 6 2" xfId="27428"/>
    <cellStyle name="20 % – Zvýraznění3 3 3 6 7" xfId="16032"/>
    <cellStyle name="20 % – Zvýraznění3 3 3 6 7 2" xfId="31213"/>
    <cellStyle name="20 % – Zvýraznění3 3 3 6 8" xfId="35018"/>
    <cellStyle name="20 % – Zvýraznění3 3 3 6 9" xfId="19838"/>
    <cellStyle name="20 % – Zvýraznění3 3 3 7" xfId="1792"/>
    <cellStyle name="20 % – Zvýraznění3 3 3 7 10" xfId="39170"/>
    <cellStyle name="20 % – Zvýraznění3 3 3 7 11" xfId="39171"/>
    <cellStyle name="20 % – Zvýraznění3 3 3 7 12" xfId="46160"/>
    <cellStyle name="20 % – Zvýraznění3 3 3 7 2" xfId="1793"/>
    <cellStyle name="20 % – Zvýraznění3 3 3 7 2 2" xfId="8854"/>
    <cellStyle name="20 % – Zvýraznění3 3 3 7 2 2 2" xfId="24070"/>
    <cellStyle name="20 % – Zvýraznění3 3 3 7 2 3" xfId="12238"/>
    <cellStyle name="20 % – Zvýraznění3 3 3 7 2 3 2" xfId="27433"/>
    <cellStyle name="20 % – Zvýraznění3 3 3 7 2 4" xfId="16037"/>
    <cellStyle name="20 % – Zvýraznění3 3 3 7 2 4 2" xfId="31218"/>
    <cellStyle name="20 % – Zvýraznění3 3 3 7 2 5" xfId="35023"/>
    <cellStyle name="20 % – Zvýraznění3 3 3 7 2 6" xfId="19843"/>
    <cellStyle name="20 % – Zvýraznění3 3 3 7 2 7" xfId="39172"/>
    <cellStyle name="20 % – Zvýraznění3 3 3 7 2 8" xfId="39173"/>
    <cellStyle name="20 % – Zvýraznění3 3 3 7 2 9" xfId="46161"/>
    <cellStyle name="20 % – Zvýraznění3 3 3 7 3" xfId="1794"/>
    <cellStyle name="20 % – Zvýraznění3 3 3 7 3 2" xfId="8855"/>
    <cellStyle name="20 % – Zvýraznění3 3 3 7 3 2 2" xfId="24071"/>
    <cellStyle name="20 % – Zvýraznění3 3 3 7 3 3" xfId="12239"/>
    <cellStyle name="20 % – Zvýraznění3 3 3 7 3 3 2" xfId="27434"/>
    <cellStyle name="20 % – Zvýraznění3 3 3 7 3 4" xfId="16038"/>
    <cellStyle name="20 % – Zvýraznění3 3 3 7 3 4 2" xfId="31219"/>
    <cellStyle name="20 % – Zvýraznění3 3 3 7 3 5" xfId="35024"/>
    <cellStyle name="20 % – Zvýraznění3 3 3 7 3 6" xfId="19844"/>
    <cellStyle name="20 % – Zvýraznění3 3 3 7 3 7" xfId="39174"/>
    <cellStyle name="20 % – Zvýraznění3 3 3 7 3 8" xfId="39175"/>
    <cellStyle name="20 % – Zvýraznění3 3 3 7 3 9" xfId="46162"/>
    <cellStyle name="20 % – Zvýraznění3 3 3 7 4" xfId="1795"/>
    <cellStyle name="20 % – Zvýraznění3 3 3 7 4 2" xfId="8856"/>
    <cellStyle name="20 % – Zvýraznění3 3 3 7 4 2 2" xfId="24072"/>
    <cellStyle name="20 % – Zvýraznění3 3 3 7 4 3" xfId="12240"/>
    <cellStyle name="20 % – Zvýraznění3 3 3 7 4 3 2" xfId="27435"/>
    <cellStyle name="20 % – Zvýraznění3 3 3 7 4 4" xfId="16039"/>
    <cellStyle name="20 % – Zvýraznění3 3 3 7 4 4 2" xfId="31220"/>
    <cellStyle name="20 % – Zvýraznění3 3 3 7 4 5" xfId="35025"/>
    <cellStyle name="20 % – Zvýraznění3 3 3 7 4 6" xfId="19845"/>
    <cellStyle name="20 % – Zvýraznění3 3 3 7 4 7" xfId="39176"/>
    <cellStyle name="20 % – Zvýraznění3 3 3 7 4 8" xfId="39177"/>
    <cellStyle name="20 % – Zvýraznění3 3 3 7 4 9" xfId="46163"/>
    <cellStyle name="20 % – Zvýraznění3 3 3 7 5" xfId="8409"/>
    <cellStyle name="20 % – Zvýraznění3 3 3 7 5 2" xfId="23625"/>
    <cellStyle name="20 % – Zvýraznění3 3 3 7 6" xfId="12237"/>
    <cellStyle name="20 % – Zvýraznění3 3 3 7 6 2" xfId="27432"/>
    <cellStyle name="20 % – Zvýraznění3 3 3 7 7" xfId="16036"/>
    <cellStyle name="20 % – Zvýraznění3 3 3 7 7 2" xfId="31217"/>
    <cellStyle name="20 % – Zvýraznění3 3 3 7 8" xfId="35022"/>
    <cellStyle name="20 % – Zvýraznění3 3 3 7 9" xfId="19842"/>
    <cellStyle name="20 % – Zvýraznění3 3 3 8" xfId="1796"/>
    <cellStyle name="20 % – Zvýraznění3 3 3 8 2" xfId="8857"/>
    <cellStyle name="20 % – Zvýraznění3 3 3 8 2 2" xfId="24073"/>
    <cellStyle name="20 % – Zvýraznění3 3 3 8 3" xfId="12241"/>
    <cellStyle name="20 % – Zvýraznění3 3 3 8 3 2" xfId="27436"/>
    <cellStyle name="20 % – Zvýraznění3 3 3 8 4" xfId="16040"/>
    <cellStyle name="20 % – Zvýraznění3 3 3 8 4 2" xfId="31221"/>
    <cellStyle name="20 % – Zvýraznění3 3 3 8 5" xfId="35026"/>
    <cellStyle name="20 % – Zvýraznění3 3 3 8 6" xfId="19846"/>
    <cellStyle name="20 % – Zvýraznění3 3 3 8 7" xfId="39178"/>
    <cellStyle name="20 % – Zvýraznění3 3 3 8 8" xfId="39179"/>
    <cellStyle name="20 % – Zvýraznění3 3 3 8 9" xfId="46164"/>
    <cellStyle name="20 % – Zvýraznění3 3 3 9" xfId="1797"/>
    <cellStyle name="20 % – Zvýraznění3 3 3 9 2" xfId="8858"/>
    <cellStyle name="20 % – Zvýraznění3 3 3 9 2 2" xfId="24074"/>
    <cellStyle name="20 % – Zvýraznění3 3 3 9 3" xfId="12242"/>
    <cellStyle name="20 % – Zvýraznění3 3 3 9 3 2" xfId="27437"/>
    <cellStyle name="20 % – Zvýraznění3 3 3 9 4" xfId="16041"/>
    <cellStyle name="20 % – Zvýraznění3 3 3 9 4 2" xfId="31222"/>
    <cellStyle name="20 % – Zvýraznění3 3 3 9 5" xfId="35027"/>
    <cellStyle name="20 % – Zvýraznění3 3 3 9 6" xfId="19847"/>
    <cellStyle name="20 % – Zvýraznění3 3 3 9 7" xfId="39180"/>
    <cellStyle name="20 % – Zvýraznění3 3 3 9 8" xfId="39181"/>
    <cellStyle name="20 % – Zvýraznění3 3 3 9 9" xfId="46165"/>
    <cellStyle name="20 % – Zvýraznění3 3 4" xfId="417"/>
    <cellStyle name="20 % – Zvýraznění3 3 4 10" xfId="19115"/>
    <cellStyle name="20 % – Zvýraznění3 3 4 11" xfId="39182"/>
    <cellStyle name="20 % – Zvýraznění3 3 4 12" xfId="39183"/>
    <cellStyle name="20 % – Zvýraznění3 3 4 13" xfId="46166"/>
    <cellStyle name="20 % – Zvýraznění3 3 4 2" xfId="1798"/>
    <cellStyle name="20 % – Zvýraznění3 3 4 2 2" xfId="8859"/>
    <cellStyle name="20 % – Zvýraznění3 3 4 2 2 2" xfId="24075"/>
    <cellStyle name="20 % – Zvýraznění3 3 4 2 3" xfId="12243"/>
    <cellStyle name="20 % – Zvýraznění3 3 4 2 3 2" xfId="27438"/>
    <cellStyle name="20 % – Zvýraznění3 3 4 2 4" xfId="16042"/>
    <cellStyle name="20 % – Zvýraznění3 3 4 2 4 2" xfId="31223"/>
    <cellStyle name="20 % – Zvýraznění3 3 4 2 5" xfId="35028"/>
    <cellStyle name="20 % – Zvýraznění3 3 4 2 6" xfId="19848"/>
    <cellStyle name="20 % – Zvýraznění3 3 4 2 7" xfId="39184"/>
    <cellStyle name="20 % – Zvýraznění3 3 4 2 8" xfId="39185"/>
    <cellStyle name="20 % – Zvýraznění3 3 4 2 9" xfId="46167"/>
    <cellStyle name="20 % – Zvýraznění3 3 4 3" xfId="1799"/>
    <cellStyle name="20 % – Zvýraznění3 3 4 3 2" xfId="8860"/>
    <cellStyle name="20 % – Zvýraznění3 3 4 3 2 2" xfId="24076"/>
    <cellStyle name="20 % – Zvýraznění3 3 4 3 3" xfId="12244"/>
    <cellStyle name="20 % – Zvýraznění3 3 4 3 3 2" xfId="27439"/>
    <cellStyle name="20 % – Zvýraznění3 3 4 3 4" xfId="16043"/>
    <cellStyle name="20 % – Zvýraznění3 3 4 3 4 2" xfId="31224"/>
    <cellStyle name="20 % – Zvýraznění3 3 4 3 5" xfId="35029"/>
    <cellStyle name="20 % – Zvýraznění3 3 4 3 6" xfId="19849"/>
    <cellStyle name="20 % – Zvýraznění3 3 4 3 7" xfId="39186"/>
    <cellStyle name="20 % – Zvýraznění3 3 4 3 8" xfId="39187"/>
    <cellStyle name="20 % – Zvýraznění3 3 4 3 9" xfId="46168"/>
    <cellStyle name="20 % – Zvýraznění3 3 4 4" xfId="1800"/>
    <cellStyle name="20 % – Zvýraznění3 3 4 4 2" xfId="8861"/>
    <cellStyle name="20 % – Zvýraznění3 3 4 4 2 2" xfId="24077"/>
    <cellStyle name="20 % – Zvýraznění3 3 4 4 3" xfId="12245"/>
    <cellStyle name="20 % – Zvýraznění3 3 4 4 3 2" xfId="27440"/>
    <cellStyle name="20 % – Zvýraznění3 3 4 4 4" xfId="16044"/>
    <cellStyle name="20 % – Zvýraznění3 3 4 4 4 2" xfId="31225"/>
    <cellStyle name="20 % – Zvýraznění3 3 4 4 5" xfId="35030"/>
    <cellStyle name="20 % – Zvýraznění3 3 4 4 6" xfId="19850"/>
    <cellStyle name="20 % – Zvýraznění3 3 4 4 7" xfId="39188"/>
    <cellStyle name="20 % – Zvýraznění3 3 4 4 8" xfId="39189"/>
    <cellStyle name="20 % – Zvýraznění3 3 4 4 9" xfId="46169"/>
    <cellStyle name="20 % – Zvýraznění3 3 4 5" xfId="1801"/>
    <cellStyle name="20 % – Zvýraznění3 3 4 5 2" xfId="11145"/>
    <cellStyle name="20 % – Zvýraznění3 3 4 5 2 2" xfId="26345"/>
    <cellStyle name="20 % – Zvýraznění3 3 4 5 3" xfId="12246"/>
    <cellStyle name="20 % – Zvýraznění3 3 4 5 3 2" xfId="27441"/>
    <cellStyle name="20 % – Zvýraznění3 3 4 5 4" xfId="16045"/>
    <cellStyle name="20 % – Zvýraznění3 3 4 5 4 2" xfId="31226"/>
    <cellStyle name="20 % – Zvýraznění3 3 4 5 5" xfId="35031"/>
    <cellStyle name="20 % – Zvýraznění3 3 4 5 6" xfId="19851"/>
    <cellStyle name="20 % – Zvýraznění3 3 4 5 7" xfId="39190"/>
    <cellStyle name="20 % – Zvýraznění3 3 4 5 8" xfId="39191"/>
    <cellStyle name="20 % – Zvýraznění3 3 4 5 9" xfId="46170"/>
    <cellStyle name="20 % – Zvýraznění3 3 4 6" xfId="7813"/>
    <cellStyle name="20 % – Zvýraznění3 3 4 6 2" xfId="23032"/>
    <cellStyle name="20 % – Zvýraznění3 3 4 7" xfId="11509"/>
    <cellStyle name="20 % – Zvýraznění3 3 4 7 2" xfId="26705"/>
    <cellStyle name="20 % – Zvýraznění3 3 4 8" xfId="15309"/>
    <cellStyle name="20 % – Zvýraznění3 3 4 8 2" xfId="30490"/>
    <cellStyle name="20 % – Zvýraznění3 3 4 9" xfId="34295"/>
    <cellStyle name="20 % – Zvýraznění3 3 5" xfId="418"/>
    <cellStyle name="20 % – Zvýraznění3 3 5 10" xfId="19116"/>
    <cellStyle name="20 % – Zvýraznění3 3 5 11" xfId="39192"/>
    <cellStyle name="20 % – Zvýraznění3 3 5 12" xfId="39193"/>
    <cellStyle name="20 % – Zvýraznění3 3 5 13" xfId="46171"/>
    <cellStyle name="20 % – Zvýraznění3 3 5 2" xfId="1802"/>
    <cellStyle name="20 % – Zvýraznění3 3 5 2 2" xfId="8862"/>
    <cellStyle name="20 % – Zvýraznění3 3 5 2 2 2" xfId="24078"/>
    <cellStyle name="20 % – Zvýraznění3 3 5 2 3" xfId="12247"/>
    <cellStyle name="20 % – Zvýraznění3 3 5 2 3 2" xfId="27442"/>
    <cellStyle name="20 % – Zvýraznění3 3 5 2 4" xfId="16046"/>
    <cellStyle name="20 % – Zvýraznění3 3 5 2 4 2" xfId="31227"/>
    <cellStyle name="20 % – Zvýraznění3 3 5 2 5" xfId="35032"/>
    <cellStyle name="20 % – Zvýraznění3 3 5 2 6" xfId="19852"/>
    <cellStyle name="20 % – Zvýraznění3 3 5 2 7" xfId="39194"/>
    <cellStyle name="20 % – Zvýraznění3 3 5 2 8" xfId="39195"/>
    <cellStyle name="20 % – Zvýraznění3 3 5 2 9" xfId="46172"/>
    <cellStyle name="20 % – Zvýraznění3 3 5 3" xfId="1803"/>
    <cellStyle name="20 % – Zvýraznění3 3 5 3 2" xfId="8863"/>
    <cellStyle name="20 % – Zvýraznění3 3 5 3 2 2" xfId="24079"/>
    <cellStyle name="20 % – Zvýraznění3 3 5 3 3" xfId="12248"/>
    <cellStyle name="20 % – Zvýraznění3 3 5 3 3 2" xfId="27443"/>
    <cellStyle name="20 % – Zvýraznění3 3 5 3 4" xfId="16047"/>
    <cellStyle name="20 % – Zvýraznění3 3 5 3 4 2" xfId="31228"/>
    <cellStyle name="20 % – Zvýraznění3 3 5 3 5" xfId="35033"/>
    <cellStyle name="20 % – Zvýraznění3 3 5 3 6" xfId="19853"/>
    <cellStyle name="20 % – Zvýraznění3 3 5 3 7" xfId="39196"/>
    <cellStyle name="20 % – Zvýraznění3 3 5 3 8" xfId="39197"/>
    <cellStyle name="20 % – Zvýraznění3 3 5 3 9" xfId="46173"/>
    <cellStyle name="20 % – Zvýraznění3 3 5 4" xfId="1804"/>
    <cellStyle name="20 % – Zvýraznění3 3 5 4 2" xfId="8864"/>
    <cellStyle name="20 % – Zvýraznění3 3 5 4 2 2" xfId="24080"/>
    <cellStyle name="20 % – Zvýraznění3 3 5 4 3" xfId="12249"/>
    <cellStyle name="20 % – Zvýraznění3 3 5 4 3 2" xfId="27444"/>
    <cellStyle name="20 % – Zvýraznění3 3 5 4 4" xfId="16048"/>
    <cellStyle name="20 % – Zvýraznění3 3 5 4 4 2" xfId="31229"/>
    <cellStyle name="20 % – Zvýraznění3 3 5 4 5" xfId="35034"/>
    <cellStyle name="20 % – Zvýraznění3 3 5 4 6" xfId="19854"/>
    <cellStyle name="20 % – Zvýraznění3 3 5 4 7" xfId="39198"/>
    <cellStyle name="20 % – Zvýraznění3 3 5 4 8" xfId="39199"/>
    <cellStyle name="20 % – Zvýraznění3 3 5 4 9" xfId="46174"/>
    <cellStyle name="20 % – Zvýraznění3 3 5 5" xfId="1805"/>
    <cellStyle name="20 % – Zvýraznění3 3 5 5 2" xfId="11214"/>
    <cellStyle name="20 % – Zvýraznění3 3 5 5 2 2" xfId="26414"/>
    <cellStyle name="20 % – Zvýraznění3 3 5 5 3" xfId="12250"/>
    <cellStyle name="20 % – Zvýraznění3 3 5 5 3 2" xfId="27445"/>
    <cellStyle name="20 % – Zvýraznění3 3 5 5 4" xfId="16049"/>
    <cellStyle name="20 % – Zvýraznění3 3 5 5 4 2" xfId="31230"/>
    <cellStyle name="20 % – Zvýraznění3 3 5 5 5" xfId="35035"/>
    <cellStyle name="20 % – Zvýraznění3 3 5 5 6" xfId="19855"/>
    <cellStyle name="20 % – Zvýraznění3 3 5 5 7" xfId="39200"/>
    <cellStyle name="20 % – Zvýraznění3 3 5 5 8" xfId="39201"/>
    <cellStyle name="20 % – Zvýraznění3 3 5 5 9" xfId="46175"/>
    <cellStyle name="20 % – Zvýraznění3 3 5 6" xfId="7772"/>
    <cellStyle name="20 % – Zvýraznění3 3 5 6 2" xfId="22991"/>
    <cellStyle name="20 % – Zvýraznění3 3 5 7" xfId="11510"/>
    <cellStyle name="20 % – Zvýraznění3 3 5 7 2" xfId="26706"/>
    <cellStyle name="20 % – Zvýraznění3 3 5 8" xfId="15310"/>
    <cellStyle name="20 % – Zvýraznění3 3 5 8 2" xfId="30491"/>
    <cellStyle name="20 % – Zvýraznění3 3 5 9" xfId="34296"/>
    <cellStyle name="20 % – Zvýraznění3 3 6" xfId="1806"/>
    <cellStyle name="20 % – Zvýraznění3 3 6 10" xfId="39202"/>
    <cellStyle name="20 % – Zvýraznění3 3 6 11" xfId="39203"/>
    <cellStyle name="20 % – Zvýraznění3 3 6 12" xfId="46176"/>
    <cellStyle name="20 % – Zvýraznění3 3 6 2" xfId="1807"/>
    <cellStyle name="20 % – Zvýraznění3 3 6 2 2" xfId="8865"/>
    <cellStyle name="20 % – Zvýraznění3 3 6 2 2 2" xfId="24081"/>
    <cellStyle name="20 % – Zvýraznění3 3 6 2 3" xfId="12252"/>
    <cellStyle name="20 % – Zvýraznění3 3 6 2 3 2" xfId="27447"/>
    <cellStyle name="20 % – Zvýraznění3 3 6 2 4" xfId="16051"/>
    <cellStyle name="20 % – Zvýraznění3 3 6 2 4 2" xfId="31232"/>
    <cellStyle name="20 % – Zvýraznění3 3 6 2 5" xfId="35037"/>
    <cellStyle name="20 % – Zvýraznění3 3 6 2 6" xfId="19857"/>
    <cellStyle name="20 % – Zvýraznění3 3 6 2 7" xfId="39204"/>
    <cellStyle name="20 % – Zvýraznění3 3 6 2 8" xfId="39205"/>
    <cellStyle name="20 % – Zvýraznění3 3 6 2 9" xfId="46177"/>
    <cellStyle name="20 % – Zvýraznění3 3 6 3" xfId="1808"/>
    <cellStyle name="20 % – Zvýraznění3 3 6 3 2" xfId="8866"/>
    <cellStyle name="20 % – Zvýraznění3 3 6 3 2 2" xfId="24082"/>
    <cellStyle name="20 % – Zvýraznění3 3 6 3 3" xfId="12253"/>
    <cellStyle name="20 % – Zvýraznění3 3 6 3 3 2" xfId="27448"/>
    <cellStyle name="20 % – Zvýraznění3 3 6 3 4" xfId="16052"/>
    <cellStyle name="20 % – Zvýraznění3 3 6 3 4 2" xfId="31233"/>
    <cellStyle name="20 % – Zvýraznění3 3 6 3 5" xfId="35038"/>
    <cellStyle name="20 % – Zvýraznění3 3 6 3 6" xfId="19858"/>
    <cellStyle name="20 % – Zvýraznění3 3 6 3 7" xfId="39206"/>
    <cellStyle name="20 % – Zvýraznění3 3 6 3 8" xfId="39207"/>
    <cellStyle name="20 % – Zvýraznění3 3 6 3 9" xfId="46178"/>
    <cellStyle name="20 % – Zvýraznění3 3 6 4" xfId="1809"/>
    <cellStyle name="20 % – Zvýraznění3 3 6 4 2" xfId="8867"/>
    <cellStyle name="20 % – Zvýraznění3 3 6 4 2 2" xfId="24083"/>
    <cellStyle name="20 % – Zvýraznění3 3 6 4 3" xfId="12254"/>
    <cellStyle name="20 % – Zvýraznění3 3 6 4 3 2" xfId="27449"/>
    <cellStyle name="20 % – Zvýraznění3 3 6 4 4" xfId="16053"/>
    <cellStyle name="20 % – Zvýraznění3 3 6 4 4 2" xfId="31234"/>
    <cellStyle name="20 % – Zvýraznění3 3 6 4 5" xfId="35039"/>
    <cellStyle name="20 % – Zvýraznění3 3 6 4 6" xfId="19859"/>
    <cellStyle name="20 % – Zvýraznění3 3 6 4 7" xfId="39208"/>
    <cellStyle name="20 % – Zvýraznění3 3 6 4 8" xfId="39209"/>
    <cellStyle name="20 % – Zvýraznění3 3 6 4 9" xfId="46179"/>
    <cellStyle name="20 % – Zvýraznění3 3 6 5" xfId="8015"/>
    <cellStyle name="20 % – Zvýraznění3 3 6 5 2" xfId="23232"/>
    <cellStyle name="20 % – Zvýraznění3 3 6 6" xfId="12251"/>
    <cellStyle name="20 % – Zvýraznění3 3 6 6 2" xfId="27446"/>
    <cellStyle name="20 % – Zvýraznění3 3 6 7" xfId="16050"/>
    <cellStyle name="20 % – Zvýraznění3 3 6 7 2" xfId="31231"/>
    <cellStyle name="20 % – Zvýraznění3 3 6 8" xfId="35036"/>
    <cellStyle name="20 % – Zvýraznění3 3 6 9" xfId="19856"/>
    <cellStyle name="20 % – Zvýraznění3 3 7" xfId="1810"/>
    <cellStyle name="20 % – Zvýraznění3 3 7 10" xfId="39210"/>
    <cellStyle name="20 % – Zvýraznění3 3 7 11" xfId="39211"/>
    <cellStyle name="20 % – Zvýraznění3 3 7 12" xfId="46180"/>
    <cellStyle name="20 % – Zvýraznění3 3 7 2" xfId="1811"/>
    <cellStyle name="20 % – Zvýraznění3 3 7 2 2" xfId="8868"/>
    <cellStyle name="20 % – Zvýraznění3 3 7 2 2 2" xfId="24084"/>
    <cellStyle name="20 % – Zvýraznění3 3 7 2 3" xfId="12256"/>
    <cellStyle name="20 % – Zvýraznění3 3 7 2 3 2" xfId="27451"/>
    <cellStyle name="20 % – Zvýraznění3 3 7 2 4" xfId="16055"/>
    <cellStyle name="20 % – Zvýraznění3 3 7 2 4 2" xfId="31236"/>
    <cellStyle name="20 % – Zvýraznění3 3 7 2 5" xfId="35041"/>
    <cellStyle name="20 % – Zvýraznění3 3 7 2 6" xfId="19861"/>
    <cellStyle name="20 % – Zvýraznění3 3 7 2 7" xfId="39212"/>
    <cellStyle name="20 % – Zvýraznění3 3 7 2 8" xfId="39213"/>
    <cellStyle name="20 % – Zvýraznění3 3 7 2 9" xfId="46181"/>
    <cellStyle name="20 % – Zvýraznění3 3 7 3" xfId="1812"/>
    <cellStyle name="20 % – Zvýraznění3 3 7 3 2" xfId="8869"/>
    <cellStyle name="20 % – Zvýraznění3 3 7 3 2 2" xfId="24085"/>
    <cellStyle name="20 % – Zvýraznění3 3 7 3 3" xfId="12257"/>
    <cellStyle name="20 % – Zvýraznění3 3 7 3 3 2" xfId="27452"/>
    <cellStyle name="20 % – Zvýraznění3 3 7 3 4" xfId="16056"/>
    <cellStyle name="20 % – Zvýraznění3 3 7 3 4 2" xfId="31237"/>
    <cellStyle name="20 % – Zvýraznění3 3 7 3 5" xfId="35042"/>
    <cellStyle name="20 % – Zvýraznění3 3 7 3 6" xfId="19862"/>
    <cellStyle name="20 % – Zvýraznění3 3 7 3 7" xfId="39214"/>
    <cellStyle name="20 % – Zvýraznění3 3 7 3 8" xfId="39215"/>
    <cellStyle name="20 % – Zvýraznění3 3 7 3 9" xfId="46182"/>
    <cellStyle name="20 % – Zvýraznění3 3 7 4" xfId="1813"/>
    <cellStyle name="20 % – Zvýraznění3 3 7 4 2" xfId="8870"/>
    <cellStyle name="20 % – Zvýraznění3 3 7 4 2 2" xfId="24086"/>
    <cellStyle name="20 % – Zvýraznění3 3 7 4 3" xfId="12258"/>
    <cellStyle name="20 % – Zvýraznění3 3 7 4 3 2" xfId="27453"/>
    <cellStyle name="20 % – Zvýraznění3 3 7 4 4" xfId="16057"/>
    <cellStyle name="20 % – Zvýraznění3 3 7 4 4 2" xfId="31238"/>
    <cellStyle name="20 % – Zvýraznění3 3 7 4 5" xfId="35043"/>
    <cellStyle name="20 % – Zvýraznění3 3 7 4 6" xfId="19863"/>
    <cellStyle name="20 % – Zvýraznění3 3 7 4 7" xfId="39216"/>
    <cellStyle name="20 % – Zvýraznění3 3 7 4 8" xfId="39217"/>
    <cellStyle name="20 % – Zvýraznění3 3 7 4 9" xfId="46183"/>
    <cellStyle name="20 % – Zvýraznění3 3 7 5" xfId="7952"/>
    <cellStyle name="20 % – Zvýraznění3 3 7 5 2" xfId="23169"/>
    <cellStyle name="20 % – Zvýraznění3 3 7 6" xfId="12255"/>
    <cellStyle name="20 % – Zvýraznění3 3 7 6 2" xfId="27450"/>
    <cellStyle name="20 % – Zvýraznění3 3 7 7" xfId="16054"/>
    <cellStyle name="20 % – Zvýraznění3 3 7 7 2" xfId="31235"/>
    <cellStyle name="20 % – Zvýraznění3 3 7 8" xfId="35040"/>
    <cellStyle name="20 % – Zvýraznění3 3 7 9" xfId="19860"/>
    <cellStyle name="20 % – Zvýraznění3 3 8" xfId="1814"/>
    <cellStyle name="20 % – Zvýraznění3 3 8 10" xfId="39218"/>
    <cellStyle name="20 % – Zvýraznění3 3 8 11" xfId="39219"/>
    <cellStyle name="20 % – Zvýraznění3 3 8 12" xfId="46184"/>
    <cellStyle name="20 % – Zvýraznění3 3 8 2" xfId="1815"/>
    <cellStyle name="20 % – Zvýraznění3 3 8 2 2" xfId="8871"/>
    <cellStyle name="20 % – Zvýraznění3 3 8 2 2 2" xfId="24087"/>
    <cellStyle name="20 % – Zvýraznění3 3 8 2 3" xfId="12260"/>
    <cellStyle name="20 % – Zvýraznění3 3 8 2 3 2" xfId="27455"/>
    <cellStyle name="20 % – Zvýraznění3 3 8 2 4" xfId="16059"/>
    <cellStyle name="20 % – Zvýraznění3 3 8 2 4 2" xfId="31240"/>
    <cellStyle name="20 % – Zvýraznění3 3 8 2 5" xfId="35045"/>
    <cellStyle name="20 % – Zvýraznění3 3 8 2 6" xfId="19865"/>
    <cellStyle name="20 % – Zvýraznění3 3 8 2 7" xfId="39220"/>
    <cellStyle name="20 % – Zvýraznění3 3 8 2 8" xfId="39221"/>
    <cellStyle name="20 % – Zvýraznění3 3 8 2 9" xfId="46185"/>
    <cellStyle name="20 % – Zvýraznění3 3 8 3" xfId="1816"/>
    <cellStyle name="20 % – Zvýraznění3 3 8 3 2" xfId="8872"/>
    <cellStyle name="20 % – Zvýraznění3 3 8 3 2 2" xfId="24088"/>
    <cellStyle name="20 % – Zvýraznění3 3 8 3 3" xfId="12261"/>
    <cellStyle name="20 % – Zvýraznění3 3 8 3 3 2" xfId="27456"/>
    <cellStyle name="20 % – Zvýraznění3 3 8 3 4" xfId="16060"/>
    <cellStyle name="20 % – Zvýraznění3 3 8 3 4 2" xfId="31241"/>
    <cellStyle name="20 % – Zvýraznění3 3 8 3 5" xfId="35046"/>
    <cellStyle name="20 % – Zvýraznění3 3 8 3 6" xfId="19866"/>
    <cellStyle name="20 % – Zvýraznění3 3 8 3 7" xfId="39222"/>
    <cellStyle name="20 % – Zvýraznění3 3 8 3 8" xfId="39223"/>
    <cellStyle name="20 % – Zvýraznění3 3 8 3 9" xfId="46186"/>
    <cellStyle name="20 % – Zvýraznění3 3 8 4" xfId="1817"/>
    <cellStyle name="20 % – Zvýraznění3 3 8 4 2" xfId="8873"/>
    <cellStyle name="20 % – Zvýraznění3 3 8 4 2 2" xfId="24089"/>
    <cellStyle name="20 % – Zvýraznění3 3 8 4 3" xfId="12262"/>
    <cellStyle name="20 % – Zvýraznění3 3 8 4 3 2" xfId="27457"/>
    <cellStyle name="20 % – Zvýraznění3 3 8 4 4" xfId="16061"/>
    <cellStyle name="20 % – Zvýraznění3 3 8 4 4 2" xfId="31242"/>
    <cellStyle name="20 % – Zvýraznění3 3 8 4 5" xfId="35047"/>
    <cellStyle name="20 % – Zvýraznění3 3 8 4 6" xfId="19867"/>
    <cellStyle name="20 % – Zvýraznění3 3 8 4 7" xfId="39224"/>
    <cellStyle name="20 % – Zvýraznění3 3 8 4 8" xfId="39225"/>
    <cellStyle name="20 % – Zvýraznění3 3 8 4 9" xfId="46187"/>
    <cellStyle name="20 % – Zvýraznění3 3 8 5" xfId="8188"/>
    <cellStyle name="20 % – Zvýraznění3 3 8 5 2" xfId="23404"/>
    <cellStyle name="20 % – Zvýraznění3 3 8 6" xfId="12259"/>
    <cellStyle name="20 % – Zvýraznění3 3 8 6 2" xfId="27454"/>
    <cellStyle name="20 % – Zvýraznění3 3 8 7" xfId="16058"/>
    <cellStyle name="20 % – Zvýraznění3 3 8 7 2" xfId="31239"/>
    <cellStyle name="20 % – Zvýraznění3 3 8 8" xfId="35044"/>
    <cellStyle name="20 % – Zvýraznění3 3 8 9" xfId="19864"/>
    <cellStyle name="20 % – Zvýraznění3 3 9" xfId="1818"/>
    <cellStyle name="20 % – Zvýraznění3 3 9 10" xfId="39226"/>
    <cellStyle name="20 % – Zvýraznění3 3 9 11" xfId="39227"/>
    <cellStyle name="20 % – Zvýraznění3 3 9 12" xfId="46188"/>
    <cellStyle name="20 % – Zvýraznění3 3 9 2" xfId="1819"/>
    <cellStyle name="20 % – Zvýraznění3 3 9 2 2" xfId="8874"/>
    <cellStyle name="20 % – Zvýraznění3 3 9 2 2 2" xfId="24090"/>
    <cellStyle name="20 % – Zvýraznění3 3 9 2 3" xfId="12264"/>
    <cellStyle name="20 % – Zvýraznění3 3 9 2 3 2" xfId="27459"/>
    <cellStyle name="20 % – Zvýraznění3 3 9 2 4" xfId="16063"/>
    <cellStyle name="20 % – Zvýraznění3 3 9 2 4 2" xfId="31244"/>
    <cellStyle name="20 % – Zvýraznění3 3 9 2 5" xfId="35049"/>
    <cellStyle name="20 % – Zvýraznění3 3 9 2 6" xfId="19869"/>
    <cellStyle name="20 % – Zvýraznění3 3 9 2 7" xfId="39228"/>
    <cellStyle name="20 % – Zvýraznění3 3 9 2 8" xfId="39229"/>
    <cellStyle name="20 % – Zvýraznění3 3 9 2 9" xfId="46189"/>
    <cellStyle name="20 % – Zvýraznění3 3 9 3" xfId="1820"/>
    <cellStyle name="20 % – Zvýraznění3 3 9 3 2" xfId="8875"/>
    <cellStyle name="20 % – Zvýraznění3 3 9 3 2 2" xfId="24091"/>
    <cellStyle name="20 % – Zvýraznění3 3 9 3 3" xfId="12265"/>
    <cellStyle name="20 % – Zvýraznění3 3 9 3 3 2" xfId="27460"/>
    <cellStyle name="20 % – Zvýraznění3 3 9 3 4" xfId="16064"/>
    <cellStyle name="20 % – Zvýraznění3 3 9 3 4 2" xfId="31245"/>
    <cellStyle name="20 % – Zvýraznění3 3 9 3 5" xfId="35050"/>
    <cellStyle name="20 % – Zvýraznění3 3 9 3 6" xfId="19870"/>
    <cellStyle name="20 % – Zvýraznění3 3 9 3 7" xfId="39230"/>
    <cellStyle name="20 % – Zvýraznění3 3 9 3 8" xfId="39231"/>
    <cellStyle name="20 % – Zvýraznění3 3 9 3 9" xfId="46190"/>
    <cellStyle name="20 % – Zvýraznění3 3 9 4" xfId="1821"/>
    <cellStyle name="20 % – Zvýraznění3 3 9 4 2" xfId="8876"/>
    <cellStyle name="20 % – Zvýraznění3 3 9 4 2 2" xfId="24092"/>
    <cellStyle name="20 % – Zvýraznění3 3 9 4 3" xfId="12266"/>
    <cellStyle name="20 % – Zvýraznění3 3 9 4 3 2" xfId="27461"/>
    <cellStyle name="20 % – Zvýraznění3 3 9 4 4" xfId="16065"/>
    <cellStyle name="20 % – Zvýraznění3 3 9 4 4 2" xfId="31246"/>
    <cellStyle name="20 % – Zvýraznění3 3 9 4 5" xfId="35051"/>
    <cellStyle name="20 % – Zvýraznění3 3 9 4 6" xfId="19871"/>
    <cellStyle name="20 % – Zvýraznění3 3 9 4 7" xfId="39232"/>
    <cellStyle name="20 % – Zvýraznění3 3 9 4 8" xfId="39233"/>
    <cellStyle name="20 % – Zvýraznění3 3 9 4 9" xfId="46191"/>
    <cellStyle name="20 % – Zvýraznění3 3 9 5" xfId="8282"/>
    <cellStyle name="20 % – Zvýraznění3 3 9 5 2" xfId="23498"/>
    <cellStyle name="20 % – Zvýraznění3 3 9 6" xfId="12263"/>
    <cellStyle name="20 % – Zvýraznění3 3 9 6 2" xfId="27458"/>
    <cellStyle name="20 % – Zvýraznění3 3 9 7" xfId="16062"/>
    <cellStyle name="20 % – Zvýraznění3 3 9 7 2" xfId="31243"/>
    <cellStyle name="20 % – Zvýraznění3 3 9 8" xfId="35048"/>
    <cellStyle name="20 % – Zvýraznění3 3 9 9" xfId="19868"/>
    <cellStyle name="20 % – Zvýraznění3 4" xfId="299"/>
    <cellStyle name="20 % – Zvýraznění3 4 10" xfId="1822"/>
    <cellStyle name="20 % – Zvýraznění3 4 10 2" xfId="8877"/>
    <cellStyle name="20 % – Zvýraznění3 4 10 2 2" xfId="24093"/>
    <cellStyle name="20 % – Zvýraznění3 4 10 3" xfId="12267"/>
    <cellStyle name="20 % – Zvýraznění3 4 10 3 2" xfId="27462"/>
    <cellStyle name="20 % – Zvýraznění3 4 10 4" xfId="16066"/>
    <cellStyle name="20 % – Zvýraznění3 4 10 4 2" xfId="31247"/>
    <cellStyle name="20 % – Zvýraznění3 4 10 5" xfId="35052"/>
    <cellStyle name="20 % – Zvýraznění3 4 10 6" xfId="19872"/>
    <cellStyle name="20 % – Zvýraznění3 4 10 7" xfId="39234"/>
    <cellStyle name="20 % – Zvýraznění3 4 10 8" xfId="39235"/>
    <cellStyle name="20 % – Zvýraznění3 4 10 9" xfId="46192"/>
    <cellStyle name="20 % – Zvýraznění3 4 11" xfId="1823"/>
    <cellStyle name="20 % – Zvýraznění3 4 11 2" xfId="8878"/>
    <cellStyle name="20 % – Zvýraznění3 4 11 2 2" xfId="24094"/>
    <cellStyle name="20 % – Zvýraznění3 4 11 3" xfId="12268"/>
    <cellStyle name="20 % – Zvýraznění3 4 11 3 2" xfId="27463"/>
    <cellStyle name="20 % – Zvýraznění3 4 11 4" xfId="16067"/>
    <cellStyle name="20 % – Zvýraznění3 4 11 4 2" xfId="31248"/>
    <cellStyle name="20 % – Zvýraznění3 4 11 5" xfId="35053"/>
    <cellStyle name="20 % – Zvýraznění3 4 11 6" xfId="19873"/>
    <cellStyle name="20 % – Zvýraznění3 4 11 7" xfId="39236"/>
    <cellStyle name="20 % – Zvýraznění3 4 11 8" xfId="39237"/>
    <cellStyle name="20 % – Zvýraznění3 4 11 9" xfId="46193"/>
    <cellStyle name="20 % – Zvýraznění3 4 12" xfId="1824"/>
    <cellStyle name="20 % – Zvýraznění3 4 12 2" xfId="8879"/>
    <cellStyle name="20 % – Zvýraznění3 4 12 2 2" xfId="24095"/>
    <cellStyle name="20 % – Zvýraznění3 4 12 3" xfId="12269"/>
    <cellStyle name="20 % – Zvýraznění3 4 12 3 2" xfId="27464"/>
    <cellStyle name="20 % – Zvýraznění3 4 12 4" xfId="16068"/>
    <cellStyle name="20 % – Zvýraznění3 4 12 4 2" xfId="31249"/>
    <cellStyle name="20 % – Zvýraznění3 4 12 5" xfId="35054"/>
    <cellStyle name="20 % – Zvýraznění3 4 12 6" xfId="19874"/>
    <cellStyle name="20 % – Zvýraznění3 4 12 7" xfId="39238"/>
    <cellStyle name="20 % – Zvýraznění3 4 12 8" xfId="39239"/>
    <cellStyle name="20 % – Zvýraznění3 4 12 9" xfId="46194"/>
    <cellStyle name="20 % – Zvýraznění3 4 13" xfId="1825"/>
    <cellStyle name="20 % – Zvýraznění3 4 13 2" xfId="11245"/>
    <cellStyle name="20 % – Zvýraznění3 4 13 2 2" xfId="26445"/>
    <cellStyle name="20 % – Zvýraznění3 4 13 3" xfId="12270"/>
    <cellStyle name="20 % – Zvýraznění3 4 13 3 2" xfId="27465"/>
    <cellStyle name="20 % – Zvýraznění3 4 13 4" xfId="16069"/>
    <cellStyle name="20 % – Zvýraznění3 4 13 4 2" xfId="31250"/>
    <cellStyle name="20 % – Zvýraznění3 4 13 5" xfId="35055"/>
    <cellStyle name="20 % – Zvýraznění3 4 13 6" xfId="19875"/>
    <cellStyle name="20 % – Zvýraznění3 4 13 7" xfId="39240"/>
    <cellStyle name="20 % – Zvýraznění3 4 13 8" xfId="39241"/>
    <cellStyle name="20 % – Zvýraznění3 4 13 9" xfId="46195"/>
    <cellStyle name="20 % – Zvýraznění3 4 14" xfId="7508"/>
    <cellStyle name="20 % – Zvýraznění3 4 14 2" xfId="11339"/>
    <cellStyle name="20 % – Zvýraznění3 4 14 2 2" xfId="26539"/>
    <cellStyle name="20 % – Zvýraznění3 4 14 3" xfId="15134"/>
    <cellStyle name="20 % – Zvýraznění3 4 14 3 2" xfId="30321"/>
    <cellStyle name="20 % – Zvýraznění3 4 14 4" xfId="18937"/>
    <cellStyle name="20 % – Zvýraznění3 4 14 4 2" xfId="34118"/>
    <cellStyle name="20 % – Zvýraznění3 4 14 5" xfId="37909"/>
    <cellStyle name="20 % – Zvýraznění3 4 14 6" xfId="22729"/>
    <cellStyle name="20 % – Zvýraznění3 4 14 7" xfId="39242"/>
    <cellStyle name="20 % – Zvýraznění3 4 14 8" xfId="39243"/>
    <cellStyle name="20 % – Zvýraznění3 4 14 9" xfId="46196"/>
    <cellStyle name="20 % – Zvýraznění3 4 15" xfId="7618"/>
    <cellStyle name="20 % – Zvýraznění3 4 15 2" xfId="22837"/>
    <cellStyle name="20 % – Zvýraznění3 4 16" xfId="11410"/>
    <cellStyle name="20 % – Zvýraznění3 4 16 2" xfId="26607"/>
    <cellStyle name="20 % – Zvýraznění3 4 17" xfId="15211"/>
    <cellStyle name="20 % – Zvýraznění3 4 17 2" xfId="30392"/>
    <cellStyle name="20 % – Zvýraznění3 4 18" xfId="34197"/>
    <cellStyle name="20 % – Zvýraznění3 4 19" xfId="19017"/>
    <cellStyle name="20 % – Zvýraznění3 4 2" xfId="334"/>
    <cellStyle name="20 % – Zvýraznění3 4 2 10" xfId="1826"/>
    <cellStyle name="20 % – Zvýraznění3 4 2 10 2" xfId="8880"/>
    <cellStyle name="20 % – Zvýraznění3 4 2 10 2 2" xfId="24096"/>
    <cellStyle name="20 % – Zvýraznění3 4 2 10 3" xfId="12271"/>
    <cellStyle name="20 % – Zvýraznění3 4 2 10 3 2" xfId="27466"/>
    <cellStyle name="20 % – Zvýraznění3 4 2 10 4" xfId="16070"/>
    <cellStyle name="20 % – Zvýraznění3 4 2 10 4 2" xfId="31251"/>
    <cellStyle name="20 % – Zvýraznění3 4 2 10 5" xfId="35056"/>
    <cellStyle name="20 % – Zvýraznění3 4 2 10 6" xfId="19876"/>
    <cellStyle name="20 % – Zvýraznění3 4 2 10 7" xfId="39244"/>
    <cellStyle name="20 % – Zvýraznění3 4 2 10 8" xfId="39245"/>
    <cellStyle name="20 % – Zvýraznění3 4 2 10 9" xfId="46197"/>
    <cellStyle name="20 % – Zvýraznění3 4 2 11" xfId="1827"/>
    <cellStyle name="20 % – Zvýraznění3 4 2 11 2" xfId="11200"/>
    <cellStyle name="20 % – Zvýraznění3 4 2 11 2 2" xfId="26400"/>
    <cellStyle name="20 % – Zvýraznění3 4 2 11 3" xfId="12272"/>
    <cellStyle name="20 % – Zvýraznění3 4 2 11 3 2" xfId="27467"/>
    <cellStyle name="20 % – Zvýraznění3 4 2 11 4" xfId="16071"/>
    <cellStyle name="20 % – Zvýraznění3 4 2 11 4 2" xfId="31252"/>
    <cellStyle name="20 % – Zvýraznění3 4 2 11 5" xfId="35057"/>
    <cellStyle name="20 % – Zvýraznění3 4 2 11 6" xfId="19877"/>
    <cellStyle name="20 % – Zvýraznění3 4 2 11 7" xfId="39246"/>
    <cellStyle name="20 % – Zvýraznění3 4 2 11 8" xfId="39247"/>
    <cellStyle name="20 % – Zvýraznění3 4 2 11 9" xfId="46198"/>
    <cellStyle name="20 % – Zvýraznění3 4 2 12" xfId="7509"/>
    <cellStyle name="20 % – Zvýraznění3 4 2 12 2" xfId="11340"/>
    <cellStyle name="20 % – Zvýraznění3 4 2 12 2 2" xfId="26540"/>
    <cellStyle name="20 % – Zvýraznění3 4 2 12 3" xfId="15135"/>
    <cellStyle name="20 % – Zvýraznění3 4 2 12 3 2" xfId="30322"/>
    <cellStyle name="20 % – Zvýraznění3 4 2 12 4" xfId="18938"/>
    <cellStyle name="20 % – Zvýraznění3 4 2 12 4 2" xfId="34119"/>
    <cellStyle name="20 % – Zvýraznění3 4 2 12 5" xfId="37910"/>
    <cellStyle name="20 % – Zvýraznění3 4 2 12 6" xfId="22730"/>
    <cellStyle name="20 % – Zvýraznění3 4 2 12 7" xfId="39248"/>
    <cellStyle name="20 % – Zvýraznění3 4 2 12 8" xfId="39249"/>
    <cellStyle name="20 % – Zvýraznění3 4 2 12 9" xfId="46199"/>
    <cellStyle name="20 % – Zvýraznění3 4 2 13" xfId="7646"/>
    <cellStyle name="20 % – Zvýraznění3 4 2 13 2" xfId="22865"/>
    <cellStyle name="20 % – Zvýraznění3 4 2 14" xfId="11438"/>
    <cellStyle name="20 % – Zvýraznění3 4 2 14 2" xfId="26635"/>
    <cellStyle name="20 % – Zvýraznění3 4 2 15" xfId="15239"/>
    <cellStyle name="20 % – Zvýraznění3 4 2 15 2" xfId="30420"/>
    <cellStyle name="20 % – Zvýraznění3 4 2 16" xfId="34225"/>
    <cellStyle name="20 % – Zvýraznění3 4 2 17" xfId="19045"/>
    <cellStyle name="20 % – Zvýraznění3 4 2 18" xfId="39250"/>
    <cellStyle name="20 % – Zvýraznění3 4 2 19" xfId="39251"/>
    <cellStyle name="20 % – Zvýraznění3 4 2 2" xfId="363"/>
    <cellStyle name="20 % – Zvýraznění3 4 2 2 10" xfId="34253"/>
    <cellStyle name="20 % – Zvýraznění3 4 2 2 11" xfId="19073"/>
    <cellStyle name="20 % – Zvýraznění3 4 2 2 12" xfId="39252"/>
    <cellStyle name="20 % – Zvýraznění3 4 2 2 13" xfId="39253"/>
    <cellStyle name="20 % – Zvýraznění3 4 2 2 14" xfId="46200"/>
    <cellStyle name="20 % – Zvýraznění3 4 2 2 2" xfId="1828"/>
    <cellStyle name="20 % – Zvýraznění3 4 2 2 2 2" xfId="8881"/>
    <cellStyle name="20 % – Zvýraznění3 4 2 2 2 2 2" xfId="24097"/>
    <cellStyle name="20 % – Zvýraznění3 4 2 2 2 3" xfId="12273"/>
    <cellStyle name="20 % – Zvýraznění3 4 2 2 2 3 2" xfId="27468"/>
    <cellStyle name="20 % – Zvýraznění3 4 2 2 2 4" xfId="16072"/>
    <cellStyle name="20 % – Zvýraznění3 4 2 2 2 4 2" xfId="31253"/>
    <cellStyle name="20 % – Zvýraznění3 4 2 2 2 5" xfId="35058"/>
    <cellStyle name="20 % – Zvýraznění3 4 2 2 2 6" xfId="19878"/>
    <cellStyle name="20 % – Zvýraznění3 4 2 2 2 7" xfId="39254"/>
    <cellStyle name="20 % – Zvýraznění3 4 2 2 2 8" xfId="39255"/>
    <cellStyle name="20 % – Zvýraznění3 4 2 2 2 9" xfId="46201"/>
    <cellStyle name="20 % – Zvýraznění3 4 2 2 3" xfId="1829"/>
    <cellStyle name="20 % – Zvýraznění3 4 2 2 3 2" xfId="8882"/>
    <cellStyle name="20 % – Zvýraznění3 4 2 2 3 2 2" xfId="24098"/>
    <cellStyle name="20 % – Zvýraznění3 4 2 2 3 3" xfId="12274"/>
    <cellStyle name="20 % – Zvýraznění3 4 2 2 3 3 2" xfId="27469"/>
    <cellStyle name="20 % – Zvýraznění3 4 2 2 3 4" xfId="16073"/>
    <cellStyle name="20 % – Zvýraznění3 4 2 2 3 4 2" xfId="31254"/>
    <cellStyle name="20 % – Zvýraznění3 4 2 2 3 5" xfId="35059"/>
    <cellStyle name="20 % – Zvýraznění3 4 2 2 3 6" xfId="19879"/>
    <cellStyle name="20 % – Zvýraznění3 4 2 2 3 7" xfId="39256"/>
    <cellStyle name="20 % – Zvýraznění3 4 2 2 3 8" xfId="39257"/>
    <cellStyle name="20 % – Zvýraznění3 4 2 2 3 9" xfId="46202"/>
    <cellStyle name="20 % – Zvýraznění3 4 2 2 4" xfId="1830"/>
    <cellStyle name="20 % – Zvýraznění3 4 2 2 4 2" xfId="8883"/>
    <cellStyle name="20 % – Zvýraznění3 4 2 2 4 2 2" xfId="24099"/>
    <cellStyle name="20 % – Zvýraznění3 4 2 2 4 3" xfId="12275"/>
    <cellStyle name="20 % – Zvýraznění3 4 2 2 4 3 2" xfId="27470"/>
    <cellStyle name="20 % – Zvýraznění3 4 2 2 4 4" xfId="16074"/>
    <cellStyle name="20 % – Zvýraznění3 4 2 2 4 4 2" xfId="31255"/>
    <cellStyle name="20 % – Zvýraznění3 4 2 2 4 5" xfId="35060"/>
    <cellStyle name="20 % – Zvýraznění3 4 2 2 4 6" xfId="19880"/>
    <cellStyle name="20 % – Zvýraznění3 4 2 2 4 7" xfId="39258"/>
    <cellStyle name="20 % – Zvýraznění3 4 2 2 4 8" xfId="39259"/>
    <cellStyle name="20 % – Zvýraznění3 4 2 2 4 9" xfId="46203"/>
    <cellStyle name="20 % – Zvýraznění3 4 2 2 5" xfId="1831"/>
    <cellStyle name="20 % – Zvýraznění3 4 2 2 5 2" xfId="11298"/>
    <cellStyle name="20 % – Zvýraznění3 4 2 2 5 2 2" xfId="26498"/>
    <cellStyle name="20 % – Zvýraznění3 4 2 2 5 3" xfId="12276"/>
    <cellStyle name="20 % – Zvýraznění3 4 2 2 5 3 2" xfId="27471"/>
    <cellStyle name="20 % – Zvýraznění3 4 2 2 5 4" xfId="16075"/>
    <cellStyle name="20 % – Zvýraznění3 4 2 2 5 4 2" xfId="31256"/>
    <cellStyle name="20 % – Zvýraznění3 4 2 2 5 5" xfId="35061"/>
    <cellStyle name="20 % – Zvýraznění3 4 2 2 5 6" xfId="19881"/>
    <cellStyle name="20 % – Zvýraznění3 4 2 2 5 7" xfId="39260"/>
    <cellStyle name="20 % – Zvýraznění3 4 2 2 5 8" xfId="39261"/>
    <cellStyle name="20 % – Zvýraznění3 4 2 2 5 9" xfId="46204"/>
    <cellStyle name="20 % – Zvýraznění3 4 2 2 6" xfId="7510"/>
    <cellStyle name="20 % – Zvýraznění3 4 2 2 6 2" xfId="11341"/>
    <cellStyle name="20 % – Zvýraznění3 4 2 2 6 2 2" xfId="26541"/>
    <cellStyle name="20 % – Zvýraznění3 4 2 2 6 3" xfId="15136"/>
    <cellStyle name="20 % – Zvýraznění3 4 2 2 6 3 2" xfId="30323"/>
    <cellStyle name="20 % – Zvýraznění3 4 2 2 6 4" xfId="18939"/>
    <cellStyle name="20 % – Zvýraznění3 4 2 2 6 4 2" xfId="34120"/>
    <cellStyle name="20 % – Zvýraznění3 4 2 2 6 5" xfId="37911"/>
    <cellStyle name="20 % – Zvýraznění3 4 2 2 6 6" xfId="22731"/>
    <cellStyle name="20 % – Zvýraznění3 4 2 2 6 7" xfId="39262"/>
    <cellStyle name="20 % – Zvýraznění3 4 2 2 6 8" xfId="39263"/>
    <cellStyle name="20 % – Zvýraznění3 4 2 2 6 9" xfId="46205"/>
    <cellStyle name="20 % – Zvýraznění3 4 2 2 7" xfId="7674"/>
    <cellStyle name="20 % – Zvýraznění3 4 2 2 7 2" xfId="22893"/>
    <cellStyle name="20 % – Zvýraznění3 4 2 2 8" xfId="11466"/>
    <cellStyle name="20 % – Zvýraznění3 4 2 2 8 2" xfId="26663"/>
    <cellStyle name="20 % – Zvýraznění3 4 2 2 9" xfId="15267"/>
    <cellStyle name="20 % – Zvýraznění3 4 2 2 9 2" xfId="30448"/>
    <cellStyle name="20 % – Zvýraznění3 4 2 20" xfId="46206"/>
    <cellStyle name="20 % – Zvýraznění3 4 2 3" xfId="419"/>
    <cellStyle name="20 % – Zvýraznění3 4 2 3 10" xfId="19117"/>
    <cellStyle name="20 % – Zvýraznění3 4 2 3 11" xfId="39264"/>
    <cellStyle name="20 % – Zvýraznění3 4 2 3 12" xfId="39265"/>
    <cellStyle name="20 % – Zvýraznění3 4 2 3 13" xfId="46207"/>
    <cellStyle name="20 % – Zvýraznění3 4 2 3 2" xfId="1832"/>
    <cellStyle name="20 % – Zvýraznění3 4 2 3 2 2" xfId="8884"/>
    <cellStyle name="20 % – Zvýraznění3 4 2 3 2 2 2" xfId="24100"/>
    <cellStyle name="20 % – Zvýraznění3 4 2 3 2 3" xfId="12277"/>
    <cellStyle name="20 % – Zvýraznění3 4 2 3 2 3 2" xfId="27472"/>
    <cellStyle name="20 % – Zvýraznění3 4 2 3 2 4" xfId="16076"/>
    <cellStyle name="20 % – Zvýraznění3 4 2 3 2 4 2" xfId="31257"/>
    <cellStyle name="20 % – Zvýraznění3 4 2 3 2 5" xfId="35062"/>
    <cellStyle name="20 % – Zvýraznění3 4 2 3 2 6" xfId="19882"/>
    <cellStyle name="20 % – Zvýraznění3 4 2 3 2 7" xfId="39266"/>
    <cellStyle name="20 % – Zvýraznění3 4 2 3 2 8" xfId="39267"/>
    <cellStyle name="20 % – Zvýraznění3 4 2 3 2 9" xfId="46208"/>
    <cellStyle name="20 % – Zvýraznění3 4 2 3 3" xfId="1833"/>
    <cellStyle name="20 % – Zvýraznění3 4 2 3 3 2" xfId="8885"/>
    <cellStyle name="20 % – Zvýraznění3 4 2 3 3 2 2" xfId="24101"/>
    <cellStyle name="20 % – Zvýraznění3 4 2 3 3 3" xfId="12278"/>
    <cellStyle name="20 % – Zvýraznění3 4 2 3 3 3 2" xfId="27473"/>
    <cellStyle name="20 % – Zvýraznění3 4 2 3 3 4" xfId="16077"/>
    <cellStyle name="20 % – Zvýraznění3 4 2 3 3 4 2" xfId="31258"/>
    <cellStyle name="20 % – Zvýraznění3 4 2 3 3 5" xfId="35063"/>
    <cellStyle name="20 % – Zvýraznění3 4 2 3 3 6" xfId="19883"/>
    <cellStyle name="20 % – Zvýraznění3 4 2 3 3 7" xfId="39268"/>
    <cellStyle name="20 % – Zvýraznění3 4 2 3 3 8" xfId="39269"/>
    <cellStyle name="20 % – Zvýraznění3 4 2 3 3 9" xfId="46209"/>
    <cellStyle name="20 % – Zvýraznění3 4 2 3 4" xfId="1834"/>
    <cellStyle name="20 % – Zvýraznění3 4 2 3 4 2" xfId="8886"/>
    <cellStyle name="20 % – Zvýraznění3 4 2 3 4 2 2" xfId="24102"/>
    <cellStyle name="20 % – Zvýraznění3 4 2 3 4 3" xfId="12279"/>
    <cellStyle name="20 % – Zvýraznění3 4 2 3 4 3 2" xfId="27474"/>
    <cellStyle name="20 % – Zvýraznění3 4 2 3 4 4" xfId="16078"/>
    <cellStyle name="20 % – Zvýraznění3 4 2 3 4 4 2" xfId="31259"/>
    <cellStyle name="20 % – Zvýraznění3 4 2 3 4 5" xfId="35064"/>
    <cellStyle name="20 % – Zvýraznění3 4 2 3 4 6" xfId="19884"/>
    <cellStyle name="20 % – Zvýraznění3 4 2 3 4 7" xfId="39270"/>
    <cellStyle name="20 % – Zvýraznění3 4 2 3 4 8" xfId="39271"/>
    <cellStyle name="20 % – Zvýraznění3 4 2 3 4 9" xfId="46210"/>
    <cellStyle name="20 % – Zvýraznění3 4 2 3 5" xfId="1835"/>
    <cellStyle name="20 % – Zvýraznění3 4 2 3 5 2" xfId="11181"/>
    <cellStyle name="20 % – Zvýraznění3 4 2 3 5 2 2" xfId="26381"/>
    <cellStyle name="20 % – Zvýraznění3 4 2 3 5 3" xfId="12280"/>
    <cellStyle name="20 % – Zvýraznění3 4 2 3 5 3 2" xfId="27475"/>
    <cellStyle name="20 % – Zvýraznění3 4 2 3 5 4" xfId="16079"/>
    <cellStyle name="20 % – Zvýraznění3 4 2 3 5 4 2" xfId="31260"/>
    <cellStyle name="20 % – Zvýraznění3 4 2 3 5 5" xfId="35065"/>
    <cellStyle name="20 % – Zvýraznění3 4 2 3 5 6" xfId="19885"/>
    <cellStyle name="20 % – Zvýraznění3 4 2 3 5 7" xfId="39272"/>
    <cellStyle name="20 % – Zvýraznění3 4 2 3 5 8" xfId="39273"/>
    <cellStyle name="20 % – Zvýraznění3 4 2 3 5 9" xfId="46211"/>
    <cellStyle name="20 % – Zvýraznění3 4 2 3 6" xfId="7753"/>
    <cellStyle name="20 % – Zvýraznění3 4 2 3 6 2" xfId="22972"/>
    <cellStyle name="20 % – Zvýraznění3 4 2 3 7" xfId="11511"/>
    <cellStyle name="20 % – Zvýraznění3 4 2 3 7 2" xfId="26707"/>
    <cellStyle name="20 % – Zvýraznění3 4 2 3 8" xfId="15311"/>
    <cellStyle name="20 % – Zvýraznění3 4 2 3 8 2" xfId="30492"/>
    <cellStyle name="20 % – Zvýraznění3 4 2 3 9" xfId="34297"/>
    <cellStyle name="20 % – Zvýraznění3 4 2 4" xfId="1836"/>
    <cellStyle name="20 % – Zvýraznění3 4 2 4 10" xfId="39274"/>
    <cellStyle name="20 % – Zvýraznění3 4 2 4 11" xfId="39275"/>
    <cellStyle name="20 % – Zvýraznění3 4 2 4 12" xfId="46212"/>
    <cellStyle name="20 % – Zvýraznění3 4 2 4 2" xfId="1837"/>
    <cellStyle name="20 % – Zvýraznění3 4 2 4 2 2" xfId="8887"/>
    <cellStyle name="20 % – Zvýraznění3 4 2 4 2 2 2" xfId="24103"/>
    <cellStyle name="20 % – Zvýraznění3 4 2 4 2 3" xfId="12282"/>
    <cellStyle name="20 % – Zvýraznění3 4 2 4 2 3 2" xfId="27477"/>
    <cellStyle name="20 % – Zvýraznění3 4 2 4 2 4" xfId="16081"/>
    <cellStyle name="20 % – Zvýraznění3 4 2 4 2 4 2" xfId="31262"/>
    <cellStyle name="20 % – Zvýraznění3 4 2 4 2 5" xfId="35067"/>
    <cellStyle name="20 % – Zvýraznění3 4 2 4 2 6" xfId="19887"/>
    <cellStyle name="20 % – Zvýraznění3 4 2 4 2 7" xfId="39276"/>
    <cellStyle name="20 % – Zvýraznění3 4 2 4 2 8" xfId="39277"/>
    <cellStyle name="20 % – Zvýraznění3 4 2 4 2 9" xfId="46213"/>
    <cellStyle name="20 % – Zvýraznění3 4 2 4 3" xfId="1838"/>
    <cellStyle name="20 % – Zvýraznění3 4 2 4 3 2" xfId="8888"/>
    <cellStyle name="20 % – Zvýraznění3 4 2 4 3 2 2" xfId="24104"/>
    <cellStyle name="20 % – Zvýraznění3 4 2 4 3 3" xfId="12283"/>
    <cellStyle name="20 % – Zvýraznění3 4 2 4 3 3 2" xfId="27478"/>
    <cellStyle name="20 % – Zvýraznění3 4 2 4 3 4" xfId="16082"/>
    <cellStyle name="20 % – Zvýraznění3 4 2 4 3 4 2" xfId="31263"/>
    <cellStyle name="20 % – Zvýraznění3 4 2 4 3 5" xfId="35068"/>
    <cellStyle name="20 % – Zvýraznění3 4 2 4 3 6" xfId="19888"/>
    <cellStyle name="20 % – Zvýraznění3 4 2 4 3 7" xfId="39278"/>
    <cellStyle name="20 % – Zvýraznění3 4 2 4 3 8" xfId="39279"/>
    <cellStyle name="20 % – Zvýraznění3 4 2 4 3 9" xfId="46214"/>
    <cellStyle name="20 % – Zvýraznění3 4 2 4 4" xfId="1839"/>
    <cellStyle name="20 % – Zvýraznění3 4 2 4 4 2" xfId="8889"/>
    <cellStyle name="20 % – Zvýraznění3 4 2 4 4 2 2" xfId="24105"/>
    <cellStyle name="20 % – Zvýraznění3 4 2 4 4 3" xfId="12284"/>
    <cellStyle name="20 % – Zvýraznění3 4 2 4 4 3 2" xfId="27479"/>
    <cellStyle name="20 % – Zvýraznění3 4 2 4 4 4" xfId="16083"/>
    <cellStyle name="20 % – Zvýraznění3 4 2 4 4 4 2" xfId="31264"/>
    <cellStyle name="20 % – Zvýraznění3 4 2 4 4 5" xfId="35069"/>
    <cellStyle name="20 % – Zvýraznění3 4 2 4 4 6" xfId="19889"/>
    <cellStyle name="20 % – Zvýraznění3 4 2 4 4 7" xfId="39280"/>
    <cellStyle name="20 % – Zvýraznění3 4 2 4 4 8" xfId="39281"/>
    <cellStyle name="20 % – Zvýraznění3 4 2 4 4 9" xfId="46215"/>
    <cellStyle name="20 % – Zvýraznění3 4 2 4 5" xfId="8170"/>
    <cellStyle name="20 % – Zvýraznění3 4 2 4 5 2" xfId="23386"/>
    <cellStyle name="20 % – Zvýraznění3 4 2 4 6" xfId="12281"/>
    <cellStyle name="20 % – Zvýraznění3 4 2 4 6 2" xfId="27476"/>
    <cellStyle name="20 % – Zvýraznění3 4 2 4 7" xfId="16080"/>
    <cellStyle name="20 % – Zvýraznění3 4 2 4 7 2" xfId="31261"/>
    <cellStyle name="20 % – Zvýraznění3 4 2 4 8" xfId="35066"/>
    <cellStyle name="20 % – Zvýraznění3 4 2 4 9" xfId="19886"/>
    <cellStyle name="20 % – Zvýraznění3 4 2 5" xfId="1840"/>
    <cellStyle name="20 % – Zvýraznění3 4 2 5 10" xfId="39282"/>
    <cellStyle name="20 % – Zvýraznění3 4 2 5 11" xfId="39283"/>
    <cellStyle name="20 % – Zvýraznění3 4 2 5 12" xfId="46216"/>
    <cellStyle name="20 % – Zvýraznění3 4 2 5 2" xfId="1841"/>
    <cellStyle name="20 % – Zvýraznění3 4 2 5 2 2" xfId="8890"/>
    <cellStyle name="20 % – Zvýraznění3 4 2 5 2 2 2" xfId="24106"/>
    <cellStyle name="20 % – Zvýraznění3 4 2 5 2 3" xfId="12286"/>
    <cellStyle name="20 % – Zvýraznění3 4 2 5 2 3 2" xfId="27481"/>
    <cellStyle name="20 % – Zvýraznění3 4 2 5 2 4" xfId="16085"/>
    <cellStyle name="20 % – Zvýraznění3 4 2 5 2 4 2" xfId="31266"/>
    <cellStyle name="20 % – Zvýraznění3 4 2 5 2 5" xfId="35071"/>
    <cellStyle name="20 % – Zvýraznění3 4 2 5 2 6" xfId="19891"/>
    <cellStyle name="20 % – Zvýraznění3 4 2 5 2 7" xfId="39284"/>
    <cellStyle name="20 % – Zvýraznění3 4 2 5 2 8" xfId="39285"/>
    <cellStyle name="20 % – Zvýraznění3 4 2 5 2 9" xfId="46217"/>
    <cellStyle name="20 % – Zvýraznění3 4 2 5 3" xfId="1842"/>
    <cellStyle name="20 % – Zvýraznění3 4 2 5 3 2" xfId="8891"/>
    <cellStyle name="20 % – Zvýraznění3 4 2 5 3 2 2" xfId="24107"/>
    <cellStyle name="20 % – Zvýraznění3 4 2 5 3 3" xfId="12287"/>
    <cellStyle name="20 % – Zvýraznění3 4 2 5 3 3 2" xfId="27482"/>
    <cellStyle name="20 % – Zvýraznění3 4 2 5 3 4" xfId="16086"/>
    <cellStyle name="20 % – Zvýraznění3 4 2 5 3 4 2" xfId="31267"/>
    <cellStyle name="20 % – Zvýraznění3 4 2 5 3 5" xfId="35072"/>
    <cellStyle name="20 % – Zvýraznění3 4 2 5 3 6" xfId="19892"/>
    <cellStyle name="20 % – Zvýraznění3 4 2 5 3 7" xfId="39286"/>
    <cellStyle name="20 % – Zvýraznění3 4 2 5 3 8" xfId="39287"/>
    <cellStyle name="20 % – Zvýraznění3 4 2 5 3 9" xfId="46218"/>
    <cellStyle name="20 % – Zvýraznění3 4 2 5 4" xfId="1843"/>
    <cellStyle name="20 % – Zvýraznění3 4 2 5 4 2" xfId="8892"/>
    <cellStyle name="20 % – Zvýraznění3 4 2 5 4 2 2" xfId="24108"/>
    <cellStyle name="20 % – Zvýraznění3 4 2 5 4 3" xfId="12288"/>
    <cellStyle name="20 % – Zvýraznění3 4 2 5 4 3 2" xfId="27483"/>
    <cellStyle name="20 % – Zvýraznění3 4 2 5 4 4" xfId="16087"/>
    <cellStyle name="20 % – Zvýraznění3 4 2 5 4 4 2" xfId="31268"/>
    <cellStyle name="20 % – Zvýraznění3 4 2 5 4 5" xfId="35073"/>
    <cellStyle name="20 % – Zvýraznění3 4 2 5 4 6" xfId="19893"/>
    <cellStyle name="20 % – Zvýraznění3 4 2 5 4 7" xfId="39288"/>
    <cellStyle name="20 % – Zvýraznění3 4 2 5 4 8" xfId="39289"/>
    <cellStyle name="20 % – Zvýraznění3 4 2 5 4 9" xfId="46219"/>
    <cellStyle name="20 % – Zvýraznění3 4 2 5 5" xfId="8252"/>
    <cellStyle name="20 % – Zvýraznění3 4 2 5 5 2" xfId="23468"/>
    <cellStyle name="20 % – Zvýraznění3 4 2 5 6" xfId="12285"/>
    <cellStyle name="20 % – Zvýraznění3 4 2 5 6 2" xfId="27480"/>
    <cellStyle name="20 % – Zvýraznění3 4 2 5 7" xfId="16084"/>
    <cellStyle name="20 % – Zvýraznění3 4 2 5 7 2" xfId="31265"/>
    <cellStyle name="20 % – Zvýraznění3 4 2 5 8" xfId="35070"/>
    <cellStyle name="20 % – Zvýraznění3 4 2 5 9" xfId="19890"/>
    <cellStyle name="20 % – Zvýraznění3 4 2 6" xfId="1844"/>
    <cellStyle name="20 % – Zvýraznění3 4 2 6 10" xfId="39290"/>
    <cellStyle name="20 % – Zvýraznění3 4 2 6 11" xfId="39291"/>
    <cellStyle name="20 % – Zvýraznění3 4 2 6 12" xfId="46220"/>
    <cellStyle name="20 % – Zvýraznění3 4 2 6 2" xfId="1845"/>
    <cellStyle name="20 % – Zvýraznění3 4 2 6 2 2" xfId="8893"/>
    <cellStyle name="20 % – Zvýraznění3 4 2 6 2 2 2" xfId="24109"/>
    <cellStyle name="20 % – Zvýraznění3 4 2 6 2 3" xfId="12290"/>
    <cellStyle name="20 % – Zvýraznění3 4 2 6 2 3 2" xfId="27485"/>
    <cellStyle name="20 % – Zvýraznění3 4 2 6 2 4" xfId="16089"/>
    <cellStyle name="20 % – Zvýraznění3 4 2 6 2 4 2" xfId="31270"/>
    <cellStyle name="20 % – Zvýraznění3 4 2 6 2 5" xfId="35075"/>
    <cellStyle name="20 % – Zvýraznění3 4 2 6 2 6" xfId="19895"/>
    <cellStyle name="20 % – Zvýraznění3 4 2 6 2 7" xfId="39292"/>
    <cellStyle name="20 % – Zvýraznění3 4 2 6 2 8" xfId="39293"/>
    <cellStyle name="20 % – Zvýraznění3 4 2 6 2 9" xfId="46221"/>
    <cellStyle name="20 % – Zvýraznění3 4 2 6 3" xfId="1846"/>
    <cellStyle name="20 % – Zvýraznění3 4 2 6 3 2" xfId="8894"/>
    <cellStyle name="20 % – Zvýraznění3 4 2 6 3 2 2" xfId="24110"/>
    <cellStyle name="20 % – Zvýraznění3 4 2 6 3 3" xfId="12291"/>
    <cellStyle name="20 % – Zvýraznění3 4 2 6 3 3 2" xfId="27486"/>
    <cellStyle name="20 % – Zvýraznění3 4 2 6 3 4" xfId="16090"/>
    <cellStyle name="20 % – Zvýraznění3 4 2 6 3 4 2" xfId="31271"/>
    <cellStyle name="20 % – Zvýraznění3 4 2 6 3 5" xfId="35076"/>
    <cellStyle name="20 % – Zvýraznění3 4 2 6 3 6" xfId="19896"/>
    <cellStyle name="20 % – Zvýraznění3 4 2 6 3 7" xfId="39294"/>
    <cellStyle name="20 % – Zvýraznění3 4 2 6 3 8" xfId="39295"/>
    <cellStyle name="20 % – Zvýraznění3 4 2 6 3 9" xfId="46222"/>
    <cellStyle name="20 % – Zvýraznění3 4 2 6 4" xfId="1847"/>
    <cellStyle name="20 % – Zvýraznění3 4 2 6 4 2" xfId="8895"/>
    <cellStyle name="20 % – Zvýraznění3 4 2 6 4 2 2" xfId="24111"/>
    <cellStyle name="20 % – Zvýraznění3 4 2 6 4 3" xfId="12292"/>
    <cellStyle name="20 % – Zvýraznění3 4 2 6 4 3 2" xfId="27487"/>
    <cellStyle name="20 % – Zvýraznění3 4 2 6 4 4" xfId="16091"/>
    <cellStyle name="20 % – Zvýraznění3 4 2 6 4 4 2" xfId="31272"/>
    <cellStyle name="20 % – Zvýraznění3 4 2 6 4 5" xfId="35077"/>
    <cellStyle name="20 % – Zvýraznění3 4 2 6 4 6" xfId="19897"/>
    <cellStyle name="20 % – Zvýraznění3 4 2 6 4 7" xfId="39296"/>
    <cellStyle name="20 % – Zvýraznění3 4 2 6 4 8" xfId="39297"/>
    <cellStyle name="20 % – Zvýraznění3 4 2 6 4 9" xfId="46223"/>
    <cellStyle name="20 % – Zvýraznění3 4 2 6 5" xfId="8340"/>
    <cellStyle name="20 % – Zvýraznění3 4 2 6 5 2" xfId="23556"/>
    <cellStyle name="20 % – Zvýraznění3 4 2 6 6" xfId="12289"/>
    <cellStyle name="20 % – Zvýraznění3 4 2 6 6 2" xfId="27484"/>
    <cellStyle name="20 % – Zvýraznění3 4 2 6 7" xfId="16088"/>
    <cellStyle name="20 % – Zvýraznění3 4 2 6 7 2" xfId="31269"/>
    <cellStyle name="20 % – Zvýraznění3 4 2 6 8" xfId="35074"/>
    <cellStyle name="20 % – Zvýraznění3 4 2 6 9" xfId="19894"/>
    <cellStyle name="20 % – Zvýraznění3 4 2 7" xfId="1848"/>
    <cellStyle name="20 % – Zvýraznění3 4 2 7 10" xfId="39298"/>
    <cellStyle name="20 % – Zvýraznění3 4 2 7 11" xfId="39299"/>
    <cellStyle name="20 % – Zvýraznění3 4 2 7 12" xfId="46224"/>
    <cellStyle name="20 % – Zvýraznění3 4 2 7 2" xfId="1849"/>
    <cellStyle name="20 % – Zvýraznění3 4 2 7 2 2" xfId="8896"/>
    <cellStyle name="20 % – Zvýraznění3 4 2 7 2 2 2" xfId="24112"/>
    <cellStyle name="20 % – Zvýraznění3 4 2 7 2 3" xfId="12294"/>
    <cellStyle name="20 % – Zvýraznění3 4 2 7 2 3 2" xfId="27489"/>
    <cellStyle name="20 % – Zvýraznění3 4 2 7 2 4" xfId="16093"/>
    <cellStyle name="20 % – Zvýraznění3 4 2 7 2 4 2" xfId="31274"/>
    <cellStyle name="20 % – Zvýraznění3 4 2 7 2 5" xfId="35079"/>
    <cellStyle name="20 % – Zvýraznění3 4 2 7 2 6" xfId="19899"/>
    <cellStyle name="20 % – Zvýraznění3 4 2 7 2 7" xfId="39300"/>
    <cellStyle name="20 % – Zvýraznění3 4 2 7 2 8" xfId="39301"/>
    <cellStyle name="20 % – Zvýraznění3 4 2 7 2 9" xfId="46225"/>
    <cellStyle name="20 % – Zvýraznění3 4 2 7 3" xfId="1850"/>
    <cellStyle name="20 % – Zvýraznění3 4 2 7 3 2" xfId="8897"/>
    <cellStyle name="20 % – Zvýraznění3 4 2 7 3 2 2" xfId="24113"/>
    <cellStyle name="20 % – Zvýraznění3 4 2 7 3 3" xfId="12295"/>
    <cellStyle name="20 % – Zvýraznění3 4 2 7 3 3 2" xfId="27490"/>
    <cellStyle name="20 % – Zvýraznění3 4 2 7 3 4" xfId="16094"/>
    <cellStyle name="20 % – Zvýraznění3 4 2 7 3 4 2" xfId="31275"/>
    <cellStyle name="20 % – Zvýraznění3 4 2 7 3 5" xfId="35080"/>
    <cellStyle name="20 % – Zvýraznění3 4 2 7 3 6" xfId="19900"/>
    <cellStyle name="20 % – Zvýraznění3 4 2 7 3 7" xfId="39302"/>
    <cellStyle name="20 % – Zvýraznění3 4 2 7 3 8" xfId="39303"/>
    <cellStyle name="20 % – Zvýraznění3 4 2 7 3 9" xfId="46226"/>
    <cellStyle name="20 % – Zvýraznění3 4 2 7 4" xfId="1851"/>
    <cellStyle name="20 % – Zvýraznění3 4 2 7 4 2" xfId="8898"/>
    <cellStyle name="20 % – Zvýraznění3 4 2 7 4 2 2" xfId="24114"/>
    <cellStyle name="20 % – Zvýraznění3 4 2 7 4 3" xfId="12296"/>
    <cellStyle name="20 % – Zvýraznění3 4 2 7 4 3 2" xfId="27491"/>
    <cellStyle name="20 % – Zvýraznění3 4 2 7 4 4" xfId="16095"/>
    <cellStyle name="20 % – Zvýraznění3 4 2 7 4 4 2" xfId="31276"/>
    <cellStyle name="20 % – Zvýraznění3 4 2 7 4 5" xfId="35081"/>
    <cellStyle name="20 % – Zvýraznění3 4 2 7 4 6" xfId="19901"/>
    <cellStyle name="20 % – Zvýraznění3 4 2 7 4 7" xfId="39304"/>
    <cellStyle name="20 % – Zvýraznění3 4 2 7 4 8" xfId="39305"/>
    <cellStyle name="20 % – Zvýraznění3 4 2 7 4 9" xfId="46227"/>
    <cellStyle name="20 % – Zvýraznění3 4 2 7 5" xfId="8423"/>
    <cellStyle name="20 % – Zvýraznění3 4 2 7 5 2" xfId="23639"/>
    <cellStyle name="20 % – Zvýraznění3 4 2 7 6" xfId="12293"/>
    <cellStyle name="20 % – Zvýraznění3 4 2 7 6 2" xfId="27488"/>
    <cellStyle name="20 % – Zvýraznění3 4 2 7 7" xfId="16092"/>
    <cellStyle name="20 % – Zvýraznění3 4 2 7 7 2" xfId="31273"/>
    <cellStyle name="20 % – Zvýraznění3 4 2 7 8" xfId="35078"/>
    <cellStyle name="20 % – Zvýraznění3 4 2 7 9" xfId="19898"/>
    <cellStyle name="20 % – Zvýraznění3 4 2 8" xfId="1852"/>
    <cellStyle name="20 % – Zvýraznění3 4 2 8 2" xfId="8899"/>
    <cellStyle name="20 % – Zvýraznění3 4 2 8 2 2" xfId="24115"/>
    <cellStyle name="20 % – Zvýraznění3 4 2 8 3" xfId="12297"/>
    <cellStyle name="20 % – Zvýraznění3 4 2 8 3 2" xfId="27492"/>
    <cellStyle name="20 % – Zvýraznění3 4 2 8 4" xfId="16096"/>
    <cellStyle name="20 % – Zvýraznění3 4 2 8 4 2" xfId="31277"/>
    <cellStyle name="20 % – Zvýraznění3 4 2 8 5" xfId="35082"/>
    <cellStyle name="20 % – Zvýraznění3 4 2 8 6" xfId="19902"/>
    <cellStyle name="20 % – Zvýraznění3 4 2 8 7" xfId="39306"/>
    <cellStyle name="20 % – Zvýraznění3 4 2 8 8" xfId="39307"/>
    <cellStyle name="20 % – Zvýraznění3 4 2 8 9" xfId="46228"/>
    <cellStyle name="20 % – Zvýraznění3 4 2 9" xfId="1853"/>
    <cellStyle name="20 % – Zvýraznění3 4 2 9 2" xfId="8900"/>
    <cellStyle name="20 % – Zvýraznění3 4 2 9 2 2" xfId="24116"/>
    <cellStyle name="20 % – Zvýraznění3 4 2 9 3" xfId="12298"/>
    <cellStyle name="20 % – Zvýraznění3 4 2 9 3 2" xfId="27493"/>
    <cellStyle name="20 % – Zvýraznění3 4 2 9 4" xfId="16097"/>
    <cellStyle name="20 % – Zvýraznění3 4 2 9 4 2" xfId="31278"/>
    <cellStyle name="20 % – Zvýraznění3 4 2 9 5" xfId="35083"/>
    <cellStyle name="20 % – Zvýraznění3 4 2 9 6" xfId="19903"/>
    <cellStyle name="20 % – Zvýraznění3 4 2 9 7" xfId="39308"/>
    <cellStyle name="20 % – Zvýraznění3 4 2 9 8" xfId="39309"/>
    <cellStyle name="20 % – Zvýraznění3 4 2 9 9" xfId="46229"/>
    <cellStyle name="20 % – Zvýraznění3 4 20" xfId="39310"/>
    <cellStyle name="20 % – Zvýraznění3 4 21" xfId="39311"/>
    <cellStyle name="20 % – Zvýraznění3 4 22" xfId="46230"/>
    <cellStyle name="20 % – Zvýraznění3 4 3" xfId="320"/>
    <cellStyle name="20 % – Zvýraznění3 4 3 10" xfId="34211"/>
    <cellStyle name="20 % – Zvýraznění3 4 3 11" xfId="19031"/>
    <cellStyle name="20 % – Zvýraznění3 4 3 12" xfId="39312"/>
    <cellStyle name="20 % – Zvýraznění3 4 3 13" xfId="39313"/>
    <cellStyle name="20 % – Zvýraznění3 4 3 14" xfId="46231"/>
    <cellStyle name="20 % – Zvýraznění3 4 3 2" xfId="420"/>
    <cellStyle name="20 % – Zvýraznění3 4 3 2 10" xfId="46232"/>
    <cellStyle name="20 % – Zvýraznění3 4 3 2 2" xfId="1854"/>
    <cellStyle name="20 % – Zvýraznění3 4 3 2 2 2" xfId="11281"/>
    <cellStyle name="20 % – Zvýraznění3 4 3 2 2 2 2" xfId="26481"/>
    <cellStyle name="20 % – Zvýraznění3 4 3 2 2 3" xfId="12299"/>
    <cellStyle name="20 % – Zvýraznění3 4 3 2 2 3 2" xfId="27494"/>
    <cellStyle name="20 % – Zvýraznění3 4 3 2 2 4" xfId="16098"/>
    <cellStyle name="20 % – Zvýraznění3 4 3 2 2 4 2" xfId="31279"/>
    <cellStyle name="20 % – Zvýraznění3 4 3 2 2 5" xfId="35084"/>
    <cellStyle name="20 % – Zvýraznění3 4 3 2 2 6" xfId="19904"/>
    <cellStyle name="20 % – Zvýraznění3 4 3 2 2 7" xfId="39314"/>
    <cellStyle name="20 % – Zvýraznění3 4 3 2 2 8" xfId="39315"/>
    <cellStyle name="20 % – Zvýraznění3 4 3 2 2 9" xfId="46233"/>
    <cellStyle name="20 % – Zvýraznění3 4 3 2 3" xfId="7739"/>
    <cellStyle name="20 % – Zvýraznění3 4 3 2 3 2" xfId="22958"/>
    <cellStyle name="20 % – Zvýraznění3 4 3 2 4" xfId="11512"/>
    <cellStyle name="20 % – Zvýraznění3 4 3 2 4 2" xfId="26708"/>
    <cellStyle name="20 % – Zvýraznění3 4 3 2 5" xfId="15312"/>
    <cellStyle name="20 % – Zvýraznění3 4 3 2 5 2" xfId="30493"/>
    <cellStyle name="20 % – Zvýraznění3 4 3 2 6" xfId="34298"/>
    <cellStyle name="20 % – Zvýraznění3 4 3 2 7" xfId="19118"/>
    <cellStyle name="20 % – Zvýraznění3 4 3 2 8" xfId="39316"/>
    <cellStyle name="20 % – Zvýraznění3 4 3 2 9" xfId="39317"/>
    <cellStyle name="20 % – Zvýraznění3 4 3 3" xfId="1855"/>
    <cellStyle name="20 % – Zvýraznění3 4 3 3 2" xfId="8901"/>
    <cellStyle name="20 % – Zvýraznění3 4 3 3 2 2" xfId="24117"/>
    <cellStyle name="20 % – Zvýraznění3 4 3 3 3" xfId="12300"/>
    <cellStyle name="20 % – Zvýraznění3 4 3 3 3 2" xfId="27495"/>
    <cellStyle name="20 % – Zvýraznění3 4 3 3 4" xfId="16099"/>
    <cellStyle name="20 % – Zvýraznění3 4 3 3 4 2" xfId="31280"/>
    <cellStyle name="20 % – Zvýraznění3 4 3 3 5" xfId="35085"/>
    <cellStyle name="20 % – Zvýraznění3 4 3 3 6" xfId="19905"/>
    <cellStyle name="20 % – Zvýraznění3 4 3 3 7" xfId="39318"/>
    <cellStyle name="20 % – Zvýraznění3 4 3 3 8" xfId="39319"/>
    <cellStyle name="20 % – Zvýraznění3 4 3 3 9" xfId="46234"/>
    <cellStyle name="20 % – Zvýraznění3 4 3 4" xfId="1856"/>
    <cellStyle name="20 % – Zvýraznění3 4 3 4 2" xfId="8902"/>
    <cellStyle name="20 % – Zvýraznění3 4 3 4 2 2" xfId="24118"/>
    <cellStyle name="20 % – Zvýraznění3 4 3 4 3" xfId="12301"/>
    <cellStyle name="20 % – Zvýraznění3 4 3 4 3 2" xfId="27496"/>
    <cellStyle name="20 % – Zvýraznění3 4 3 4 4" xfId="16100"/>
    <cellStyle name="20 % – Zvýraznění3 4 3 4 4 2" xfId="31281"/>
    <cellStyle name="20 % – Zvýraznění3 4 3 4 5" xfId="35086"/>
    <cellStyle name="20 % – Zvýraznění3 4 3 4 6" xfId="19906"/>
    <cellStyle name="20 % – Zvýraznění3 4 3 4 7" xfId="39320"/>
    <cellStyle name="20 % – Zvýraznění3 4 3 4 8" xfId="39321"/>
    <cellStyle name="20 % – Zvýraznění3 4 3 4 9" xfId="46235"/>
    <cellStyle name="20 % – Zvýraznění3 4 3 5" xfId="1857"/>
    <cellStyle name="20 % – Zvýraznění3 4 3 5 2" xfId="11100"/>
    <cellStyle name="20 % – Zvýraznění3 4 3 5 2 2" xfId="26300"/>
    <cellStyle name="20 % – Zvýraznění3 4 3 5 3" xfId="12302"/>
    <cellStyle name="20 % – Zvýraznění3 4 3 5 3 2" xfId="27497"/>
    <cellStyle name="20 % – Zvýraznění3 4 3 5 4" xfId="16101"/>
    <cellStyle name="20 % – Zvýraznění3 4 3 5 4 2" xfId="31282"/>
    <cellStyle name="20 % – Zvýraznění3 4 3 5 5" xfId="35087"/>
    <cellStyle name="20 % – Zvýraznění3 4 3 5 6" xfId="19907"/>
    <cellStyle name="20 % – Zvýraznění3 4 3 5 7" xfId="39322"/>
    <cellStyle name="20 % – Zvýraznění3 4 3 5 8" xfId="39323"/>
    <cellStyle name="20 % – Zvýraznění3 4 3 5 9" xfId="46236"/>
    <cellStyle name="20 % – Zvýraznění3 4 3 6" xfId="7511"/>
    <cellStyle name="20 % – Zvýraznění3 4 3 6 2" xfId="11342"/>
    <cellStyle name="20 % – Zvýraznění3 4 3 6 2 2" xfId="26542"/>
    <cellStyle name="20 % – Zvýraznění3 4 3 6 3" xfId="15137"/>
    <cellStyle name="20 % – Zvýraznění3 4 3 6 3 2" xfId="30324"/>
    <cellStyle name="20 % – Zvýraznění3 4 3 6 4" xfId="18940"/>
    <cellStyle name="20 % – Zvýraznění3 4 3 6 4 2" xfId="34121"/>
    <cellStyle name="20 % – Zvýraznění3 4 3 6 5" xfId="37912"/>
    <cellStyle name="20 % – Zvýraznění3 4 3 6 6" xfId="22732"/>
    <cellStyle name="20 % – Zvýraznění3 4 3 6 7" xfId="39324"/>
    <cellStyle name="20 % – Zvýraznění3 4 3 6 8" xfId="39325"/>
    <cellStyle name="20 % – Zvýraznění3 4 3 6 9" xfId="46237"/>
    <cellStyle name="20 % – Zvýraznění3 4 3 7" xfId="7632"/>
    <cellStyle name="20 % – Zvýraznění3 4 3 7 2" xfId="22851"/>
    <cellStyle name="20 % – Zvýraznění3 4 3 8" xfId="11424"/>
    <cellStyle name="20 % – Zvýraznění3 4 3 8 2" xfId="26621"/>
    <cellStyle name="20 % – Zvýraznění3 4 3 9" xfId="15225"/>
    <cellStyle name="20 % – Zvýraznění3 4 3 9 2" xfId="30406"/>
    <cellStyle name="20 % – Zvýraznění3 4 4" xfId="349"/>
    <cellStyle name="20 % – Zvýraznění3 4 4 10" xfId="34239"/>
    <cellStyle name="20 % – Zvýraznění3 4 4 11" xfId="19059"/>
    <cellStyle name="20 % – Zvýraznění3 4 4 12" xfId="39326"/>
    <cellStyle name="20 % – Zvýraznění3 4 4 13" xfId="39327"/>
    <cellStyle name="20 % – Zvýraznění3 4 4 14" xfId="46238"/>
    <cellStyle name="20 % – Zvýraznění3 4 4 2" xfId="1858"/>
    <cellStyle name="20 % – Zvýraznění3 4 4 2 2" xfId="8903"/>
    <cellStyle name="20 % – Zvýraznění3 4 4 2 2 2" xfId="24119"/>
    <cellStyle name="20 % – Zvýraznění3 4 4 2 3" xfId="12303"/>
    <cellStyle name="20 % – Zvýraznění3 4 4 2 3 2" xfId="27498"/>
    <cellStyle name="20 % – Zvýraznění3 4 4 2 4" xfId="16102"/>
    <cellStyle name="20 % – Zvýraznění3 4 4 2 4 2" xfId="31283"/>
    <cellStyle name="20 % – Zvýraznění3 4 4 2 5" xfId="35088"/>
    <cellStyle name="20 % – Zvýraznění3 4 4 2 6" xfId="19908"/>
    <cellStyle name="20 % – Zvýraznění3 4 4 2 7" xfId="39328"/>
    <cellStyle name="20 % – Zvýraznění3 4 4 2 8" xfId="39329"/>
    <cellStyle name="20 % – Zvýraznění3 4 4 2 9" xfId="46239"/>
    <cellStyle name="20 % – Zvýraznění3 4 4 3" xfId="1859"/>
    <cellStyle name="20 % – Zvýraznění3 4 4 3 2" xfId="8904"/>
    <cellStyle name="20 % – Zvýraznění3 4 4 3 2 2" xfId="24120"/>
    <cellStyle name="20 % – Zvýraznění3 4 4 3 3" xfId="12304"/>
    <cellStyle name="20 % – Zvýraznění3 4 4 3 3 2" xfId="27499"/>
    <cellStyle name="20 % – Zvýraznění3 4 4 3 4" xfId="16103"/>
    <cellStyle name="20 % – Zvýraznění3 4 4 3 4 2" xfId="31284"/>
    <cellStyle name="20 % – Zvýraznění3 4 4 3 5" xfId="35089"/>
    <cellStyle name="20 % – Zvýraznění3 4 4 3 6" xfId="19909"/>
    <cellStyle name="20 % – Zvýraznění3 4 4 3 7" xfId="39330"/>
    <cellStyle name="20 % – Zvýraznění3 4 4 3 8" xfId="39331"/>
    <cellStyle name="20 % – Zvýraznění3 4 4 3 9" xfId="46240"/>
    <cellStyle name="20 % – Zvýraznění3 4 4 4" xfId="1860"/>
    <cellStyle name="20 % – Zvýraznění3 4 4 4 2" xfId="8905"/>
    <cellStyle name="20 % – Zvýraznění3 4 4 4 2 2" xfId="24121"/>
    <cellStyle name="20 % – Zvýraznění3 4 4 4 3" xfId="12305"/>
    <cellStyle name="20 % – Zvýraznění3 4 4 4 3 2" xfId="27500"/>
    <cellStyle name="20 % – Zvýraznění3 4 4 4 4" xfId="16104"/>
    <cellStyle name="20 % – Zvýraznění3 4 4 4 4 2" xfId="31285"/>
    <cellStyle name="20 % – Zvýraznění3 4 4 4 5" xfId="35090"/>
    <cellStyle name="20 % – Zvýraznění3 4 4 4 6" xfId="19910"/>
    <cellStyle name="20 % – Zvýraznění3 4 4 4 7" xfId="39332"/>
    <cellStyle name="20 % – Zvýraznění3 4 4 4 8" xfId="39333"/>
    <cellStyle name="20 % – Zvýraznění3 4 4 4 9" xfId="46241"/>
    <cellStyle name="20 % – Zvýraznění3 4 4 5" xfId="1861"/>
    <cellStyle name="20 % – Zvýraznění3 4 4 5 2" xfId="11124"/>
    <cellStyle name="20 % – Zvýraznění3 4 4 5 2 2" xfId="26324"/>
    <cellStyle name="20 % – Zvýraznění3 4 4 5 3" xfId="12306"/>
    <cellStyle name="20 % – Zvýraznění3 4 4 5 3 2" xfId="27501"/>
    <cellStyle name="20 % – Zvýraznění3 4 4 5 4" xfId="16105"/>
    <cellStyle name="20 % – Zvýraznění3 4 4 5 4 2" xfId="31286"/>
    <cellStyle name="20 % – Zvýraznění3 4 4 5 5" xfId="35091"/>
    <cellStyle name="20 % – Zvýraznění3 4 4 5 6" xfId="19911"/>
    <cellStyle name="20 % – Zvýraznění3 4 4 5 7" xfId="39334"/>
    <cellStyle name="20 % – Zvýraznění3 4 4 5 8" xfId="39335"/>
    <cellStyle name="20 % – Zvýraznění3 4 4 5 9" xfId="46242"/>
    <cellStyle name="20 % – Zvýraznění3 4 4 6" xfId="7512"/>
    <cellStyle name="20 % – Zvýraznění3 4 4 6 2" xfId="11343"/>
    <cellStyle name="20 % – Zvýraznění3 4 4 6 2 2" xfId="26543"/>
    <cellStyle name="20 % – Zvýraznění3 4 4 6 3" xfId="15138"/>
    <cellStyle name="20 % – Zvýraznění3 4 4 6 3 2" xfId="30325"/>
    <cellStyle name="20 % – Zvýraznění3 4 4 6 4" xfId="18941"/>
    <cellStyle name="20 % – Zvýraznění3 4 4 6 4 2" xfId="34122"/>
    <cellStyle name="20 % – Zvýraznění3 4 4 6 5" xfId="37913"/>
    <cellStyle name="20 % – Zvýraznění3 4 4 6 6" xfId="22733"/>
    <cellStyle name="20 % – Zvýraznění3 4 4 6 7" xfId="39336"/>
    <cellStyle name="20 % – Zvýraznění3 4 4 6 8" xfId="39337"/>
    <cellStyle name="20 % – Zvýraznění3 4 4 6 9" xfId="46243"/>
    <cellStyle name="20 % – Zvýraznění3 4 4 7" xfId="7660"/>
    <cellStyle name="20 % – Zvýraznění3 4 4 7 2" xfId="22879"/>
    <cellStyle name="20 % – Zvýraznění3 4 4 8" xfId="11452"/>
    <cellStyle name="20 % – Zvýraznění3 4 4 8 2" xfId="26649"/>
    <cellStyle name="20 % – Zvýraznění3 4 4 9" xfId="15253"/>
    <cellStyle name="20 % – Zvýraznění3 4 4 9 2" xfId="30434"/>
    <cellStyle name="20 % – Zvýraznění3 4 5" xfId="421"/>
    <cellStyle name="20 % – Zvýraznění3 4 5 10" xfId="19119"/>
    <cellStyle name="20 % – Zvýraznění3 4 5 11" xfId="39338"/>
    <cellStyle name="20 % – Zvýraznění3 4 5 12" xfId="39339"/>
    <cellStyle name="20 % – Zvýraznění3 4 5 13" xfId="46244"/>
    <cellStyle name="20 % – Zvýraznění3 4 5 2" xfId="1862"/>
    <cellStyle name="20 % – Zvýraznění3 4 5 2 2" xfId="8906"/>
    <cellStyle name="20 % – Zvýraznění3 4 5 2 2 2" xfId="24122"/>
    <cellStyle name="20 % – Zvýraznění3 4 5 2 3" xfId="12307"/>
    <cellStyle name="20 % – Zvýraznění3 4 5 2 3 2" xfId="27502"/>
    <cellStyle name="20 % – Zvýraznění3 4 5 2 4" xfId="16106"/>
    <cellStyle name="20 % – Zvýraznění3 4 5 2 4 2" xfId="31287"/>
    <cellStyle name="20 % – Zvýraznění3 4 5 2 5" xfId="35092"/>
    <cellStyle name="20 % – Zvýraznění3 4 5 2 6" xfId="19912"/>
    <cellStyle name="20 % – Zvýraznění3 4 5 2 7" xfId="39340"/>
    <cellStyle name="20 % – Zvýraznění3 4 5 2 8" xfId="39341"/>
    <cellStyle name="20 % – Zvýraznění3 4 5 2 9" xfId="46245"/>
    <cellStyle name="20 % – Zvýraznění3 4 5 3" xfId="1863"/>
    <cellStyle name="20 % – Zvýraznění3 4 5 3 2" xfId="8907"/>
    <cellStyle name="20 % – Zvýraznění3 4 5 3 2 2" xfId="24123"/>
    <cellStyle name="20 % – Zvýraznění3 4 5 3 3" xfId="12308"/>
    <cellStyle name="20 % – Zvýraznění3 4 5 3 3 2" xfId="27503"/>
    <cellStyle name="20 % – Zvýraznění3 4 5 3 4" xfId="16107"/>
    <cellStyle name="20 % – Zvýraznění3 4 5 3 4 2" xfId="31288"/>
    <cellStyle name="20 % – Zvýraznění3 4 5 3 5" xfId="35093"/>
    <cellStyle name="20 % – Zvýraznění3 4 5 3 6" xfId="19913"/>
    <cellStyle name="20 % – Zvýraznění3 4 5 3 7" xfId="39342"/>
    <cellStyle name="20 % – Zvýraznění3 4 5 3 8" xfId="39343"/>
    <cellStyle name="20 % – Zvýraznění3 4 5 3 9" xfId="46246"/>
    <cellStyle name="20 % – Zvýraznění3 4 5 4" xfId="1864"/>
    <cellStyle name="20 % – Zvýraznění3 4 5 4 2" xfId="8908"/>
    <cellStyle name="20 % – Zvýraznění3 4 5 4 2 2" xfId="24124"/>
    <cellStyle name="20 % – Zvýraznění3 4 5 4 3" xfId="12309"/>
    <cellStyle name="20 % – Zvýraznění3 4 5 4 3 2" xfId="27504"/>
    <cellStyle name="20 % – Zvýraznění3 4 5 4 4" xfId="16108"/>
    <cellStyle name="20 % – Zvýraznění3 4 5 4 4 2" xfId="31289"/>
    <cellStyle name="20 % – Zvýraznění3 4 5 4 5" xfId="35094"/>
    <cellStyle name="20 % – Zvýraznění3 4 5 4 6" xfId="19914"/>
    <cellStyle name="20 % – Zvýraznění3 4 5 4 7" xfId="39344"/>
    <cellStyle name="20 % – Zvýraznění3 4 5 4 8" xfId="39345"/>
    <cellStyle name="20 % – Zvýraznění3 4 5 4 9" xfId="46247"/>
    <cellStyle name="20 % – Zvýraznění3 4 5 5" xfId="1865"/>
    <cellStyle name="20 % – Zvýraznění3 4 5 5 2" xfId="11192"/>
    <cellStyle name="20 % – Zvýraznění3 4 5 5 2 2" xfId="26392"/>
    <cellStyle name="20 % – Zvýraznění3 4 5 5 3" xfId="12310"/>
    <cellStyle name="20 % – Zvýraznění3 4 5 5 3 2" xfId="27505"/>
    <cellStyle name="20 % – Zvýraznění3 4 5 5 4" xfId="16109"/>
    <cellStyle name="20 % – Zvýraznění3 4 5 5 4 2" xfId="31290"/>
    <cellStyle name="20 % – Zvýraznění3 4 5 5 5" xfId="35095"/>
    <cellStyle name="20 % – Zvýraznění3 4 5 5 6" xfId="19915"/>
    <cellStyle name="20 % – Zvýraznění3 4 5 5 7" xfId="39346"/>
    <cellStyle name="20 % – Zvýraznění3 4 5 5 8" xfId="39347"/>
    <cellStyle name="20 % – Zvýraznění3 4 5 5 9" xfId="46248"/>
    <cellStyle name="20 % – Zvýraznění3 4 5 6" xfId="7725"/>
    <cellStyle name="20 % – Zvýraznění3 4 5 6 2" xfId="22944"/>
    <cellStyle name="20 % – Zvýraznění3 4 5 7" xfId="11513"/>
    <cellStyle name="20 % – Zvýraznění3 4 5 7 2" xfId="26709"/>
    <cellStyle name="20 % – Zvýraznění3 4 5 8" xfId="15313"/>
    <cellStyle name="20 % – Zvýraznění3 4 5 8 2" xfId="30494"/>
    <cellStyle name="20 % – Zvýraznění3 4 5 9" xfId="34299"/>
    <cellStyle name="20 % – Zvýraznění3 4 6" xfId="1866"/>
    <cellStyle name="20 % – Zvýraznění3 4 6 10" xfId="39348"/>
    <cellStyle name="20 % – Zvýraznění3 4 6 11" xfId="39349"/>
    <cellStyle name="20 % – Zvýraznění3 4 6 12" xfId="46249"/>
    <cellStyle name="20 % – Zvýraznění3 4 6 2" xfId="1867"/>
    <cellStyle name="20 % – Zvýraznění3 4 6 2 2" xfId="8909"/>
    <cellStyle name="20 % – Zvýraznění3 4 6 2 2 2" xfId="24125"/>
    <cellStyle name="20 % – Zvýraznění3 4 6 2 3" xfId="12312"/>
    <cellStyle name="20 % – Zvýraznění3 4 6 2 3 2" xfId="27507"/>
    <cellStyle name="20 % – Zvýraznění3 4 6 2 4" xfId="16111"/>
    <cellStyle name="20 % – Zvýraznění3 4 6 2 4 2" xfId="31292"/>
    <cellStyle name="20 % – Zvýraznění3 4 6 2 5" xfId="35097"/>
    <cellStyle name="20 % – Zvýraznění3 4 6 2 6" xfId="19917"/>
    <cellStyle name="20 % – Zvýraznění3 4 6 2 7" xfId="39350"/>
    <cellStyle name="20 % – Zvýraznění3 4 6 2 8" xfId="39351"/>
    <cellStyle name="20 % – Zvýraznění3 4 6 2 9" xfId="46250"/>
    <cellStyle name="20 % – Zvýraznění3 4 6 3" xfId="1868"/>
    <cellStyle name="20 % – Zvýraznění3 4 6 3 2" xfId="8910"/>
    <cellStyle name="20 % – Zvýraznění3 4 6 3 2 2" xfId="24126"/>
    <cellStyle name="20 % – Zvýraznění3 4 6 3 3" xfId="12313"/>
    <cellStyle name="20 % – Zvýraznění3 4 6 3 3 2" xfId="27508"/>
    <cellStyle name="20 % – Zvýraznění3 4 6 3 4" xfId="16112"/>
    <cellStyle name="20 % – Zvýraznění3 4 6 3 4 2" xfId="31293"/>
    <cellStyle name="20 % – Zvýraznění3 4 6 3 5" xfId="35098"/>
    <cellStyle name="20 % – Zvýraznění3 4 6 3 6" xfId="19918"/>
    <cellStyle name="20 % – Zvýraznění3 4 6 3 7" xfId="39352"/>
    <cellStyle name="20 % – Zvýraznění3 4 6 3 8" xfId="39353"/>
    <cellStyle name="20 % – Zvýraznění3 4 6 3 9" xfId="46251"/>
    <cellStyle name="20 % – Zvýraznění3 4 6 4" xfId="1869"/>
    <cellStyle name="20 % – Zvýraznění3 4 6 4 2" xfId="8911"/>
    <cellStyle name="20 % – Zvýraznění3 4 6 4 2 2" xfId="24127"/>
    <cellStyle name="20 % – Zvýraznění3 4 6 4 3" xfId="12314"/>
    <cellStyle name="20 % – Zvýraznění3 4 6 4 3 2" xfId="27509"/>
    <cellStyle name="20 % – Zvýraznění3 4 6 4 4" xfId="16113"/>
    <cellStyle name="20 % – Zvýraznění3 4 6 4 4 2" xfId="31294"/>
    <cellStyle name="20 % – Zvýraznění3 4 6 4 5" xfId="35099"/>
    <cellStyle name="20 % – Zvýraznění3 4 6 4 6" xfId="19919"/>
    <cellStyle name="20 % – Zvýraznění3 4 6 4 7" xfId="39354"/>
    <cellStyle name="20 % – Zvýraznění3 4 6 4 8" xfId="39355"/>
    <cellStyle name="20 % – Zvýraznění3 4 6 4 9" xfId="46252"/>
    <cellStyle name="20 % – Zvýraznění3 4 6 5" xfId="8029"/>
    <cellStyle name="20 % – Zvýraznění3 4 6 5 2" xfId="23245"/>
    <cellStyle name="20 % – Zvýraznění3 4 6 6" xfId="12311"/>
    <cellStyle name="20 % – Zvýraznění3 4 6 6 2" xfId="27506"/>
    <cellStyle name="20 % – Zvýraznění3 4 6 7" xfId="16110"/>
    <cellStyle name="20 % – Zvýraznění3 4 6 7 2" xfId="31291"/>
    <cellStyle name="20 % – Zvýraznění3 4 6 8" xfId="35096"/>
    <cellStyle name="20 % – Zvýraznění3 4 6 9" xfId="19916"/>
    <cellStyle name="20 % – Zvýraznění3 4 7" xfId="1870"/>
    <cellStyle name="20 % – Zvýraznění3 4 7 10" xfId="39356"/>
    <cellStyle name="20 % – Zvýraznění3 4 7 11" xfId="39357"/>
    <cellStyle name="20 % – Zvýraznění3 4 7 12" xfId="46253"/>
    <cellStyle name="20 % – Zvýraznění3 4 7 2" xfId="1871"/>
    <cellStyle name="20 % – Zvýraznění3 4 7 2 2" xfId="8912"/>
    <cellStyle name="20 % – Zvýraznění3 4 7 2 2 2" xfId="24128"/>
    <cellStyle name="20 % – Zvýraznění3 4 7 2 3" xfId="12316"/>
    <cellStyle name="20 % – Zvýraznění3 4 7 2 3 2" xfId="27511"/>
    <cellStyle name="20 % – Zvýraznění3 4 7 2 4" xfId="16115"/>
    <cellStyle name="20 % – Zvýraznění3 4 7 2 4 2" xfId="31296"/>
    <cellStyle name="20 % – Zvýraznění3 4 7 2 5" xfId="35101"/>
    <cellStyle name="20 % – Zvýraznění3 4 7 2 6" xfId="19921"/>
    <cellStyle name="20 % – Zvýraznění3 4 7 2 7" xfId="39358"/>
    <cellStyle name="20 % – Zvýraznění3 4 7 2 8" xfId="39359"/>
    <cellStyle name="20 % – Zvýraznění3 4 7 2 9" xfId="46254"/>
    <cellStyle name="20 % – Zvýraznění3 4 7 3" xfId="1872"/>
    <cellStyle name="20 % – Zvýraznění3 4 7 3 2" xfId="8913"/>
    <cellStyle name="20 % – Zvýraznění3 4 7 3 2 2" xfId="24129"/>
    <cellStyle name="20 % – Zvýraznění3 4 7 3 3" xfId="12317"/>
    <cellStyle name="20 % – Zvýraznění3 4 7 3 3 2" xfId="27512"/>
    <cellStyle name="20 % – Zvýraznění3 4 7 3 4" xfId="16116"/>
    <cellStyle name="20 % – Zvýraznění3 4 7 3 4 2" xfId="31297"/>
    <cellStyle name="20 % – Zvýraznění3 4 7 3 5" xfId="35102"/>
    <cellStyle name="20 % – Zvýraznění3 4 7 3 6" xfId="19922"/>
    <cellStyle name="20 % – Zvýraznění3 4 7 3 7" xfId="39360"/>
    <cellStyle name="20 % – Zvýraznění3 4 7 3 8" xfId="39361"/>
    <cellStyle name="20 % – Zvýraznění3 4 7 3 9" xfId="46255"/>
    <cellStyle name="20 % – Zvýraznění3 4 7 4" xfId="1873"/>
    <cellStyle name="20 % – Zvýraznění3 4 7 4 2" xfId="8914"/>
    <cellStyle name="20 % – Zvýraznění3 4 7 4 2 2" xfId="24130"/>
    <cellStyle name="20 % – Zvýraznění3 4 7 4 3" xfId="12318"/>
    <cellStyle name="20 % – Zvýraznění3 4 7 4 3 2" xfId="27513"/>
    <cellStyle name="20 % – Zvýraznění3 4 7 4 4" xfId="16117"/>
    <cellStyle name="20 % – Zvýraznění3 4 7 4 4 2" xfId="31298"/>
    <cellStyle name="20 % – Zvýraznění3 4 7 4 5" xfId="35103"/>
    <cellStyle name="20 % – Zvýraznění3 4 7 4 6" xfId="19923"/>
    <cellStyle name="20 % – Zvýraznění3 4 7 4 7" xfId="39362"/>
    <cellStyle name="20 % – Zvýraznění3 4 7 4 8" xfId="39363"/>
    <cellStyle name="20 % – Zvýraznění3 4 7 4 9" xfId="46256"/>
    <cellStyle name="20 % – Zvýraznění3 4 7 5" xfId="7985"/>
    <cellStyle name="20 % – Zvýraznění3 4 7 5 2" xfId="23202"/>
    <cellStyle name="20 % – Zvýraznění3 4 7 6" xfId="12315"/>
    <cellStyle name="20 % – Zvýraznění3 4 7 6 2" xfId="27510"/>
    <cellStyle name="20 % – Zvýraznění3 4 7 7" xfId="16114"/>
    <cellStyle name="20 % – Zvýraznění3 4 7 7 2" xfId="31295"/>
    <cellStyle name="20 % – Zvýraznění3 4 7 8" xfId="35100"/>
    <cellStyle name="20 % – Zvýraznění3 4 7 9" xfId="19920"/>
    <cellStyle name="20 % – Zvýraznění3 4 8" xfId="1874"/>
    <cellStyle name="20 % – Zvýraznění3 4 8 10" xfId="39364"/>
    <cellStyle name="20 % – Zvýraznění3 4 8 11" xfId="39365"/>
    <cellStyle name="20 % – Zvýraznění3 4 8 12" xfId="46257"/>
    <cellStyle name="20 % – Zvýraznění3 4 8 2" xfId="1875"/>
    <cellStyle name="20 % – Zvýraznění3 4 8 2 2" xfId="8915"/>
    <cellStyle name="20 % – Zvýraznění3 4 8 2 2 2" xfId="24131"/>
    <cellStyle name="20 % – Zvýraznění3 4 8 2 3" xfId="12320"/>
    <cellStyle name="20 % – Zvýraznění3 4 8 2 3 2" xfId="27515"/>
    <cellStyle name="20 % – Zvýraznění3 4 8 2 4" xfId="16119"/>
    <cellStyle name="20 % – Zvýraznění3 4 8 2 4 2" xfId="31300"/>
    <cellStyle name="20 % – Zvýraznění3 4 8 2 5" xfId="35105"/>
    <cellStyle name="20 % – Zvýraznění3 4 8 2 6" xfId="19925"/>
    <cellStyle name="20 % – Zvýraznění3 4 8 2 7" xfId="39366"/>
    <cellStyle name="20 % – Zvýraznění3 4 8 2 8" xfId="39367"/>
    <cellStyle name="20 % – Zvýraznění3 4 8 2 9" xfId="46258"/>
    <cellStyle name="20 % – Zvýraznění3 4 8 3" xfId="1876"/>
    <cellStyle name="20 % – Zvýraznění3 4 8 3 2" xfId="8916"/>
    <cellStyle name="20 % – Zvýraznění3 4 8 3 2 2" xfId="24132"/>
    <cellStyle name="20 % – Zvýraznění3 4 8 3 3" xfId="12321"/>
    <cellStyle name="20 % – Zvýraznění3 4 8 3 3 2" xfId="27516"/>
    <cellStyle name="20 % – Zvýraznění3 4 8 3 4" xfId="16120"/>
    <cellStyle name="20 % – Zvýraznění3 4 8 3 4 2" xfId="31301"/>
    <cellStyle name="20 % – Zvýraznění3 4 8 3 5" xfId="35106"/>
    <cellStyle name="20 % – Zvýraznění3 4 8 3 6" xfId="19926"/>
    <cellStyle name="20 % – Zvýraznění3 4 8 3 7" xfId="39368"/>
    <cellStyle name="20 % – Zvýraznění3 4 8 3 8" xfId="39369"/>
    <cellStyle name="20 % – Zvýraznění3 4 8 3 9" xfId="46259"/>
    <cellStyle name="20 % – Zvýraznění3 4 8 4" xfId="1877"/>
    <cellStyle name="20 % – Zvýraznění3 4 8 4 2" xfId="8917"/>
    <cellStyle name="20 % – Zvýraznění3 4 8 4 2 2" xfId="24133"/>
    <cellStyle name="20 % – Zvýraznění3 4 8 4 3" xfId="12322"/>
    <cellStyle name="20 % – Zvýraznění3 4 8 4 3 2" xfId="27517"/>
    <cellStyle name="20 % – Zvýraznění3 4 8 4 4" xfId="16121"/>
    <cellStyle name="20 % – Zvýraznění3 4 8 4 4 2" xfId="31302"/>
    <cellStyle name="20 % – Zvýraznění3 4 8 4 5" xfId="35107"/>
    <cellStyle name="20 % – Zvýraznění3 4 8 4 6" xfId="19927"/>
    <cellStyle name="20 % – Zvýraznění3 4 8 4 7" xfId="39370"/>
    <cellStyle name="20 % – Zvýraznění3 4 8 4 8" xfId="39371"/>
    <cellStyle name="20 % – Zvýraznění3 4 8 4 9" xfId="46260"/>
    <cellStyle name="20 % – Zvýraznění3 4 8 5" xfId="7959"/>
    <cellStyle name="20 % – Zvýraznění3 4 8 5 2" xfId="23176"/>
    <cellStyle name="20 % – Zvýraznění3 4 8 6" xfId="12319"/>
    <cellStyle name="20 % – Zvýraznění3 4 8 6 2" xfId="27514"/>
    <cellStyle name="20 % – Zvýraznění3 4 8 7" xfId="16118"/>
    <cellStyle name="20 % – Zvýraznění3 4 8 7 2" xfId="31299"/>
    <cellStyle name="20 % – Zvýraznění3 4 8 8" xfId="35104"/>
    <cellStyle name="20 % – Zvýraznění3 4 8 9" xfId="19924"/>
    <cellStyle name="20 % – Zvýraznění3 4 9" xfId="1878"/>
    <cellStyle name="20 % – Zvýraznění3 4 9 10" xfId="39372"/>
    <cellStyle name="20 % – Zvýraznění3 4 9 11" xfId="39373"/>
    <cellStyle name="20 % – Zvýraznění3 4 9 12" xfId="46261"/>
    <cellStyle name="20 % – Zvýraznění3 4 9 2" xfId="1879"/>
    <cellStyle name="20 % – Zvýraznění3 4 9 2 2" xfId="8918"/>
    <cellStyle name="20 % – Zvýraznění3 4 9 2 2 2" xfId="24134"/>
    <cellStyle name="20 % – Zvýraznění3 4 9 2 3" xfId="12324"/>
    <cellStyle name="20 % – Zvýraznění3 4 9 2 3 2" xfId="27519"/>
    <cellStyle name="20 % – Zvýraznění3 4 9 2 4" xfId="16123"/>
    <cellStyle name="20 % – Zvýraznění3 4 9 2 4 2" xfId="31304"/>
    <cellStyle name="20 % – Zvýraznění3 4 9 2 5" xfId="35109"/>
    <cellStyle name="20 % – Zvýraznění3 4 9 2 6" xfId="19929"/>
    <cellStyle name="20 % – Zvýraznění3 4 9 2 7" xfId="39374"/>
    <cellStyle name="20 % – Zvýraznění3 4 9 2 8" xfId="39375"/>
    <cellStyle name="20 % – Zvýraznění3 4 9 2 9" xfId="46262"/>
    <cellStyle name="20 % – Zvýraznění3 4 9 3" xfId="1880"/>
    <cellStyle name="20 % – Zvýraznění3 4 9 3 2" xfId="8919"/>
    <cellStyle name="20 % – Zvýraznění3 4 9 3 2 2" xfId="24135"/>
    <cellStyle name="20 % – Zvýraznění3 4 9 3 3" xfId="12325"/>
    <cellStyle name="20 % – Zvýraznění3 4 9 3 3 2" xfId="27520"/>
    <cellStyle name="20 % – Zvýraznění3 4 9 3 4" xfId="16124"/>
    <cellStyle name="20 % – Zvýraznění3 4 9 3 4 2" xfId="31305"/>
    <cellStyle name="20 % – Zvýraznění3 4 9 3 5" xfId="35110"/>
    <cellStyle name="20 % – Zvýraznění3 4 9 3 6" xfId="19930"/>
    <cellStyle name="20 % – Zvýraznění3 4 9 3 7" xfId="39376"/>
    <cellStyle name="20 % – Zvýraznění3 4 9 3 8" xfId="39377"/>
    <cellStyle name="20 % – Zvýraznění3 4 9 3 9" xfId="46263"/>
    <cellStyle name="20 % – Zvýraznění3 4 9 4" xfId="1881"/>
    <cellStyle name="20 % – Zvýraznění3 4 9 4 2" xfId="8920"/>
    <cellStyle name="20 % – Zvýraznění3 4 9 4 2 2" xfId="24136"/>
    <cellStyle name="20 % – Zvýraznění3 4 9 4 3" xfId="12326"/>
    <cellStyle name="20 % – Zvýraznění3 4 9 4 3 2" xfId="27521"/>
    <cellStyle name="20 % – Zvýraznění3 4 9 4 4" xfId="16125"/>
    <cellStyle name="20 % – Zvýraznění3 4 9 4 4 2" xfId="31306"/>
    <cellStyle name="20 % – Zvýraznění3 4 9 4 5" xfId="35111"/>
    <cellStyle name="20 % – Zvýraznění3 4 9 4 6" xfId="19931"/>
    <cellStyle name="20 % – Zvýraznění3 4 9 4 7" xfId="39378"/>
    <cellStyle name="20 % – Zvýraznění3 4 9 4 8" xfId="39379"/>
    <cellStyle name="20 % – Zvýraznění3 4 9 4 9" xfId="46264"/>
    <cellStyle name="20 % – Zvýraznění3 4 9 5" xfId="7977"/>
    <cellStyle name="20 % – Zvýraznění3 4 9 5 2" xfId="23194"/>
    <cellStyle name="20 % – Zvýraznění3 4 9 6" xfId="12323"/>
    <cellStyle name="20 % – Zvýraznění3 4 9 6 2" xfId="27518"/>
    <cellStyle name="20 % – Zvýraznění3 4 9 7" xfId="16122"/>
    <cellStyle name="20 % – Zvýraznění3 4 9 7 2" xfId="31303"/>
    <cellStyle name="20 % – Zvýraznění3 4 9 8" xfId="35108"/>
    <cellStyle name="20 % – Zvýraznění3 4 9 9" xfId="19928"/>
    <cellStyle name="20 % – Zvýraznění3 5" xfId="422"/>
    <cellStyle name="20 % – Zvýraznění3 5 10" xfId="1882"/>
    <cellStyle name="20 % – Zvýraznění3 5 10 2" xfId="8921"/>
    <cellStyle name="20 % – Zvýraznění3 5 10 2 2" xfId="24137"/>
    <cellStyle name="20 % – Zvýraznění3 5 10 3" xfId="12327"/>
    <cellStyle name="20 % – Zvýraznění3 5 10 3 2" xfId="27522"/>
    <cellStyle name="20 % – Zvýraznění3 5 10 4" xfId="16126"/>
    <cellStyle name="20 % – Zvýraznění3 5 10 4 2" xfId="31307"/>
    <cellStyle name="20 % – Zvýraznění3 5 10 5" xfId="35112"/>
    <cellStyle name="20 % – Zvýraznění3 5 10 6" xfId="19932"/>
    <cellStyle name="20 % – Zvýraznění3 5 10 7" xfId="39380"/>
    <cellStyle name="20 % – Zvýraznění3 5 10 8" xfId="39381"/>
    <cellStyle name="20 % – Zvýraznění3 5 10 9" xfId="46265"/>
    <cellStyle name="20 % – Zvýraznění3 5 11" xfId="1883"/>
    <cellStyle name="20 % – Zvýraznění3 5 11 2" xfId="8922"/>
    <cellStyle name="20 % – Zvýraznění3 5 11 2 2" xfId="24138"/>
    <cellStyle name="20 % – Zvýraznění3 5 11 3" xfId="12328"/>
    <cellStyle name="20 % – Zvýraznění3 5 11 3 2" xfId="27523"/>
    <cellStyle name="20 % – Zvýraznění3 5 11 4" xfId="16127"/>
    <cellStyle name="20 % – Zvýraznění3 5 11 4 2" xfId="31308"/>
    <cellStyle name="20 % – Zvýraznění3 5 11 5" xfId="35113"/>
    <cellStyle name="20 % – Zvýraznění3 5 11 6" xfId="19933"/>
    <cellStyle name="20 % – Zvýraznění3 5 11 7" xfId="39382"/>
    <cellStyle name="20 % – Zvýraznění3 5 11 8" xfId="39383"/>
    <cellStyle name="20 % – Zvýraznění3 5 11 9" xfId="46266"/>
    <cellStyle name="20 % – Zvýraznění3 5 12" xfId="1884"/>
    <cellStyle name="20 % – Zvýraznění3 5 12 2" xfId="11218"/>
    <cellStyle name="20 % – Zvýraznění3 5 12 2 2" xfId="26418"/>
    <cellStyle name="20 % – Zvýraznění3 5 12 3" xfId="12329"/>
    <cellStyle name="20 % – Zvýraznění3 5 12 3 2" xfId="27524"/>
    <cellStyle name="20 % – Zvýraznění3 5 12 4" xfId="16128"/>
    <cellStyle name="20 % – Zvýraznění3 5 12 4 2" xfId="31309"/>
    <cellStyle name="20 % – Zvýraznění3 5 12 5" xfId="35114"/>
    <cellStyle name="20 % – Zvýraznění3 5 12 6" xfId="19934"/>
    <cellStyle name="20 % – Zvýraznění3 5 12 7" xfId="39384"/>
    <cellStyle name="20 % – Zvýraznění3 5 12 8" xfId="39385"/>
    <cellStyle name="20 % – Zvýraznění3 5 12 9" xfId="46267"/>
    <cellStyle name="20 % – Zvýraznění3 5 13" xfId="7773"/>
    <cellStyle name="20 % – Zvýraznění3 5 13 2" xfId="22992"/>
    <cellStyle name="20 % – Zvýraznění3 5 14" xfId="11514"/>
    <cellStyle name="20 % – Zvýraznění3 5 14 2" xfId="26710"/>
    <cellStyle name="20 % – Zvýraznění3 5 15" xfId="15314"/>
    <cellStyle name="20 % – Zvýraznění3 5 15 2" xfId="30495"/>
    <cellStyle name="20 % – Zvýraznění3 5 16" xfId="34300"/>
    <cellStyle name="20 % – Zvýraznění3 5 17" xfId="19120"/>
    <cellStyle name="20 % – Zvýraznění3 5 18" xfId="39386"/>
    <cellStyle name="20 % – Zvýraznění3 5 19" xfId="39387"/>
    <cellStyle name="20 % – Zvýraznění3 5 2" xfId="423"/>
    <cellStyle name="20 % – Zvýraznění3 5 2 10" xfId="19121"/>
    <cellStyle name="20 % – Zvýraznění3 5 2 11" xfId="39388"/>
    <cellStyle name="20 % – Zvýraznění3 5 2 12" xfId="39389"/>
    <cellStyle name="20 % – Zvýraznění3 5 2 13" xfId="46268"/>
    <cellStyle name="20 % – Zvýraznění3 5 2 2" xfId="1885"/>
    <cellStyle name="20 % – Zvýraznění3 5 2 2 2" xfId="8923"/>
    <cellStyle name="20 % – Zvýraznění3 5 2 2 2 2" xfId="24139"/>
    <cellStyle name="20 % – Zvýraznění3 5 2 2 3" xfId="12330"/>
    <cellStyle name="20 % – Zvýraznění3 5 2 2 3 2" xfId="27525"/>
    <cellStyle name="20 % – Zvýraznění3 5 2 2 4" xfId="16129"/>
    <cellStyle name="20 % – Zvýraznění3 5 2 2 4 2" xfId="31310"/>
    <cellStyle name="20 % – Zvýraznění3 5 2 2 5" xfId="35115"/>
    <cellStyle name="20 % – Zvýraznění3 5 2 2 6" xfId="19935"/>
    <cellStyle name="20 % – Zvýraznění3 5 2 2 7" xfId="39390"/>
    <cellStyle name="20 % – Zvýraznění3 5 2 2 8" xfId="39391"/>
    <cellStyle name="20 % – Zvýraznění3 5 2 2 9" xfId="46269"/>
    <cellStyle name="20 % – Zvýraznění3 5 2 3" xfId="1886"/>
    <cellStyle name="20 % – Zvýraznění3 5 2 3 2" xfId="8924"/>
    <cellStyle name="20 % – Zvýraznění3 5 2 3 2 2" xfId="24140"/>
    <cellStyle name="20 % – Zvýraznění3 5 2 3 3" xfId="12331"/>
    <cellStyle name="20 % – Zvýraznění3 5 2 3 3 2" xfId="27526"/>
    <cellStyle name="20 % – Zvýraznění3 5 2 3 4" xfId="16130"/>
    <cellStyle name="20 % – Zvýraznění3 5 2 3 4 2" xfId="31311"/>
    <cellStyle name="20 % – Zvýraznění3 5 2 3 5" xfId="35116"/>
    <cellStyle name="20 % – Zvýraznění3 5 2 3 6" xfId="19936"/>
    <cellStyle name="20 % – Zvýraznění3 5 2 3 7" xfId="39392"/>
    <cellStyle name="20 % – Zvýraznění3 5 2 3 8" xfId="39393"/>
    <cellStyle name="20 % – Zvýraznění3 5 2 3 9" xfId="46270"/>
    <cellStyle name="20 % – Zvýraznění3 5 2 4" xfId="1887"/>
    <cellStyle name="20 % – Zvýraznění3 5 2 4 2" xfId="8925"/>
    <cellStyle name="20 % – Zvýraznění3 5 2 4 2 2" xfId="24141"/>
    <cellStyle name="20 % – Zvýraznění3 5 2 4 3" xfId="12332"/>
    <cellStyle name="20 % – Zvýraznění3 5 2 4 3 2" xfId="27527"/>
    <cellStyle name="20 % – Zvýraznění3 5 2 4 4" xfId="16131"/>
    <cellStyle name="20 % – Zvýraznění3 5 2 4 4 2" xfId="31312"/>
    <cellStyle name="20 % – Zvýraznění3 5 2 4 5" xfId="35117"/>
    <cellStyle name="20 % – Zvýraznění3 5 2 4 6" xfId="19937"/>
    <cellStyle name="20 % – Zvýraznění3 5 2 4 7" xfId="39394"/>
    <cellStyle name="20 % – Zvýraznění3 5 2 4 8" xfId="39395"/>
    <cellStyle name="20 % – Zvýraznění3 5 2 4 9" xfId="46271"/>
    <cellStyle name="20 % – Zvýraznění3 5 2 5" xfId="1888"/>
    <cellStyle name="20 % – Zvýraznění3 5 2 5 2" xfId="11126"/>
    <cellStyle name="20 % – Zvýraznění3 5 2 5 2 2" xfId="26326"/>
    <cellStyle name="20 % – Zvýraznění3 5 2 5 3" xfId="12333"/>
    <cellStyle name="20 % – Zvýraznění3 5 2 5 3 2" xfId="27528"/>
    <cellStyle name="20 % – Zvýraznění3 5 2 5 4" xfId="16132"/>
    <cellStyle name="20 % – Zvýraznění3 5 2 5 4 2" xfId="31313"/>
    <cellStyle name="20 % – Zvýraznění3 5 2 5 5" xfId="35118"/>
    <cellStyle name="20 % – Zvýraznění3 5 2 5 6" xfId="19938"/>
    <cellStyle name="20 % – Zvýraznění3 5 2 5 7" xfId="39396"/>
    <cellStyle name="20 % – Zvýraznění3 5 2 5 8" xfId="39397"/>
    <cellStyle name="20 % – Zvýraznění3 5 2 5 9" xfId="46272"/>
    <cellStyle name="20 % – Zvýraznění3 5 2 6" xfId="7843"/>
    <cellStyle name="20 % – Zvýraznění3 5 2 6 2" xfId="23062"/>
    <cellStyle name="20 % – Zvýraznění3 5 2 7" xfId="11515"/>
    <cellStyle name="20 % – Zvýraznění3 5 2 7 2" xfId="26711"/>
    <cellStyle name="20 % – Zvýraznění3 5 2 8" xfId="15315"/>
    <cellStyle name="20 % – Zvýraznění3 5 2 8 2" xfId="30496"/>
    <cellStyle name="20 % – Zvýraznění3 5 2 9" xfId="34301"/>
    <cellStyle name="20 % – Zvýraznění3 5 20" xfId="46273"/>
    <cellStyle name="20 % – Zvýraznění3 5 3" xfId="424"/>
    <cellStyle name="20 % – Zvýraznění3 5 3 10" xfId="19122"/>
    <cellStyle name="20 % – Zvýraznění3 5 3 11" xfId="39398"/>
    <cellStyle name="20 % – Zvýraznění3 5 3 12" xfId="39399"/>
    <cellStyle name="20 % – Zvýraznění3 5 3 13" xfId="46274"/>
    <cellStyle name="20 % – Zvýraznění3 5 3 2" xfId="1889"/>
    <cellStyle name="20 % – Zvýraznění3 5 3 2 2" xfId="8926"/>
    <cellStyle name="20 % – Zvýraznění3 5 3 2 2 2" xfId="24142"/>
    <cellStyle name="20 % – Zvýraznění3 5 3 2 3" xfId="12334"/>
    <cellStyle name="20 % – Zvýraznění3 5 3 2 3 2" xfId="27529"/>
    <cellStyle name="20 % – Zvýraznění3 5 3 2 4" xfId="16133"/>
    <cellStyle name="20 % – Zvýraznění3 5 3 2 4 2" xfId="31314"/>
    <cellStyle name="20 % – Zvýraznění3 5 3 2 5" xfId="35119"/>
    <cellStyle name="20 % – Zvýraznění3 5 3 2 6" xfId="19939"/>
    <cellStyle name="20 % – Zvýraznění3 5 3 2 7" xfId="39400"/>
    <cellStyle name="20 % – Zvýraznění3 5 3 2 8" xfId="39401"/>
    <cellStyle name="20 % – Zvýraznění3 5 3 2 9" xfId="46275"/>
    <cellStyle name="20 % – Zvýraznění3 5 3 3" xfId="1890"/>
    <cellStyle name="20 % – Zvýraznění3 5 3 3 2" xfId="8927"/>
    <cellStyle name="20 % – Zvýraznění3 5 3 3 2 2" xfId="24143"/>
    <cellStyle name="20 % – Zvýraznění3 5 3 3 3" xfId="12335"/>
    <cellStyle name="20 % – Zvýraznění3 5 3 3 3 2" xfId="27530"/>
    <cellStyle name="20 % – Zvýraznění3 5 3 3 4" xfId="16134"/>
    <cellStyle name="20 % – Zvýraznění3 5 3 3 4 2" xfId="31315"/>
    <cellStyle name="20 % – Zvýraznění3 5 3 3 5" xfId="35120"/>
    <cellStyle name="20 % – Zvýraznění3 5 3 3 6" xfId="19940"/>
    <cellStyle name="20 % – Zvýraznění3 5 3 3 7" xfId="39402"/>
    <cellStyle name="20 % – Zvýraznění3 5 3 3 8" xfId="39403"/>
    <cellStyle name="20 % – Zvýraznění3 5 3 3 9" xfId="46276"/>
    <cellStyle name="20 % – Zvýraznění3 5 3 4" xfId="1891"/>
    <cellStyle name="20 % – Zvýraznění3 5 3 4 2" xfId="8928"/>
    <cellStyle name="20 % – Zvýraznění3 5 3 4 2 2" xfId="24144"/>
    <cellStyle name="20 % – Zvýraznění3 5 3 4 3" xfId="12336"/>
    <cellStyle name="20 % – Zvýraznění3 5 3 4 3 2" xfId="27531"/>
    <cellStyle name="20 % – Zvýraznění3 5 3 4 4" xfId="16135"/>
    <cellStyle name="20 % – Zvýraznění3 5 3 4 4 2" xfId="31316"/>
    <cellStyle name="20 % – Zvýraznění3 5 3 4 5" xfId="35121"/>
    <cellStyle name="20 % – Zvýraznění3 5 3 4 6" xfId="19941"/>
    <cellStyle name="20 % – Zvýraznění3 5 3 4 7" xfId="39404"/>
    <cellStyle name="20 % – Zvýraznění3 5 3 4 8" xfId="39405"/>
    <cellStyle name="20 % – Zvýraznění3 5 3 4 9" xfId="46277"/>
    <cellStyle name="20 % – Zvýraznění3 5 3 5" xfId="1892"/>
    <cellStyle name="20 % – Zvýraznění3 5 3 5 2" xfId="11148"/>
    <cellStyle name="20 % – Zvýraznění3 5 3 5 2 2" xfId="26348"/>
    <cellStyle name="20 % – Zvýraznění3 5 3 5 3" xfId="12337"/>
    <cellStyle name="20 % – Zvýraznění3 5 3 5 3 2" xfId="27532"/>
    <cellStyle name="20 % – Zvýraznění3 5 3 5 4" xfId="16136"/>
    <cellStyle name="20 % – Zvýraznění3 5 3 5 4 2" xfId="31317"/>
    <cellStyle name="20 % – Zvýraznění3 5 3 5 5" xfId="35122"/>
    <cellStyle name="20 % – Zvýraznění3 5 3 5 6" xfId="19942"/>
    <cellStyle name="20 % – Zvýraznění3 5 3 5 7" xfId="39406"/>
    <cellStyle name="20 % – Zvýraznění3 5 3 5 8" xfId="39407"/>
    <cellStyle name="20 % – Zvýraznění3 5 3 5 9" xfId="46278"/>
    <cellStyle name="20 % – Zvýraznění3 5 3 6" xfId="7718"/>
    <cellStyle name="20 % – Zvýraznění3 5 3 6 2" xfId="22937"/>
    <cellStyle name="20 % – Zvýraznění3 5 3 7" xfId="11516"/>
    <cellStyle name="20 % – Zvýraznění3 5 3 7 2" xfId="26712"/>
    <cellStyle name="20 % – Zvýraznění3 5 3 8" xfId="15316"/>
    <cellStyle name="20 % – Zvýraznění3 5 3 8 2" xfId="30497"/>
    <cellStyle name="20 % – Zvýraznění3 5 3 9" xfId="34302"/>
    <cellStyle name="20 % – Zvýraznění3 5 4" xfId="1893"/>
    <cellStyle name="20 % – Zvýraznění3 5 4 10" xfId="39408"/>
    <cellStyle name="20 % – Zvýraznění3 5 4 11" xfId="39409"/>
    <cellStyle name="20 % – Zvýraznění3 5 4 12" xfId="46279"/>
    <cellStyle name="20 % – Zvýraznění3 5 4 2" xfId="1894"/>
    <cellStyle name="20 % – Zvýraznění3 5 4 2 2" xfId="8929"/>
    <cellStyle name="20 % – Zvýraznění3 5 4 2 2 2" xfId="24145"/>
    <cellStyle name="20 % – Zvýraznění3 5 4 2 3" xfId="12339"/>
    <cellStyle name="20 % – Zvýraznění3 5 4 2 3 2" xfId="27534"/>
    <cellStyle name="20 % – Zvýraznění3 5 4 2 4" xfId="16138"/>
    <cellStyle name="20 % – Zvýraznění3 5 4 2 4 2" xfId="31319"/>
    <cellStyle name="20 % – Zvýraznění3 5 4 2 5" xfId="35124"/>
    <cellStyle name="20 % – Zvýraznění3 5 4 2 6" xfId="19944"/>
    <cellStyle name="20 % – Zvýraznění3 5 4 2 7" xfId="39410"/>
    <cellStyle name="20 % – Zvýraznění3 5 4 2 8" xfId="39411"/>
    <cellStyle name="20 % – Zvýraznění3 5 4 2 9" xfId="46280"/>
    <cellStyle name="20 % – Zvýraznění3 5 4 3" xfId="1895"/>
    <cellStyle name="20 % – Zvýraznění3 5 4 3 2" xfId="8930"/>
    <cellStyle name="20 % – Zvýraznění3 5 4 3 2 2" xfId="24146"/>
    <cellStyle name="20 % – Zvýraznění3 5 4 3 3" xfId="12340"/>
    <cellStyle name="20 % – Zvýraznění3 5 4 3 3 2" xfId="27535"/>
    <cellStyle name="20 % – Zvýraznění3 5 4 3 4" xfId="16139"/>
    <cellStyle name="20 % – Zvýraznění3 5 4 3 4 2" xfId="31320"/>
    <cellStyle name="20 % – Zvýraznění3 5 4 3 5" xfId="35125"/>
    <cellStyle name="20 % – Zvýraznění3 5 4 3 6" xfId="19945"/>
    <cellStyle name="20 % – Zvýraznění3 5 4 3 7" xfId="39412"/>
    <cellStyle name="20 % – Zvýraznění3 5 4 3 8" xfId="39413"/>
    <cellStyle name="20 % – Zvýraznění3 5 4 3 9" xfId="46281"/>
    <cellStyle name="20 % – Zvýraznění3 5 4 4" xfId="1896"/>
    <cellStyle name="20 % – Zvýraznění3 5 4 4 2" xfId="8931"/>
    <cellStyle name="20 % – Zvýraznění3 5 4 4 2 2" xfId="24147"/>
    <cellStyle name="20 % – Zvýraznění3 5 4 4 3" xfId="12341"/>
    <cellStyle name="20 % – Zvýraznění3 5 4 4 3 2" xfId="27536"/>
    <cellStyle name="20 % – Zvýraznění3 5 4 4 4" xfId="16140"/>
    <cellStyle name="20 % – Zvýraznění3 5 4 4 4 2" xfId="31321"/>
    <cellStyle name="20 % – Zvýraznění3 5 4 4 5" xfId="35126"/>
    <cellStyle name="20 % – Zvýraznění3 5 4 4 6" xfId="19946"/>
    <cellStyle name="20 % – Zvýraznění3 5 4 4 7" xfId="39414"/>
    <cellStyle name="20 % – Zvýraznění3 5 4 4 8" xfId="39415"/>
    <cellStyle name="20 % – Zvýraznění3 5 4 4 9" xfId="46282"/>
    <cellStyle name="20 % – Zvýraznění3 5 4 5" xfId="8057"/>
    <cellStyle name="20 % – Zvýraznění3 5 4 5 2" xfId="23273"/>
    <cellStyle name="20 % – Zvýraznění3 5 4 6" xfId="12338"/>
    <cellStyle name="20 % – Zvýraznění3 5 4 6 2" xfId="27533"/>
    <cellStyle name="20 % – Zvýraznění3 5 4 7" xfId="16137"/>
    <cellStyle name="20 % – Zvýraznění3 5 4 7 2" xfId="31318"/>
    <cellStyle name="20 % – Zvýraznění3 5 4 8" xfId="35123"/>
    <cellStyle name="20 % – Zvýraznění3 5 4 9" xfId="19943"/>
    <cellStyle name="20 % – Zvýraznění3 5 5" xfId="1897"/>
    <cellStyle name="20 % – Zvýraznění3 5 5 10" xfId="39416"/>
    <cellStyle name="20 % – Zvýraznění3 5 5 11" xfId="39417"/>
    <cellStyle name="20 % – Zvýraznění3 5 5 12" xfId="46283"/>
    <cellStyle name="20 % – Zvýraznění3 5 5 2" xfId="1898"/>
    <cellStyle name="20 % – Zvýraznění3 5 5 2 2" xfId="8932"/>
    <cellStyle name="20 % – Zvýraznění3 5 5 2 2 2" xfId="24148"/>
    <cellStyle name="20 % – Zvýraznění3 5 5 2 3" xfId="12343"/>
    <cellStyle name="20 % – Zvýraznění3 5 5 2 3 2" xfId="27538"/>
    <cellStyle name="20 % – Zvýraznění3 5 5 2 4" xfId="16142"/>
    <cellStyle name="20 % – Zvýraznění3 5 5 2 4 2" xfId="31323"/>
    <cellStyle name="20 % – Zvýraznění3 5 5 2 5" xfId="35128"/>
    <cellStyle name="20 % – Zvýraznění3 5 5 2 6" xfId="19948"/>
    <cellStyle name="20 % – Zvýraznění3 5 5 2 7" xfId="39418"/>
    <cellStyle name="20 % – Zvýraznění3 5 5 2 8" xfId="39419"/>
    <cellStyle name="20 % – Zvýraznění3 5 5 2 9" xfId="46284"/>
    <cellStyle name="20 % – Zvýraznění3 5 5 3" xfId="1899"/>
    <cellStyle name="20 % – Zvýraznění3 5 5 3 2" xfId="8933"/>
    <cellStyle name="20 % – Zvýraznění3 5 5 3 2 2" xfId="24149"/>
    <cellStyle name="20 % – Zvýraznění3 5 5 3 3" xfId="12344"/>
    <cellStyle name="20 % – Zvýraznění3 5 5 3 3 2" xfId="27539"/>
    <cellStyle name="20 % – Zvýraznění3 5 5 3 4" xfId="16143"/>
    <cellStyle name="20 % – Zvýraznění3 5 5 3 4 2" xfId="31324"/>
    <cellStyle name="20 % – Zvýraznění3 5 5 3 5" xfId="35129"/>
    <cellStyle name="20 % – Zvýraznění3 5 5 3 6" xfId="19949"/>
    <cellStyle name="20 % – Zvýraznění3 5 5 3 7" xfId="39420"/>
    <cellStyle name="20 % – Zvýraznění3 5 5 3 8" xfId="39421"/>
    <cellStyle name="20 % – Zvýraznění3 5 5 3 9" xfId="46285"/>
    <cellStyle name="20 % – Zvýraznění3 5 5 4" xfId="1900"/>
    <cellStyle name="20 % – Zvýraznění3 5 5 4 2" xfId="8934"/>
    <cellStyle name="20 % – Zvýraznění3 5 5 4 2 2" xfId="24150"/>
    <cellStyle name="20 % – Zvýraznění3 5 5 4 3" xfId="12345"/>
    <cellStyle name="20 % – Zvýraznění3 5 5 4 3 2" xfId="27540"/>
    <cellStyle name="20 % – Zvýraznění3 5 5 4 4" xfId="16144"/>
    <cellStyle name="20 % – Zvýraznění3 5 5 4 4 2" xfId="31325"/>
    <cellStyle name="20 % – Zvýraznění3 5 5 4 5" xfId="35130"/>
    <cellStyle name="20 % – Zvýraznění3 5 5 4 6" xfId="19950"/>
    <cellStyle name="20 % – Zvýraznění3 5 5 4 7" xfId="39422"/>
    <cellStyle name="20 % – Zvýraznění3 5 5 4 8" xfId="39423"/>
    <cellStyle name="20 % – Zvýraznění3 5 5 4 9" xfId="46286"/>
    <cellStyle name="20 % – Zvýraznění3 5 5 5" xfId="8137"/>
    <cellStyle name="20 % – Zvýraznění3 5 5 5 2" xfId="23353"/>
    <cellStyle name="20 % – Zvýraznění3 5 5 6" xfId="12342"/>
    <cellStyle name="20 % – Zvýraznění3 5 5 6 2" xfId="27537"/>
    <cellStyle name="20 % – Zvýraznění3 5 5 7" xfId="16141"/>
    <cellStyle name="20 % – Zvýraznění3 5 5 7 2" xfId="31322"/>
    <cellStyle name="20 % – Zvýraznění3 5 5 8" xfId="35127"/>
    <cellStyle name="20 % – Zvýraznění3 5 5 9" xfId="19947"/>
    <cellStyle name="20 % – Zvýraznění3 5 6" xfId="1901"/>
    <cellStyle name="20 % – Zvýraznění3 5 6 10" xfId="39424"/>
    <cellStyle name="20 % – Zvýraznění3 5 6 11" xfId="39425"/>
    <cellStyle name="20 % – Zvýraznění3 5 6 12" xfId="46287"/>
    <cellStyle name="20 % – Zvýraznění3 5 6 2" xfId="1902"/>
    <cellStyle name="20 % – Zvýraznění3 5 6 2 2" xfId="8935"/>
    <cellStyle name="20 % – Zvýraznění3 5 6 2 2 2" xfId="24151"/>
    <cellStyle name="20 % – Zvýraznění3 5 6 2 3" xfId="12347"/>
    <cellStyle name="20 % – Zvýraznění3 5 6 2 3 2" xfId="27542"/>
    <cellStyle name="20 % – Zvýraznění3 5 6 2 4" xfId="16146"/>
    <cellStyle name="20 % – Zvýraznění3 5 6 2 4 2" xfId="31327"/>
    <cellStyle name="20 % – Zvýraznění3 5 6 2 5" xfId="35132"/>
    <cellStyle name="20 % – Zvýraznění3 5 6 2 6" xfId="19952"/>
    <cellStyle name="20 % – Zvýraznění3 5 6 2 7" xfId="39426"/>
    <cellStyle name="20 % – Zvýraznění3 5 6 2 8" xfId="39427"/>
    <cellStyle name="20 % – Zvýraznění3 5 6 2 9" xfId="46288"/>
    <cellStyle name="20 % – Zvýraznění3 5 6 3" xfId="1903"/>
    <cellStyle name="20 % – Zvýraznění3 5 6 3 2" xfId="8936"/>
    <cellStyle name="20 % – Zvýraznění3 5 6 3 2 2" xfId="24152"/>
    <cellStyle name="20 % – Zvýraznění3 5 6 3 3" xfId="12348"/>
    <cellStyle name="20 % – Zvýraznění3 5 6 3 3 2" xfId="27543"/>
    <cellStyle name="20 % – Zvýraznění3 5 6 3 4" xfId="16147"/>
    <cellStyle name="20 % – Zvýraznění3 5 6 3 4 2" xfId="31328"/>
    <cellStyle name="20 % – Zvýraznění3 5 6 3 5" xfId="35133"/>
    <cellStyle name="20 % – Zvýraznění3 5 6 3 6" xfId="19953"/>
    <cellStyle name="20 % – Zvýraznění3 5 6 3 7" xfId="39428"/>
    <cellStyle name="20 % – Zvýraznění3 5 6 3 8" xfId="39429"/>
    <cellStyle name="20 % – Zvýraznění3 5 6 3 9" xfId="46289"/>
    <cellStyle name="20 % – Zvýraznění3 5 6 4" xfId="1904"/>
    <cellStyle name="20 % – Zvýraznění3 5 6 4 2" xfId="8937"/>
    <cellStyle name="20 % – Zvýraznění3 5 6 4 2 2" xfId="24153"/>
    <cellStyle name="20 % – Zvýraznění3 5 6 4 3" xfId="12349"/>
    <cellStyle name="20 % – Zvýraznění3 5 6 4 3 2" xfId="27544"/>
    <cellStyle name="20 % – Zvýraznění3 5 6 4 4" xfId="16148"/>
    <cellStyle name="20 % – Zvýraznění3 5 6 4 4 2" xfId="31329"/>
    <cellStyle name="20 % – Zvýraznění3 5 6 4 5" xfId="35134"/>
    <cellStyle name="20 % – Zvýraznění3 5 6 4 6" xfId="19954"/>
    <cellStyle name="20 % – Zvýraznění3 5 6 4 7" xfId="39430"/>
    <cellStyle name="20 % – Zvýraznění3 5 6 4 8" xfId="39431"/>
    <cellStyle name="20 % – Zvýraznění3 5 6 4 9" xfId="46290"/>
    <cellStyle name="20 % – Zvýraznění3 5 6 5" xfId="8219"/>
    <cellStyle name="20 % – Zvýraznění3 5 6 5 2" xfId="23435"/>
    <cellStyle name="20 % – Zvýraznění3 5 6 6" xfId="12346"/>
    <cellStyle name="20 % – Zvýraznění3 5 6 6 2" xfId="27541"/>
    <cellStyle name="20 % – Zvýraznění3 5 6 7" xfId="16145"/>
    <cellStyle name="20 % – Zvýraznění3 5 6 7 2" xfId="31326"/>
    <cellStyle name="20 % – Zvýraznění3 5 6 8" xfId="35131"/>
    <cellStyle name="20 % – Zvýraznění3 5 6 9" xfId="19951"/>
    <cellStyle name="20 % – Zvýraznění3 5 7" xfId="1905"/>
    <cellStyle name="20 % – Zvýraznění3 5 7 10" xfId="39432"/>
    <cellStyle name="20 % – Zvýraznění3 5 7 11" xfId="39433"/>
    <cellStyle name="20 % – Zvýraznění3 5 7 12" xfId="46291"/>
    <cellStyle name="20 % – Zvýraznění3 5 7 2" xfId="1906"/>
    <cellStyle name="20 % – Zvýraznění3 5 7 2 2" xfId="8938"/>
    <cellStyle name="20 % – Zvýraznění3 5 7 2 2 2" xfId="24154"/>
    <cellStyle name="20 % – Zvýraznění3 5 7 2 3" xfId="12351"/>
    <cellStyle name="20 % – Zvýraznění3 5 7 2 3 2" xfId="27546"/>
    <cellStyle name="20 % – Zvýraznění3 5 7 2 4" xfId="16150"/>
    <cellStyle name="20 % – Zvýraznění3 5 7 2 4 2" xfId="31331"/>
    <cellStyle name="20 % – Zvýraznění3 5 7 2 5" xfId="35136"/>
    <cellStyle name="20 % – Zvýraznění3 5 7 2 6" xfId="19956"/>
    <cellStyle name="20 % – Zvýraznění3 5 7 2 7" xfId="39434"/>
    <cellStyle name="20 % – Zvýraznění3 5 7 2 8" xfId="39435"/>
    <cellStyle name="20 % – Zvýraznění3 5 7 2 9" xfId="46292"/>
    <cellStyle name="20 % – Zvýraznění3 5 7 3" xfId="1907"/>
    <cellStyle name="20 % – Zvýraznění3 5 7 3 2" xfId="8939"/>
    <cellStyle name="20 % – Zvýraznění3 5 7 3 2 2" xfId="24155"/>
    <cellStyle name="20 % – Zvýraznění3 5 7 3 3" xfId="12352"/>
    <cellStyle name="20 % – Zvýraznění3 5 7 3 3 2" xfId="27547"/>
    <cellStyle name="20 % – Zvýraznění3 5 7 3 4" xfId="16151"/>
    <cellStyle name="20 % – Zvýraznění3 5 7 3 4 2" xfId="31332"/>
    <cellStyle name="20 % – Zvýraznění3 5 7 3 5" xfId="35137"/>
    <cellStyle name="20 % – Zvýraznění3 5 7 3 6" xfId="19957"/>
    <cellStyle name="20 % – Zvýraznění3 5 7 3 7" xfId="39436"/>
    <cellStyle name="20 % – Zvýraznění3 5 7 3 8" xfId="39437"/>
    <cellStyle name="20 % – Zvýraznění3 5 7 3 9" xfId="46293"/>
    <cellStyle name="20 % – Zvýraznění3 5 7 4" xfId="1908"/>
    <cellStyle name="20 % – Zvýraznění3 5 7 4 2" xfId="8940"/>
    <cellStyle name="20 % – Zvýraznění3 5 7 4 2 2" xfId="24156"/>
    <cellStyle name="20 % – Zvýraznění3 5 7 4 3" xfId="12353"/>
    <cellStyle name="20 % – Zvýraznění3 5 7 4 3 2" xfId="27548"/>
    <cellStyle name="20 % – Zvýraznění3 5 7 4 4" xfId="16152"/>
    <cellStyle name="20 % – Zvýraznění3 5 7 4 4 2" xfId="31333"/>
    <cellStyle name="20 % – Zvýraznění3 5 7 4 5" xfId="35138"/>
    <cellStyle name="20 % – Zvýraznění3 5 7 4 6" xfId="19958"/>
    <cellStyle name="20 % – Zvýraznění3 5 7 4 7" xfId="39438"/>
    <cellStyle name="20 % – Zvýraznění3 5 7 4 8" xfId="39439"/>
    <cellStyle name="20 % – Zvýraznění3 5 7 4 9" xfId="46294"/>
    <cellStyle name="20 % – Zvýraznění3 5 7 5" xfId="8312"/>
    <cellStyle name="20 % – Zvýraznění3 5 7 5 2" xfId="23528"/>
    <cellStyle name="20 % – Zvýraznění3 5 7 6" xfId="12350"/>
    <cellStyle name="20 % – Zvýraznění3 5 7 6 2" xfId="27545"/>
    <cellStyle name="20 % – Zvýraznění3 5 7 7" xfId="16149"/>
    <cellStyle name="20 % – Zvýraznění3 5 7 7 2" xfId="31330"/>
    <cellStyle name="20 % – Zvýraznění3 5 7 8" xfId="35135"/>
    <cellStyle name="20 % – Zvýraznění3 5 7 9" xfId="19955"/>
    <cellStyle name="20 % – Zvýraznění3 5 8" xfId="1909"/>
    <cellStyle name="20 % – Zvýraznění3 5 8 10" xfId="39440"/>
    <cellStyle name="20 % – Zvýraznění3 5 8 11" xfId="39441"/>
    <cellStyle name="20 % – Zvýraznění3 5 8 12" xfId="46295"/>
    <cellStyle name="20 % – Zvýraznění3 5 8 2" xfId="1910"/>
    <cellStyle name="20 % – Zvýraznění3 5 8 2 2" xfId="8941"/>
    <cellStyle name="20 % – Zvýraznění3 5 8 2 2 2" xfId="24157"/>
    <cellStyle name="20 % – Zvýraznění3 5 8 2 3" xfId="12355"/>
    <cellStyle name="20 % – Zvýraznění3 5 8 2 3 2" xfId="27550"/>
    <cellStyle name="20 % – Zvýraznění3 5 8 2 4" xfId="16154"/>
    <cellStyle name="20 % – Zvýraznění3 5 8 2 4 2" xfId="31335"/>
    <cellStyle name="20 % – Zvýraznění3 5 8 2 5" xfId="35140"/>
    <cellStyle name="20 % – Zvýraznění3 5 8 2 6" xfId="19960"/>
    <cellStyle name="20 % – Zvýraznění3 5 8 2 7" xfId="39442"/>
    <cellStyle name="20 % – Zvýraznění3 5 8 2 8" xfId="39443"/>
    <cellStyle name="20 % – Zvýraznění3 5 8 2 9" xfId="46296"/>
    <cellStyle name="20 % – Zvýraznění3 5 8 3" xfId="1911"/>
    <cellStyle name="20 % – Zvýraznění3 5 8 3 2" xfId="8942"/>
    <cellStyle name="20 % – Zvýraznění3 5 8 3 2 2" xfId="24158"/>
    <cellStyle name="20 % – Zvýraznění3 5 8 3 3" xfId="12356"/>
    <cellStyle name="20 % – Zvýraznění3 5 8 3 3 2" xfId="27551"/>
    <cellStyle name="20 % – Zvýraznění3 5 8 3 4" xfId="16155"/>
    <cellStyle name="20 % – Zvýraznění3 5 8 3 4 2" xfId="31336"/>
    <cellStyle name="20 % – Zvýraznění3 5 8 3 5" xfId="35141"/>
    <cellStyle name="20 % – Zvýraznění3 5 8 3 6" xfId="19961"/>
    <cellStyle name="20 % – Zvýraznění3 5 8 3 7" xfId="39444"/>
    <cellStyle name="20 % – Zvýraznění3 5 8 3 8" xfId="39445"/>
    <cellStyle name="20 % – Zvýraznění3 5 8 3 9" xfId="46297"/>
    <cellStyle name="20 % – Zvýraznění3 5 8 4" xfId="1912"/>
    <cellStyle name="20 % – Zvýraznění3 5 8 4 2" xfId="8943"/>
    <cellStyle name="20 % – Zvýraznění3 5 8 4 2 2" xfId="24159"/>
    <cellStyle name="20 % – Zvýraznění3 5 8 4 3" xfId="12357"/>
    <cellStyle name="20 % – Zvýraznění3 5 8 4 3 2" xfId="27552"/>
    <cellStyle name="20 % – Zvýraznění3 5 8 4 4" xfId="16156"/>
    <cellStyle name="20 % – Zvýraznění3 5 8 4 4 2" xfId="31337"/>
    <cellStyle name="20 % – Zvýraznění3 5 8 4 5" xfId="35142"/>
    <cellStyle name="20 % – Zvýraznění3 5 8 4 6" xfId="19962"/>
    <cellStyle name="20 % – Zvýraznění3 5 8 4 7" xfId="39446"/>
    <cellStyle name="20 % – Zvýraznění3 5 8 4 8" xfId="39447"/>
    <cellStyle name="20 % – Zvýraznění3 5 8 4 9" xfId="46298"/>
    <cellStyle name="20 % – Zvýraznění3 5 8 5" xfId="8395"/>
    <cellStyle name="20 % – Zvýraznění3 5 8 5 2" xfId="23611"/>
    <cellStyle name="20 % – Zvýraznění3 5 8 6" xfId="12354"/>
    <cellStyle name="20 % – Zvýraznění3 5 8 6 2" xfId="27549"/>
    <cellStyle name="20 % – Zvýraznění3 5 8 7" xfId="16153"/>
    <cellStyle name="20 % – Zvýraznění3 5 8 7 2" xfId="31334"/>
    <cellStyle name="20 % – Zvýraznění3 5 8 8" xfId="35139"/>
    <cellStyle name="20 % – Zvýraznění3 5 8 9" xfId="19959"/>
    <cellStyle name="20 % – Zvýraznění3 5 9" xfId="1913"/>
    <cellStyle name="20 % – Zvýraznění3 5 9 2" xfId="8944"/>
    <cellStyle name="20 % – Zvýraznění3 5 9 2 2" xfId="24160"/>
    <cellStyle name="20 % – Zvýraznění3 5 9 3" xfId="12358"/>
    <cellStyle name="20 % – Zvýraznění3 5 9 3 2" xfId="27553"/>
    <cellStyle name="20 % – Zvýraznění3 5 9 4" xfId="16157"/>
    <cellStyle name="20 % – Zvýraznění3 5 9 4 2" xfId="31338"/>
    <cellStyle name="20 % – Zvýraznění3 5 9 5" xfId="35143"/>
    <cellStyle name="20 % – Zvýraznění3 5 9 6" xfId="19963"/>
    <cellStyle name="20 % – Zvýraznění3 5 9 7" xfId="39448"/>
    <cellStyle name="20 % – Zvýraznění3 5 9 8" xfId="39449"/>
    <cellStyle name="20 % – Zvýraznění3 5 9 9" xfId="46299"/>
    <cellStyle name="20 % – Zvýraznění3 6" xfId="425"/>
    <cellStyle name="20 % – Zvýraznění3 6 10" xfId="1914"/>
    <cellStyle name="20 % – Zvýraznění3 6 10 2" xfId="8945"/>
    <cellStyle name="20 % – Zvýraznění3 6 10 2 2" xfId="24161"/>
    <cellStyle name="20 % – Zvýraznění3 6 10 3" xfId="12359"/>
    <cellStyle name="20 % – Zvýraznění3 6 10 3 2" xfId="27554"/>
    <cellStyle name="20 % – Zvýraznění3 6 10 4" xfId="16158"/>
    <cellStyle name="20 % – Zvýraznění3 6 10 4 2" xfId="31339"/>
    <cellStyle name="20 % – Zvýraznění3 6 10 5" xfId="35144"/>
    <cellStyle name="20 % – Zvýraznění3 6 10 6" xfId="19964"/>
    <cellStyle name="20 % – Zvýraznění3 6 10 7" xfId="39450"/>
    <cellStyle name="20 % – Zvýraznění3 6 10 8" xfId="39451"/>
    <cellStyle name="20 % – Zvýraznění3 6 10 9" xfId="46300"/>
    <cellStyle name="20 % – Zvýraznění3 6 11" xfId="1915"/>
    <cellStyle name="20 % – Zvýraznění3 6 11 2" xfId="11108"/>
    <cellStyle name="20 % – Zvýraznění3 6 11 2 2" xfId="26308"/>
    <cellStyle name="20 % – Zvýraznění3 6 11 3" xfId="12360"/>
    <cellStyle name="20 % – Zvýraznění3 6 11 3 2" xfId="27555"/>
    <cellStyle name="20 % – Zvýraznění3 6 11 4" xfId="16159"/>
    <cellStyle name="20 % – Zvýraznění3 6 11 4 2" xfId="31340"/>
    <cellStyle name="20 % – Zvýraznění3 6 11 5" xfId="35145"/>
    <cellStyle name="20 % – Zvýraznění3 6 11 6" xfId="19965"/>
    <cellStyle name="20 % – Zvýraznění3 6 11 7" xfId="39452"/>
    <cellStyle name="20 % – Zvýraznění3 6 11 8" xfId="39453"/>
    <cellStyle name="20 % – Zvýraznění3 6 11 9" xfId="46301"/>
    <cellStyle name="20 % – Zvýraznění3 6 12" xfId="7829"/>
    <cellStyle name="20 % – Zvýraznění3 6 12 2" xfId="23048"/>
    <cellStyle name="20 % – Zvýraznění3 6 13" xfId="11517"/>
    <cellStyle name="20 % – Zvýraznění3 6 13 2" xfId="26713"/>
    <cellStyle name="20 % – Zvýraznění3 6 14" xfId="15317"/>
    <cellStyle name="20 % – Zvýraznění3 6 14 2" xfId="30498"/>
    <cellStyle name="20 % – Zvýraznění3 6 15" xfId="34303"/>
    <cellStyle name="20 % – Zvýraznění3 6 16" xfId="19123"/>
    <cellStyle name="20 % – Zvýraznění3 6 17" xfId="39454"/>
    <cellStyle name="20 % – Zvýraznění3 6 18" xfId="39455"/>
    <cellStyle name="20 % – Zvýraznění3 6 19" xfId="46302"/>
    <cellStyle name="20 % – Zvýraznění3 6 2" xfId="1916"/>
    <cellStyle name="20 % – Zvýraznění3 6 2 10" xfId="39456"/>
    <cellStyle name="20 % – Zvýraznění3 6 2 11" xfId="39457"/>
    <cellStyle name="20 % – Zvýraznění3 6 2 12" xfId="46303"/>
    <cellStyle name="20 % – Zvýraznění3 6 2 2" xfId="1917"/>
    <cellStyle name="20 % – Zvýraznění3 6 2 2 2" xfId="8946"/>
    <cellStyle name="20 % – Zvýraznění3 6 2 2 2 2" xfId="24162"/>
    <cellStyle name="20 % – Zvýraznění3 6 2 2 3" xfId="12362"/>
    <cellStyle name="20 % – Zvýraznění3 6 2 2 3 2" xfId="27557"/>
    <cellStyle name="20 % – Zvýraznění3 6 2 2 4" xfId="16161"/>
    <cellStyle name="20 % – Zvýraznění3 6 2 2 4 2" xfId="31342"/>
    <cellStyle name="20 % – Zvýraznění3 6 2 2 5" xfId="35147"/>
    <cellStyle name="20 % – Zvýraznění3 6 2 2 6" xfId="19967"/>
    <cellStyle name="20 % – Zvýraznění3 6 2 2 7" xfId="39458"/>
    <cellStyle name="20 % – Zvýraznění3 6 2 2 8" xfId="39459"/>
    <cellStyle name="20 % – Zvýraznění3 6 2 2 9" xfId="46304"/>
    <cellStyle name="20 % – Zvýraznění3 6 2 3" xfId="1918"/>
    <cellStyle name="20 % – Zvýraznění3 6 2 3 2" xfId="8947"/>
    <cellStyle name="20 % – Zvýraznění3 6 2 3 2 2" xfId="24163"/>
    <cellStyle name="20 % – Zvýraznění3 6 2 3 3" xfId="12363"/>
    <cellStyle name="20 % – Zvýraznění3 6 2 3 3 2" xfId="27558"/>
    <cellStyle name="20 % – Zvýraznění3 6 2 3 4" xfId="16162"/>
    <cellStyle name="20 % – Zvýraznění3 6 2 3 4 2" xfId="31343"/>
    <cellStyle name="20 % – Zvýraznění3 6 2 3 5" xfId="35148"/>
    <cellStyle name="20 % – Zvýraznění3 6 2 3 6" xfId="19968"/>
    <cellStyle name="20 % – Zvýraznění3 6 2 3 7" xfId="39460"/>
    <cellStyle name="20 % – Zvýraznění3 6 2 3 8" xfId="39461"/>
    <cellStyle name="20 % – Zvýraznění3 6 2 3 9" xfId="46305"/>
    <cellStyle name="20 % – Zvýraznění3 6 2 4" xfId="1919"/>
    <cellStyle name="20 % – Zvýraznění3 6 2 4 2" xfId="8948"/>
    <cellStyle name="20 % – Zvýraznění3 6 2 4 2 2" xfId="24164"/>
    <cellStyle name="20 % – Zvýraznění3 6 2 4 3" xfId="12364"/>
    <cellStyle name="20 % – Zvýraznění3 6 2 4 3 2" xfId="27559"/>
    <cellStyle name="20 % – Zvýraznění3 6 2 4 4" xfId="16163"/>
    <cellStyle name="20 % – Zvýraznění3 6 2 4 4 2" xfId="31344"/>
    <cellStyle name="20 % – Zvýraznění3 6 2 4 5" xfId="35149"/>
    <cellStyle name="20 % – Zvýraznění3 6 2 4 6" xfId="19969"/>
    <cellStyle name="20 % – Zvýraznění3 6 2 4 7" xfId="39462"/>
    <cellStyle name="20 % – Zvýraznění3 6 2 4 8" xfId="39463"/>
    <cellStyle name="20 % – Zvýraznění3 6 2 4 9" xfId="46306"/>
    <cellStyle name="20 % – Zvýraznění3 6 2 5" xfId="7904"/>
    <cellStyle name="20 % – Zvýraznění3 6 2 5 2" xfId="23121"/>
    <cellStyle name="20 % – Zvýraznění3 6 2 6" xfId="12361"/>
    <cellStyle name="20 % – Zvýraznění3 6 2 6 2" xfId="27556"/>
    <cellStyle name="20 % – Zvýraznění3 6 2 7" xfId="16160"/>
    <cellStyle name="20 % – Zvýraznění3 6 2 7 2" xfId="31341"/>
    <cellStyle name="20 % – Zvýraznění3 6 2 8" xfId="35146"/>
    <cellStyle name="20 % – Zvýraznění3 6 2 9" xfId="19966"/>
    <cellStyle name="20 % – Zvýraznění3 6 3" xfId="1920"/>
    <cellStyle name="20 % – Zvýraznění3 6 3 10" xfId="39464"/>
    <cellStyle name="20 % – Zvýraznění3 6 3 11" xfId="39465"/>
    <cellStyle name="20 % – Zvýraznění3 6 3 12" xfId="46307"/>
    <cellStyle name="20 % – Zvýraznění3 6 3 2" xfId="1921"/>
    <cellStyle name="20 % – Zvýraznění3 6 3 2 2" xfId="8949"/>
    <cellStyle name="20 % – Zvýraznění3 6 3 2 2 2" xfId="24165"/>
    <cellStyle name="20 % – Zvýraznění3 6 3 2 3" xfId="12366"/>
    <cellStyle name="20 % – Zvýraznění3 6 3 2 3 2" xfId="27561"/>
    <cellStyle name="20 % – Zvýraznění3 6 3 2 4" xfId="16165"/>
    <cellStyle name="20 % – Zvýraznění3 6 3 2 4 2" xfId="31346"/>
    <cellStyle name="20 % – Zvýraznění3 6 3 2 5" xfId="35151"/>
    <cellStyle name="20 % – Zvýraznění3 6 3 2 6" xfId="19971"/>
    <cellStyle name="20 % – Zvýraznění3 6 3 2 7" xfId="39466"/>
    <cellStyle name="20 % – Zvýraznění3 6 3 2 8" xfId="39467"/>
    <cellStyle name="20 % – Zvýraznění3 6 3 2 9" xfId="46308"/>
    <cellStyle name="20 % – Zvýraznění3 6 3 3" xfId="1922"/>
    <cellStyle name="20 % – Zvýraznění3 6 3 3 2" xfId="8950"/>
    <cellStyle name="20 % – Zvýraznění3 6 3 3 2 2" xfId="24166"/>
    <cellStyle name="20 % – Zvýraznění3 6 3 3 3" xfId="12367"/>
    <cellStyle name="20 % – Zvýraznění3 6 3 3 3 2" xfId="27562"/>
    <cellStyle name="20 % – Zvýraznění3 6 3 3 4" xfId="16166"/>
    <cellStyle name="20 % – Zvýraznění3 6 3 3 4 2" xfId="31347"/>
    <cellStyle name="20 % – Zvýraznění3 6 3 3 5" xfId="35152"/>
    <cellStyle name="20 % – Zvýraznění3 6 3 3 6" xfId="19972"/>
    <cellStyle name="20 % – Zvýraznění3 6 3 3 7" xfId="39468"/>
    <cellStyle name="20 % – Zvýraznění3 6 3 3 8" xfId="39469"/>
    <cellStyle name="20 % – Zvýraznění3 6 3 3 9" xfId="46309"/>
    <cellStyle name="20 % – Zvýraznění3 6 3 4" xfId="1923"/>
    <cellStyle name="20 % – Zvýraznění3 6 3 4 2" xfId="8951"/>
    <cellStyle name="20 % – Zvýraznění3 6 3 4 2 2" xfId="24167"/>
    <cellStyle name="20 % – Zvýraznění3 6 3 4 3" xfId="12368"/>
    <cellStyle name="20 % – Zvýraznění3 6 3 4 3 2" xfId="27563"/>
    <cellStyle name="20 % – Zvýraznění3 6 3 4 4" xfId="16167"/>
    <cellStyle name="20 % – Zvýraznění3 6 3 4 4 2" xfId="31348"/>
    <cellStyle name="20 % – Zvýraznění3 6 3 4 5" xfId="35153"/>
    <cellStyle name="20 % – Zvýraznění3 6 3 4 6" xfId="19973"/>
    <cellStyle name="20 % – Zvýraznění3 6 3 4 7" xfId="39470"/>
    <cellStyle name="20 % – Zvýraznění3 6 3 4 8" xfId="39471"/>
    <cellStyle name="20 % – Zvýraznění3 6 3 4 9" xfId="46310"/>
    <cellStyle name="20 % – Zvýraznění3 6 3 5" xfId="8043"/>
    <cellStyle name="20 % – Zvýraznění3 6 3 5 2" xfId="23259"/>
    <cellStyle name="20 % – Zvýraznění3 6 3 6" xfId="12365"/>
    <cellStyle name="20 % – Zvýraznění3 6 3 6 2" xfId="27560"/>
    <cellStyle name="20 % – Zvýraznění3 6 3 7" xfId="16164"/>
    <cellStyle name="20 % – Zvýraznění3 6 3 7 2" xfId="31345"/>
    <cellStyle name="20 % – Zvýraznění3 6 3 8" xfId="35150"/>
    <cellStyle name="20 % – Zvýraznění3 6 3 9" xfId="19970"/>
    <cellStyle name="20 % – Zvýraznění3 6 4" xfId="1924"/>
    <cellStyle name="20 % – Zvýraznění3 6 4 10" xfId="39472"/>
    <cellStyle name="20 % – Zvýraznění3 6 4 11" xfId="39473"/>
    <cellStyle name="20 % – Zvýraznění3 6 4 12" xfId="46311"/>
    <cellStyle name="20 % – Zvýraznění3 6 4 2" xfId="1925"/>
    <cellStyle name="20 % – Zvýraznění3 6 4 2 2" xfId="8952"/>
    <cellStyle name="20 % – Zvýraznění3 6 4 2 2 2" xfId="24168"/>
    <cellStyle name="20 % – Zvýraznění3 6 4 2 3" xfId="12370"/>
    <cellStyle name="20 % – Zvýraznění3 6 4 2 3 2" xfId="27565"/>
    <cellStyle name="20 % – Zvýraznění3 6 4 2 4" xfId="16169"/>
    <cellStyle name="20 % – Zvýraznění3 6 4 2 4 2" xfId="31350"/>
    <cellStyle name="20 % – Zvýraznění3 6 4 2 5" xfId="35155"/>
    <cellStyle name="20 % – Zvýraznění3 6 4 2 6" xfId="19975"/>
    <cellStyle name="20 % – Zvýraznění3 6 4 2 7" xfId="39474"/>
    <cellStyle name="20 % – Zvýraznění3 6 4 2 8" xfId="39475"/>
    <cellStyle name="20 % – Zvýraznění3 6 4 2 9" xfId="46312"/>
    <cellStyle name="20 % – Zvýraznění3 6 4 3" xfId="1926"/>
    <cellStyle name="20 % – Zvýraznění3 6 4 3 2" xfId="8953"/>
    <cellStyle name="20 % – Zvýraznění3 6 4 3 2 2" xfId="24169"/>
    <cellStyle name="20 % – Zvýraznění3 6 4 3 3" xfId="12371"/>
    <cellStyle name="20 % – Zvýraznění3 6 4 3 3 2" xfId="27566"/>
    <cellStyle name="20 % – Zvýraznění3 6 4 3 4" xfId="16170"/>
    <cellStyle name="20 % – Zvýraznění3 6 4 3 4 2" xfId="31351"/>
    <cellStyle name="20 % – Zvýraznění3 6 4 3 5" xfId="35156"/>
    <cellStyle name="20 % – Zvýraznění3 6 4 3 6" xfId="19976"/>
    <cellStyle name="20 % – Zvýraznění3 6 4 3 7" xfId="39476"/>
    <cellStyle name="20 % – Zvýraznění3 6 4 3 8" xfId="39477"/>
    <cellStyle name="20 % – Zvýraznění3 6 4 3 9" xfId="46313"/>
    <cellStyle name="20 % – Zvýraznění3 6 4 4" xfId="1927"/>
    <cellStyle name="20 % – Zvýraznění3 6 4 4 2" xfId="8954"/>
    <cellStyle name="20 % – Zvýraznění3 6 4 4 2 2" xfId="24170"/>
    <cellStyle name="20 % – Zvýraznění3 6 4 4 3" xfId="12372"/>
    <cellStyle name="20 % – Zvýraznění3 6 4 4 3 2" xfId="27567"/>
    <cellStyle name="20 % – Zvýraznění3 6 4 4 4" xfId="16171"/>
    <cellStyle name="20 % – Zvýraznění3 6 4 4 4 2" xfId="31352"/>
    <cellStyle name="20 % – Zvýraznění3 6 4 4 5" xfId="35157"/>
    <cellStyle name="20 % – Zvýraznění3 6 4 4 6" xfId="19977"/>
    <cellStyle name="20 % – Zvýraznění3 6 4 4 7" xfId="39478"/>
    <cellStyle name="20 % – Zvýraznění3 6 4 4 8" xfId="39479"/>
    <cellStyle name="20 % – Zvýraznění3 6 4 4 9" xfId="46314"/>
    <cellStyle name="20 % – Zvýraznění3 6 4 5" xfId="8123"/>
    <cellStyle name="20 % – Zvýraznění3 6 4 5 2" xfId="23339"/>
    <cellStyle name="20 % – Zvýraznění3 6 4 6" xfId="12369"/>
    <cellStyle name="20 % – Zvýraznění3 6 4 6 2" xfId="27564"/>
    <cellStyle name="20 % – Zvýraznění3 6 4 7" xfId="16168"/>
    <cellStyle name="20 % – Zvýraznění3 6 4 7 2" xfId="31349"/>
    <cellStyle name="20 % – Zvýraznění3 6 4 8" xfId="35154"/>
    <cellStyle name="20 % – Zvýraznění3 6 4 9" xfId="19974"/>
    <cellStyle name="20 % – Zvýraznění3 6 5" xfId="1928"/>
    <cellStyle name="20 % – Zvýraznění3 6 5 10" xfId="39480"/>
    <cellStyle name="20 % – Zvýraznění3 6 5 11" xfId="39481"/>
    <cellStyle name="20 % – Zvýraznění3 6 5 12" xfId="46315"/>
    <cellStyle name="20 % – Zvýraznění3 6 5 2" xfId="1929"/>
    <cellStyle name="20 % – Zvýraznění3 6 5 2 2" xfId="8955"/>
    <cellStyle name="20 % – Zvýraznění3 6 5 2 2 2" xfId="24171"/>
    <cellStyle name="20 % – Zvýraznění3 6 5 2 3" xfId="12374"/>
    <cellStyle name="20 % – Zvýraznění3 6 5 2 3 2" xfId="27569"/>
    <cellStyle name="20 % – Zvýraznění3 6 5 2 4" xfId="16173"/>
    <cellStyle name="20 % – Zvýraznění3 6 5 2 4 2" xfId="31354"/>
    <cellStyle name="20 % – Zvýraznění3 6 5 2 5" xfId="35159"/>
    <cellStyle name="20 % – Zvýraznění3 6 5 2 6" xfId="19979"/>
    <cellStyle name="20 % – Zvýraznění3 6 5 2 7" xfId="39482"/>
    <cellStyle name="20 % – Zvýraznění3 6 5 2 8" xfId="39483"/>
    <cellStyle name="20 % – Zvýraznění3 6 5 2 9" xfId="46316"/>
    <cellStyle name="20 % – Zvýraznění3 6 5 3" xfId="1930"/>
    <cellStyle name="20 % – Zvýraznění3 6 5 3 2" xfId="8956"/>
    <cellStyle name="20 % – Zvýraznění3 6 5 3 2 2" xfId="24172"/>
    <cellStyle name="20 % – Zvýraznění3 6 5 3 3" xfId="12375"/>
    <cellStyle name="20 % – Zvýraznění3 6 5 3 3 2" xfId="27570"/>
    <cellStyle name="20 % – Zvýraznění3 6 5 3 4" xfId="16174"/>
    <cellStyle name="20 % – Zvýraznění3 6 5 3 4 2" xfId="31355"/>
    <cellStyle name="20 % – Zvýraznění3 6 5 3 5" xfId="35160"/>
    <cellStyle name="20 % – Zvýraznění3 6 5 3 6" xfId="19980"/>
    <cellStyle name="20 % – Zvýraznění3 6 5 3 7" xfId="39484"/>
    <cellStyle name="20 % – Zvýraznění3 6 5 3 8" xfId="39485"/>
    <cellStyle name="20 % – Zvýraznění3 6 5 3 9" xfId="46317"/>
    <cellStyle name="20 % – Zvýraznění3 6 5 4" xfId="1931"/>
    <cellStyle name="20 % – Zvýraznění3 6 5 4 2" xfId="8957"/>
    <cellStyle name="20 % – Zvýraznění3 6 5 4 2 2" xfId="24173"/>
    <cellStyle name="20 % – Zvýraznění3 6 5 4 3" xfId="12376"/>
    <cellStyle name="20 % – Zvýraznění3 6 5 4 3 2" xfId="27571"/>
    <cellStyle name="20 % – Zvýraznění3 6 5 4 4" xfId="16175"/>
    <cellStyle name="20 % – Zvýraznění3 6 5 4 4 2" xfId="31356"/>
    <cellStyle name="20 % – Zvýraznění3 6 5 4 5" xfId="35161"/>
    <cellStyle name="20 % – Zvýraznění3 6 5 4 6" xfId="19981"/>
    <cellStyle name="20 % – Zvýraznění3 6 5 4 7" xfId="39486"/>
    <cellStyle name="20 % – Zvýraznění3 6 5 4 8" xfId="39487"/>
    <cellStyle name="20 % – Zvýraznění3 6 5 4 9" xfId="46318"/>
    <cellStyle name="20 % – Zvýraznění3 6 5 5" xfId="8205"/>
    <cellStyle name="20 % – Zvýraznění3 6 5 5 2" xfId="23421"/>
    <cellStyle name="20 % – Zvýraznění3 6 5 6" xfId="12373"/>
    <cellStyle name="20 % – Zvýraznění3 6 5 6 2" xfId="27568"/>
    <cellStyle name="20 % – Zvýraznění3 6 5 7" xfId="16172"/>
    <cellStyle name="20 % – Zvýraznění3 6 5 7 2" xfId="31353"/>
    <cellStyle name="20 % – Zvýraznění3 6 5 8" xfId="35158"/>
    <cellStyle name="20 % – Zvýraznění3 6 5 9" xfId="19978"/>
    <cellStyle name="20 % – Zvýraznění3 6 6" xfId="1932"/>
    <cellStyle name="20 % – Zvýraznění3 6 6 10" xfId="39488"/>
    <cellStyle name="20 % – Zvýraznění3 6 6 11" xfId="39489"/>
    <cellStyle name="20 % – Zvýraznění3 6 6 12" xfId="46319"/>
    <cellStyle name="20 % – Zvýraznění3 6 6 2" xfId="1933"/>
    <cellStyle name="20 % – Zvýraznění3 6 6 2 2" xfId="8958"/>
    <cellStyle name="20 % – Zvýraznění3 6 6 2 2 2" xfId="24174"/>
    <cellStyle name="20 % – Zvýraznění3 6 6 2 3" xfId="12378"/>
    <cellStyle name="20 % – Zvýraznění3 6 6 2 3 2" xfId="27573"/>
    <cellStyle name="20 % – Zvýraznění3 6 6 2 4" xfId="16177"/>
    <cellStyle name="20 % – Zvýraznění3 6 6 2 4 2" xfId="31358"/>
    <cellStyle name="20 % – Zvýraznění3 6 6 2 5" xfId="35163"/>
    <cellStyle name="20 % – Zvýraznění3 6 6 2 6" xfId="19983"/>
    <cellStyle name="20 % – Zvýraznění3 6 6 2 7" xfId="39490"/>
    <cellStyle name="20 % – Zvýraznění3 6 6 2 8" xfId="39491"/>
    <cellStyle name="20 % – Zvýraznění3 6 6 2 9" xfId="46320"/>
    <cellStyle name="20 % – Zvýraznění3 6 6 3" xfId="1934"/>
    <cellStyle name="20 % – Zvýraznění3 6 6 3 2" xfId="8959"/>
    <cellStyle name="20 % – Zvýraznění3 6 6 3 2 2" xfId="24175"/>
    <cellStyle name="20 % – Zvýraznění3 6 6 3 3" xfId="12379"/>
    <cellStyle name="20 % – Zvýraznění3 6 6 3 3 2" xfId="27574"/>
    <cellStyle name="20 % – Zvýraznění3 6 6 3 4" xfId="16178"/>
    <cellStyle name="20 % – Zvýraznění3 6 6 3 4 2" xfId="31359"/>
    <cellStyle name="20 % – Zvýraznění3 6 6 3 5" xfId="35164"/>
    <cellStyle name="20 % – Zvýraznění3 6 6 3 6" xfId="19984"/>
    <cellStyle name="20 % – Zvýraznění3 6 6 3 7" xfId="39492"/>
    <cellStyle name="20 % – Zvýraznění3 6 6 3 8" xfId="39493"/>
    <cellStyle name="20 % – Zvýraznění3 6 6 3 9" xfId="46321"/>
    <cellStyle name="20 % – Zvýraznění3 6 6 4" xfId="1935"/>
    <cellStyle name="20 % – Zvýraznění3 6 6 4 2" xfId="8960"/>
    <cellStyle name="20 % – Zvýraznění3 6 6 4 2 2" xfId="24176"/>
    <cellStyle name="20 % – Zvýraznění3 6 6 4 3" xfId="12380"/>
    <cellStyle name="20 % – Zvýraznění3 6 6 4 3 2" xfId="27575"/>
    <cellStyle name="20 % – Zvýraznění3 6 6 4 4" xfId="16179"/>
    <cellStyle name="20 % – Zvýraznění3 6 6 4 4 2" xfId="31360"/>
    <cellStyle name="20 % – Zvýraznění3 6 6 4 5" xfId="35165"/>
    <cellStyle name="20 % – Zvýraznění3 6 6 4 6" xfId="19985"/>
    <cellStyle name="20 % – Zvýraznění3 6 6 4 7" xfId="39494"/>
    <cellStyle name="20 % – Zvýraznění3 6 6 4 8" xfId="39495"/>
    <cellStyle name="20 % – Zvýraznění3 6 6 4 9" xfId="46322"/>
    <cellStyle name="20 % – Zvýraznění3 6 6 5" xfId="8298"/>
    <cellStyle name="20 % – Zvýraznění3 6 6 5 2" xfId="23514"/>
    <cellStyle name="20 % – Zvýraznění3 6 6 6" xfId="12377"/>
    <cellStyle name="20 % – Zvýraznění3 6 6 6 2" xfId="27572"/>
    <cellStyle name="20 % – Zvýraznění3 6 6 7" xfId="16176"/>
    <cellStyle name="20 % – Zvýraznění3 6 6 7 2" xfId="31357"/>
    <cellStyle name="20 % – Zvýraznění3 6 6 8" xfId="35162"/>
    <cellStyle name="20 % – Zvýraznění3 6 6 9" xfId="19982"/>
    <cellStyle name="20 % – Zvýraznění3 6 7" xfId="1936"/>
    <cellStyle name="20 % – Zvýraznění3 6 7 10" xfId="39496"/>
    <cellStyle name="20 % – Zvýraznění3 6 7 11" xfId="39497"/>
    <cellStyle name="20 % – Zvýraznění3 6 7 12" xfId="46323"/>
    <cellStyle name="20 % – Zvýraznění3 6 7 2" xfId="1937"/>
    <cellStyle name="20 % – Zvýraznění3 6 7 2 2" xfId="8961"/>
    <cellStyle name="20 % – Zvýraznění3 6 7 2 2 2" xfId="24177"/>
    <cellStyle name="20 % – Zvýraznění3 6 7 2 3" xfId="12382"/>
    <cellStyle name="20 % – Zvýraznění3 6 7 2 3 2" xfId="27577"/>
    <cellStyle name="20 % – Zvýraznění3 6 7 2 4" xfId="16181"/>
    <cellStyle name="20 % – Zvýraznění3 6 7 2 4 2" xfId="31362"/>
    <cellStyle name="20 % – Zvýraznění3 6 7 2 5" xfId="35167"/>
    <cellStyle name="20 % – Zvýraznění3 6 7 2 6" xfId="19987"/>
    <cellStyle name="20 % – Zvýraznění3 6 7 2 7" xfId="39498"/>
    <cellStyle name="20 % – Zvýraznění3 6 7 2 8" xfId="39499"/>
    <cellStyle name="20 % – Zvýraznění3 6 7 2 9" xfId="46324"/>
    <cellStyle name="20 % – Zvýraznění3 6 7 3" xfId="1938"/>
    <cellStyle name="20 % – Zvýraznění3 6 7 3 2" xfId="8962"/>
    <cellStyle name="20 % – Zvýraznění3 6 7 3 2 2" xfId="24178"/>
    <cellStyle name="20 % – Zvýraznění3 6 7 3 3" xfId="12383"/>
    <cellStyle name="20 % – Zvýraznění3 6 7 3 3 2" xfId="27578"/>
    <cellStyle name="20 % – Zvýraznění3 6 7 3 4" xfId="16182"/>
    <cellStyle name="20 % – Zvýraznění3 6 7 3 4 2" xfId="31363"/>
    <cellStyle name="20 % – Zvýraznění3 6 7 3 5" xfId="35168"/>
    <cellStyle name="20 % – Zvýraznění3 6 7 3 6" xfId="19988"/>
    <cellStyle name="20 % – Zvýraznění3 6 7 3 7" xfId="39500"/>
    <cellStyle name="20 % – Zvýraznění3 6 7 3 8" xfId="39501"/>
    <cellStyle name="20 % – Zvýraznění3 6 7 3 9" xfId="46325"/>
    <cellStyle name="20 % – Zvýraznění3 6 7 4" xfId="1939"/>
    <cellStyle name="20 % – Zvýraznění3 6 7 4 2" xfId="8963"/>
    <cellStyle name="20 % – Zvýraznění3 6 7 4 2 2" xfId="24179"/>
    <cellStyle name="20 % – Zvýraznění3 6 7 4 3" xfId="12384"/>
    <cellStyle name="20 % – Zvýraznění3 6 7 4 3 2" xfId="27579"/>
    <cellStyle name="20 % – Zvýraznění3 6 7 4 4" xfId="16183"/>
    <cellStyle name="20 % – Zvýraznění3 6 7 4 4 2" xfId="31364"/>
    <cellStyle name="20 % – Zvýraznění3 6 7 4 5" xfId="35169"/>
    <cellStyle name="20 % – Zvýraznění3 6 7 4 6" xfId="19989"/>
    <cellStyle name="20 % – Zvýraznění3 6 7 4 7" xfId="39502"/>
    <cellStyle name="20 % – Zvýraznění3 6 7 4 8" xfId="39503"/>
    <cellStyle name="20 % – Zvýraznění3 6 7 4 9" xfId="46326"/>
    <cellStyle name="20 % – Zvýraznění3 6 7 5" xfId="8381"/>
    <cellStyle name="20 % – Zvýraznění3 6 7 5 2" xfId="23597"/>
    <cellStyle name="20 % – Zvýraznění3 6 7 6" xfId="12381"/>
    <cellStyle name="20 % – Zvýraznění3 6 7 6 2" xfId="27576"/>
    <cellStyle name="20 % – Zvýraznění3 6 7 7" xfId="16180"/>
    <cellStyle name="20 % – Zvýraznění3 6 7 7 2" xfId="31361"/>
    <cellStyle name="20 % – Zvýraznění3 6 7 8" xfId="35166"/>
    <cellStyle name="20 % – Zvýraznění3 6 7 9" xfId="19986"/>
    <cellStyle name="20 % – Zvýraznění3 6 8" xfId="1940"/>
    <cellStyle name="20 % – Zvýraznění3 6 8 2" xfId="8964"/>
    <cellStyle name="20 % – Zvýraznění3 6 8 2 2" xfId="24180"/>
    <cellStyle name="20 % – Zvýraznění3 6 8 3" xfId="12385"/>
    <cellStyle name="20 % – Zvýraznění3 6 8 3 2" xfId="27580"/>
    <cellStyle name="20 % – Zvýraznění3 6 8 4" xfId="16184"/>
    <cellStyle name="20 % – Zvýraznění3 6 8 4 2" xfId="31365"/>
    <cellStyle name="20 % – Zvýraznění3 6 8 5" xfId="35170"/>
    <cellStyle name="20 % – Zvýraznění3 6 8 6" xfId="19990"/>
    <cellStyle name="20 % – Zvýraznění3 6 8 7" xfId="39504"/>
    <cellStyle name="20 % – Zvýraznění3 6 8 8" xfId="39505"/>
    <cellStyle name="20 % – Zvýraznění3 6 8 9" xfId="46327"/>
    <cellStyle name="20 % – Zvýraznění3 6 9" xfId="1941"/>
    <cellStyle name="20 % – Zvýraznění3 6 9 2" xfId="8965"/>
    <cellStyle name="20 % – Zvýraznění3 6 9 2 2" xfId="24181"/>
    <cellStyle name="20 % – Zvýraznění3 6 9 3" xfId="12386"/>
    <cellStyle name="20 % – Zvýraznění3 6 9 3 2" xfId="27581"/>
    <cellStyle name="20 % – Zvýraznění3 6 9 4" xfId="16185"/>
    <cellStyle name="20 % – Zvýraznění3 6 9 4 2" xfId="31366"/>
    <cellStyle name="20 % – Zvýraznění3 6 9 5" xfId="35171"/>
    <cellStyle name="20 % – Zvýraznění3 6 9 6" xfId="19991"/>
    <cellStyle name="20 % – Zvýraznění3 6 9 7" xfId="39506"/>
    <cellStyle name="20 % – Zvýraznění3 6 9 8" xfId="39507"/>
    <cellStyle name="20 % – Zvýraznění3 6 9 9" xfId="46328"/>
    <cellStyle name="20 % – Zvýraznění3 7" xfId="426"/>
    <cellStyle name="20 % – Zvýraznění3 7 10" xfId="19124"/>
    <cellStyle name="20 % – Zvýraznění3 7 11" xfId="39508"/>
    <cellStyle name="20 % – Zvýraznění3 7 12" xfId="39509"/>
    <cellStyle name="20 % – Zvýraznění3 7 13" xfId="46329"/>
    <cellStyle name="20 % – Zvýraznění3 7 2" xfId="1942"/>
    <cellStyle name="20 % – Zvýraznění3 7 2 2" xfId="8966"/>
    <cellStyle name="20 % – Zvýraznění3 7 2 2 2" xfId="24182"/>
    <cellStyle name="20 % – Zvýraznění3 7 2 3" xfId="12387"/>
    <cellStyle name="20 % – Zvýraznění3 7 2 3 2" xfId="27582"/>
    <cellStyle name="20 % – Zvýraznění3 7 2 4" xfId="16186"/>
    <cellStyle name="20 % – Zvýraznění3 7 2 4 2" xfId="31367"/>
    <cellStyle name="20 % – Zvýraznění3 7 2 5" xfId="35172"/>
    <cellStyle name="20 % – Zvýraznění3 7 2 6" xfId="19992"/>
    <cellStyle name="20 % – Zvýraznění3 7 2 7" xfId="39510"/>
    <cellStyle name="20 % – Zvýraznění3 7 2 8" xfId="39511"/>
    <cellStyle name="20 % – Zvýraznění3 7 2 9" xfId="46330"/>
    <cellStyle name="20 % – Zvýraznění3 7 3" xfId="1943"/>
    <cellStyle name="20 % – Zvýraznění3 7 3 2" xfId="8967"/>
    <cellStyle name="20 % – Zvýraznění3 7 3 2 2" xfId="24183"/>
    <cellStyle name="20 % – Zvýraznění3 7 3 3" xfId="12388"/>
    <cellStyle name="20 % – Zvýraznění3 7 3 3 2" xfId="27583"/>
    <cellStyle name="20 % – Zvýraznění3 7 3 4" xfId="16187"/>
    <cellStyle name="20 % – Zvýraznění3 7 3 4 2" xfId="31368"/>
    <cellStyle name="20 % – Zvýraznění3 7 3 5" xfId="35173"/>
    <cellStyle name="20 % – Zvýraznění3 7 3 6" xfId="19993"/>
    <cellStyle name="20 % – Zvýraznění3 7 3 7" xfId="39512"/>
    <cellStyle name="20 % – Zvýraznění3 7 3 8" xfId="39513"/>
    <cellStyle name="20 % – Zvýraznění3 7 3 9" xfId="46331"/>
    <cellStyle name="20 % – Zvýraznění3 7 4" xfId="1944"/>
    <cellStyle name="20 % – Zvýraznění3 7 4 2" xfId="8968"/>
    <cellStyle name="20 % – Zvýraznění3 7 4 2 2" xfId="24184"/>
    <cellStyle name="20 % – Zvýraznění3 7 4 3" xfId="12389"/>
    <cellStyle name="20 % – Zvýraznění3 7 4 3 2" xfId="27584"/>
    <cellStyle name="20 % – Zvýraznění3 7 4 4" xfId="16188"/>
    <cellStyle name="20 % – Zvýraznění3 7 4 4 2" xfId="31369"/>
    <cellStyle name="20 % – Zvýraznění3 7 4 5" xfId="35174"/>
    <cellStyle name="20 % – Zvýraznění3 7 4 6" xfId="19994"/>
    <cellStyle name="20 % – Zvýraznění3 7 4 7" xfId="39514"/>
    <cellStyle name="20 % – Zvýraznění3 7 4 8" xfId="39515"/>
    <cellStyle name="20 % – Zvýraznění3 7 4 9" xfId="46332"/>
    <cellStyle name="20 % – Zvýraznění3 7 5" xfId="1945"/>
    <cellStyle name="20 % – Zvýraznění3 7 5 2" xfId="11306"/>
    <cellStyle name="20 % – Zvýraznění3 7 5 2 2" xfId="26506"/>
    <cellStyle name="20 % – Zvýraznění3 7 5 3" xfId="12390"/>
    <cellStyle name="20 % – Zvýraznění3 7 5 3 2" xfId="27585"/>
    <cellStyle name="20 % – Zvýraznění3 7 5 4" xfId="16189"/>
    <cellStyle name="20 % – Zvýraznění3 7 5 4 2" xfId="31370"/>
    <cellStyle name="20 % – Zvýraznění3 7 5 5" xfId="35175"/>
    <cellStyle name="20 % – Zvýraznění3 7 5 6" xfId="19995"/>
    <cellStyle name="20 % – Zvýraznění3 7 5 7" xfId="39516"/>
    <cellStyle name="20 % – Zvýraznění3 7 5 8" xfId="39517"/>
    <cellStyle name="20 % – Zvýraznění3 7 5 9" xfId="46333"/>
    <cellStyle name="20 % – Zvýraznění3 7 6" xfId="7593"/>
    <cellStyle name="20 % – Zvýraznění3 7 6 2" xfId="22814"/>
    <cellStyle name="20 % – Zvýraznění3 7 7" xfId="11518"/>
    <cellStyle name="20 % – Zvýraznění3 7 7 2" xfId="26714"/>
    <cellStyle name="20 % – Zvýraznění3 7 8" xfId="15318"/>
    <cellStyle name="20 % – Zvýraznění3 7 8 2" xfId="30499"/>
    <cellStyle name="20 % – Zvýraznění3 7 9" xfId="34304"/>
    <cellStyle name="20 % – Zvýraznění3 8" xfId="1946"/>
    <cellStyle name="20 % – Zvýraznění3 8 2" xfId="1947"/>
    <cellStyle name="20 % – Zvýraznění3 8 2 2" xfId="7933"/>
    <cellStyle name="20 % – Zvýraznění3 8 2 2 2" xfId="23150"/>
    <cellStyle name="20 % – Zvýraznění3 8 2 3" xfId="12391"/>
    <cellStyle name="20 % – Zvýraznění3 8 2 3 2" xfId="27586"/>
    <cellStyle name="20 % – Zvýraznění3 8 2 4" xfId="16190"/>
    <cellStyle name="20 % – Zvýraznění3 8 2 4 2" xfId="31371"/>
    <cellStyle name="20 % – Zvýraznění3 8 2 5" xfId="35176"/>
    <cellStyle name="20 % – Zvýraznění3 8 2 6" xfId="19996"/>
    <cellStyle name="20 % – Zvýraznění3 8 2 7" xfId="39518"/>
    <cellStyle name="20 % – Zvýraznění3 8 2 8" xfId="39519"/>
    <cellStyle name="20 % – Zvýraznění3 8 2 9" xfId="46334"/>
    <cellStyle name="20 % – Zvýraznění3 8 3" xfId="1948"/>
    <cellStyle name="20 % – Zvýraznění3 8 3 2" xfId="8969"/>
    <cellStyle name="20 % – Zvýraznění3 8 3 2 2" xfId="24185"/>
    <cellStyle name="20 % – Zvýraznění3 8 3 3" xfId="12392"/>
    <cellStyle name="20 % – Zvýraznění3 8 3 3 2" xfId="27587"/>
    <cellStyle name="20 % – Zvýraznění3 8 3 4" xfId="16191"/>
    <cellStyle name="20 % – Zvýraznění3 8 3 4 2" xfId="31372"/>
    <cellStyle name="20 % – Zvýraznění3 8 3 5" xfId="35177"/>
    <cellStyle name="20 % – Zvýraznění3 8 3 6" xfId="19997"/>
    <cellStyle name="20 % – Zvýraznění3 8 3 7" xfId="39520"/>
    <cellStyle name="20 % – Zvýraznění3 8 3 8" xfId="39521"/>
    <cellStyle name="20 % – Zvýraznění3 8 3 9" xfId="46335"/>
    <cellStyle name="20 % – Zvýraznění3 8 4" xfId="1949"/>
    <cellStyle name="20 % – Zvýraznění3 8 4 2" xfId="8970"/>
    <cellStyle name="20 % – Zvýraznění3 8 4 2 2" xfId="24186"/>
    <cellStyle name="20 % – Zvýraznění3 8 4 3" xfId="12393"/>
    <cellStyle name="20 % – Zvýraznění3 8 4 3 2" xfId="27588"/>
    <cellStyle name="20 % – Zvýraznění3 8 4 4" xfId="16192"/>
    <cellStyle name="20 % – Zvýraznění3 8 4 4 2" xfId="31373"/>
    <cellStyle name="20 % – Zvýraznění3 8 4 5" xfId="35178"/>
    <cellStyle name="20 % – Zvýraznění3 8 4 6" xfId="19998"/>
    <cellStyle name="20 % – Zvýraznění3 8 4 7" xfId="39522"/>
    <cellStyle name="20 % – Zvýraznění3 8 4 8" xfId="39523"/>
    <cellStyle name="20 % – Zvýraznění3 8 4 9" xfId="46336"/>
    <cellStyle name="20 % – Zvýraznění3 8 5" xfId="1950"/>
    <cellStyle name="20 % – Zvýraznění3 9" xfId="1951"/>
    <cellStyle name="20 % – Zvýraznění3 9 10" xfId="39524"/>
    <cellStyle name="20 % – Zvýraznění3 9 11" xfId="39525"/>
    <cellStyle name="20 % – Zvýraznění3 9 12" xfId="46337"/>
    <cellStyle name="20 % – Zvýraznění3 9 2" xfId="1952"/>
    <cellStyle name="20 % – Zvýraznění3 9 2 2" xfId="8971"/>
    <cellStyle name="20 % – Zvýraznění3 9 2 2 2" xfId="24187"/>
    <cellStyle name="20 % – Zvýraznění3 9 2 3" xfId="12395"/>
    <cellStyle name="20 % – Zvýraznění3 9 2 3 2" xfId="27590"/>
    <cellStyle name="20 % – Zvýraznění3 9 2 4" xfId="16194"/>
    <cellStyle name="20 % – Zvýraznění3 9 2 4 2" xfId="31375"/>
    <cellStyle name="20 % – Zvýraznění3 9 2 5" xfId="35180"/>
    <cellStyle name="20 % – Zvýraznění3 9 2 6" xfId="20000"/>
    <cellStyle name="20 % – Zvýraznění3 9 2 7" xfId="39526"/>
    <cellStyle name="20 % – Zvýraznění3 9 2 8" xfId="39527"/>
    <cellStyle name="20 % – Zvýraznění3 9 2 9" xfId="46338"/>
    <cellStyle name="20 % – Zvýraznění3 9 3" xfId="1953"/>
    <cellStyle name="20 % – Zvýraznění3 9 3 2" xfId="8972"/>
    <cellStyle name="20 % – Zvýraznění3 9 3 2 2" xfId="24188"/>
    <cellStyle name="20 % – Zvýraznění3 9 3 3" xfId="12396"/>
    <cellStyle name="20 % – Zvýraznění3 9 3 3 2" xfId="27591"/>
    <cellStyle name="20 % – Zvýraznění3 9 3 4" xfId="16195"/>
    <cellStyle name="20 % – Zvýraznění3 9 3 4 2" xfId="31376"/>
    <cellStyle name="20 % – Zvýraznění3 9 3 5" xfId="35181"/>
    <cellStyle name="20 % – Zvýraznění3 9 3 6" xfId="20001"/>
    <cellStyle name="20 % – Zvýraznění3 9 3 7" xfId="39528"/>
    <cellStyle name="20 % – Zvýraznění3 9 3 8" xfId="39529"/>
    <cellStyle name="20 % – Zvýraznění3 9 3 9" xfId="46339"/>
    <cellStyle name="20 % – Zvýraznění3 9 4" xfId="1954"/>
    <cellStyle name="20 % – Zvýraznění3 9 4 2" xfId="8973"/>
    <cellStyle name="20 % – Zvýraznění3 9 4 2 2" xfId="24189"/>
    <cellStyle name="20 % – Zvýraznění3 9 4 3" xfId="12397"/>
    <cellStyle name="20 % – Zvýraznění3 9 4 3 2" xfId="27592"/>
    <cellStyle name="20 % – Zvýraznění3 9 4 4" xfId="16196"/>
    <cellStyle name="20 % – Zvýraznění3 9 4 4 2" xfId="31377"/>
    <cellStyle name="20 % – Zvýraznění3 9 4 5" xfId="35182"/>
    <cellStyle name="20 % – Zvýraznění3 9 4 6" xfId="20002"/>
    <cellStyle name="20 % – Zvýraznění3 9 4 7" xfId="39530"/>
    <cellStyle name="20 % – Zvýraznění3 9 4 8" xfId="39531"/>
    <cellStyle name="20 % – Zvýraznění3 9 4 9" xfId="46340"/>
    <cellStyle name="20 % – Zvýraznění3 9 5" xfId="8001"/>
    <cellStyle name="20 % – Zvýraznění3 9 5 2" xfId="23218"/>
    <cellStyle name="20 % – Zvýraznění3 9 6" xfId="12394"/>
    <cellStyle name="20 % – Zvýraznění3 9 6 2" xfId="27589"/>
    <cellStyle name="20 % – Zvýraznění3 9 7" xfId="16193"/>
    <cellStyle name="20 % – Zvýraznění3 9 7 2" xfId="31374"/>
    <cellStyle name="20 % – Zvýraznění3 9 8" xfId="35179"/>
    <cellStyle name="20 % – Zvýraznění3 9 9" xfId="19999"/>
    <cellStyle name="20 % – Zvýraznění4" xfId="7" builtinId="42" customBuiltin="1"/>
    <cellStyle name="20 % – Zvýraznění4 10" xfId="1955"/>
    <cellStyle name="20 % – Zvýraznění4 10 10" xfId="39532"/>
    <cellStyle name="20 % – Zvýraznění4 10 11" xfId="39533"/>
    <cellStyle name="20 % – Zvýraznění4 10 12" xfId="46341"/>
    <cellStyle name="20 % – Zvýraznění4 10 2" xfId="1956"/>
    <cellStyle name="20 % – Zvýraznění4 10 2 2" xfId="8974"/>
    <cellStyle name="20 % – Zvýraznění4 10 2 2 2" xfId="24190"/>
    <cellStyle name="20 % – Zvýraznění4 10 2 3" xfId="12399"/>
    <cellStyle name="20 % – Zvýraznění4 10 2 3 2" xfId="27594"/>
    <cellStyle name="20 % – Zvýraznění4 10 2 4" xfId="16198"/>
    <cellStyle name="20 % – Zvýraznění4 10 2 4 2" xfId="31379"/>
    <cellStyle name="20 % – Zvýraznění4 10 2 5" xfId="35184"/>
    <cellStyle name="20 % – Zvýraznění4 10 2 6" xfId="20004"/>
    <cellStyle name="20 % – Zvýraznění4 10 2 7" xfId="39534"/>
    <cellStyle name="20 % – Zvýraznění4 10 2 8" xfId="39535"/>
    <cellStyle name="20 % – Zvýraznění4 10 2 9" xfId="46342"/>
    <cellStyle name="20 % – Zvýraznění4 10 3" xfId="1957"/>
    <cellStyle name="20 % – Zvýraznění4 10 3 2" xfId="8975"/>
    <cellStyle name="20 % – Zvýraznění4 10 3 2 2" xfId="24191"/>
    <cellStyle name="20 % – Zvýraznění4 10 3 3" xfId="12400"/>
    <cellStyle name="20 % – Zvýraznění4 10 3 3 2" xfId="27595"/>
    <cellStyle name="20 % – Zvýraznění4 10 3 4" xfId="16199"/>
    <cellStyle name="20 % – Zvýraznění4 10 3 4 2" xfId="31380"/>
    <cellStyle name="20 % – Zvýraznění4 10 3 5" xfId="35185"/>
    <cellStyle name="20 % – Zvýraznění4 10 3 6" xfId="20005"/>
    <cellStyle name="20 % – Zvýraznění4 10 3 7" xfId="39536"/>
    <cellStyle name="20 % – Zvýraznění4 10 3 8" xfId="39537"/>
    <cellStyle name="20 % – Zvýraznění4 10 3 9" xfId="46343"/>
    <cellStyle name="20 % – Zvýraznění4 10 4" xfId="1958"/>
    <cellStyle name="20 % – Zvýraznění4 10 4 2" xfId="8976"/>
    <cellStyle name="20 % – Zvýraznění4 10 4 2 2" xfId="24192"/>
    <cellStyle name="20 % – Zvýraznění4 10 4 3" xfId="12401"/>
    <cellStyle name="20 % – Zvýraznění4 10 4 3 2" xfId="27596"/>
    <cellStyle name="20 % – Zvýraznění4 10 4 4" xfId="16200"/>
    <cellStyle name="20 % – Zvýraznění4 10 4 4 2" xfId="31381"/>
    <cellStyle name="20 % – Zvýraznění4 10 4 5" xfId="35186"/>
    <cellStyle name="20 % – Zvýraznění4 10 4 6" xfId="20006"/>
    <cellStyle name="20 % – Zvýraznění4 10 4 7" xfId="39538"/>
    <cellStyle name="20 % – Zvýraznění4 10 4 8" xfId="39539"/>
    <cellStyle name="20 % – Zvýraznění4 10 4 9" xfId="46344"/>
    <cellStyle name="20 % – Zvýraznění4 10 5" xfId="8193"/>
    <cellStyle name="20 % – Zvýraznění4 10 5 2" xfId="23409"/>
    <cellStyle name="20 % – Zvýraznění4 10 6" xfId="12398"/>
    <cellStyle name="20 % – Zvýraznění4 10 6 2" xfId="27593"/>
    <cellStyle name="20 % – Zvýraznění4 10 7" xfId="16197"/>
    <cellStyle name="20 % – Zvýraznění4 10 7 2" xfId="31378"/>
    <cellStyle name="20 % – Zvýraznění4 10 8" xfId="35183"/>
    <cellStyle name="20 % – Zvýraznění4 10 9" xfId="20003"/>
    <cellStyle name="20 % – Zvýraznění4 11" xfId="1959"/>
    <cellStyle name="20 % – Zvýraznění4 11 10" xfId="39540"/>
    <cellStyle name="20 % – Zvýraznění4 11 11" xfId="39541"/>
    <cellStyle name="20 % – Zvýraznění4 11 12" xfId="46345"/>
    <cellStyle name="20 % – Zvýraznění4 11 2" xfId="1960"/>
    <cellStyle name="20 % – Zvýraznění4 11 2 2" xfId="8977"/>
    <cellStyle name="20 % – Zvýraznění4 11 2 2 2" xfId="24193"/>
    <cellStyle name="20 % – Zvýraznění4 11 2 3" xfId="12403"/>
    <cellStyle name="20 % – Zvýraznění4 11 2 3 2" xfId="27598"/>
    <cellStyle name="20 % – Zvýraznění4 11 2 4" xfId="16202"/>
    <cellStyle name="20 % – Zvýraznění4 11 2 4 2" xfId="31383"/>
    <cellStyle name="20 % – Zvýraznění4 11 2 5" xfId="35188"/>
    <cellStyle name="20 % – Zvýraznění4 11 2 6" xfId="20008"/>
    <cellStyle name="20 % – Zvýraznění4 11 2 7" xfId="39542"/>
    <cellStyle name="20 % – Zvýraznění4 11 2 8" xfId="39543"/>
    <cellStyle name="20 % – Zvýraznění4 11 2 9" xfId="46346"/>
    <cellStyle name="20 % – Zvýraznění4 11 3" xfId="1961"/>
    <cellStyle name="20 % – Zvýraznění4 11 3 2" xfId="8978"/>
    <cellStyle name="20 % – Zvýraznění4 11 3 2 2" xfId="24194"/>
    <cellStyle name="20 % – Zvýraznění4 11 3 3" xfId="12404"/>
    <cellStyle name="20 % – Zvýraznění4 11 3 3 2" xfId="27599"/>
    <cellStyle name="20 % – Zvýraznění4 11 3 4" xfId="16203"/>
    <cellStyle name="20 % – Zvýraznění4 11 3 4 2" xfId="31384"/>
    <cellStyle name="20 % – Zvýraznění4 11 3 5" xfId="35189"/>
    <cellStyle name="20 % – Zvýraznění4 11 3 6" xfId="20009"/>
    <cellStyle name="20 % – Zvýraznění4 11 3 7" xfId="39544"/>
    <cellStyle name="20 % – Zvýraznění4 11 3 8" xfId="39545"/>
    <cellStyle name="20 % – Zvýraznění4 11 3 9" xfId="46347"/>
    <cellStyle name="20 % – Zvýraznění4 11 4" xfId="1962"/>
    <cellStyle name="20 % – Zvýraznění4 11 4 2" xfId="8979"/>
    <cellStyle name="20 % – Zvýraznění4 11 4 2 2" xfId="24195"/>
    <cellStyle name="20 % – Zvýraznění4 11 4 3" xfId="12405"/>
    <cellStyle name="20 % – Zvýraznění4 11 4 3 2" xfId="27600"/>
    <cellStyle name="20 % – Zvýraznění4 11 4 4" xfId="16204"/>
    <cellStyle name="20 % – Zvýraznění4 11 4 4 2" xfId="31385"/>
    <cellStyle name="20 % – Zvýraznění4 11 4 5" xfId="35190"/>
    <cellStyle name="20 % – Zvýraznění4 11 4 6" xfId="20010"/>
    <cellStyle name="20 % – Zvýraznění4 11 4 7" xfId="39546"/>
    <cellStyle name="20 % – Zvýraznění4 11 4 8" xfId="39547"/>
    <cellStyle name="20 % – Zvýraznění4 11 4 9" xfId="46348"/>
    <cellStyle name="20 % – Zvýraznění4 11 5" xfId="8286"/>
    <cellStyle name="20 % – Zvýraznění4 11 5 2" xfId="23502"/>
    <cellStyle name="20 % – Zvýraznění4 11 6" xfId="12402"/>
    <cellStyle name="20 % – Zvýraznění4 11 6 2" xfId="27597"/>
    <cellStyle name="20 % – Zvýraznění4 11 7" xfId="16201"/>
    <cellStyle name="20 % – Zvýraznění4 11 7 2" xfId="31382"/>
    <cellStyle name="20 % – Zvýraznění4 11 8" xfId="35187"/>
    <cellStyle name="20 % – Zvýraznění4 11 9" xfId="20007"/>
    <cellStyle name="20 % – Zvýraznění4 12" xfId="1963"/>
    <cellStyle name="20 % – Zvýraznění4 12 10" xfId="39548"/>
    <cellStyle name="20 % – Zvýraznění4 12 11" xfId="39549"/>
    <cellStyle name="20 % – Zvýraznění4 12 12" xfId="46349"/>
    <cellStyle name="20 % – Zvýraznění4 12 2" xfId="1964"/>
    <cellStyle name="20 % – Zvýraznění4 12 2 2" xfId="8980"/>
    <cellStyle name="20 % – Zvýraznění4 12 2 2 2" xfId="24196"/>
    <cellStyle name="20 % – Zvýraznění4 12 2 3" xfId="12407"/>
    <cellStyle name="20 % – Zvýraznění4 12 2 3 2" xfId="27602"/>
    <cellStyle name="20 % – Zvýraznění4 12 2 4" xfId="16206"/>
    <cellStyle name="20 % – Zvýraznění4 12 2 4 2" xfId="31387"/>
    <cellStyle name="20 % – Zvýraznění4 12 2 5" xfId="35192"/>
    <cellStyle name="20 % – Zvýraznění4 12 2 6" xfId="20012"/>
    <cellStyle name="20 % – Zvýraznění4 12 2 7" xfId="39550"/>
    <cellStyle name="20 % – Zvýraznění4 12 2 8" xfId="39551"/>
    <cellStyle name="20 % – Zvýraznění4 12 2 9" xfId="46350"/>
    <cellStyle name="20 % – Zvýraznění4 12 3" xfId="1965"/>
    <cellStyle name="20 % – Zvýraznění4 12 3 2" xfId="8981"/>
    <cellStyle name="20 % – Zvýraznění4 12 3 2 2" xfId="24197"/>
    <cellStyle name="20 % – Zvýraznění4 12 3 3" xfId="12408"/>
    <cellStyle name="20 % – Zvýraznění4 12 3 3 2" xfId="27603"/>
    <cellStyle name="20 % – Zvýraznění4 12 3 4" xfId="16207"/>
    <cellStyle name="20 % – Zvýraznění4 12 3 4 2" xfId="31388"/>
    <cellStyle name="20 % – Zvýraznění4 12 3 5" xfId="35193"/>
    <cellStyle name="20 % – Zvýraznění4 12 3 6" xfId="20013"/>
    <cellStyle name="20 % – Zvýraznění4 12 3 7" xfId="39552"/>
    <cellStyle name="20 % – Zvýraznění4 12 3 8" xfId="39553"/>
    <cellStyle name="20 % – Zvýraznění4 12 3 9" xfId="46351"/>
    <cellStyle name="20 % – Zvýraznění4 12 4" xfId="1966"/>
    <cellStyle name="20 % – Zvýraznění4 12 4 2" xfId="8982"/>
    <cellStyle name="20 % – Zvýraznění4 12 4 2 2" xfId="24198"/>
    <cellStyle name="20 % – Zvýraznění4 12 4 3" xfId="12409"/>
    <cellStyle name="20 % – Zvýraznění4 12 4 3 2" xfId="27604"/>
    <cellStyle name="20 % – Zvýraznění4 12 4 4" xfId="16208"/>
    <cellStyle name="20 % – Zvýraznění4 12 4 4 2" xfId="31389"/>
    <cellStyle name="20 % – Zvýraznění4 12 4 5" xfId="35194"/>
    <cellStyle name="20 % – Zvýraznění4 12 4 6" xfId="20014"/>
    <cellStyle name="20 % – Zvýraznění4 12 4 7" xfId="39554"/>
    <cellStyle name="20 % – Zvýraznění4 12 4 8" xfId="39555"/>
    <cellStyle name="20 % – Zvýraznění4 12 4 9" xfId="46352"/>
    <cellStyle name="20 % – Zvýraznění4 12 5" xfId="8372"/>
    <cellStyle name="20 % – Zvýraznění4 12 5 2" xfId="23588"/>
    <cellStyle name="20 % – Zvýraznění4 12 6" xfId="12406"/>
    <cellStyle name="20 % – Zvýraznění4 12 6 2" xfId="27601"/>
    <cellStyle name="20 % – Zvýraznění4 12 7" xfId="16205"/>
    <cellStyle name="20 % – Zvýraznění4 12 7 2" xfId="31386"/>
    <cellStyle name="20 % – Zvýraznění4 12 8" xfId="35191"/>
    <cellStyle name="20 % – Zvýraznění4 12 9" xfId="20011"/>
    <cellStyle name="20 % – Zvýraznění4 13" xfId="1967"/>
    <cellStyle name="20 % – Zvýraznění4 13 2" xfId="1968"/>
    <cellStyle name="20 % – Zvýraznění4 14" xfId="1969"/>
    <cellStyle name="20 % – Zvýraznění4 14 2" xfId="1970"/>
    <cellStyle name="20 % – Zvýraznění4 15" xfId="1971"/>
    <cellStyle name="20 % – Zvýraznění4 15 2" xfId="1972"/>
    <cellStyle name="20 % – Zvýraznění4 16" xfId="1973"/>
    <cellStyle name="20 % – Zvýraznění4 16 2" xfId="1974"/>
    <cellStyle name="20 % – Zvýraznění4 17" xfId="1975"/>
    <cellStyle name="20 % – Zvýraznění4 17 2" xfId="1976"/>
    <cellStyle name="20 % – Zvýraznění4 18" xfId="1977"/>
    <cellStyle name="20 % – Zvýraznění4 18 2" xfId="1978"/>
    <cellStyle name="20 % – Zvýraznění4 19" xfId="1979"/>
    <cellStyle name="20 % – Zvýraznění4 19 2" xfId="1980"/>
    <cellStyle name="20 % – Zvýraznění4 2" xfId="8"/>
    <cellStyle name="20 % – Zvýraznění4 2 10" xfId="1981"/>
    <cellStyle name="20 % – Zvýraznění4 2 10 2" xfId="1982"/>
    <cellStyle name="20 % – Zvýraznění4 2 11" xfId="1983"/>
    <cellStyle name="20 % – Zvýraznění4 2 11 2" xfId="1984"/>
    <cellStyle name="20 % – Zvýraznění4 2 12" xfId="1985"/>
    <cellStyle name="20 % – Zvýraznění4 2 12 2" xfId="1986"/>
    <cellStyle name="20 % – Zvýraznění4 2 13" xfId="1987"/>
    <cellStyle name="20 % – Zvýraznění4 2 13 2" xfId="1988"/>
    <cellStyle name="20 % – Zvýraznění4 2 14" xfId="1989"/>
    <cellStyle name="20 % – Zvýraznění4 2 2" xfId="104"/>
    <cellStyle name="20 % – Zvýraznění4 2 2 10" xfId="1990"/>
    <cellStyle name="20 % – Zvýraznění4 2 2 10 2" xfId="1991"/>
    <cellStyle name="20 % – Zvýraznění4 2 2 11" xfId="1992"/>
    <cellStyle name="20 % – Zvýraznění4 2 2 11 2" xfId="1993"/>
    <cellStyle name="20 % – Zvýraznění4 2 2 12" xfId="1994"/>
    <cellStyle name="20 % – Zvýraznění4 2 2 12 2" xfId="1995"/>
    <cellStyle name="20 % – Zvýraznění4 2 2 13" xfId="1996"/>
    <cellStyle name="20 % – Zvýraznění4 2 2 2" xfId="219"/>
    <cellStyle name="20 % – Zvýraznění4 2 2 2 10" xfId="1997"/>
    <cellStyle name="20 % – Zvýraznění4 2 2 2 2" xfId="1998"/>
    <cellStyle name="20 % – Zvýraznění4 2 2 2 2 2" xfId="1999"/>
    <cellStyle name="20 % – Zvýraznění4 2 2 2 3" xfId="2000"/>
    <cellStyle name="20 % – Zvýraznění4 2 2 2 3 2" xfId="2001"/>
    <cellStyle name="20 % – Zvýraznění4 2 2 2 4" xfId="2002"/>
    <cellStyle name="20 % – Zvýraznění4 2 2 2 4 2" xfId="2003"/>
    <cellStyle name="20 % – Zvýraznění4 2 2 2 5" xfId="2004"/>
    <cellStyle name="20 % – Zvýraznění4 2 2 2 5 2" xfId="2005"/>
    <cellStyle name="20 % – Zvýraznění4 2 2 2 6" xfId="2006"/>
    <cellStyle name="20 % – Zvýraznění4 2 2 2 6 2" xfId="2007"/>
    <cellStyle name="20 % – Zvýraznění4 2 2 2 7" xfId="2008"/>
    <cellStyle name="20 % – Zvýraznění4 2 2 2 7 2" xfId="2009"/>
    <cellStyle name="20 % – Zvýraznění4 2 2 2 8" xfId="2010"/>
    <cellStyle name="20 % – Zvýraznění4 2 2 2 8 2" xfId="2011"/>
    <cellStyle name="20 % – Zvýraznění4 2 2 2 9" xfId="2012"/>
    <cellStyle name="20 % – Zvýraznění4 2 2 2 9 2" xfId="2013"/>
    <cellStyle name="20 % – Zvýraznění4 2 2 3" xfId="249"/>
    <cellStyle name="20 % – Zvýraznění4 2 2 3 10" xfId="2014"/>
    <cellStyle name="20 % – Zvýraznění4 2 2 3 2" xfId="2015"/>
    <cellStyle name="20 % – Zvýraznění4 2 2 3 2 2" xfId="2016"/>
    <cellStyle name="20 % – Zvýraznění4 2 2 3 3" xfId="2017"/>
    <cellStyle name="20 % – Zvýraznění4 2 2 3 3 2" xfId="2018"/>
    <cellStyle name="20 % – Zvýraznění4 2 2 3 4" xfId="2019"/>
    <cellStyle name="20 % – Zvýraznění4 2 2 3 4 2" xfId="2020"/>
    <cellStyle name="20 % – Zvýraznění4 2 2 3 5" xfId="2021"/>
    <cellStyle name="20 % – Zvýraznění4 2 2 3 5 2" xfId="2022"/>
    <cellStyle name="20 % – Zvýraznění4 2 2 3 6" xfId="2023"/>
    <cellStyle name="20 % – Zvýraznění4 2 2 3 6 2" xfId="2024"/>
    <cellStyle name="20 % – Zvýraznění4 2 2 3 7" xfId="2025"/>
    <cellStyle name="20 % – Zvýraznění4 2 2 3 7 2" xfId="2026"/>
    <cellStyle name="20 % – Zvýraznění4 2 2 3 8" xfId="2027"/>
    <cellStyle name="20 % – Zvýraznění4 2 2 3 8 2" xfId="2028"/>
    <cellStyle name="20 % – Zvýraznění4 2 2 3 9" xfId="2029"/>
    <cellStyle name="20 % – Zvýraznění4 2 2 3 9 2" xfId="2030"/>
    <cellStyle name="20 % – Zvýraznění4 2 2 4" xfId="427"/>
    <cellStyle name="20 % – Zvýraznění4 2 2 4 10" xfId="2031"/>
    <cellStyle name="20 % – Zvýraznění4 2 2 4 2" xfId="2032"/>
    <cellStyle name="20 % – Zvýraznění4 2 2 4 2 2" xfId="2033"/>
    <cellStyle name="20 % – Zvýraznění4 2 2 4 3" xfId="2034"/>
    <cellStyle name="20 % – Zvýraznění4 2 2 4 3 2" xfId="2035"/>
    <cellStyle name="20 % – Zvýraznění4 2 2 4 4" xfId="2036"/>
    <cellStyle name="20 % – Zvýraznění4 2 2 4 4 2" xfId="2037"/>
    <cellStyle name="20 % – Zvýraznění4 2 2 4 5" xfId="2038"/>
    <cellStyle name="20 % – Zvýraznění4 2 2 4 5 2" xfId="2039"/>
    <cellStyle name="20 % – Zvýraznění4 2 2 4 6" xfId="2040"/>
    <cellStyle name="20 % – Zvýraznění4 2 2 4 6 2" xfId="2041"/>
    <cellStyle name="20 % – Zvýraznění4 2 2 4 7" xfId="2042"/>
    <cellStyle name="20 % – Zvýraznění4 2 2 4 7 2" xfId="2043"/>
    <cellStyle name="20 % – Zvýraznění4 2 2 4 8" xfId="2044"/>
    <cellStyle name="20 % – Zvýraznění4 2 2 4 8 2" xfId="2045"/>
    <cellStyle name="20 % – Zvýraznění4 2 2 4 9" xfId="2046"/>
    <cellStyle name="20 % – Zvýraznění4 2 2 4 9 2" xfId="2047"/>
    <cellStyle name="20 % – Zvýraznění4 2 2 5" xfId="2048"/>
    <cellStyle name="20 % – Zvýraznění4 2 2 5 2" xfId="2049"/>
    <cellStyle name="20 % – Zvýraznění4 2 2 6" xfId="2050"/>
    <cellStyle name="20 % – Zvýraznění4 2 2 6 2" xfId="2051"/>
    <cellStyle name="20 % – Zvýraznění4 2 2 7" xfId="2052"/>
    <cellStyle name="20 % – Zvýraznění4 2 2 7 2" xfId="2053"/>
    <cellStyle name="20 % – Zvýraznění4 2 2 8" xfId="2054"/>
    <cellStyle name="20 % – Zvýraznění4 2 2 8 2" xfId="2055"/>
    <cellStyle name="20 % – Zvýraznění4 2 2 9" xfId="2056"/>
    <cellStyle name="20 % – Zvýraznění4 2 2 9 2" xfId="2057"/>
    <cellStyle name="20 % – Zvýraznění4 2 3" xfId="218"/>
    <cellStyle name="20 % – Zvýraznění4 2 3 10" xfId="2058"/>
    <cellStyle name="20 % – Zvýraznění4 2 3 2" xfId="2059"/>
    <cellStyle name="20 % – Zvýraznění4 2 3 2 2" xfId="2060"/>
    <cellStyle name="20 % – Zvýraznění4 2 3 3" xfId="2061"/>
    <cellStyle name="20 % – Zvýraznění4 2 3 3 2" xfId="2062"/>
    <cellStyle name="20 % – Zvýraznění4 2 3 4" xfId="2063"/>
    <cellStyle name="20 % – Zvýraznění4 2 3 4 2" xfId="2064"/>
    <cellStyle name="20 % – Zvýraznění4 2 3 5" xfId="2065"/>
    <cellStyle name="20 % – Zvýraznění4 2 3 5 2" xfId="2066"/>
    <cellStyle name="20 % – Zvýraznění4 2 3 6" xfId="2067"/>
    <cellStyle name="20 % – Zvýraznění4 2 3 6 2" xfId="2068"/>
    <cellStyle name="20 % – Zvýraznění4 2 3 7" xfId="2069"/>
    <cellStyle name="20 % – Zvýraznění4 2 3 7 2" xfId="2070"/>
    <cellStyle name="20 % – Zvýraznění4 2 3 8" xfId="2071"/>
    <cellStyle name="20 % – Zvýraznění4 2 3 8 2" xfId="2072"/>
    <cellStyle name="20 % – Zvýraznění4 2 3 9" xfId="2073"/>
    <cellStyle name="20 % – Zvýraznění4 2 3 9 2" xfId="2074"/>
    <cellStyle name="20 % – Zvýraznění4 2 4" xfId="248"/>
    <cellStyle name="20 % – Zvýraznění4 2 4 10" xfId="2075"/>
    <cellStyle name="20 % – Zvýraznění4 2 4 2" xfId="2076"/>
    <cellStyle name="20 % – Zvýraznění4 2 4 2 2" xfId="2077"/>
    <cellStyle name="20 % – Zvýraznění4 2 4 3" xfId="2078"/>
    <cellStyle name="20 % – Zvýraznění4 2 4 3 2" xfId="2079"/>
    <cellStyle name="20 % – Zvýraznění4 2 4 4" xfId="2080"/>
    <cellStyle name="20 % – Zvýraznění4 2 4 4 2" xfId="2081"/>
    <cellStyle name="20 % – Zvýraznění4 2 4 5" xfId="2082"/>
    <cellStyle name="20 % – Zvýraznění4 2 4 5 2" xfId="2083"/>
    <cellStyle name="20 % – Zvýraznění4 2 4 6" xfId="2084"/>
    <cellStyle name="20 % – Zvýraznění4 2 4 6 2" xfId="2085"/>
    <cellStyle name="20 % – Zvýraznění4 2 4 7" xfId="2086"/>
    <cellStyle name="20 % – Zvýraznění4 2 4 7 2" xfId="2087"/>
    <cellStyle name="20 % – Zvýraznění4 2 4 8" xfId="2088"/>
    <cellStyle name="20 % – Zvýraznění4 2 4 8 2" xfId="2089"/>
    <cellStyle name="20 % – Zvýraznění4 2 4 9" xfId="2090"/>
    <cellStyle name="20 % – Zvýraznění4 2 4 9 2" xfId="2091"/>
    <cellStyle name="20 % – Zvýraznění4 2 5" xfId="428"/>
    <cellStyle name="20 % – Zvýraznění4 2 5 10" xfId="2092"/>
    <cellStyle name="20 % – Zvýraznění4 2 5 2" xfId="2093"/>
    <cellStyle name="20 % – Zvýraznění4 2 5 2 2" xfId="2094"/>
    <cellStyle name="20 % – Zvýraznění4 2 5 3" xfId="2095"/>
    <cellStyle name="20 % – Zvýraznění4 2 5 3 2" xfId="2096"/>
    <cellStyle name="20 % – Zvýraznění4 2 5 4" xfId="2097"/>
    <cellStyle name="20 % – Zvýraznění4 2 5 4 2" xfId="2098"/>
    <cellStyle name="20 % – Zvýraznění4 2 5 5" xfId="2099"/>
    <cellStyle name="20 % – Zvýraznění4 2 5 5 2" xfId="2100"/>
    <cellStyle name="20 % – Zvýraznění4 2 5 6" xfId="2101"/>
    <cellStyle name="20 % – Zvýraznění4 2 5 6 2" xfId="2102"/>
    <cellStyle name="20 % – Zvýraznění4 2 5 7" xfId="2103"/>
    <cellStyle name="20 % – Zvýraznění4 2 5 7 2" xfId="2104"/>
    <cellStyle name="20 % – Zvýraznění4 2 5 8" xfId="2105"/>
    <cellStyle name="20 % – Zvýraznění4 2 5 8 2" xfId="2106"/>
    <cellStyle name="20 % – Zvýraznění4 2 5 9" xfId="2107"/>
    <cellStyle name="20 % – Zvýraznění4 2 5 9 2" xfId="2108"/>
    <cellStyle name="20 % – Zvýraznění4 2 6" xfId="2109"/>
    <cellStyle name="20 % – Zvýraznění4 2 6 2" xfId="2110"/>
    <cellStyle name="20 % – Zvýraznění4 2 7" xfId="2111"/>
    <cellStyle name="20 % – Zvýraznění4 2 7 2" xfId="2112"/>
    <cellStyle name="20 % – Zvýraznění4 2 8" xfId="2113"/>
    <cellStyle name="20 % – Zvýraznění4 2 8 2" xfId="2114"/>
    <cellStyle name="20 % – Zvýraznění4 2 9" xfId="2115"/>
    <cellStyle name="20 % – Zvýraznění4 2 9 2" xfId="2116"/>
    <cellStyle name="20 % – Zvýraznění4 20" xfId="2117"/>
    <cellStyle name="20 % – Zvýraznění4 20 2" xfId="11212"/>
    <cellStyle name="20 % – Zvýraznění4 20 2 2" xfId="26412"/>
    <cellStyle name="20 % – Zvýraznění4 20 3" xfId="12412"/>
    <cellStyle name="20 % – Zvýraznění4 20 3 2" xfId="27605"/>
    <cellStyle name="20 % – Zvýraznění4 20 4" xfId="16209"/>
    <cellStyle name="20 % – Zvýraznění4 20 4 2" xfId="31390"/>
    <cellStyle name="20 % – Zvýraznění4 20 5" xfId="35195"/>
    <cellStyle name="20 % – Zvýraznění4 20 6" xfId="20015"/>
    <cellStyle name="20 % – Zvýraznění4 20 7" xfId="39556"/>
    <cellStyle name="20 % – Zvýraznění4 20 8" xfId="39557"/>
    <cellStyle name="20 % – Zvýraznění4 20 9" xfId="46353"/>
    <cellStyle name="20 % – Zvýraznění4 21" xfId="7583"/>
    <cellStyle name="20 % – Zvýraznění4 21 2" xfId="22804"/>
    <cellStyle name="20 % – Zvýraznění4 3" xfId="128"/>
    <cellStyle name="20 % – Zvýraznění4 3 10" xfId="2118"/>
    <cellStyle name="20 % – Zvýraznění4 3 10 10" xfId="39558"/>
    <cellStyle name="20 % – Zvýraznění4 3 10 11" xfId="39559"/>
    <cellStyle name="20 % – Zvýraznění4 3 10 12" xfId="46354"/>
    <cellStyle name="20 % – Zvýraznění4 3 10 2" xfId="2119"/>
    <cellStyle name="20 % – Zvýraznění4 3 10 2 2" xfId="8983"/>
    <cellStyle name="20 % – Zvýraznění4 3 10 2 2 2" xfId="24199"/>
    <cellStyle name="20 % – Zvýraznění4 3 10 2 3" xfId="12414"/>
    <cellStyle name="20 % – Zvýraznění4 3 10 2 3 2" xfId="27607"/>
    <cellStyle name="20 % – Zvýraznění4 3 10 2 4" xfId="16211"/>
    <cellStyle name="20 % – Zvýraznění4 3 10 2 4 2" xfId="31392"/>
    <cellStyle name="20 % – Zvýraznění4 3 10 2 5" xfId="35197"/>
    <cellStyle name="20 % – Zvýraznění4 3 10 2 6" xfId="20017"/>
    <cellStyle name="20 % – Zvýraznění4 3 10 2 7" xfId="39560"/>
    <cellStyle name="20 % – Zvýraznění4 3 10 2 8" xfId="39561"/>
    <cellStyle name="20 % – Zvýraznění4 3 10 2 9" xfId="46355"/>
    <cellStyle name="20 % – Zvýraznění4 3 10 3" xfId="2120"/>
    <cellStyle name="20 % – Zvýraznění4 3 10 3 2" xfId="8984"/>
    <cellStyle name="20 % – Zvýraznění4 3 10 3 2 2" xfId="24200"/>
    <cellStyle name="20 % – Zvýraznění4 3 10 3 3" xfId="12415"/>
    <cellStyle name="20 % – Zvýraznění4 3 10 3 3 2" xfId="27608"/>
    <cellStyle name="20 % – Zvýraznění4 3 10 3 4" xfId="16212"/>
    <cellStyle name="20 % – Zvýraznění4 3 10 3 4 2" xfId="31393"/>
    <cellStyle name="20 % – Zvýraznění4 3 10 3 5" xfId="35198"/>
    <cellStyle name="20 % – Zvýraznění4 3 10 3 6" xfId="20018"/>
    <cellStyle name="20 % – Zvýraznění4 3 10 3 7" xfId="39562"/>
    <cellStyle name="20 % – Zvýraznění4 3 10 3 8" xfId="39563"/>
    <cellStyle name="20 % – Zvýraznění4 3 10 3 9" xfId="46356"/>
    <cellStyle name="20 % – Zvýraznění4 3 10 4" xfId="2121"/>
    <cellStyle name="20 % – Zvýraznění4 3 10 4 2" xfId="8985"/>
    <cellStyle name="20 % – Zvýraznění4 3 10 4 2 2" xfId="24201"/>
    <cellStyle name="20 % – Zvýraznění4 3 10 4 3" xfId="12416"/>
    <cellStyle name="20 % – Zvýraznění4 3 10 4 3 2" xfId="27609"/>
    <cellStyle name="20 % – Zvýraznění4 3 10 4 4" xfId="16213"/>
    <cellStyle name="20 % – Zvýraznění4 3 10 4 4 2" xfId="31394"/>
    <cellStyle name="20 % – Zvýraznění4 3 10 4 5" xfId="35199"/>
    <cellStyle name="20 % – Zvýraznění4 3 10 4 6" xfId="20019"/>
    <cellStyle name="20 % – Zvýraznění4 3 10 4 7" xfId="39564"/>
    <cellStyle name="20 % – Zvýraznění4 3 10 4 8" xfId="39565"/>
    <cellStyle name="20 % – Zvýraznění4 3 10 4 9" xfId="46357"/>
    <cellStyle name="20 % – Zvýraznění4 3 10 5" xfId="8245"/>
    <cellStyle name="20 % – Zvýraznění4 3 10 5 2" xfId="23461"/>
    <cellStyle name="20 % – Zvýraznění4 3 10 6" xfId="12413"/>
    <cellStyle name="20 % – Zvýraznění4 3 10 6 2" xfId="27606"/>
    <cellStyle name="20 % – Zvýraznění4 3 10 7" xfId="16210"/>
    <cellStyle name="20 % – Zvýraznění4 3 10 7 2" xfId="31391"/>
    <cellStyle name="20 % – Zvýraznění4 3 10 8" xfId="35196"/>
    <cellStyle name="20 % – Zvýraznění4 3 10 9" xfId="20016"/>
    <cellStyle name="20 % – Zvýraznění4 3 11" xfId="2122"/>
    <cellStyle name="20 % – Zvýraznění4 3 11 2" xfId="8986"/>
    <cellStyle name="20 % – Zvýraznění4 3 11 2 2" xfId="24202"/>
    <cellStyle name="20 % – Zvýraznění4 3 11 3" xfId="12417"/>
    <cellStyle name="20 % – Zvýraznění4 3 11 3 2" xfId="27610"/>
    <cellStyle name="20 % – Zvýraznění4 3 11 4" xfId="16214"/>
    <cellStyle name="20 % – Zvýraznění4 3 11 4 2" xfId="31395"/>
    <cellStyle name="20 % – Zvýraznění4 3 11 5" xfId="35200"/>
    <cellStyle name="20 % – Zvýraznění4 3 11 6" xfId="20020"/>
    <cellStyle name="20 % – Zvýraznění4 3 11 7" xfId="39566"/>
    <cellStyle name="20 % – Zvýraznění4 3 11 8" xfId="39567"/>
    <cellStyle name="20 % – Zvýraznění4 3 11 9" xfId="46358"/>
    <cellStyle name="20 % – Zvýraznění4 3 12" xfId="2123"/>
    <cellStyle name="20 % – Zvýraznění4 3 12 2" xfId="8987"/>
    <cellStyle name="20 % – Zvýraznění4 3 12 2 2" xfId="24203"/>
    <cellStyle name="20 % – Zvýraznění4 3 12 3" xfId="12418"/>
    <cellStyle name="20 % – Zvýraznění4 3 12 3 2" xfId="27611"/>
    <cellStyle name="20 % – Zvýraznění4 3 12 4" xfId="16215"/>
    <cellStyle name="20 % – Zvýraznění4 3 12 4 2" xfId="31396"/>
    <cellStyle name="20 % – Zvýraznění4 3 12 5" xfId="35201"/>
    <cellStyle name="20 % – Zvýraznění4 3 12 6" xfId="20021"/>
    <cellStyle name="20 % – Zvýraznění4 3 12 7" xfId="39568"/>
    <cellStyle name="20 % – Zvýraznění4 3 12 8" xfId="39569"/>
    <cellStyle name="20 % – Zvýraznění4 3 12 9" xfId="46359"/>
    <cellStyle name="20 % – Zvýraznění4 3 13" xfId="2124"/>
    <cellStyle name="20 % – Zvýraznění4 3 13 2" xfId="8988"/>
    <cellStyle name="20 % – Zvýraznění4 3 13 2 2" xfId="24204"/>
    <cellStyle name="20 % – Zvýraznění4 3 13 3" xfId="12419"/>
    <cellStyle name="20 % – Zvýraznění4 3 13 3 2" xfId="27612"/>
    <cellStyle name="20 % – Zvýraznění4 3 13 4" xfId="16216"/>
    <cellStyle name="20 % – Zvýraznění4 3 13 4 2" xfId="31397"/>
    <cellStyle name="20 % – Zvýraznění4 3 13 5" xfId="35202"/>
    <cellStyle name="20 % – Zvýraznění4 3 13 6" xfId="20022"/>
    <cellStyle name="20 % – Zvýraznění4 3 13 7" xfId="39570"/>
    <cellStyle name="20 % – Zvýraznění4 3 13 8" xfId="39571"/>
    <cellStyle name="20 % – Zvýraznění4 3 13 9" xfId="46360"/>
    <cellStyle name="20 % – Zvýraznění4 3 14" xfId="2125"/>
    <cellStyle name="20 % – Zvýraznění4 3 14 2" xfId="2126"/>
    <cellStyle name="20 % – Zvýraznění4 3 15" xfId="2127"/>
    <cellStyle name="20 % – Zvýraznění4 3 15 2" xfId="2128"/>
    <cellStyle name="20 % – Zvýraznění4 3 16" xfId="2129"/>
    <cellStyle name="20 % – Zvýraznění4 3 16 2" xfId="2130"/>
    <cellStyle name="20 % – Zvýraznění4 3 17" xfId="2131"/>
    <cellStyle name="20 % – Zvýraznění4 3 17 2" xfId="2132"/>
    <cellStyle name="20 % – Zvýraznění4 3 18" xfId="2133"/>
    <cellStyle name="20 % – Zvýraznění4 3 18 2" xfId="2134"/>
    <cellStyle name="20 % – Zvýraznění4 3 19" xfId="2135"/>
    <cellStyle name="20 % – Zvýraznění4 3 19 2" xfId="2136"/>
    <cellStyle name="20 % – Zvýraznění4 3 2" xfId="429"/>
    <cellStyle name="20 % – Zvýraznění4 3 2 10" xfId="2137"/>
    <cellStyle name="20 % – Zvýraznění4 3 2 10 2" xfId="8989"/>
    <cellStyle name="20 % – Zvýraznění4 3 2 10 2 2" xfId="24205"/>
    <cellStyle name="20 % – Zvýraznění4 3 2 10 3" xfId="12420"/>
    <cellStyle name="20 % – Zvýraznění4 3 2 10 3 2" xfId="27613"/>
    <cellStyle name="20 % – Zvýraznění4 3 2 10 4" xfId="16217"/>
    <cellStyle name="20 % – Zvýraznění4 3 2 10 4 2" xfId="31398"/>
    <cellStyle name="20 % – Zvýraznění4 3 2 10 5" xfId="35203"/>
    <cellStyle name="20 % – Zvýraznění4 3 2 10 6" xfId="20023"/>
    <cellStyle name="20 % – Zvýraznění4 3 2 10 7" xfId="39572"/>
    <cellStyle name="20 % – Zvýraznění4 3 2 10 8" xfId="39573"/>
    <cellStyle name="20 % – Zvýraznění4 3 2 10 9" xfId="46361"/>
    <cellStyle name="20 % – Zvýraznění4 3 2 11" xfId="2138"/>
    <cellStyle name="20 % – Zvýraznění4 3 2 11 2" xfId="8990"/>
    <cellStyle name="20 % – Zvýraznění4 3 2 11 2 2" xfId="24206"/>
    <cellStyle name="20 % – Zvýraznění4 3 2 11 3" xfId="12421"/>
    <cellStyle name="20 % – Zvýraznění4 3 2 11 3 2" xfId="27614"/>
    <cellStyle name="20 % – Zvýraznění4 3 2 11 4" xfId="16218"/>
    <cellStyle name="20 % – Zvýraznění4 3 2 11 4 2" xfId="31399"/>
    <cellStyle name="20 % – Zvýraznění4 3 2 11 5" xfId="35204"/>
    <cellStyle name="20 % – Zvýraznění4 3 2 11 6" xfId="20024"/>
    <cellStyle name="20 % – Zvýraznění4 3 2 11 7" xfId="39574"/>
    <cellStyle name="20 % – Zvýraznění4 3 2 11 8" xfId="39575"/>
    <cellStyle name="20 % – Zvýraznění4 3 2 11 9" xfId="46362"/>
    <cellStyle name="20 % – Zvýraznění4 3 2 12" xfId="2139"/>
    <cellStyle name="20 % – Zvýraznění4 3 2 12 2" xfId="2140"/>
    <cellStyle name="20 % – Zvýraznění4 3 2 13" xfId="2141"/>
    <cellStyle name="20 % – Zvýraznění4 3 2 13 2" xfId="2142"/>
    <cellStyle name="20 % – Zvýraznění4 3 2 14" xfId="2143"/>
    <cellStyle name="20 % – Zvýraznění4 3 2 14 2" xfId="2144"/>
    <cellStyle name="20 % – Zvýraznění4 3 2 15" xfId="2145"/>
    <cellStyle name="20 % – Zvýraznění4 3 2 15 2" xfId="2146"/>
    <cellStyle name="20 % – Zvýraznění4 3 2 16" xfId="2147"/>
    <cellStyle name="20 % – Zvýraznění4 3 2 16 2" xfId="2148"/>
    <cellStyle name="20 % – Zvýraznění4 3 2 17" xfId="2149"/>
    <cellStyle name="20 % – Zvýraznění4 3 2 17 2" xfId="2150"/>
    <cellStyle name="20 % – Zvýraznění4 3 2 18" xfId="2151"/>
    <cellStyle name="20 % – Zvýraznění4 3 2 18 2" xfId="2152"/>
    <cellStyle name="20 % – Zvýraznění4 3 2 19" xfId="2153"/>
    <cellStyle name="20 % – Zvýraznění4 3 2 2" xfId="430"/>
    <cellStyle name="20 % – Zvýraznění4 3 2 2 10" xfId="2154"/>
    <cellStyle name="20 % – Zvýraznění4 3 2 2 10 2" xfId="11301"/>
    <cellStyle name="20 % – Zvýraznění4 3 2 2 10 2 2" xfId="26501"/>
    <cellStyle name="20 % – Zvýraznění4 3 2 2 10 3" xfId="12422"/>
    <cellStyle name="20 % – Zvýraznění4 3 2 2 10 3 2" xfId="27615"/>
    <cellStyle name="20 % – Zvýraznění4 3 2 2 10 4" xfId="16219"/>
    <cellStyle name="20 % – Zvýraznění4 3 2 2 10 4 2" xfId="31400"/>
    <cellStyle name="20 % – Zvýraznění4 3 2 2 10 5" xfId="35205"/>
    <cellStyle name="20 % – Zvýraznění4 3 2 2 10 6" xfId="20025"/>
    <cellStyle name="20 % – Zvýraznění4 3 2 2 10 7" xfId="39576"/>
    <cellStyle name="20 % – Zvýraznění4 3 2 2 10 8" xfId="39577"/>
    <cellStyle name="20 % – Zvýraznění4 3 2 2 10 9" xfId="46363"/>
    <cellStyle name="20 % – Zvýraznění4 3 2 2 11" xfId="7875"/>
    <cellStyle name="20 % – Zvýraznění4 3 2 2 11 2" xfId="23094"/>
    <cellStyle name="20 % – Zvýraznění4 3 2 2 12" xfId="11519"/>
    <cellStyle name="20 % – Zvýraznění4 3 2 2 12 2" xfId="26715"/>
    <cellStyle name="20 % – Zvýraznění4 3 2 2 13" xfId="15319"/>
    <cellStyle name="20 % – Zvýraznění4 3 2 2 13 2" xfId="30500"/>
    <cellStyle name="20 % – Zvýraznění4 3 2 2 14" xfId="34305"/>
    <cellStyle name="20 % – Zvýraznění4 3 2 2 15" xfId="19125"/>
    <cellStyle name="20 % – Zvýraznění4 3 2 2 16" xfId="39578"/>
    <cellStyle name="20 % – Zvýraznění4 3 2 2 17" xfId="39579"/>
    <cellStyle name="20 % – Zvýraznění4 3 2 2 18" xfId="46364"/>
    <cellStyle name="20 % – Zvýraznění4 3 2 2 2" xfId="2155"/>
    <cellStyle name="20 % – Zvýraznění4 3 2 2 2 2" xfId="2156"/>
    <cellStyle name="20 % – Zvýraznění4 3 2 2 3" xfId="2157"/>
    <cellStyle name="20 % – Zvýraznění4 3 2 2 3 2" xfId="2158"/>
    <cellStyle name="20 % – Zvýraznění4 3 2 2 4" xfId="2159"/>
    <cellStyle name="20 % – Zvýraznění4 3 2 2 4 2" xfId="2160"/>
    <cellStyle name="20 % – Zvýraznění4 3 2 2 5" xfId="2161"/>
    <cellStyle name="20 % – Zvýraznění4 3 2 2 5 2" xfId="2162"/>
    <cellStyle name="20 % – Zvýraznění4 3 2 2 6" xfId="2163"/>
    <cellStyle name="20 % – Zvýraznění4 3 2 2 6 2" xfId="2164"/>
    <cellStyle name="20 % – Zvýraznění4 3 2 2 7" xfId="2165"/>
    <cellStyle name="20 % – Zvýraznění4 3 2 2 7 2" xfId="8991"/>
    <cellStyle name="20 % – Zvýraznění4 3 2 2 7 2 2" xfId="24207"/>
    <cellStyle name="20 % – Zvýraznění4 3 2 2 7 3" xfId="12423"/>
    <cellStyle name="20 % – Zvýraznění4 3 2 2 7 3 2" xfId="27616"/>
    <cellStyle name="20 % – Zvýraznění4 3 2 2 7 4" xfId="16220"/>
    <cellStyle name="20 % – Zvýraznění4 3 2 2 7 4 2" xfId="31401"/>
    <cellStyle name="20 % – Zvýraznění4 3 2 2 7 5" xfId="35206"/>
    <cellStyle name="20 % – Zvýraznění4 3 2 2 7 6" xfId="20026"/>
    <cellStyle name="20 % – Zvýraznění4 3 2 2 7 7" xfId="39580"/>
    <cellStyle name="20 % – Zvýraznění4 3 2 2 7 8" xfId="39581"/>
    <cellStyle name="20 % – Zvýraznění4 3 2 2 7 9" xfId="46365"/>
    <cellStyle name="20 % – Zvýraznění4 3 2 2 8" xfId="2166"/>
    <cellStyle name="20 % – Zvýraznění4 3 2 2 8 2" xfId="8992"/>
    <cellStyle name="20 % – Zvýraznění4 3 2 2 8 2 2" xfId="24208"/>
    <cellStyle name="20 % – Zvýraznění4 3 2 2 8 3" xfId="12424"/>
    <cellStyle name="20 % – Zvýraznění4 3 2 2 8 3 2" xfId="27617"/>
    <cellStyle name="20 % – Zvýraznění4 3 2 2 8 4" xfId="16221"/>
    <cellStyle name="20 % – Zvýraznění4 3 2 2 8 4 2" xfId="31402"/>
    <cellStyle name="20 % – Zvýraznění4 3 2 2 8 5" xfId="35207"/>
    <cellStyle name="20 % – Zvýraznění4 3 2 2 8 6" xfId="20027"/>
    <cellStyle name="20 % – Zvýraznění4 3 2 2 8 7" xfId="39582"/>
    <cellStyle name="20 % – Zvýraznění4 3 2 2 8 8" xfId="39583"/>
    <cellStyle name="20 % – Zvýraznění4 3 2 2 8 9" xfId="46366"/>
    <cellStyle name="20 % – Zvýraznění4 3 2 2 9" xfId="2167"/>
    <cellStyle name="20 % – Zvýraznění4 3 2 2 9 2" xfId="8993"/>
    <cellStyle name="20 % – Zvýraznění4 3 2 2 9 2 2" xfId="24209"/>
    <cellStyle name="20 % – Zvýraznění4 3 2 2 9 3" xfId="12425"/>
    <cellStyle name="20 % – Zvýraznění4 3 2 2 9 3 2" xfId="27618"/>
    <cellStyle name="20 % – Zvýraznění4 3 2 2 9 4" xfId="16222"/>
    <cellStyle name="20 % – Zvýraznění4 3 2 2 9 4 2" xfId="31403"/>
    <cellStyle name="20 % – Zvýraznění4 3 2 2 9 5" xfId="35208"/>
    <cellStyle name="20 % – Zvýraznění4 3 2 2 9 6" xfId="20028"/>
    <cellStyle name="20 % – Zvýraznění4 3 2 2 9 7" xfId="39584"/>
    <cellStyle name="20 % – Zvýraznění4 3 2 2 9 8" xfId="39585"/>
    <cellStyle name="20 % – Zvýraznění4 3 2 2 9 9" xfId="46367"/>
    <cellStyle name="20 % – Zvýraznění4 3 2 3" xfId="431"/>
    <cellStyle name="20 % – Zvýraznění4 3 2 3 10" xfId="19126"/>
    <cellStyle name="20 % – Zvýraznění4 3 2 3 11" xfId="39586"/>
    <cellStyle name="20 % – Zvýraznění4 3 2 3 12" xfId="39587"/>
    <cellStyle name="20 % – Zvýraznění4 3 2 3 13" xfId="46368"/>
    <cellStyle name="20 % – Zvýraznění4 3 2 3 2" xfId="2168"/>
    <cellStyle name="20 % – Zvýraznění4 3 2 3 2 2" xfId="8994"/>
    <cellStyle name="20 % – Zvýraznění4 3 2 3 2 2 2" xfId="24210"/>
    <cellStyle name="20 % – Zvýraznění4 3 2 3 2 3" xfId="12426"/>
    <cellStyle name="20 % – Zvýraznění4 3 2 3 2 3 2" xfId="27619"/>
    <cellStyle name="20 % – Zvýraznění4 3 2 3 2 4" xfId="16223"/>
    <cellStyle name="20 % – Zvýraznění4 3 2 3 2 4 2" xfId="31404"/>
    <cellStyle name="20 % – Zvýraznění4 3 2 3 2 5" xfId="35209"/>
    <cellStyle name="20 % – Zvýraznění4 3 2 3 2 6" xfId="20029"/>
    <cellStyle name="20 % – Zvýraznění4 3 2 3 2 7" xfId="39588"/>
    <cellStyle name="20 % – Zvýraznění4 3 2 3 2 8" xfId="39589"/>
    <cellStyle name="20 % – Zvýraznění4 3 2 3 2 9" xfId="46369"/>
    <cellStyle name="20 % – Zvýraznění4 3 2 3 3" xfId="2169"/>
    <cellStyle name="20 % – Zvýraznění4 3 2 3 3 2" xfId="8995"/>
    <cellStyle name="20 % – Zvýraznění4 3 2 3 3 2 2" xfId="24211"/>
    <cellStyle name="20 % – Zvýraznění4 3 2 3 3 3" xfId="12427"/>
    <cellStyle name="20 % – Zvýraznění4 3 2 3 3 3 2" xfId="27620"/>
    <cellStyle name="20 % – Zvýraznění4 3 2 3 3 4" xfId="16224"/>
    <cellStyle name="20 % – Zvýraznění4 3 2 3 3 4 2" xfId="31405"/>
    <cellStyle name="20 % – Zvýraznění4 3 2 3 3 5" xfId="35210"/>
    <cellStyle name="20 % – Zvýraznění4 3 2 3 3 6" xfId="20030"/>
    <cellStyle name="20 % – Zvýraznění4 3 2 3 3 7" xfId="39590"/>
    <cellStyle name="20 % – Zvýraznění4 3 2 3 3 8" xfId="39591"/>
    <cellStyle name="20 % – Zvýraznění4 3 2 3 3 9" xfId="46370"/>
    <cellStyle name="20 % – Zvýraznění4 3 2 3 4" xfId="2170"/>
    <cellStyle name="20 % – Zvýraznění4 3 2 3 4 2" xfId="8996"/>
    <cellStyle name="20 % – Zvýraznění4 3 2 3 4 2 2" xfId="24212"/>
    <cellStyle name="20 % – Zvýraznění4 3 2 3 4 3" xfId="12428"/>
    <cellStyle name="20 % – Zvýraznění4 3 2 3 4 3 2" xfId="27621"/>
    <cellStyle name="20 % – Zvýraznění4 3 2 3 4 4" xfId="16225"/>
    <cellStyle name="20 % – Zvýraznění4 3 2 3 4 4 2" xfId="31406"/>
    <cellStyle name="20 % – Zvýraznění4 3 2 3 4 5" xfId="35211"/>
    <cellStyle name="20 % – Zvýraznění4 3 2 3 4 6" xfId="20031"/>
    <cellStyle name="20 % – Zvýraznění4 3 2 3 4 7" xfId="39592"/>
    <cellStyle name="20 % – Zvýraznění4 3 2 3 4 8" xfId="39593"/>
    <cellStyle name="20 % – Zvýraznění4 3 2 3 4 9" xfId="46371"/>
    <cellStyle name="20 % – Zvýraznění4 3 2 3 5" xfId="2171"/>
    <cellStyle name="20 % – Zvýraznění4 3 2 3 5 2" xfId="11170"/>
    <cellStyle name="20 % – Zvýraznění4 3 2 3 5 2 2" xfId="26370"/>
    <cellStyle name="20 % – Zvýraznění4 3 2 3 5 3" xfId="12429"/>
    <cellStyle name="20 % – Zvýraznění4 3 2 3 5 3 2" xfId="27622"/>
    <cellStyle name="20 % – Zvýraznění4 3 2 3 5 4" xfId="16226"/>
    <cellStyle name="20 % – Zvýraznění4 3 2 3 5 4 2" xfId="31407"/>
    <cellStyle name="20 % – Zvýraznění4 3 2 3 5 5" xfId="35212"/>
    <cellStyle name="20 % – Zvýraznění4 3 2 3 5 6" xfId="20032"/>
    <cellStyle name="20 % – Zvýraznění4 3 2 3 5 7" xfId="39594"/>
    <cellStyle name="20 % – Zvýraznění4 3 2 3 5 8" xfId="39595"/>
    <cellStyle name="20 % – Zvýraznění4 3 2 3 5 9" xfId="46372"/>
    <cellStyle name="20 % – Zvýraznění4 3 2 3 6" xfId="7801"/>
    <cellStyle name="20 % – Zvýraznění4 3 2 3 6 2" xfId="23020"/>
    <cellStyle name="20 % – Zvýraznění4 3 2 3 7" xfId="11520"/>
    <cellStyle name="20 % – Zvýraznění4 3 2 3 7 2" xfId="26716"/>
    <cellStyle name="20 % – Zvýraznění4 3 2 3 8" xfId="15320"/>
    <cellStyle name="20 % – Zvýraznění4 3 2 3 8 2" xfId="30501"/>
    <cellStyle name="20 % – Zvýraznění4 3 2 3 9" xfId="34306"/>
    <cellStyle name="20 % – Zvýraznění4 3 2 4" xfId="432"/>
    <cellStyle name="20 % – Zvýraznění4 3 2 4 10" xfId="19127"/>
    <cellStyle name="20 % – Zvýraznění4 3 2 4 11" xfId="39596"/>
    <cellStyle name="20 % – Zvýraznění4 3 2 4 12" xfId="39597"/>
    <cellStyle name="20 % – Zvýraznění4 3 2 4 13" xfId="46373"/>
    <cellStyle name="20 % – Zvýraznění4 3 2 4 2" xfId="2172"/>
    <cellStyle name="20 % – Zvýraznění4 3 2 4 2 2" xfId="8997"/>
    <cellStyle name="20 % – Zvýraznění4 3 2 4 2 2 2" xfId="24213"/>
    <cellStyle name="20 % – Zvýraznění4 3 2 4 2 3" xfId="12430"/>
    <cellStyle name="20 % – Zvýraznění4 3 2 4 2 3 2" xfId="27623"/>
    <cellStyle name="20 % – Zvýraznění4 3 2 4 2 4" xfId="16227"/>
    <cellStyle name="20 % – Zvýraznění4 3 2 4 2 4 2" xfId="31408"/>
    <cellStyle name="20 % – Zvýraznění4 3 2 4 2 5" xfId="35213"/>
    <cellStyle name="20 % – Zvýraznění4 3 2 4 2 6" xfId="20033"/>
    <cellStyle name="20 % – Zvýraznění4 3 2 4 2 7" xfId="39598"/>
    <cellStyle name="20 % – Zvýraznění4 3 2 4 2 8" xfId="39599"/>
    <cellStyle name="20 % – Zvýraznění4 3 2 4 2 9" xfId="46374"/>
    <cellStyle name="20 % – Zvýraznění4 3 2 4 3" xfId="2173"/>
    <cellStyle name="20 % – Zvýraznění4 3 2 4 3 2" xfId="8998"/>
    <cellStyle name="20 % – Zvýraznění4 3 2 4 3 2 2" xfId="24214"/>
    <cellStyle name="20 % – Zvýraznění4 3 2 4 3 3" xfId="12431"/>
    <cellStyle name="20 % – Zvýraznění4 3 2 4 3 3 2" xfId="27624"/>
    <cellStyle name="20 % – Zvýraznění4 3 2 4 3 4" xfId="16228"/>
    <cellStyle name="20 % – Zvýraznění4 3 2 4 3 4 2" xfId="31409"/>
    <cellStyle name="20 % – Zvýraznění4 3 2 4 3 5" xfId="35214"/>
    <cellStyle name="20 % – Zvýraznění4 3 2 4 3 6" xfId="20034"/>
    <cellStyle name="20 % – Zvýraznění4 3 2 4 3 7" xfId="39600"/>
    <cellStyle name="20 % – Zvýraznění4 3 2 4 3 8" xfId="39601"/>
    <cellStyle name="20 % – Zvýraznění4 3 2 4 3 9" xfId="46375"/>
    <cellStyle name="20 % – Zvýraznění4 3 2 4 4" xfId="2174"/>
    <cellStyle name="20 % – Zvýraznění4 3 2 4 4 2" xfId="8999"/>
    <cellStyle name="20 % – Zvýraznění4 3 2 4 4 2 2" xfId="24215"/>
    <cellStyle name="20 % – Zvýraznění4 3 2 4 4 3" xfId="12432"/>
    <cellStyle name="20 % – Zvýraznění4 3 2 4 4 3 2" xfId="27625"/>
    <cellStyle name="20 % – Zvýraznění4 3 2 4 4 4" xfId="16229"/>
    <cellStyle name="20 % – Zvýraznění4 3 2 4 4 4 2" xfId="31410"/>
    <cellStyle name="20 % – Zvýraznění4 3 2 4 4 5" xfId="35215"/>
    <cellStyle name="20 % – Zvýraznění4 3 2 4 4 6" xfId="20035"/>
    <cellStyle name="20 % – Zvýraznění4 3 2 4 4 7" xfId="39602"/>
    <cellStyle name="20 % – Zvýraznění4 3 2 4 4 8" xfId="39603"/>
    <cellStyle name="20 % – Zvýraznění4 3 2 4 4 9" xfId="46376"/>
    <cellStyle name="20 % – Zvýraznění4 3 2 4 5" xfId="2175"/>
    <cellStyle name="20 % – Zvýraznění4 3 2 4 5 2" xfId="11191"/>
    <cellStyle name="20 % – Zvýraznění4 3 2 4 5 2 2" xfId="26391"/>
    <cellStyle name="20 % – Zvýraznění4 3 2 4 5 3" xfId="12433"/>
    <cellStyle name="20 % – Zvýraznění4 3 2 4 5 3 2" xfId="27626"/>
    <cellStyle name="20 % – Zvýraznění4 3 2 4 5 4" xfId="16230"/>
    <cellStyle name="20 % – Zvýraznění4 3 2 4 5 4 2" xfId="31411"/>
    <cellStyle name="20 % – Zvýraznění4 3 2 4 5 5" xfId="35216"/>
    <cellStyle name="20 % – Zvýraznění4 3 2 4 5 6" xfId="20036"/>
    <cellStyle name="20 % – Zvýraznění4 3 2 4 5 7" xfId="39604"/>
    <cellStyle name="20 % – Zvýraznění4 3 2 4 5 8" xfId="39605"/>
    <cellStyle name="20 % – Zvýraznění4 3 2 4 5 9" xfId="46377"/>
    <cellStyle name="20 % – Zvýraznění4 3 2 4 6" xfId="7791"/>
    <cellStyle name="20 % – Zvýraznění4 3 2 4 6 2" xfId="23010"/>
    <cellStyle name="20 % – Zvýraznění4 3 2 4 7" xfId="11521"/>
    <cellStyle name="20 % – Zvýraznění4 3 2 4 7 2" xfId="26717"/>
    <cellStyle name="20 % – Zvýraznění4 3 2 4 8" xfId="15321"/>
    <cellStyle name="20 % – Zvýraznění4 3 2 4 8 2" xfId="30502"/>
    <cellStyle name="20 % – Zvýraznění4 3 2 4 9" xfId="34307"/>
    <cellStyle name="20 % – Zvýraznění4 3 2 5" xfId="2176"/>
    <cellStyle name="20 % – Zvýraznění4 3 2 5 10" xfId="39606"/>
    <cellStyle name="20 % – Zvýraznění4 3 2 5 11" xfId="39607"/>
    <cellStyle name="20 % – Zvýraznění4 3 2 5 12" xfId="46378"/>
    <cellStyle name="20 % – Zvýraznění4 3 2 5 2" xfId="2177"/>
    <cellStyle name="20 % – Zvýraznění4 3 2 5 2 2" xfId="9000"/>
    <cellStyle name="20 % – Zvýraznění4 3 2 5 2 2 2" xfId="24216"/>
    <cellStyle name="20 % – Zvýraznění4 3 2 5 2 3" xfId="12435"/>
    <cellStyle name="20 % – Zvýraznění4 3 2 5 2 3 2" xfId="27628"/>
    <cellStyle name="20 % – Zvýraznění4 3 2 5 2 4" xfId="16232"/>
    <cellStyle name="20 % – Zvýraznění4 3 2 5 2 4 2" xfId="31413"/>
    <cellStyle name="20 % – Zvýraznění4 3 2 5 2 5" xfId="35218"/>
    <cellStyle name="20 % – Zvýraznění4 3 2 5 2 6" xfId="20038"/>
    <cellStyle name="20 % – Zvýraznění4 3 2 5 2 7" xfId="39608"/>
    <cellStyle name="20 % – Zvýraznění4 3 2 5 2 8" xfId="39609"/>
    <cellStyle name="20 % – Zvýraznění4 3 2 5 2 9" xfId="46379"/>
    <cellStyle name="20 % – Zvýraznění4 3 2 5 3" xfId="2178"/>
    <cellStyle name="20 % – Zvýraznění4 3 2 5 3 2" xfId="9001"/>
    <cellStyle name="20 % – Zvýraznění4 3 2 5 3 2 2" xfId="24217"/>
    <cellStyle name="20 % – Zvýraznění4 3 2 5 3 3" xfId="12436"/>
    <cellStyle name="20 % – Zvýraznění4 3 2 5 3 3 2" xfId="27629"/>
    <cellStyle name="20 % – Zvýraznění4 3 2 5 3 4" xfId="16233"/>
    <cellStyle name="20 % – Zvýraznění4 3 2 5 3 4 2" xfId="31414"/>
    <cellStyle name="20 % – Zvýraznění4 3 2 5 3 5" xfId="35219"/>
    <cellStyle name="20 % – Zvýraznění4 3 2 5 3 6" xfId="20039"/>
    <cellStyle name="20 % – Zvýraznění4 3 2 5 3 7" xfId="39610"/>
    <cellStyle name="20 % – Zvýraznění4 3 2 5 3 8" xfId="39611"/>
    <cellStyle name="20 % – Zvýraznění4 3 2 5 3 9" xfId="46380"/>
    <cellStyle name="20 % – Zvýraznění4 3 2 5 4" xfId="2179"/>
    <cellStyle name="20 % – Zvýraznění4 3 2 5 4 2" xfId="9002"/>
    <cellStyle name="20 % – Zvýraznění4 3 2 5 4 2 2" xfId="24218"/>
    <cellStyle name="20 % – Zvýraznění4 3 2 5 4 3" xfId="12437"/>
    <cellStyle name="20 % – Zvýraznění4 3 2 5 4 3 2" xfId="27630"/>
    <cellStyle name="20 % – Zvýraznění4 3 2 5 4 4" xfId="16234"/>
    <cellStyle name="20 % – Zvýraznění4 3 2 5 4 4 2" xfId="31415"/>
    <cellStyle name="20 % – Zvýraznění4 3 2 5 4 5" xfId="35220"/>
    <cellStyle name="20 % – Zvýraznění4 3 2 5 4 6" xfId="20040"/>
    <cellStyle name="20 % – Zvýraznění4 3 2 5 4 7" xfId="39612"/>
    <cellStyle name="20 % – Zvýraznění4 3 2 5 4 8" xfId="39613"/>
    <cellStyle name="20 % – Zvýraznění4 3 2 5 4 9" xfId="46381"/>
    <cellStyle name="20 % – Zvýraznění4 3 2 5 5" xfId="7894"/>
    <cellStyle name="20 % – Zvýraznění4 3 2 5 5 2" xfId="23111"/>
    <cellStyle name="20 % – Zvýraznění4 3 2 5 6" xfId="12434"/>
    <cellStyle name="20 % – Zvýraznění4 3 2 5 6 2" xfId="27627"/>
    <cellStyle name="20 % – Zvýraznění4 3 2 5 7" xfId="16231"/>
    <cellStyle name="20 % – Zvýraznění4 3 2 5 7 2" xfId="31412"/>
    <cellStyle name="20 % – Zvýraznění4 3 2 5 8" xfId="35217"/>
    <cellStyle name="20 % – Zvýraznění4 3 2 5 9" xfId="20037"/>
    <cellStyle name="20 % – Zvýraznění4 3 2 6" xfId="2180"/>
    <cellStyle name="20 % – Zvýraznění4 3 2 6 10" xfId="39614"/>
    <cellStyle name="20 % – Zvýraznění4 3 2 6 11" xfId="39615"/>
    <cellStyle name="20 % – Zvýraznění4 3 2 6 12" xfId="46382"/>
    <cellStyle name="20 % – Zvýraznění4 3 2 6 2" xfId="2181"/>
    <cellStyle name="20 % – Zvýraznění4 3 2 6 2 2" xfId="9003"/>
    <cellStyle name="20 % – Zvýraznění4 3 2 6 2 2 2" xfId="24219"/>
    <cellStyle name="20 % – Zvýraznění4 3 2 6 2 3" xfId="12439"/>
    <cellStyle name="20 % – Zvýraznění4 3 2 6 2 3 2" xfId="27632"/>
    <cellStyle name="20 % – Zvýraznění4 3 2 6 2 4" xfId="16236"/>
    <cellStyle name="20 % – Zvýraznění4 3 2 6 2 4 2" xfId="31417"/>
    <cellStyle name="20 % – Zvýraznění4 3 2 6 2 5" xfId="35222"/>
    <cellStyle name="20 % – Zvýraznění4 3 2 6 2 6" xfId="20042"/>
    <cellStyle name="20 % – Zvýraznění4 3 2 6 2 7" xfId="39616"/>
    <cellStyle name="20 % – Zvýraznění4 3 2 6 2 8" xfId="39617"/>
    <cellStyle name="20 % – Zvýraznění4 3 2 6 2 9" xfId="46383"/>
    <cellStyle name="20 % – Zvýraznění4 3 2 6 3" xfId="2182"/>
    <cellStyle name="20 % – Zvýraznění4 3 2 6 3 2" xfId="9004"/>
    <cellStyle name="20 % – Zvýraznění4 3 2 6 3 2 2" xfId="24220"/>
    <cellStyle name="20 % – Zvýraznění4 3 2 6 3 3" xfId="12440"/>
    <cellStyle name="20 % – Zvýraznění4 3 2 6 3 3 2" xfId="27633"/>
    <cellStyle name="20 % – Zvýraznění4 3 2 6 3 4" xfId="16237"/>
    <cellStyle name="20 % – Zvýraznění4 3 2 6 3 4 2" xfId="31418"/>
    <cellStyle name="20 % – Zvýraznění4 3 2 6 3 5" xfId="35223"/>
    <cellStyle name="20 % – Zvýraznění4 3 2 6 3 6" xfId="20043"/>
    <cellStyle name="20 % – Zvýraznění4 3 2 6 3 7" xfId="39618"/>
    <cellStyle name="20 % – Zvýraznění4 3 2 6 3 8" xfId="39619"/>
    <cellStyle name="20 % – Zvýraznění4 3 2 6 3 9" xfId="46384"/>
    <cellStyle name="20 % – Zvýraznění4 3 2 6 4" xfId="2183"/>
    <cellStyle name="20 % – Zvýraznění4 3 2 6 4 2" xfId="9005"/>
    <cellStyle name="20 % – Zvýraznění4 3 2 6 4 2 2" xfId="24221"/>
    <cellStyle name="20 % – Zvýraznění4 3 2 6 4 3" xfId="12441"/>
    <cellStyle name="20 % – Zvýraznění4 3 2 6 4 3 2" xfId="27634"/>
    <cellStyle name="20 % – Zvýraznění4 3 2 6 4 4" xfId="16238"/>
    <cellStyle name="20 % – Zvýraznění4 3 2 6 4 4 2" xfId="31419"/>
    <cellStyle name="20 % – Zvýraznění4 3 2 6 4 5" xfId="35224"/>
    <cellStyle name="20 % – Zvýraznění4 3 2 6 4 6" xfId="20044"/>
    <cellStyle name="20 % – Zvýraznění4 3 2 6 4 7" xfId="39620"/>
    <cellStyle name="20 % – Zvýraznění4 3 2 6 4 8" xfId="39621"/>
    <cellStyle name="20 % – Zvýraznění4 3 2 6 4 9" xfId="46385"/>
    <cellStyle name="20 % – Zvýraznění4 3 2 6 5" xfId="8268"/>
    <cellStyle name="20 % – Zvýraznění4 3 2 6 5 2" xfId="23484"/>
    <cellStyle name="20 % – Zvýraznění4 3 2 6 6" xfId="12438"/>
    <cellStyle name="20 % – Zvýraznění4 3 2 6 6 2" xfId="27631"/>
    <cellStyle name="20 % – Zvýraznění4 3 2 6 7" xfId="16235"/>
    <cellStyle name="20 % – Zvýraznění4 3 2 6 7 2" xfId="31416"/>
    <cellStyle name="20 % – Zvýraznění4 3 2 6 8" xfId="35221"/>
    <cellStyle name="20 % – Zvýraznění4 3 2 6 9" xfId="20041"/>
    <cellStyle name="20 % – Zvýraznění4 3 2 7" xfId="2184"/>
    <cellStyle name="20 % – Zvýraznění4 3 2 7 10" xfId="39622"/>
    <cellStyle name="20 % – Zvýraznění4 3 2 7 11" xfId="39623"/>
    <cellStyle name="20 % – Zvýraznění4 3 2 7 12" xfId="46386"/>
    <cellStyle name="20 % – Zvýraznění4 3 2 7 2" xfId="2185"/>
    <cellStyle name="20 % – Zvýraznění4 3 2 7 2 2" xfId="9006"/>
    <cellStyle name="20 % – Zvýraznění4 3 2 7 2 2 2" xfId="24222"/>
    <cellStyle name="20 % – Zvýraznění4 3 2 7 2 3" xfId="12443"/>
    <cellStyle name="20 % – Zvýraznění4 3 2 7 2 3 2" xfId="27636"/>
    <cellStyle name="20 % – Zvýraznění4 3 2 7 2 4" xfId="16240"/>
    <cellStyle name="20 % – Zvýraznění4 3 2 7 2 4 2" xfId="31421"/>
    <cellStyle name="20 % – Zvýraznění4 3 2 7 2 5" xfId="35226"/>
    <cellStyle name="20 % – Zvýraznění4 3 2 7 2 6" xfId="20046"/>
    <cellStyle name="20 % – Zvýraznění4 3 2 7 2 7" xfId="39624"/>
    <cellStyle name="20 % – Zvýraznění4 3 2 7 2 8" xfId="39625"/>
    <cellStyle name="20 % – Zvýraznění4 3 2 7 2 9" xfId="46387"/>
    <cellStyle name="20 % – Zvýraznění4 3 2 7 3" xfId="2186"/>
    <cellStyle name="20 % – Zvýraznění4 3 2 7 3 2" xfId="9007"/>
    <cellStyle name="20 % – Zvýraznění4 3 2 7 3 2 2" xfId="24223"/>
    <cellStyle name="20 % – Zvýraznění4 3 2 7 3 3" xfId="12444"/>
    <cellStyle name="20 % – Zvýraznění4 3 2 7 3 3 2" xfId="27637"/>
    <cellStyle name="20 % – Zvýraznění4 3 2 7 3 4" xfId="16241"/>
    <cellStyle name="20 % – Zvýraznění4 3 2 7 3 4 2" xfId="31422"/>
    <cellStyle name="20 % – Zvýraznění4 3 2 7 3 5" xfId="35227"/>
    <cellStyle name="20 % – Zvýraznění4 3 2 7 3 6" xfId="20047"/>
    <cellStyle name="20 % – Zvýraznění4 3 2 7 3 7" xfId="39626"/>
    <cellStyle name="20 % – Zvýraznění4 3 2 7 3 8" xfId="39627"/>
    <cellStyle name="20 % – Zvýraznění4 3 2 7 3 9" xfId="46388"/>
    <cellStyle name="20 % – Zvýraznění4 3 2 7 4" xfId="2187"/>
    <cellStyle name="20 % – Zvýraznění4 3 2 7 4 2" xfId="9008"/>
    <cellStyle name="20 % – Zvýraznění4 3 2 7 4 2 2" xfId="24224"/>
    <cellStyle name="20 % – Zvýraznění4 3 2 7 4 3" xfId="12445"/>
    <cellStyle name="20 % – Zvýraznění4 3 2 7 4 3 2" xfId="27638"/>
    <cellStyle name="20 % – Zvýraznění4 3 2 7 4 4" xfId="16242"/>
    <cellStyle name="20 % – Zvýraznění4 3 2 7 4 4 2" xfId="31423"/>
    <cellStyle name="20 % – Zvýraznění4 3 2 7 4 5" xfId="35228"/>
    <cellStyle name="20 % – Zvýraznění4 3 2 7 4 6" xfId="20048"/>
    <cellStyle name="20 % – Zvýraznění4 3 2 7 4 7" xfId="39628"/>
    <cellStyle name="20 % – Zvýraznění4 3 2 7 4 8" xfId="39629"/>
    <cellStyle name="20 % – Zvýraznění4 3 2 7 4 9" xfId="46389"/>
    <cellStyle name="20 % – Zvýraznění4 3 2 7 5" xfId="8356"/>
    <cellStyle name="20 % – Zvýraznění4 3 2 7 5 2" xfId="23572"/>
    <cellStyle name="20 % – Zvýraznění4 3 2 7 6" xfId="12442"/>
    <cellStyle name="20 % – Zvýraznění4 3 2 7 6 2" xfId="27635"/>
    <cellStyle name="20 % – Zvýraznění4 3 2 7 7" xfId="16239"/>
    <cellStyle name="20 % – Zvýraznění4 3 2 7 7 2" xfId="31420"/>
    <cellStyle name="20 % – Zvýraznění4 3 2 7 8" xfId="35225"/>
    <cellStyle name="20 % – Zvýraznění4 3 2 7 9" xfId="20045"/>
    <cellStyle name="20 % – Zvýraznění4 3 2 8" xfId="2188"/>
    <cellStyle name="20 % – Zvýraznění4 3 2 8 10" xfId="39630"/>
    <cellStyle name="20 % – Zvýraznění4 3 2 8 11" xfId="39631"/>
    <cellStyle name="20 % – Zvýraznění4 3 2 8 12" xfId="46390"/>
    <cellStyle name="20 % – Zvýraznění4 3 2 8 2" xfId="2189"/>
    <cellStyle name="20 % – Zvýraznění4 3 2 8 2 2" xfId="9009"/>
    <cellStyle name="20 % – Zvýraznění4 3 2 8 2 2 2" xfId="24225"/>
    <cellStyle name="20 % – Zvýraznění4 3 2 8 2 3" xfId="12447"/>
    <cellStyle name="20 % – Zvýraznění4 3 2 8 2 3 2" xfId="27640"/>
    <cellStyle name="20 % – Zvýraznění4 3 2 8 2 4" xfId="16244"/>
    <cellStyle name="20 % – Zvýraznění4 3 2 8 2 4 2" xfId="31425"/>
    <cellStyle name="20 % – Zvýraznění4 3 2 8 2 5" xfId="35230"/>
    <cellStyle name="20 % – Zvýraznění4 3 2 8 2 6" xfId="20050"/>
    <cellStyle name="20 % – Zvýraznění4 3 2 8 2 7" xfId="39632"/>
    <cellStyle name="20 % – Zvýraznění4 3 2 8 2 8" xfId="39633"/>
    <cellStyle name="20 % – Zvýraznění4 3 2 8 2 9" xfId="46391"/>
    <cellStyle name="20 % – Zvýraznění4 3 2 8 3" xfId="2190"/>
    <cellStyle name="20 % – Zvýraznění4 3 2 8 3 2" xfId="9010"/>
    <cellStyle name="20 % – Zvýraznění4 3 2 8 3 2 2" xfId="24226"/>
    <cellStyle name="20 % – Zvýraznění4 3 2 8 3 3" xfId="12448"/>
    <cellStyle name="20 % – Zvýraznění4 3 2 8 3 3 2" xfId="27641"/>
    <cellStyle name="20 % – Zvýraznění4 3 2 8 3 4" xfId="16245"/>
    <cellStyle name="20 % – Zvýraznění4 3 2 8 3 4 2" xfId="31426"/>
    <cellStyle name="20 % – Zvýraznění4 3 2 8 3 5" xfId="35231"/>
    <cellStyle name="20 % – Zvýraznění4 3 2 8 3 6" xfId="20051"/>
    <cellStyle name="20 % – Zvýraznění4 3 2 8 3 7" xfId="39634"/>
    <cellStyle name="20 % – Zvýraznění4 3 2 8 3 8" xfId="39635"/>
    <cellStyle name="20 % – Zvýraznění4 3 2 8 3 9" xfId="46392"/>
    <cellStyle name="20 % – Zvýraznění4 3 2 8 4" xfId="2191"/>
    <cellStyle name="20 % – Zvýraznění4 3 2 8 4 2" xfId="9011"/>
    <cellStyle name="20 % – Zvýraznění4 3 2 8 4 2 2" xfId="24227"/>
    <cellStyle name="20 % – Zvýraznění4 3 2 8 4 3" xfId="12449"/>
    <cellStyle name="20 % – Zvýraznění4 3 2 8 4 3 2" xfId="27642"/>
    <cellStyle name="20 % – Zvýraznění4 3 2 8 4 4" xfId="16246"/>
    <cellStyle name="20 % – Zvýraznění4 3 2 8 4 4 2" xfId="31427"/>
    <cellStyle name="20 % – Zvýraznění4 3 2 8 4 5" xfId="35232"/>
    <cellStyle name="20 % – Zvýraznění4 3 2 8 4 6" xfId="20052"/>
    <cellStyle name="20 % – Zvýraznění4 3 2 8 4 7" xfId="39636"/>
    <cellStyle name="20 % – Zvýraznění4 3 2 8 4 8" xfId="39637"/>
    <cellStyle name="20 % – Zvýraznění4 3 2 8 4 9" xfId="46393"/>
    <cellStyle name="20 % – Zvýraznění4 3 2 8 5" xfId="8439"/>
    <cellStyle name="20 % – Zvýraznění4 3 2 8 5 2" xfId="23655"/>
    <cellStyle name="20 % – Zvýraznění4 3 2 8 6" xfId="12446"/>
    <cellStyle name="20 % – Zvýraznění4 3 2 8 6 2" xfId="27639"/>
    <cellStyle name="20 % – Zvýraznění4 3 2 8 7" xfId="16243"/>
    <cellStyle name="20 % – Zvýraznění4 3 2 8 7 2" xfId="31424"/>
    <cellStyle name="20 % – Zvýraznění4 3 2 8 8" xfId="35229"/>
    <cellStyle name="20 % – Zvýraznění4 3 2 8 9" xfId="20049"/>
    <cellStyle name="20 % – Zvýraznění4 3 2 9" xfId="2192"/>
    <cellStyle name="20 % – Zvýraznění4 3 2 9 2" xfId="9012"/>
    <cellStyle name="20 % – Zvýraznění4 3 2 9 2 2" xfId="24228"/>
    <cellStyle name="20 % – Zvýraznění4 3 2 9 3" xfId="12450"/>
    <cellStyle name="20 % – Zvýraznění4 3 2 9 3 2" xfId="27643"/>
    <cellStyle name="20 % – Zvýraznění4 3 2 9 4" xfId="16247"/>
    <cellStyle name="20 % – Zvýraznění4 3 2 9 4 2" xfId="31428"/>
    <cellStyle name="20 % – Zvýraznění4 3 2 9 5" xfId="35233"/>
    <cellStyle name="20 % – Zvýraznění4 3 2 9 6" xfId="20053"/>
    <cellStyle name="20 % – Zvýraznění4 3 2 9 7" xfId="39638"/>
    <cellStyle name="20 % – Zvýraznění4 3 2 9 8" xfId="39639"/>
    <cellStyle name="20 % – Zvýraznění4 3 2 9 9" xfId="46394"/>
    <cellStyle name="20 % – Zvýraznění4 3 20" xfId="2193"/>
    <cellStyle name="20 % – Zvýraznění4 3 20 2" xfId="2194"/>
    <cellStyle name="20 % – Zvýraznění4 3 21" xfId="2195"/>
    <cellStyle name="20 % – Zvýraznění4 3 21 2" xfId="11260"/>
    <cellStyle name="20 % – Zvýraznění4 3 21 2 2" xfId="26460"/>
    <cellStyle name="20 % – Zvýraznění4 3 21 3" xfId="12451"/>
    <cellStyle name="20 % – Zvýraznění4 3 21 3 2" xfId="27644"/>
    <cellStyle name="20 % – Zvýraznění4 3 21 4" xfId="16248"/>
    <cellStyle name="20 % – Zvýraznění4 3 21 4 2" xfId="31429"/>
    <cellStyle name="20 % – Zvýraznění4 3 21 5" xfId="35234"/>
    <cellStyle name="20 % – Zvýraznění4 3 21 6" xfId="20054"/>
    <cellStyle name="20 % – Zvýraznění4 3 21 7" xfId="39640"/>
    <cellStyle name="20 % – Zvýraznění4 3 21 8" xfId="39641"/>
    <cellStyle name="20 % – Zvýraznění4 3 21 9" xfId="46395"/>
    <cellStyle name="20 % – Zvýraznění4 3 22" xfId="7604"/>
    <cellStyle name="20 % – Zvýraznění4 3 22 2" xfId="22823"/>
    <cellStyle name="20 % – Zvýraznění4 3 3" xfId="433"/>
    <cellStyle name="20 % – Zvýraznění4 3 3 10" xfId="2196"/>
    <cellStyle name="20 % – Zvýraznění4 3 3 10 2" xfId="9013"/>
    <cellStyle name="20 % – Zvýraznění4 3 3 10 2 2" xfId="24229"/>
    <cellStyle name="20 % – Zvýraznění4 3 3 10 3" xfId="12452"/>
    <cellStyle name="20 % – Zvýraznění4 3 3 10 3 2" xfId="27645"/>
    <cellStyle name="20 % – Zvýraznění4 3 3 10 4" xfId="16249"/>
    <cellStyle name="20 % – Zvýraznění4 3 3 10 4 2" xfId="31430"/>
    <cellStyle name="20 % – Zvýraznění4 3 3 10 5" xfId="35235"/>
    <cellStyle name="20 % – Zvýraznění4 3 3 10 6" xfId="20055"/>
    <cellStyle name="20 % – Zvýraznění4 3 3 10 7" xfId="39642"/>
    <cellStyle name="20 % – Zvýraznění4 3 3 10 8" xfId="39643"/>
    <cellStyle name="20 % – Zvýraznění4 3 3 10 9" xfId="46396"/>
    <cellStyle name="20 % – Zvýraznění4 3 3 11" xfId="2197"/>
    <cellStyle name="20 % – Zvýraznění4 3 3 11 2" xfId="11116"/>
    <cellStyle name="20 % – Zvýraznění4 3 3 11 2 2" xfId="26316"/>
    <cellStyle name="20 % – Zvýraznění4 3 3 11 3" xfId="12453"/>
    <cellStyle name="20 % – Zvýraznění4 3 3 11 3 2" xfId="27646"/>
    <cellStyle name="20 % – Zvýraznění4 3 3 11 4" xfId="16250"/>
    <cellStyle name="20 % – Zvýraznění4 3 3 11 4 2" xfId="31431"/>
    <cellStyle name="20 % – Zvýraznění4 3 3 11 5" xfId="35236"/>
    <cellStyle name="20 % – Zvýraznění4 3 3 11 6" xfId="20056"/>
    <cellStyle name="20 % – Zvýraznění4 3 3 11 7" xfId="39644"/>
    <cellStyle name="20 % – Zvýraznění4 3 3 11 8" xfId="39645"/>
    <cellStyle name="20 % – Zvýraznění4 3 3 11 9" xfId="46397"/>
    <cellStyle name="20 % – Zvýraznění4 3 3 12" xfId="7859"/>
    <cellStyle name="20 % – Zvýraznění4 3 3 12 2" xfId="23078"/>
    <cellStyle name="20 % – Zvýraznění4 3 3 13" xfId="11522"/>
    <cellStyle name="20 % – Zvýraznění4 3 3 13 2" xfId="26718"/>
    <cellStyle name="20 % – Zvýraznění4 3 3 14" xfId="15322"/>
    <cellStyle name="20 % – Zvýraznění4 3 3 14 2" xfId="30503"/>
    <cellStyle name="20 % – Zvýraznění4 3 3 15" xfId="34308"/>
    <cellStyle name="20 % – Zvýraznění4 3 3 16" xfId="19128"/>
    <cellStyle name="20 % – Zvýraznění4 3 3 17" xfId="39646"/>
    <cellStyle name="20 % – Zvýraznění4 3 3 18" xfId="39647"/>
    <cellStyle name="20 % – Zvýraznění4 3 3 19" xfId="46398"/>
    <cellStyle name="20 % – Zvýraznění4 3 3 2" xfId="2198"/>
    <cellStyle name="20 % – Zvýraznění4 3 3 2 10" xfId="39648"/>
    <cellStyle name="20 % – Zvýraznění4 3 3 2 11" xfId="39649"/>
    <cellStyle name="20 % – Zvýraznění4 3 3 2 12" xfId="46399"/>
    <cellStyle name="20 % – Zvýraznění4 3 3 2 2" xfId="2199"/>
    <cellStyle name="20 % – Zvýraznění4 3 3 2 2 2" xfId="9014"/>
    <cellStyle name="20 % – Zvýraznění4 3 3 2 2 2 2" xfId="24230"/>
    <cellStyle name="20 % – Zvýraznění4 3 3 2 2 3" xfId="12455"/>
    <cellStyle name="20 % – Zvýraznění4 3 3 2 2 3 2" xfId="27648"/>
    <cellStyle name="20 % – Zvýraznění4 3 3 2 2 4" xfId="16252"/>
    <cellStyle name="20 % – Zvýraznění4 3 3 2 2 4 2" xfId="31433"/>
    <cellStyle name="20 % – Zvýraznění4 3 3 2 2 5" xfId="35238"/>
    <cellStyle name="20 % – Zvýraznění4 3 3 2 2 6" xfId="20058"/>
    <cellStyle name="20 % – Zvýraznění4 3 3 2 2 7" xfId="39650"/>
    <cellStyle name="20 % – Zvýraznění4 3 3 2 2 8" xfId="39651"/>
    <cellStyle name="20 % – Zvýraznění4 3 3 2 2 9" xfId="46400"/>
    <cellStyle name="20 % – Zvýraznění4 3 3 2 3" xfId="2200"/>
    <cellStyle name="20 % – Zvýraznění4 3 3 2 3 2" xfId="9015"/>
    <cellStyle name="20 % – Zvýraznění4 3 3 2 3 2 2" xfId="24231"/>
    <cellStyle name="20 % – Zvýraznění4 3 3 2 3 3" xfId="12456"/>
    <cellStyle name="20 % – Zvýraznění4 3 3 2 3 3 2" xfId="27649"/>
    <cellStyle name="20 % – Zvýraznění4 3 3 2 3 4" xfId="16253"/>
    <cellStyle name="20 % – Zvýraznění4 3 3 2 3 4 2" xfId="31434"/>
    <cellStyle name="20 % – Zvýraznění4 3 3 2 3 5" xfId="35239"/>
    <cellStyle name="20 % – Zvýraznění4 3 3 2 3 6" xfId="20059"/>
    <cellStyle name="20 % – Zvýraznění4 3 3 2 3 7" xfId="39652"/>
    <cellStyle name="20 % – Zvýraznění4 3 3 2 3 8" xfId="39653"/>
    <cellStyle name="20 % – Zvýraznění4 3 3 2 3 9" xfId="46401"/>
    <cellStyle name="20 % – Zvýraznění4 3 3 2 4" xfId="2201"/>
    <cellStyle name="20 % – Zvýraznění4 3 3 2 4 2" xfId="9016"/>
    <cellStyle name="20 % – Zvýraznění4 3 3 2 4 2 2" xfId="24232"/>
    <cellStyle name="20 % – Zvýraznění4 3 3 2 4 3" xfId="12457"/>
    <cellStyle name="20 % – Zvýraznění4 3 3 2 4 3 2" xfId="27650"/>
    <cellStyle name="20 % – Zvýraznění4 3 3 2 4 4" xfId="16254"/>
    <cellStyle name="20 % – Zvýraznění4 3 3 2 4 4 2" xfId="31435"/>
    <cellStyle name="20 % – Zvýraznění4 3 3 2 4 5" xfId="35240"/>
    <cellStyle name="20 % – Zvýraznění4 3 3 2 4 6" xfId="20060"/>
    <cellStyle name="20 % – Zvýraznění4 3 3 2 4 7" xfId="39654"/>
    <cellStyle name="20 % – Zvýraznění4 3 3 2 4 8" xfId="39655"/>
    <cellStyle name="20 % – Zvýraznění4 3 3 2 4 9" xfId="46402"/>
    <cellStyle name="20 % – Zvýraznění4 3 3 2 5" xfId="7920"/>
    <cellStyle name="20 % – Zvýraznění4 3 3 2 5 2" xfId="23137"/>
    <cellStyle name="20 % – Zvýraznění4 3 3 2 6" xfId="12454"/>
    <cellStyle name="20 % – Zvýraznění4 3 3 2 6 2" xfId="27647"/>
    <cellStyle name="20 % – Zvýraznění4 3 3 2 7" xfId="16251"/>
    <cellStyle name="20 % – Zvýraznění4 3 3 2 7 2" xfId="31432"/>
    <cellStyle name="20 % – Zvýraznění4 3 3 2 8" xfId="35237"/>
    <cellStyle name="20 % – Zvýraznění4 3 3 2 9" xfId="20057"/>
    <cellStyle name="20 % – Zvýraznění4 3 3 3" xfId="2202"/>
    <cellStyle name="20 % – Zvýraznění4 3 3 3 10" xfId="39656"/>
    <cellStyle name="20 % – Zvýraznění4 3 3 3 11" xfId="39657"/>
    <cellStyle name="20 % – Zvýraznění4 3 3 3 12" xfId="46403"/>
    <cellStyle name="20 % – Zvýraznění4 3 3 3 2" xfId="2203"/>
    <cellStyle name="20 % – Zvýraznění4 3 3 3 2 2" xfId="9017"/>
    <cellStyle name="20 % – Zvýraznění4 3 3 3 2 2 2" xfId="24233"/>
    <cellStyle name="20 % – Zvýraznění4 3 3 3 2 3" xfId="12459"/>
    <cellStyle name="20 % – Zvýraznění4 3 3 3 2 3 2" xfId="27652"/>
    <cellStyle name="20 % – Zvýraznění4 3 3 3 2 4" xfId="16256"/>
    <cellStyle name="20 % – Zvýraznění4 3 3 3 2 4 2" xfId="31437"/>
    <cellStyle name="20 % – Zvýraznění4 3 3 3 2 5" xfId="35242"/>
    <cellStyle name="20 % – Zvýraznění4 3 3 3 2 6" xfId="20062"/>
    <cellStyle name="20 % – Zvýraznění4 3 3 3 2 7" xfId="39658"/>
    <cellStyle name="20 % – Zvýraznění4 3 3 3 2 8" xfId="39659"/>
    <cellStyle name="20 % – Zvýraznění4 3 3 3 2 9" xfId="46404"/>
    <cellStyle name="20 % – Zvýraznění4 3 3 3 3" xfId="2204"/>
    <cellStyle name="20 % – Zvýraznění4 3 3 3 3 2" xfId="9018"/>
    <cellStyle name="20 % – Zvýraznění4 3 3 3 3 2 2" xfId="24234"/>
    <cellStyle name="20 % – Zvýraznění4 3 3 3 3 3" xfId="12460"/>
    <cellStyle name="20 % – Zvýraznění4 3 3 3 3 3 2" xfId="27653"/>
    <cellStyle name="20 % – Zvýraznění4 3 3 3 3 4" xfId="16257"/>
    <cellStyle name="20 % – Zvýraznění4 3 3 3 3 4 2" xfId="31438"/>
    <cellStyle name="20 % – Zvýraznění4 3 3 3 3 5" xfId="35243"/>
    <cellStyle name="20 % – Zvýraznění4 3 3 3 3 6" xfId="20063"/>
    <cellStyle name="20 % – Zvýraznění4 3 3 3 3 7" xfId="39660"/>
    <cellStyle name="20 % – Zvýraznění4 3 3 3 3 8" xfId="39661"/>
    <cellStyle name="20 % – Zvýraznění4 3 3 3 3 9" xfId="46405"/>
    <cellStyle name="20 % – Zvýraznění4 3 3 3 4" xfId="2205"/>
    <cellStyle name="20 % – Zvýraznění4 3 3 3 4 2" xfId="9019"/>
    <cellStyle name="20 % – Zvýraznění4 3 3 3 4 2 2" xfId="24235"/>
    <cellStyle name="20 % – Zvýraznění4 3 3 3 4 3" xfId="12461"/>
    <cellStyle name="20 % – Zvýraznění4 3 3 3 4 3 2" xfId="27654"/>
    <cellStyle name="20 % – Zvýraznění4 3 3 3 4 4" xfId="16258"/>
    <cellStyle name="20 % – Zvýraznění4 3 3 3 4 4 2" xfId="31439"/>
    <cellStyle name="20 % – Zvýraznění4 3 3 3 4 5" xfId="35244"/>
    <cellStyle name="20 % – Zvýraznění4 3 3 3 4 6" xfId="20064"/>
    <cellStyle name="20 % – Zvýraznění4 3 3 3 4 7" xfId="39662"/>
    <cellStyle name="20 % – Zvýraznění4 3 3 3 4 8" xfId="39663"/>
    <cellStyle name="20 % – Zvýraznění4 3 3 3 4 9" xfId="46406"/>
    <cellStyle name="20 % – Zvýraznění4 3 3 3 5" xfId="8073"/>
    <cellStyle name="20 % – Zvýraznění4 3 3 3 5 2" xfId="23289"/>
    <cellStyle name="20 % – Zvýraznění4 3 3 3 6" xfId="12458"/>
    <cellStyle name="20 % – Zvýraznění4 3 3 3 6 2" xfId="27651"/>
    <cellStyle name="20 % – Zvýraznění4 3 3 3 7" xfId="16255"/>
    <cellStyle name="20 % – Zvýraznění4 3 3 3 7 2" xfId="31436"/>
    <cellStyle name="20 % – Zvýraznění4 3 3 3 8" xfId="35241"/>
    <cellStyle name="20 % – Zvýraznění4 3 3 3 9" xfId="20061"/>
    <cellStyle name="20 % – Zvýraznění4 3 3 4" xfId="2206"/>
    <cellStyle name="20 % – Zvýraznění4 3 3 4 10" xfId="39664"/>
    <cellStyle name="20 % – Zvýraznění4 3 3 4 11" xfId="39665"/>
    <cellStyle name="20 % – Zvýraznění4 3 3 4 12" xfId="46407"/>
    <cellStyle name="20 % – Zvýraznění4 3 3 4 2" xfId="2207"/>
    <cellStyle name="20 % – Zvýraznění4 3 3 4 2 2" xfId="9020"/>
    <cellStyle name="20 % – Zvýraznění4 3 3 4 2 2 2" xfId="24236"/>
    <cellStyle name="20 % – Zvýraznění4 3 3 4 2 3" xfId="12463"/>
    <cellStyle name="20 % – Zvýraznění4 3 3 4 2 3 2" xfId="27656"/>
    <cellStyle name="20 % – Zvýraznění4 3 3 4 2 4" xfId="16260"/>
    <cellStyle name="20 % – Zvýraznění4 3 3 4 2 4 2" xfId="31441"/>
    <cellStyle name="20 % – Zvýraznění4 3 3 4 2 5" xfId="35246"/>
    <cellStyle name="20 % – Zvýraznění4 3 3 4 2 6" xfId="20066"/>
    <cellStyle name="20 % – Zvýraznění4 3 3 4 2 7" xfId="39666"/>
    <cellStyle name="20 % – Zvýraznění4 3 3 4 2 8" xfId="39667"/>
    <cellStyle name="20 % – Zvýraznění4 3 3 4 2 9" xfId="46408"/>
    <cellStyle name="20 % – Zvýraznění4 3 3 4 3" xfId="2208"/>
    <cellStyle name="20 % – Zvýraznění4 3 3 4 3 2" xfId="9021"/>
    <cellStyle name="20 % – Zvýraznění4 3 3 4 3 2 2" xfId="24237"/>
    <cellStyle name="20 % – Zvýraznění4 3 3 4 3 3" xfId="12464"/>
    <cellStyle name="20 % – Zvýraznění4 3 3 4 3 3 2" xfId="27657"/>
    <cellStyle name="20 % – Zvýraznění4 3 3 4 3 4" xfId="16261"/>
    <cellStyle name="20 % – Zvýraznění4 3 3 4 3 4 2" xfId="31442"/>
    <cellStyle name="20 % – Zvýraznění4 3 3 4 3 5" xfId="35247"/>
    <cellStyle name="20 % – Zvýraznění4 3 3 4 3 6" xfId="20067"/>
    <cellStyle name="20 % – Zvýraznění4 3 3 4 3 7" xfId="39668"/>
    <cellStyle name="20 % – Zvýraznění4 3 3 4 3 8" xfId="39669"/>
    <cellStyle name="20 % – Zvýraznění4 3 3 4 3 9" xfId="46409"/>
    <cellStyle name="20 % – Zvýraznění4 3 3 4 4" xfId="2209"/>
    <cellStyle name="20 % – Zvýraznění4 3 3 4 4 2" xfId="9022"/>
    <cellStyle name="20 % – Zvýraznění4 3 3 4 4 2 2" xfId="24238"/>
    <cellStyle name="20 % – Zvýraznění4 3 3 4 4 3" xfId="12465"/>
    <cellStyle name="20 % – Zvýraznění4 3 3 4 4 3 2" xfId="27658"/>
    <cellStyle name="20 % – Zvýraznění4 3 3 4 4 4" xfId="16262"/>
    <cellStyle name="20 % – Zvýraznění4 3 3 4 4 4 2" xfId="31443"/>
    <cellStyle name="20 % – Zvýraznění4 3 3 4 4 5" xfId="35248"/>
    <cellStyle name="20 % – Zvýraznění4 3 3 4 4 6" xfId="20068"/>
    <cellStyle name="20 % – Zvýraznění4 3 3 4 4 7" xfId="39670"/>
    <cellStyle name="20 % – Zvýraznění4 3 3 4 4 8" xfId="39671"/>
    <cellStyle name="20 % – Zvýraznění4 3 3 4 4 9" xfId="46410"/>
    <cellStyle name="20 % – Zvýraznění4 3 3 4 5" xfId="8153"/>
    <cellStyle name="20 % – Zvýraznění4 3 3 4 5 2" xfId="23369"/>
    <cellStyle name="20 % – Zvýraznění4 3 3 4 6" xfId="12462"/>
    <cellStyle name="20 % – Zvýraznění4 3 3 4 6 2" xfId="27655"/>
    <cellStyle name="20 % – Zvýraznění4 3 3 4 7" xfId="16259"/>
    <cellStyle name="20 % – Zvýraznění4 3 3 4 7 2" xfId="31440"/>
    <cellStyle name="20 % – Zvýraznění4 3 3 4 8" xfId="35245"/>
    <cellStyle name="20 % – Zvýraznění4 3 3 4 9" xfId="20065"/>
    <cellStyle name="20 % – Zvýraznění4 3 3 5" xfId="2210"/>
    <cellStyle name="20 % – Zvýraznění4 3 3 5 10" xfId="39672"/>
    <cellStyle name="20 % – Zvýraznění4 3 3 5 11" xfId="39673"/>
    <cellStyle name="20 % – Zvýraznění4 3 3 5 12" xfId="46411"/>
    <cellStyle name="20 % – Zvýraznění4 3 3 5 2" xfId="2211"/>
    <cellStyle name="20 % – Zvýraznění4 3 3 5 2 2" xfId="9023"/>
    <cellStyle name="20 % – Zvýraznění4 3 3 5 2 2 2" xfId="24239"/>
    <cellStyle name="20 % – Zvýraznění4 3 3 5 2 3" xfId="12467"/>
    <cellStyle name="20 % – Zvýraznění4 3 3 5 2 3 2" xfId="27660"/>
    <cellStyle name="20 % – Zvýraznění4 3 3 5 2 4" xfId="16264"/>
    <cellStyle name="20 % – Zvýraznění4 3 3 5 2 4 2" xfId="31445"/>
    <cellStyle name="20 % – Zvýraznění4 3 3 5 2 5" xfId="35250"/>
    <cellStyle name="20 % – Zvýraznění4 3 3 5 2 6" xfId="20070"/>
    <cellStyle name="20 % – Zvýraznění4 3 3 5 2 7" xfId="39674"/>
    <cellStyle name="20 % – Zvýraznění4 3 3 5 2 8" xfId="39675"/>
    <cellStyle name="20 % – Zvýraznění4 3 3 5 2 9" xfId="46412"/>
    <cellStyle name="20 % – Zvýraznění4 3 3 5 3" xfId="2212"/>
    <cellStyle name="20 % – Zvýraznění4 3 3 5 3 2" xfId="9024"/>
    <cellStyle name="20 % – Zvýraznění4 3 3 5 3 2 2" xfId="24240"/>
    <cellStyle name="20 % – Zvýraznění4 3 3 5 3 3" xfId="12468"/>
    <cellStyle name="20 % – Zvýraznění4 3 3 5 3 3 2" xfId="27661"/>
    <cellStyle name="20 % – Zvýraznění4 3 3 5 3 4" xfId="16265"/>
    <cellStyle name="20 % – Zvýraznění4 3 3 5 3 4 2" xfId="31446"/>
    <cellStyle name="20 % – Zvýraznění4 3 3 5 3 5" xfId="35251"/>
    <cellStyle name="20 % – Zvýraznění4 3 3 5 3 6" xfId="20071"/>
    <cellStyle name="20 % – Zvýraznění4 3 3 5 3 7" xfId="39676"/>
    <cellStyle name="20 % – Zvýraznění4 3 3 5 3 8" xfId="39677"/>
    <cellStyle name="20 % – Zvýraznění4 3 3 5 3 9" xfId="46413"/>
    <cellStyle name="20 % – Zvýraznění4 3 3 5 4" xfId="2213"/>
    <cellStyle name="20 % – Zvýraznění4 3 3 5 4 2" xfId="9025"/>
    <cellStyle name="20 % – Zvýraznění4 3 3 5 4 2 2" xfId="24241"/>
    <cellStyle name="20 % – Zvýraznění4 3 3 5 4 3" xfId="12469"/>
    <cellStyle name="20 % – Zvýraznění4 3 3 5 4 3 2" xfId="27662"/>
    <cellStyle name="20 % – Zvýraznění4 3 3 5 4 4" xfId="16266"/>
    <cellStyle name="20 % – Zvýraznění4 3 3 5 4 4 2" xfId="31447"/>
    <cellStyle name="20 % – Zvýraznění4 3 3 5 4 5" xfId="35252"/>
    <cellStyle name="20 % – Zvýraznění4 3 3 5 4 6" xfId="20072"/>
    <cellStyle name="20 % – Zvýraznění4 3 3 5 4 7" xfId="39678"/>
    <cellStyle name="20 % – Zvýraznění4 3 3 5 4 8" xfId="39679"/>
    <cellStyle name="20 % – Zvýraznění4 3 3 5 4 9" xfId="46414"/>
    <cellStyle name="20 % – Zvýraznění4 3 3 5 5" xfId="8235"/>
    <cellStyle name="20 % – Zvýraznění4 3 3 5 5 2" xfId="23451"/>
    <cellStyle name="20 % – Zvýraznění4 3 3 5 6" xfId="12466"/>
    <cellStyle name="20 % – Zvýraznění4 3 3 5 6 2" xfId="27659"/>
    <cellStyle name="20 % – Zvýraznění4 3 3 5 7" xfId="16263"/>
    <cellStyle name="20 % – Zvýraznění4 3 3 5 7 2" xfId="31444"/>
    <cellStyle name="20 % – Zvýraznění4 3 3 5 8" xfId="35249"/>
    <cellStyle name="20 % – Zvýraznění4 3 3 5 9" xfId="20069"/>
    <cellStyle name="20 % – Zvýraznění4 3 3 6" xfId="2214"/>
    <cellStyle name="20 % – Zvýraznění4 3 3 6 10" xfId="39680"/>
    <cellStyle name="20 % – Zvýraznění4 3 3 6 11" xfId="39681"/>
    <cellStyle name="20 % – Zvýraznění4 3 3 6 12" xfId="46415"/>
    <cellStyle name="20 % – Zvýraznění4 3 3 6 2" xfId="2215"/>
    <cellStyle name="20 % – Zvýraznění4 3 3 6 2 2" xfId="9026"/>
    <cellStyle name="20 % – Zvýraznění4 3 3 6 2 2 2" xfId="24242"/>
    <cellStyle name="20 % – Zvýraznění4 3 3 6 2 3" xfId="12471"/>
    <cellStyle name="20 % – Zvýraznění4 3 3 6 2 3 2" xfId="27664"/>
    <cellStyle name="20 % – Zvýraznění4 3 3 6 2 4" xfId="16268"/>
    <cellStyle name="20 % – Zvýraznění4 3 3 6 2 4 2" xfId="31449"/>
    <cellStyle name="20 % – Zvýraznění4 3 3 6 2 5" xfId="35254"/>
    <cellStyle name="20 % – Zvýraznění4 3 3 6 2 6" xfId="20074"/>
    <cellStyle name="20 % – Zvýraznění4 3 3 6 2 7" xfId="39682"/>
    <cellStyle name="20 % – Zvýraznění4 3 3 6 2 8" xfId="39683"/>
    <cellStyle name="20 % – Zvýraznění4 3 3 6 2 9" xfId="46416"/>
    <cellStyle name="20 % – Zvýraznění4 3 3 6 3" xfId="2216"/>
    <cellStyle name="20 % – Zvýraznění4 3 3 6 3 2" xfId="9027"/>
    <cellStyle name="20 % – Zvýraznění4 3 3 6 3 2 2" xfId="24243"/>
    <cellStyle name="20 % – Zvýraznění4 3 3 6 3 3" xfId="12472"/>
    <cellStyle name="20 % – Zvýraznění4 3 3 6 3 3 2" xfId="27665"/>
    <cellStyle name="20 % – Zvýraznění4 3 3 6 3 4" xfId="16269"/>
    <cellStyle name="20 % – Zvýraznění4 3 3 6 3 4 2" xfId="31450"/>
    <cellStyle name="20 % – Zvýraznění4 3 3 6 3 5" xfId="35255"/>
    <cellStyle name="20 % – Zvýraznění4 3 3 6 3 6" xfId="20075"/>
    <cellStyle name="20 % – Zvýraznění4 3 3 6 3 7" xfId="39684"/>
    <cellStyle name="20 % – Zvýraznění4 3 3 6 3 8" xfId="39685"/>
    <cellStyle name="20 % – Zvýraznění4 3 3 6 3 9" xfId="46417"/>
    <cellStyle name="20 % – Zvýraznění4 3 3 6 4" xfId="2217"/>
    <cellStyle name="20 % – Zvýraznění4 3 3 6 4 2" xfId="9028"/>
    <cellStyle name="20 % – Zvýraznění4 3 3 6 4 2 2" xfId="24244"/>
    <cellStyle name="20 % – Zvýraznění4 3 3 6 4 3" xfId="12473"/>
    <cellStyle name="20 % – Zvýraznění4 3 3 6 4 3 2" xfId="27666"/>
    <cellStyle name="20 % – Zvýraznění4 3 3 6 4 4" xfId="16270"/>
    <cellStyle name="20 % – Zvýraznění4 3 3 6 4 4 2" xfId="31451"/>
    <cellStyle name="20 % – Zvýraznění4 3 3 6 4 5" xfId="35256"/>
    <cellStyle name="20 % – Zvýraznění4 3 3 6 4 6" xfId="20076"/>
    <cellStyle name="20 % – Zvýraznění4 3 3 6 4 7" xfId="39686"/>
    <cellStyle name="20 % – Zvýraznění4 3 3 6 4 8" xfId="39687"/>
    <cellStyle name="20 % – Zvýraznění4 3 3 6 4 9" xfId="46418"/>
    <cellStyle name="20 % – Zvýraznění4 3 3 6 5" xfId="8328"/>
    <cellStyle name="20 % – Zvýraznění4 3 3 6 5 2" xfId="23544"/>
    <cellStyle name="20 % – Zvýraznění4 3 3 6 6" xfId="12470"/>
    <cellStyle name="20 % – Zvýraznění4 3 3 6 6 2" xfId="27663"/>
    <cellStyle name="20 % – Zvýraznění4 3 3 6 7" xfId="16267"/>
    <cellStyle name="20 % – Zvýraznění4 3 3 6 7 2" xfId="31448"/>
    <cellStyle name="20 % – Zvýraznění4 3 3 6 8" xfId="35253"/>
    <cellStyle name="20 % – Zvýraznění4 3 3 6 9" xfId="20073"/>
    <cellStyle name="20 % – Zvýraznění4 3 3 7" xfId="2218"/>
    <cellStyle name="20 % – Zvýraznění4 3 3 7 10" xfId="39688"/>
    <cellStyle name="20 % – Zvýraznění4 3 3 7 11" xfId="39689"/>
    <cellStyle name="20 % – Zvýraznění4 3 3 7 12" xfId="46419"/>
    <cellStyle name="20 % – Zvýraznění4 3 3 7 2" xfId="2219"/>
    <cellStyle name="20 % – Zvýraznění4 3 3 7 2 2" xfId="9029"/>
    <cellStyle name="20 % – Zvýraznění4 3 3 7 2 2 2" xfId="24245"/>
    <cellStyle name="20 % – Zvýraznění4 3 3 7 2 3" xfId="12475"/>
    <cellStyle name="20 % – Zvýraznění4 3 3 7 2 3 2" xfId="27668"/>
    <cellStyle name="20 % – Zvýraznění4 3 3 7 2 4" xfId="16272"/>
    <cellStyle name="20 % – Zvýraznění4 3 3 7 2 4 2" xfId="31453"/>
    <cellStyle name="20 % – Zvýraznění4 3 3 7 2 5" xfId="35258"/>
    <cellStyle name="20 % – Zvýraznění4 3 3 7 2 6" xfId="20078"/>
    <cellStyle name="20 % – Zvýraznění4 3 3 7 2 7" xfId="39690"/>
    <cellStyle name="20 % – Zvýraznění4 3 3 7 2 8" xfId="39691"/>
    <cellStyle name="20 % – Zvýraznění4 3 3 7 2 9" xfId="46420"/>
    <cellStyle name="20 % – Zvýraznění4 3 3 7 3" xfId="2220"/>
    <cellStyle name="20 % – Zvýraznění4 3 3 7 3 2" xfId="9030"/>
    <cellStyle name="20 % – Zvýraznění4 3 3 7 3 2 2" xfId="24246"/>
    <cellStyle name="20 % – Zvýraznění4 3 3 7 3 3" xfId="12476"/>
    <cellStyle name="20 % – Zvýraznění4 3 3 7 3 3 2" xfId="27669"/>
    <cellStyle name="20 % – Zvýraznění4 3 3 7 3 4" xfId="16273"/>
    <cellStyle name="20 % – Zvýraznění4 3 3 7 3 4 2" xfId="31454"/>
    <cellStyle name="20 % – Zvýraznění4 3 3 7 3 5" xfId="35259"/>
    <cellStyle name="20 % – Zvýraznění4 3 3 7 3 6" xfId="20079"/>
    <cellStyle name="20 % – Zvýraznění4 3 3 7 3 7" xfId="39692"/>
    <cellStyle name="20 % – Zvýraznění4 3 3 7 3 8" xfId="39693"/>
    <cellStyle name="20 % – Zvýraznění4 3 3 7 3 9" xfId="46421"/>
    <cellStyle name="20 % – Zvýraznění4 3 3 7 4" xfId="2221"/>
    <cellStyle name="20 % – Zvýraznění4 3 3 7 4 2" xfId="9031"/>
    <cellStyle name="20 % – Zvýraznění4 3 3 7 4 2 2" xfId="24247"/>
    <cellStyle name="20 % – Zvýraznění4 3 3 7 4 3" xfId="12477"/>
    <cellStyle name="20 % – Zvýraznění4 3 3 7 4 3 2" xfId="27670"/>
    <cellStyle name="20 % – Zvýraznění4 3 3 7 4 4" xfId="16274"/>
    <cellStyle name="20 % – Zvýraznění4 3 3 7 4 4 2" xfId="31455"/>
    <cellStyle name="20 % – Zvýraznění4 3 3 7 4 5" xfId="35260"/>
    <cellStyle name="20 % – Zvýraznění4 3 3 7 4 6" xfId="20080"/>
    <cellStyle name="20 % – Zvýraznění4 3 3 7 4 7" xfId="39694"/>
    <cellStyle name="20 % – Zvýraznění4 3 3 7 4 8" xfId="39695"/>
    <cellStyle name="20 % – Zvýraznění4 3 3 7 4 9" xfId="46422"/>
    <cellStyle name="20 % – Zvýraznění4 3 3 7 5" xfId="8411"/>
    <cellStyle name="20 % – Zvýraznění4 3 3 7 5 2" xfId="23627"/>
    <cellStyle name="20 % – Zvýraznění4 3 3 7 6" xfId="12474"/>
    <cellStyle name="20 % – Zvýraznění4 3 3 7 6 2" xfId="27667"/>
    <cellStyle name="20 % – Zvýraznění4 3 3 7 7" xfId="16271"/>
    <cellStyle name="20 % – Zvýraznění4 3 3 7 7 2" xfId="31452"/>
    <cellStyle name="20 % – Zvýraznění4 3 3 7 8" xfId="35257"/>
    <cellStyle name="20 % – Zvýraznění4 3 3 7 9" xfId="20077"/>
    <cellStyle name="20 % – Zvýraznění4 3 3 8" xfId="2222"/>
    <cellStyle name="20 % – Zvýraznění4 3 3 8 2" xfId="9032"/>
    <cellStyle name="20 % – Zvýraznění4 3 3 8 2 2" xfId="24248"/>
    <cellStyle name="20 % – Zvýraznění4 3 3 8 3" xfId="12478"/>
    <cellStyle name="20 % – Zvýraznění4 3 3 8 3 2" xfId="27671"/>
    <cellStyle name="20 % – Zvýraznění4 3 3 8 4" xfId="16275"/>
    <cellStyle name="20 % – Zvýraznění4 3 3 8 4 2" xfId="31456"/>
    <cellStyle name="20 % – Zvýraznění4 3 3 8 5" xfId="35261"/>
    <cellStyle name="20 % – Zvýraznění4 3 3 8 6" xfId="20081"/>
    <cellStyle name="20 % – Zvýraznění4 3 3 8 7" xfId="39696"/>
    <cellStyle name="20 % – Zvýraznění4 3 3 8 8" xfId="39697"/>
    <cellStyle name="20 % – Zvýraznění4 3 3 8 9" xfId="46423"/>
    <cellStyle name="20 % – Zvýraznění4 3 3 9" xfId="2223"/>
    <cellStyle name="20 % – Zvýraznění4 3 3 9 2" xfId="9033"/>
    <cellStyle name="20 % – Zvýraznění4 3 3 9 2 2" xfId="24249"/>
    <cellStyle name="20 % – Zvýraznění4 3 3 9 3" xfId="12479"/>
    <cellStyle name="20 % – Zvýraznění4 3 3 9 3 2" xfId="27672"/>
    <cellStyle name="20 % – Zvýraznění4 3 3 9 4" xfId="16276"/>
    <cellStyle name="20 % – Zvýraznění4 3 3 9 4 2" xfId="31457"/>
    <cellStyle name="20 % – Zvýraznění4 3 3 9 5" xfId="35262"/>
    <cellStyle name="20 % – Zvýraznění4 3 3 9 6" xfId="20082"/>
    <cellStyle name="20 % – Zvýraznění4 3 3 9 7" xfId="39698"/>
    <cellStyle name="20 % – Zvýraznění4 3 3 9 8" xfId="39699"/>
    <cellStyle name="20 % – Zvýraznění4 3 3 9 9" xfId="46424"/>
    <cellStyle name="20 % – Zvýraznění4 3 4" xfId="434"/>
    <cellStyle name="20 % – Zvýraznění4 3 4 10" xfId="19129"/>
    <cellStyle name="20 % – Zvýraznění4 3 4 11" xfId="39700"/>
    <cellStyle name="20 % – Zvýraznění4 3 4 12" xfId="39701"/>
    <cellStyle name="20 % – Zvýraznění4 3 4 13" xfId="46425"/>
    <cellStyle name="20 % – Zvýraznění4 3 4 2" xfId="2224"/>
    <cellStyle name="20 % – Zvýraznění4 3 4 2 2" xfId="9034"/>
    <cellStyle name="20 % – Zvýraznění4 3 4 2 2 2" xfId="24250"/>
    <cellStyle name="20 % – Zvýraznění4 3 4 2 3" xfId="12480"/>
    <cellStyle name="20 % – Zvýraznění4 3 4 2 3 2" xfId="27673"/>
    <cellStyle name="20 % – Zvýraznění4 3 4 2 4" xfId="16277"/>
    <cellStyle name="20 % – Zvýraznění4 3 4 2 4 2" xfId="31458"/>
    <cellStyle name="20 % – Zvýraznění4 3 4 2 5" xfId="35263"/>
    <cellStyle name="20 % – Zvýraznění4 3 4 2 6" xfId="20083"/>
    <cellStyle name="20 % – Zvýraznění4 3 4 2 7" xfId="39702"/>
    <cellStyle name="20 % – Zvýraznění4 3 4 2 8" xfId="39703"/>
    <cellStyle name="20 % – Zvýraznění4 3 4 2 9" xfId="46426"/>
    <cellStyle name="20 % – Zvýraznění4 3 4 3" xfId="2225"/>
    <cellStyle name="20 % – Zvýraznění4 3 4 3 2" xfId="9035"/>
    <cellStyle name="20 % – Zvýraznění4 3 4 3 2 2" xfId="24251"/>
    <cellStyle name="20 % – Zvýraznění4 3 4 3 3" xfId="12481"/>
    <cellStyle name="20 % – Zvýraznění4 3 4 3 3 2" xfId="27674"/>
    <cellStyle name="20 % – Zvýraznění4 3 4 3 4" xfId="16278"/>
    <cellStyle name="20 % – Zvýraznění4 3 4 3 4 2" xfId="31459"/>
    <cellStyle name="20 % – Zvýraznění4 3 4 3 5" xfId="35264"/>
    <cellStyle name="20 % – Zvýraznění4 3 4 3 6" xfId="20084"/>
    <cellStyle name="20 % – Zvýraznění4 3 4 3 7" xfId="39704"/>
    <cellStyle name="20 % – Zvýraznění4 3 4 3 8" xfId="39705"/>
    <cellStyle name="20 % – Zvýraznění4 3 4 3 9" xfId="46427"/>
    <cellStyle name="20 % – Zvýraznění4 3 4 4" xfId="2226"/>
    <cellStyle name="20 % – Zvýraznění4 3 4 4 2" xfId="9036"/>
    <cellStyle name="20 % – Zvýraznění4 3 4 4 2 2" xfId="24252"/>
    <cellStyle name="20 % – Zvýraznění4 3 4 4 3" xfId="12482"/>
    <cellStyle name="20 % – Zvýraznění4 3 4 4 3 2" xfId="27675"/>
    <cellStyle name="20 % – Zvýraznění4 3 4 4 4" xfId="16279"/>
    <cellStyle name="20 % – Zvýraznění4 3 4 4 4 2" xfId="31460"/>
    <cellStyle name="20 % – Zvýraznění4 3 4 4 5" xfId="35265"/>
    <cellStyle name="20 % – Zvýraznění4 3 4 4 6" xfId="20085"/>
    <cellStyle name="20 % – Zvýraznění4 3 4 4 7" xfId="39706"/>
    <cellStyle name="20 % – Zvýraznění4 3 4 4 8" xfId="39707"/>
    <cellStyle name="20 % – Zvýraznění4 3 4 4 9" xfId="46428"/>
    <cellStyle name="20 % – Zvýraznění4 3 4 5" xfId="2227"/>
    <cellStyle name="20 % – Zvýraznění4 3 4 5 2" xfId="11253"/>
    <cellStyle name="20 % – Zvýraznění4 3 4 5 2 2" xfId="26453"/>
    <cellStyle name="20 % – Zvýraznění4 3 4 5 3" xfId="12483"/>
    <cellStyle name="20 % – Zvýraznění4 3 4 5 3 2" xfId="27676"/>
    <cellStyle name="20 % – Zvýraznění4 3 4 5 4" xfId="16280"/>
    <cellStyle name="20 % – Zvýraznění4 3 4 5 4 2" xfId="31461"/>
    <cellStyle name="20 % – Zvýraznění4 3 4 5 5" xfId="35266"/>
    <cellStyle name="20 % – Zvýraznění4 3 4 5 6" xfId="20086"/>
    <cellStyle name="20 % – Zvýraznění4 3 4 5 7" xfId="39708"/>
    <cellStyle name="20 % – Zvýraznění4 3 4 5 8" xfId="39709"/>
    <cellStyle name="20 % – Zvýraznění4 3 4 5 9" xfId="46429"/>
    <cellStyle name="20 % – Zvýraznění4 3 4 6" xfId="7815"/>
    <cellStyle name="20 % – Zvýraznění4 3 4 6 2" xfId="23034"/>
    <cellStyle name="20 % – Zvýraznění4 3 4 7" xfId="11523"/>
    <cellStyle name="20 % – Zvýraznění4 3 4 7 2" xfId="26719"/>
    <cellStyle name="20 % – Zvýraznění4 3 4 8" xfId="15323"/>
    <cellStyle name="20 % – Zvýraznění4 3 4 8 2" xfId="30504"/>
    <cellStyle name="20 % – Zvýraznění4 3 4 9" xfId="34309"/>
    <cellStyle name="20 % – Zvýraznění4 3 5" xfId="435"/>
    <cellStyle name="20 % – Zvýraznění4 3 5 10" xfId="19130"/>
    <cellStyle name="20 % – Zvýraznění4 3 5 11" xfId="39710"/>
    <cellStyle name="20 % – Zvýraznění4 3 5 12" xfId="39711"/>
    <cellStyle name="20 % – Zvýraznění4 3 5 13" xfId="46430"/>
    <cellStyle name="20 % – Zvýraznění4 3 5 2" xfId="2228"/>
    <cellStyle name="20 % – Zvýraznění4 3 5 2 2" xfId="9037"/>
    <cellStyle name="20 % – Zvýraznění4 3 5 2 2 2" xfId="24253"/>
    <cellStyle name="20 % – Zvýraznění4 3 5 2 3" xfId="12484"/>
    <cellStyle name="20 % – Zvýraznění4 3 5 2 3 2" xfId="27677"/>
    <cellStyle name="20 % – Zvýraznění4 3 5 2 4" xfId="16281"/>
    <cellStyle name="20 % – Zvýraznění4 3 5 2 4 2" xfId="31462"/>
    <cellStyle name="20 % – Zvýraznění4 3 5 2 5" xfId="35267"/>
    <cellStyle name="20 % – Zvýraznění4 3 5 2 6" xfId="20087"/>
    <cellStyle name="20 % – Zvýraznění4 3 5 2 7" xfId="39712"/>
    <cellStyle name="20 % – Zvýraznění4 3 5 2 8" xfId="39713"/>
    <cellStyle name="20 % – Zvýraznění4 3 5 2 9" xfId="46431"/>
    <cellStyle name="20 % – Zvýraznění4 3 5 3" xfId="2229"/>
    <cellStyle name="20 % – Zvýraznění4 3 5 3 2" xfId="9038"/>
    <cellStyle name="20 % – Zvýraznění4 3 5 3 2 2" xfId="24254"/>
    <cellStyle name="20 % – Zvýraznění4 3 5 3 3" xfId="12485"/>
    <cellStyle name="20 % – Zvýraznění4 3 5 3 3 2" xfId="27678"/>
    <cellStyle name="20 % – Zvýraznění4 3 5 3 4" xfId="16282"/>
    <cellStyle name="20 % – Zvýraznění4 3 5 3 4 2" xfId="31463"/>
    <cellStyle name="20 % – Zvýraznění4 3 5 3 5" xfId="35268"/>
    <cellStyle name="20 % – Zvýraznění4 3 5 3 6" xfId="20088"/>
    <cellStyle name="20 % – Zvýraznění4 3 5 3 7" xfId="39714"/>
    <cellStyle name="20 % – Zvýraznění4 3 5 3 8" xfId="39715"/>
    <cellStyle name="20 % – Zvýraznění4 3 5 3 9" xfId="46432"/>
    <cellStyle name="20 % – Zvýraznění4 3 5 4" xfId="2230"/>
    <cellStyle name="20 % – Zvýraznění4 3 5 4 2" xfId="9039"/>
    <cellStyle name="20 % – Zvýraznění4 3 5 4 2 2" xfId="24255"/>
    <cellStyle name="20 % – Zvýraznění4 3 5 4 3" xfId="12486"/>
    <cellStyle name="20 % – Zvýraznění4 3 5 4 3 2" xfId="27679"/>
    <cellStyle name="20 % – Zvýraznění4 3 5 4 4" xfId="16283"/>
    <cellStyle name="20 % – Zvýraznění4 3 5 4 4 2" xfId="31464"/>
    <cellStyle name="20 % – Zvýraznění4 3 5 4 5" xfId="35269"/>
    <cellStyle name="20 % – Zvýraznění4 3 5 4 6" xfId="20089"/>
    <cellStyle name="20 % – Zvýraznění4 3 5 4 7" xfId="39716"/>
    <cellStyle name="20 % – Zvýraznění4 3 5 4 8" xfId="39717"/>
    <cellStyle name="20 % – Zvýraznění4 3 5 4 9" xfId="46433"/>
    <cellStyle name="20 % – Zvýraznění4 3 5 5" xfId="2231"/>
    <cellStyle name="20 % – Zvýraznění4 3 5 5 2" xfId="11229"/>
    <cellStyle name="20 % – Zvýraznění4 3 5 5 2 2" xfId="26429"/>
    <cellStyle name="20 % – Zvýraznění4 3 5 5 3" xfId="12487"/>
    <cellStyle name="20 % – Zvýraznění4 3 5 5 3 2" xfId="27680"/>
    <cellStyle name="20 % – Zvýraznění4 3 5 5 4" xfId="16284"/>
    <cellStyle name="20 % – Zvýraznění4 3 5 5 4 2" xfId="31465"/>
    <cellStyle name="20 % – Zvýraznění4 3 5 5 5" xfId="35270"/>
    <cellStyle name="20 % – Zvýraznění4 3 5 5 6" xfId="20090"/>
    <cellStyle name="20 % – Zvýraznění4 3 5 5 7" xfId="39718"/>
    <cellStyle name="20 % – Zvýraznění4 3 5 5 8" xfId="39719"/>
    <cellStyle name="20 % – Zvýraznění4 3 5 5 9" xfId="46434"/>
    <cellStyle name="20 % – Zvýraznění4 3 5 6" xfId="7705"/>
    <cellStyle name="20 % – Zvýraznění4 3 5 6 2" xfId="22924"/>
    <cellStyle name="20 % – Zvýraznění4 3 5 7" xfId="11524"/>
    <cellStyle name="20 % – Zvýraznění4 3 5 7 2" xfId="26720"/>
    <cellStyle name="20 % – Zvýraznění4 3 5 8" xfId="15324"/>
    <cellStyle name="20 % – Zvýraznění4 3 5 8 2" xfId="30505"/>
    <cellStyle name="20 % – Zvýraznění4 3 5 9" xfId="34310"/>
    <cellStyle name="20 % – Zvýraznění4 3 6" xfId="2232"/>
    <cellStyle name="20 % – Zvýraznění4 3 6 10" xfId="39720"/>
    <cellStyle name="20 % – Zvýraznění4 3 6 11" xfId="39721"/>
    <cellStyle name="20 % – Zvýraznění4 3 6 12" xfId="46435"/>
    <cellStyle name="20 % – Zvýraznění4 3 6 2" xfId="2233"/>
    <cellStyle name="20 % – Zvýraznění4 3 6 2 2" xfId="9040"/>
    <cellStyle name="20 % – Zvýraznění4 3 6 2 2 2" xfId="24256"/>
    <cellStyle name="20 % – Zvýraznění4 3 6 2 3" xfId="12489"/>
    <cellStyle name="20 % – Zvýraznění4 3 6 2 3 2" xfId="27682"/>
    <cellStyle name="20 % – Zvýraznění4 3 6 2 4" xfId="16286"/>
    <cellStyle name="20 % – Zvýraznění4 3 6 2 4 2" xfId="31467"/>
    <cellStyle name="20 % – Zvýraznění4 3 6 2 5" xfId="35272"/>
    <cellStyle name="20 % – Zvýraznění4 3 6 2 6" xfId="20092"/>
    <cellStyle name="20 % – Zvýraznění4 3 6 2 7" xfId="39722"/>
    <cellStyle name="20 % – Zvýraznění4 3 6 2 8" xfId="39723"/>
    <cellStyle name="20 % – Zvýraznění4 3 6 2 9" xfId="46436"/>
    <cellStyle name="20 % – Zvýraznění4 3 6 3" xfId="2234"/>
    <cellStyle name="20 % – Zvýraznění4 3 6 3 2" xfId="9041"/>
    <cellStyle name="20 % – Zvýraznění4 3 6 3 2 2" xfId="24257"/>
    <cellStyle name="20 % – Zvýraznění4 3 6 3 3" xfId="12490"/>
    <cellStyle name="20 % – Zvýraznění4 3 6 3 3 2" xfId="27683"/>
    <cellStyle name="20 % – Zvýraznění4 3 6 3 4" xfId="16287"/>
    <cellStyle name="20 % – Zvýraznění4 3 6 3 4 2" xfId="31468"/>
    <cellStyle name="20 % – Zvýraznění4 3 6 3 5" xfId="35273"/>
    <cellStyle name="20 % – Zvýraznění4 3 6 3 6" xfId="20093"/>
    <cellStyle name="20 % – Zvýraznění4 3 6 3 7" xfId="39724"/>
    <cellStyle name="20 % – Zvýraznění4 3 6 3 8" xfId="39725"/>
    <cellStyle name="20 % – Zvýraznění4 3 6 3 9" xfId="46437"/>
    <cellStyle name="20 % – Zvýraznění4 3 6 4" xfId="2235"/>
    <cellStyle name="20 % – Zvýraznění4 3 6 4 2" xfId="9042"/>
    <cellStyle name="20 % – Zvýraznění4 3 6 4 2 2" xfId="24258"/>
    <cellStyle name="20 % – Zvýraznění4 3 6 4 3" xfId="12491"/>
    <cellStyle name="20 % – Zvýraznění4 3 6 4 3 2" xfId="27684"/>
    <cellStyle name="20 % – Zvýraznění4 3 6 4 4" xfId="16288"/>
    <cellStyle name="20 % – Zvýraznění4 3 6 4 4 2" xfId="31469"/>
    <cellStyle name="20 % – Zvýraznění4 3 6 4 5" xfId="35274"/>
    <cellStyle name="20 % – Zvýraznění4 3 6 4 6" xfId="20094"/>
    <cellStyle name="20 % – Zvýraznění4 3 6 4 7" xfId="39726"/>
    <cellStyle name="20 % – Zvýraznění4 3 6 4 8" xfId="39727"/>
    <cellStyle name="20 % – Zvýraznění4 3 6 4 9" xfId="46438"/>
    <cellStyle name="20 % – Zvýraznění4 3 6 5" xfId="8018"/>
    <cellStyle name="20 % – Zvýraznění4 3 6 5 2" xfId="23234"/>
    <cellStyle name="20 % – Zvýraznění4 3 6 6" xfId="12488"/>
    <cellStyle name="20 % – Zvýraznění4 3 6 6 2" xfId="27681"/>
    <cellStyle name="20 % – Zvýraznění4 3 6 7" xfId="16285"/>
    <cellStyle name="20 % – Zvýraznění4 3 6 7 2" xfId="31466"/>
    <cellStyle name="20 % – Zvýraznění4 3 6 8" xfId="35271"/>
    <cellStyle name="20 % – Zvýraznění4 3 6 9" xfId="20091"/>
    <cellStyle name="20 % – Zvýraznění4 3 7" xfId="2236"/>
    <cellStyle name="20 % – Zvýraznění4 3 7 10" xfId="39728"/>
    <cellStyle name="20 % – Zvýraznění4 3 7 11" xfId="39729"/>
    <cellStyle name="20 % – Zvýraznění4 3 7 12" xfId="46439"/>
    <cellStyle name="20 % – Zvýraznění4 3 7 2" xfId="2237"/>
    <cellStyle name="20 % – Zvýraznění4 3 7 2 2" xfId="9043"/>
    <cellStyle name="20 % – Zvýraznění4 3 7 2 2 2" xfId="24259"/>
    <cellStyle name="20 % – Zvýraznění4 3 7 2 3" xfId="12493"/>
    <cellStyle name="20 % – Zvýraznění4 3 7 2 3 2" xfId="27686"/>
    <cellStyle name="20 % – Zvýraznění4 3 7 2 4" xfId="16290"/>
    <cellStyle name="20 % – Zvýraznění4 3 7 2 4 2" xfId="31471"/>
    <cellStyle name="20 % – Zvýraznění4 3 7 2 5" xfId="35276"/>
    <cellStyle name="20 % – Zvýraznění4 3 7 2 6" xfId="20096"/>
    <cellStyle name="20 % – Zvýraznění4 3 7 2 7" xfId="39730"/>
    <cellStyle name="20 % – Zvýraznění4 3 7 2 8" xfId="39731"/>
    <cellStyle name="20 % – Zvýraznění4 3 7 2 9" xfId="46440"/>
    <cellStyle name="20 % – Zvýraznění4 3 7 3" xfId="2238"/>
    <cellStyle name="20 % – Zvýraznění4 3 7 3 2" xfId="9044"/>
    <cellStyle name="20 % – Zvýraznění4 3 7 3 2 2" xfId="24260"/>
    <cellStyle name="20 % – Zvýraznění4 3 7 3 3" xfId="12494"/>
    <cellStyle name="20 % – Zvýraznění4 3 7 3 3 2" xfId="27687"/>
    <cellStyle name="20 % – Zvýraznění4 3 7 3 4" xfId="16291"/>
    <cellStyle name="20 % – Zvýraznění4 3 7 3 4 2" xfId="31472"/>
    <cellStyle name="20 % – Zvýraznění4 3 7 3 5" xfId="35277"/>
    <cellStyle name="20 % – Zvýraznění4 3 7 3 6" xfId="20097"/>
    <cellStyle name="20 % – Zvýraznění4 3 7 3 7" xfId="39732"/>
    <cellStyle name="20 % – Zvýraznění4 3 7 3 8" xfId="39733"/>
    <cellStyle name="20 % – Zvýraznění4 3 7 3 9" xfId="46441"/>
    <cellStyle name="20 % – Zvýraznění4 3 7 4" xfId="2239"/>
    <cellStyle name="20 % – Zvýraznění4 3 7 4 2" xfId="9045"/>
    <cellStyle name="20 % – Zvýraznění4 3 7 4 2 2" xfId="24261"/>
    <cellStyle name="20 % – Zvýraznění4 3 7 4 3" xfId="12495"/>
    <cellStyle name="20 % – Zvýraznění4 3 7 4 3 2" xfId="27688"/>
    <cellStyle name="20 % – Zvýraznění4 3 7 4 4" xfId="16292"/>
    <cellStyle name="20 % – Zvýraznění4 3 7 4 4 2" xfId="31473"/>
    <cellStyle name="20 % – Zvýraznění4 3 7 4 5" xfId="35278"/>
    <cellStyle name="20 % – Zvýraznění4 3 7 4 6" xfId="20098"/>
    <cellStyle name="20 % – Zvýraznění4 3 7 4 7" xfId="39734"/>
    <cellStyle name="20 % – Zvýraznění4 3 7 4 8" xfId="39735"/>
    <cellStyle name="20 % – Zvýraznění4 3 7 4 9" xfId="46442"/>
    <cellStyle name="20 % – Zvýraznění4 3 7 5" xfId="8090"/>
    <cellStyle name="20 % – Zvýraznění4 3 7 5 2" xfId="23306"/>
    <cellStyle name="20 % – Zvýraznění4 3 7 6" xfId="12492"/>
    <cellStyle name="20 % – Zvýraznění4 3 7 6 2" xfId="27685"/>
    <cellStyle name="20 % – Zvýraznění4 3 7 7" xfId="16289"/>
    <cellStyle name="20 % – Zvýraznění4 3 7 7 2" xfId="31470"/>
    <cellStyle name="20 % – Zvýraznění4 3 7 8" xfId="35275"/>
    <cellStyle name="20 % – Zvýraznění4 3 7 9" xfId="20095"/>
    <cellStyle name="20 % – Zvýraznění4 3 8" xfId="2240"/>
    <cellStyle name="20 % – Zvýraznění4 3 8 10" xfId="39736"/>
    <cellStyle name="20 % – Zvýraznění4 3 8 11" xfId="39737"/>
    <cellStyle name="20 % – Zvýraznění4 3 8 12" xfId="46443"/>
    <cellStyle name="20 % – Zvýraznění4 3 8 2" xfId="2241"/>
    <cellStyle name="20 % – Zvýraznění4 3 8 2 2" xfId="9046"/>
    <cellStyle name="20 % – Zvýraznění4 3 8 2 2 2" xfId="24262"/>
    <cellStyle name="20 % – Zvýraznění4 3 8 2 3" xfId="12497"/>
    <cellStyle name="20 % – Zvýraznění4 3 8 2 3 2" xfId="27690"/>
    <cellStyle name="20 % – Zvýraznění4 3 8 2 4" xfId="16294"/>
    <cellStyle name="20 % – Zvýraznění4 3 8 2 4 2" xfId="31475"/>
    <cellStyle name="20 % – Zvýraznění4 3 8 2 5" xfId="35280"/>
    <cellStyle name="20 % – Zvýraznění4 3 8 2 6" xfId="20100"/>
    <cellStyle name="20 % – Zvýraznění4 3 8 2 7" xfId="39738"/>
    <cellStyle name="20 % – Zvýraznění4 3 8 2 8" xfId="39739"/>
    <cellStyle name="20 % – Zvýraznění4 3 8 2 9" xfId="46444"/>
    <cellStyle name="20 % – Zvýraznění4 3 8 3" xfId="2242"/>
    <cellStyle name="20 % – Zvýraznění4 3 8 3 2" xfId="9047"/>
    <cellStyle name="20 % – Zvýraznění4 3 8 3 2 2" xfId="24263"/>
    <cellStyle name="20 % – Zvýraznění4 3 8 3 3" xfId="12498"/>
    <cellStyle name="20 % – Zvýraznění4 3 8 3 3 2" xfId="27691"/>
    <cellStyle name="20 % – Zvýraznění4 3 8 3 4" xfId="16295"/>
    <cellStyle name="20 % – Zvýraznění4 3 8 3 4 2" xfId="31476"/>
    <cellStyle name="20 % – Zvýraznění4 3 8 3 5" xfId="35281"/>
    <cellStyle name="20 % – Zvýraznění4 3 8 3 6" xfId="20101"/>
    <cellStyle name="20 % – Zvýraznění4 3 8 3 7" xfId="39740"/>
    <cellStyle name="20 % – Zvýraznění4 3 8 3 8" xfId="39741"/>
    <cellStyle name="20 % – Zvýraznění4 3 8 3 9" xfId="46445"/>
    <cellStyle name="20 % – Zvýraznění4 3 8 4" xfId="2243"/>
    <cellStyle name="20 % – Zvýraznění4 3 8 4 2" xfId="9048"/>
    <cellStyle name="20 % – Zvýraznění4 3 8 4 2 2" xfId="24264"/>
    <cellStyle name="20 % – Zvýraznění4 3 8 4 3" xfId="12499"/>
    <cellStyle name="20 % – Zvýraznění4 3 8 4 3 2" xfId="27692"/>
    <cellStyle name="20 % – Zvýraznění4 3 8 4 4" xfId="16296"/>
    <cellStyle name="20 % – Zvýraznění4 3 8 4 4 2" xfId="31477"/>
    <cellStyle name="20 % – Zvýraznění4 3 8 4 5" xfId="35282"/>
    <cellStyle name="20 % – Zvýraznění4 3 8 4 6" xfId="20102"/>
    <cellStyle name="20 % – Zvýraznění4 3 8 4 7" xfId="39742"/>
    <cellStyle name="20 % – Zvýraznění4 3 8 4 8" xfId="39743"/>
    <cellStyle name="20 % – Zvýraznění4 3 8 4 9" xfId="46446"/>
    <cellStyle name="20 % – Zvýraznění4 3 8 5" xfId="7981"/>
    <cellStyle name="20 % – Zvýraznění4 3 8 5 2" xfId="23198"/>
    <cellStyle name="20 % – Zvýraznění4 3 8 6" xfId="12496"/>
    <cellStyle name="20 % – Zvýraznění4 3 8 6 2" xfId="27689"/>
    <cellStyle name="20 % – Zvýraznění4 3 8 7" xfId="16293"/>
    <cellStyle name="20 % – Zvýraznění4 3 8 7 2" xfId="31474"/>
    <cellStyle name="20 % – Zvýraznění4 3 8 8" xfId="35279"/>
    <cellStyle name="20 % – Zvýraznění4 3 8 9" xfId="20099"/>
    <cellStyle name="20 % – Zvýraznění4 3 9" xfId="2244"/>
    <cellStyle name="20 % – Zvýraznění4 3 9 10" xfId="39744"/>
    <cellStyle name="20 % – Zvýraznění4 3 9 11" xfId="39745"/>
    <cellStyle name="20 % – Zvýraznění4 3 9 12" xfId="46447"/>
    <cellStyle name="20 % – Zvýraznění4 3 9 2" xfId="2245"/>
    <cellStyle name="20 % – Zvýraznění4 3 9 2 2" xfId="9049"/>
    <cellStyle name="20 % – Zvýraznění4 3 9 2 2 2" xfId="24265"/>
    <cellStyle name="20 % – Zvýraznění4 3 9 2 3" xfId="12501"/>
    <cellStyle name="20 % – Zvýraznění4 3 9 2 3 2" xfId="27694"/>
    <cellStyle name="20 % – Zvýraznění4 3 9 2 4" xfId="16298"/>
    <cellStyle name="20 % – Zvýraznění4 3 9 2 4 2" xfId="31479"/>
    <cellStyle name="20 % – Zvýraznění4 3 9 2 5" xfId="35284"/>
    <cellStyle name="20 % – Zvýraznění4 3 9 2 6" xfId="20104"/>
    <cellStyle name="20 % – Zvýraznění4 3 9 2 7" xfId="39746"/>
    <cellStyle name="20 % – Zvýraznění4 3 9 2 8" xfId="39747"/>
    <cellStyle name="20 % – Zvýraznění4 3 9 2 9" xfId="46448"/>
    <cellStyle name="20 % – Zvýraznění4 3 9 3" xfId="2246"/>
    <cellStyle name="20 % – Zvýraznění4 3 9 3 2" xfId="9050"/>
    <cellStyle name="20 % – Zvýraznění4 3 9 3 2 2" xfId="24266"/>
    <cellStyle name="20 % – Zvýraznění4 3 9 3 3" xfId="12502"/>
    <cellStyle name="20 % – Zvýraznění4 3 9 3 3 2" xfId="27695"/>
    <cellStyle name="20 % – Zvýraznění4 3 9 3 4" xfId="16299"/>
    <cellStyle name="20 % – Zvýraznění4 3 9 3 4 2" xfId="31480"/>
    <cellStyle name="20 % – Zvýraznění4 3 9 3 5" xfId="35285"/>
    <cellStyle name="20 % – Zvýraznění4 3 9 3 6" xfId="20105"/>
    <cellStyle name="20 % – Zvýraznění4 3 9 3 7" xfId="39748"/>
    <cellStyle name="20 % – Zvýraznění4 3 9 3 8" xfId="39749"/>
    <cellStyle name="20 % – Zvýraznění4 3 9 3 9" xfId="46449"/>
    <cellStyle name="20 % – Zvýraznění4 3 9 4" xfId="2247"/>
    <cellStyle name="20 % – Zvýraznění4 3 9 4 2" xfId="9051"/>
    <cellStyle name="20 % – Zvýraznění4 3 9 4 2 2" xfId="24267"/>
    <cellStyle name="20 % – Zvýraznění4 3 9 4 3" xfId="12503"/>
    <cellStyle name="20 % – Zvýraznění4 3 9 4 3 2" xfId="27696"/>
    <cellStyle name="20 % – Zvýraznění4 3 9 4 4" xfId="16300"/>
    <cellStyle name="20 % – Zvýraznění4 3 9 4 4 2" xfId="31481"/>
    <cellStyle name="20 % – Zvýraznění4 3 9 4 5" xfId="35286"/>
    <cellStyle name="20 % – Zvýraznění4 3 9 4 6" xfId="20106"/>
    <cellStyle name="20 % – Zvýraznění4 3 9 4 7" xfId="39750"/>
    <cellStyle name="20 % – Zvýraznění4 3 9 4 8" xfId="39751"/>
    <cellStyle name="20 % – Zvýraznění4 3 9 4 9" xfId="46450"/>
    <cellStyle name="20 % – Zvýraznění4 3 9 5" xfId="8163"/>
    <cellStyle name="20 % – Zvýraznění4 3 9 5 2" xfId="23379"/>
    <cellStyle name="20 % – Zvýraznění4 3 9 6" xfId="12500"/>
    <cellStyle name="20 % – Zvýraznění4 3 9 6 2" xfId="27693"/>
    <cellStyle name="20 % – Zvýraznění4 3 9 7" xfId="16297"/>
    <cellStyle name="20 % – Zvýraznění4 3 9 7 2" xfId="31478"/>
    <cellStyle name="20 % – Zvýraznění4 3 9 8" xfId="35283"/>
    <cellStyle name="20 % – Zvýraznění4 3 9 9" xfId="20103"/>
    <cellStyle name="20 % – Zvýraznění4 4" xfId="303"/>
    <cellStyle name="20 % – Zvýraznění4 4 10" xfId="2248"/>
    <cellStyle name="20 % – Zvýraznění4 4 10 2" xfId="9052"/>
    <cellStyle name="20 % – Zvýraznění4 4 10 2 2" xfId="24268"/>
    <cellStyle name="20 % – Zvýraznění4 4 10 3" xfId="12504"/>
    <cellStyle name="20 % – Zvýraznění4 4 10 3 2" xfId="27697"/>
    <cellStyle name="20 % – Zvýraznění4 4 10 4" xfId="16301"/>
    <cellStyle name="20 % – Zvýraznění4 4 10 4 2" xfId="31482"/>
    <cellStyle name="20 % – Zvýraznění4 4 10 5" xfId="35287"/>
    <cellStyle name="20 % – Zvýraznění4 4 10 6" xfId="20107"/>
    <cellStyle name="20 % – Zvýraznění4 4 10 7" xfId="39752"/>
    <cellStyle name="20 % – Zvýraznění4 4 10 8" xfId="39753"/>
    <cellStyle name="20 % – Zvýraznění4 4 10 9" xfId="46451"/>
    <cellStyle name="20 % – Zvýraznění4 4 11" xfId="2249"/>
    <cellStyle name="20 % – Zvýraznění4 4 11 2" xfId="9053"/>
    <cellStyle name="20 % – Zvýraznění4 4 11 2 2" xfId="24269"/>
    <cellStyle name="20 % – Zvýraznění4 4 11 3" xfId="12505"/>
    <cellStyle name="20 % – Zvýraznění4 4 11 3 2" xfId="27698"/>
    <cellStyle name="20 % – Zvýraznění4 4 11 4" xfId="16302"/>
    <cellStyle name="20 % – Zvýraznění4 4 11 4 2" xfId="31483"/>
    <cellStyle name="20 % – Zvýraznění4 4 11 5" xfId="35288"/>
    <cellStyle name="20 % – Zvýraznění4 4 11 6" xfId="20108"/>
    <cellStyle name="20 % – Zvýraznění4 4 11 7" xfId="39754"/>
    <cellStyle name="20 % – Zvýraznění4 4 11 8" xfId="39755"/>
    <cellStyle name="20 % – Zvýraznění4 4 11 9" xfId="46452"/>
    <cellStyle name="20 % – Zvýraznění4 4 12" xfId="2250"/>
    <cellStyle name="20 % – Zvýraznění4 4 12 2" xfId="9054"/>
    <cellStyle name="20 % – Zvýraznění4 4 12 2 2" xfId="24270"/>
    <cellStyle name="20 % – Zvýraznění4 4 12 3" xfId="12506"/>
    <cellStyle name="20 % – Zvýraznění4 4 12 3 2" xfId="27699"/>
    <cellStyle name="20 % – Zvýraznění4 4 12 4" xfId="16303"/>
    <cellStyle name="20 % – Zvýraznění4 4 12 4 2" xfId="31484"/>
    <cellStyle name="20 % – Zvýraznění4 4 12 5" xfId="35289"/>
    <cellStyle name="20 % – Zvýraznění4 4 12 6" xfId="20109"/>
    <cellStyle name="20 % – Zvýraznění4 4 12 7" xfId="39756"/>
    <cellStyle name="20 % – Zvýraznění4 4 12 8" xfId="39757"/>
    <cellStyle name="20 % – Zvýraznění4 4 12 9" xfId="46453"/>
    <cellStyle name="20 % – Zvýraznění4 4 13" xfId="2251"/>
    <cellStyle name="20 % – Zvýraznění4 4 13 2" xfId="11156"/>
    <cellStyle name="20 % – Zvýraznění4 4 13 2 2" xfId="26356"/>
    <cellStyle name="20 % – Zvýraznění4 4 13 3" xfId="12507"/>
    <cellStyle name="20 % – Zvýraznění4 4 13 3 2" xfId="27700"/>
    <cellStyle name="20 % – Zvýraznění4 4 13 4" xfId="16304"/>
    <cellStyle name="20 % – Zvýraznění4 4 13 4 2" xfId="31485"/>
    <cellStyle name="20 % – Zvýraznění4 4 13 5" xfId="35290"/>
    <cellStyle name="20 % – Zvýraznění4 4 13 6" xfId="20110"/>
    <cellStyle name="20 % – Zvýraznění4 4 13 7" xfId="39758"/>
    <cellStyle name="20 % – Zvýraznění4 4 13 8" xfId="39759"/>
    <cellStyle name="20 % – Zvýraznění4 4 13 9" xfId="46454"/>
    <cellStyle name="20 % – Zvýraznění4 4 14" xfId="7513"/>
    <cellStyle name="20 % – Zvýraznění4 4 14 2" xfId="11344"/>
    <cellStyle name="20 % – Zvýraznění4 4 14 2 2" xfId="26544"/>
    <cellStyle name="20 % – Zvýraznění4 4 14 3" xfId="15139"/>
    <cellStyle name="20 % – Zvýraznění4 4 14 3 2" xfId="30326"/>
    <cellStyle name="20 % – Zvýraznění4 4 14 4" xfId="18942"/>
    <cellStyle name="20 % – Zvýraznění4 4 14 4 2" xfId="34123"/>
    <cellStyle name="20 % – Zvýraznění4 4 14 5" xfId="37914"/>
    <cellStyle name="20 % – Zvýraznění4 4 14 6" xfId="22734"/>
    <cellStyle name="20 % – Zvýraznění4 4 14 7" xfId="39760"/>
    <cellStyle name="20 % – Zvýraznění4 4 14 8" xfId="39761"/>
    <cellStyle name="20 % – Zvýraznění4 4 14 9" xfId="46455"/>
    <cellStyle name="20 % – Zvýraznění4 4 15" xfId="7620"/>
    <cellStyle name="20 % – Zvýraznění4 4 15 2" xfId="22839"/>
    <cellStyle name="20 % – Zvýraznění4 4 16" xfId="11412"/>
    <cellStyle name="20 % – Zvýraznění4 4 16 2" xfId="26609"/>
    <cellStyle name="20 % – Zvýraznění4 4 17" xfId="15213"/>
    <cellStyle name="20 % – Zvýraznění4 4 17 2" xfId="30394"/>
    <cellStyle name="20 % – Zvýraznění4 4 18" xfId="34199"/>
    <cellStyle name="20 % – Zvýraznění4 4 19" xfId="19019"/>
    <cellStyle name="20 % – Zvýraznění4 4 2" xfId="336"/>
    <cellStyle name="20 % – Zvýraznění4 4 2 10" xfId="2252"/>
    <cellStyle name="20 % – Zvýraznění4 4 2 10 2" xfId="9055"/>
    <cellStyle name="20 % – Zvýraznění4 4 2 10 2 2" xfId="24271"/>
    <cellStyle name="20 % – Zvýraznění4 4 2 10 3" xfId="12508"/>
    <cellStyle name="20 % – Zvýraznění4 4 2 10 3 2" xfId="27701"/>
    <cellStyle name="20 % – Zvýraznění4 4 2 10 4" xfId="16305"/>
    <cellStyle name="20 % – Zvýraznění4 4 2 10 4 2" xfId="31486"/>
    <cellStyle name="20 % – Zvýraznění4 4 2 10 5" xfId="35291"/>
    <cellStyle name="20 % – Zvýraznění4 4 2 10 6" xfId="20111"/>
    <cellStyle name="20 % – Zvýraznění4 4 2 10 7" xfId="39762"/>
    <cellStyle name="20 % – Zvýraznění4 4 2 10 8" xfId="39763"/>
    <cellStyle name="20 % – Zvýraznění4 4 2 10 9" xfId="46456"/>
    <cellStyle name="20 % – Zvýraznění4 4 2 11" xfId="2253"/>
    <cellStyle name="20 % – Zvýraznění4 4 2 11 2" xfId="11326"/>
    <cellStyle name="20 % – Zvýraznění4 4 2 11 2 2" xfId="26526"/>
    <cellStyle name="20 % – Zvýraznění4 4 2 11 3" xfId="12509"/>
    <cellStyle name="20 % – Zvýraznění4 4 2 11 3 2" xfId="27702"/>
    <cellStyle name="20 % – Zvýraznění4 4 2 11 4" xfId="16306"/>
    <cellStyle name="20 % – Zvýraznění4 4 2 11 4 2" xfId="31487"/>
    <cellStyle name="20 % – Zvýraznění4 4 2 11 5" xfId="35292"/>
    <cellStyle name="20 % – Zvýraznění4 4 2 11 6" xfId="20112"/>
    <cellStyle name="20 % – Zvýraznění4 4 2 11 7" xfId="39764"/>
    <cellStyle name="20 % – Zvýraznění4 4 2 11 8" xfId="39765"/>
    <cellStyle name="20 % – Zvýraznění4 4 2 11 9" xfId="46457"/>
    <cellStyle name="20 % – Zvýraznění4 4 2 12" xfId="7514"/>
    <cellStyle name="20 % – Zvýraznění4 4 2 12 2" xfId="11345"/>
    <cellStyle name="20 % – Zvýraznění4 4 2 12 2 2" xfId="26545"/>
    <cellStyle name="20 % – Zvýraznění4 4 2 12 3" xfId="15140"/>
    <cellStyle name="20 % – Zvýraznění4 4 2 12 3 2" xfId="30327"/>
    <cellStyle name="20 % – Zvýraznění4 4 2 12 4" xfId="18943"/>
    <cellStyle name="20 % – Zvýraznění4 4 2 12 4 2" xfId="34124"/>
    <cellStyle name="20 % – Zvýraznění4 4 2 12 5" xfId="37915"/>
    <cellStyle name="20 % – Zvýraznění4 4 2 12 6" xfId="22735"/>
    <cellStyle name="20 % – Zvýraznění4 4 2 12 7" xfId="39766"/>
    <cellStyle name="20 % – Zvýraznění4 4 2 12 8" xfId="39767"/>
    <cellStyle name="20 % – Zvýraznění4 4 2 12 9" xfId="46458"/>
    <cellStyle name="20 % – Zvýraznění4 4 2 13" xfId="7648"/>
    <cellStyle name="20 % – Zvýraznění4 4 2 13 2" xfId="22867"/>
    <cellStyle name="20 % – Zvýraznění4 4 2 14" xfId="11440"/>
    <cellStyle name="20 % – Zvýraznění4 4 2 14 2" xfId="26637"/>
    <cellStyle name="20 % – Zvýraznění4 4 2 15" xfId="15241"/>
    <cellStyle name="20 % – Zvýraznění4 4 2 15 2" xfId="30422"/>
    <cellStyle name="20 % – Zvýraznění4 4 2 16" xfId="34227"/>
    <cellStyle name="20 % – Zvýraznění4 4 2 17" xfId="19047"/>
    <cellStyle name="20 % – Zvýraznění4 4 2 18" xfId="39768"/>
    <cellStyle name="20 % – Zvýraznění4 4 2 19" xfId="39769"/>
    <cellStyle name="20 % – Zvýraznění4 4 2 2" xfId="365"/>
    <cellStyle name="20 % – Zvýraznění4 4 2 2 10" xfId="34255"/>
    <cellStyle name="20 % – Zvýraznění4 4 2 2 11" xfId="19075"/>
    <cellStyle name="20 % – Zvýraznění4 4 2 2 12" xfId="39770"/>
    <cellStyle name="20 % – Zvýraznění4 4 2 2 13" xfId="39771"/>
    <cellStyle name="20 % – Zvýraznění4 4 2 2 14" xfId="46459"/>
    <cellStyle name="20 % – Zvýraznění4 4 2 2 2" xfId="2254"/>
    <cellStyle name="20 % – Zvýraznění4 4 2 2 2 2" xfId="9056"/>
    <cellStyle name="20 % – Zvýraznění4 4 2 2 2 2 2" xfId="24272"/>
    <cellStyle name="20 % – Zvýraznění4 4 2 2 2 3" xfId="12510"/>
    <cellStyle name="20 % – Zvýraznění4 4 2 2 2 3 2" xfId="27703"/>
    <cellStyle name="20 % – Zvýraznění4 4 2 2 2 4" xfId="16307"/>
    <cellStyle name="20 % – Zvýraznění4 4 2 2 2 4 2" xfId="31488"/>
    <cellStyle name="20 % – Zvýraznění4 4 2 2 2 5" xfId="35293"/>
    <cellStyle name="20 % – Zvýraznění4 4 2 2 2 6" xfId="20113"/>
    <cellStyle name="20 % – Zvýraznění4 4 2 2 2 7" xfId="39772"/>
    <cellStyle name="20 % – Zvýraznění4 4 2 2 2 8" xfId="39773"/>
    <cellStyle name="20 % – Zvýraznění4 4 2 2 2 9" xfId="46460"/>
    <cellStyle name="20 % – Zvýraznění4 4 2 2 3" xfId="2255"/>
    <cellStyle name="20 % – Zvýraznění4 4 2 2 3 2" xfId="9057"/>
    <cellStyle name="20 % – Zvýraznění4 4 2 2 3 2 2" xfId="24273"/>
    <cellStyle name="20 % – Zvýraznění4 4 2 2 3 3" xfId="12511"/>
    <cellStyle name="20 % – Zvýraznění4 4 2 2 3 3 2" xfId="27704"/>
    <cellStyle name="20 % – Zvýraznění4 4 2 2 3 4" xfId="16308"/>
    <cellStyle name="20 % – Zvýraznění4 4 2 2 3 4 2" xfId="31489"/>
    <cellStyle name="20 % – Zvýraznění4 4 2 2 3 5" xfId="35294"/>
    <cellStyle name="20 % – Zvýraznění4 4 2 2 3 6" xfId="20114"/>
    <cellStyle name="20 % – Zvýraznění4 4 2 2 3 7" xfId="39774"/>
    <cellStyle name="20 % – Zvýraznění4 4 2 2 3 8" xfId="39775"/>
    <cellStyle name="20 % – Zvýraznění4 4 2 2 3 9" xfId="46461"/>
    <cellStyle name="20 % – Zvýraznění4 4 2 2 4" xfId="2256"/>
    <cellStyle name="20 % – Zvýraznění4 4 2 2 4 2" xfId="9058"/>
    <cellStyle name="20 % – Zvýraznění4 4 2 2 4 2 2" xfId="24274"/>
    <cellStyle name="20 % – Zvýraznění4 4 2 2 4 3" xfId="12512"/>
    <cellStyle name="20 % – Zvýraznění4 4 2 2 4 3 2" xfId="27705"/>
    <cellStyle name="20 % – Zvýraznění4 4 2 2 4 4" xfId="16309"/>
    <cellStyle name="20 % – Zvýraznění4 4 2 2 4 4 2" xfId="31490"/>
    <cellStyle name="20 % – Zvýraznění4 4 2 2 4 5" xfId="35295"/>
    <cellStyle name="20 % – Zvýraznění4 4 2 2 4 6" xfId="20115"/>
    <cellStyle name="20 % – Zvýraznění4 4 2 2 4 7" xfId="39776"/>
    <cellStyle name="20 % – Zvýraznění4 4 2 2 4 8" xfId="39777"/>
    <cellStyle name="20 % – Zvýraznění4 4 2 2 4 9" xfId="46462"/>
    <cellStyle name="20 % – Zvýraznění4 4 2 2 5" xfId="2257"/>
    <cellStyle name="20 % – Zvýraznění4 4 2 2 5 2" xfId="11238"/>
    <cellStyle name="20 % – Zvýraznění4 4 2 2 5 2 2" xfId="26438"/>
    <cellStyle name="20 % – Zvýraznění4 4 2 2 5 3" xfId="12513"/>
    <cellStyle name="20 % – Zvýraznění4 4 2 2 5 3 2" xfId="27706"/>
    <cellStyle name="20 % – Zvýraznění4 4 2 2 5 4" xfId="16310"/>
    <cellStyle name="20 % – Zvýraznění4 4 2 2 5 4 2" xfId="31491"/>
    <cellStyle name="20 % – Zvýraznění4 4 2 2 5 5" xfId="35296"/>
    <cellStyle name="20 % – Zvýraznění4 4 2 2 5 6" xfId="20116"/>
    <cellStyle name="20 % – Zvýraznění4 4 2 2 5 7" xfId="39778"/>
    <cellStyle name="20 % – Zvýraznění4 4 2 2 5 8" xfId="39779"/>
    <cellStyle name="20 % – Zvýraznění4 4 2 2 5 9" xfId="46463"/>
    <cellStyle name="20 % – Zvýraznění4 4 2 2 6" xfId="7515"/>
    <cellStyle name="20 % – Zvýraznění4 4 2 2 6 2" xfId="11346"/>
    <cellStyle name="20 % – Zvýraznění4 4 2 2 6 2 2" xfId="26546"/>
    <cellStyle name="20 % – Zvýraznění4 4 2 2 6 3" xfId="15141"/>
    <cellStyle name="20 % – Zvýraznění4 4 2 2 6 3 2" xfId="30328"/>
    <cellStyle name="20 % – Zvýraznění4 4 2 2 6 4" xfId="18944"/>
    <cellStyle name="20 % – Zvýraznění4 4 2 2 6 4 2" xfId="34125"/>
    <cellStyle name="20 % – Zvýraznění4 4 2 2 6 5" xfId="37916"/>
    <cellStyle name="20 % – Zvýraznění4 4 2 2 6 6" xfId="22736"/>
    <cellStyle name="20 % – Zvýraznění4 4 2 2 6 7" xfId="39780"/>
    <cellStyle name="20 % – Zvýraznění4 4 2 2 6 8" xfId="39781"/>
    <cellStyle name="20 % – Zvýraznění4 4 2 2 6 9" xfId="46464"/>
    <cellStyle name="20 % – Zvýraznění4 4 2 2 7" xfId="7676"/>
    <cellStyle name="20 % – Zvýraznění4 4 2 2 7 2" xfId="22895"/>
    <cellStyle name="20 % – Zvýraznění4 4 2 2 8" xfId="11468"/>
    <cellStyle name="20 % – Zvýraznění4 4 2 2 8 2" xfId="26665"/>
    <cellStyle name="20 % – Zvýraznění4 4 2 2 9" xfId="15269"/>
    <cellStyle name="20 % – Zvýraznění4 4 2 2 9 2" xfId="30450"/>
    <cellStyle name="20 % – Zvýraznění4 4 2 20" xfId="46465"/>
    <cellStyle name="20 % – Zvýraznění4 4 2 3" xfId="436"/>
    <cellStyle name="20 % – Zvýraznění4 4 2 3 10" xfId="19131"/>
    <cellStyle name="20 % – Zvýraznění4 4 2 3 11" xfId="39782"/>
    <cellStyle name="20 % – Zvýraznění4 4 2 3 12" xfId="39783"/>
    <cellStyle name="20 % – Zvýraznění4 4 2 3 13" xfId="46466"/>
    <cellStyle name="20 % – Zvýraznění4 4 2 3 2" xfId="2258"/>
    <cellStyle name="20 % – Zvýraznění4 4 2 3 2 2" xfId="9059"/>
    <cellStyle name="20 % – Zvýraznění4 4 2 3 2 2 2" xfId="24275"/>
    <cellStyle name="20 % – Zvýraznění4 4 2 3 2 3" xfId="12514"/>
    <cellStyle name="20 % – Zvýraznění4 4 2 3 2 3 2" xfId="27707"/>
    <cellStyle name="20 % – Zvýraznění4 4 2 3 2 4" xfId="16311"/>
    <cellStyle name="20 % – Zvýraznění4 4 2 3 2 4 2" xfId="31492"/>
    <cellStyle name="20 % – Zvýraznění4 4 2 3 2 5" xfId="35297"/>
    <cellStyle name="20 % – Zvýraznění4 4 2 3 2 6" xfId="20117"/>
    <cellStyle name="20 % – Zvýraznění4 4 2 3 2 7" xfId="39784"/>
    <cellStyle name="20 % – Zvýraznění4 4 2 3 2 8" xfId="39785"/>
    <cellStyle name="20 % – Zvýraznění4 4 2 3 2 9" xfId="46467"/>
    <cellStyle name="20 % – Zvýraznění4 4 2 3 3" xfId="2259"/>
    <cellStyle name="20 % – Zvýraznění4 4 2 3 3 2" xfId="9060"/>
    <cellStyle name="20 % – Zvýraznění4 4 2 3 3 2 2" xfId="24276"/>
    <cellStyle name="20 % – Zvýraznění4 4 2 3 3 3" xfId="12515"/>
    <cellStyle name="20 % – Zvýraznění4 4 2 3 3 3 2" xfId="27708"/>
    <cellStyle name="20 % – Zvýraznění4 4 2 3 3 4" xfId="16312"/>
    <cellStyle name="20 % – Zvýraznění4 4 2 3 3 4 2" xfId="31493"/>
    <cellStyle name="20 % – Zvýraznění4 4 2 3 3 5" xfId="35298"/>
    <cellStyle name="20 % – Zvýraznění4 4 2 3 3 6" xfId="20118"/>
    <cellStyle name="20 % – Zvýraznění4 4 2 3 3 7" xfId="39786"/>
    <cellStyle name="20 % – Zvýraznění4 4 2 3 3 8" xfId="39787"/>
    <cellStyle name="20 % – Zvýraznění4 4 2 3 3 9" xfId="46468"/>
    <cellStyle name="20 % – Zvýraznění4 4 2 3 4" xfId="2260"/>
    <cellStyle name="20 % – Zvýraznění4 4 2 3 4 2" xfId="9061"/>
    <cellStyle name="20 % – Zvýraznění4 4 2 3 4 2 2" xfId="24277"/>
    <cellStyle name="20 % – Zvýraznění4 4 2 3 4 3" xfId="12516"/>
    <cellStyle name="20 % – Zvýraznění4 4 2 3 4 3 2" xfId="27709"/>
    <cellStyle name="20 % – Zvýraznění4 4 2 3 4 4" xfId="16313"/>
    <cellStyle name="20 % – Zvýraznění4 4 2 3 4 4 2" xfId="31494"/>
    <cellStyle name="20 % – Zvýraznění4 4 2 3 4 5" xfId="35299"/>
    <cellStyle name="20 % – Zvýraznění4 4 2 3 4 6" xfId="20119"/>
    <cellStyle name="20 % – Zvýraznění4 4 2 3 4 7" xfId="39788"/>
    <cellStyle name="20 % – Zvýraznění4 4 2 3 4 8" xfId="39789"/>
    <cellStyle name="20 % – Zvýraznění4 4 2 3 4 9" xfId="46469"/>
    <cellStyle name="20 % – Zvýraznění4 4 2 3 5" xfId="2261"/>
    <cellStyle name="20 % – Zvýraznění4 4 2 3 5 2" xfId="11113"/>
    <cellStyle name="20 % – Zvýraznění4 4 2 3 5 2 2" xfId="26313"/>
    <cellStyle name="20 % – Zvýraznění4 4 2 3 5 3" xfId="12517"/>
    <cellStyle name="20 % – Zvýraznění4 4 2 3 5 3 2" xfId="27710"/>
    <cellStyle name="20 % – Zvýraznění4 4 2 3 5 4" xfId="16314"/>
    <cellStyle name="20 % – Zvýraznění4 4 2 3 5 4 2" xfId="31495"/>
    <cellStyle name="20 % – Zvýraznění4 4 2 3 5 5" xfId="35300"/>
    <cellStyle name="20 % – Zvýraznění4 4 2 3 5 6" xfId="20120"/>
    <cellStyle name="20 % – Zvýraznění4 4 2 3 5 7" xfId="39790"/>
    <cellStyle name="20 % – Zvýraznění4 4 2 3 5 8" xfId="39791"/>
    <cellStyle name="20 % – Zvýraznění4 4 2 3 5 9" xfId="46470"/>
    <cellStyle name="20 % – Zvýraznění4 4 2 3 6" xfId="7755"/>
    <cellStyle name="20 % – Zvýraznění4 4 2 3 6 2" xfId="22974"/>
    <cellStyle name="20 % – Zvýraznění4 4 2 3 7" xfId="11525"/>
    <cellStyle name="20 % – Zvýraznění4 4 2 3 7 2" xfId="26721"/>
    <cellStyle name="20 % – Zvýraznění4 4 2 3 8" xfId="15325"/>
    <cellStyle name="20 % – Zvýraznění4 4 2 3 8 2" xfId="30506"/>
    <cellStyle name="20 % – Zvýraznění4 4 2 3 9" xfId="34311"/>
    <cellStyle name="20 % – Zvýraznění4 4 2 4" xfId="2262"/>
    <cellStyle name="20 % – Zvýraznění4 4 2 4 10" xfId="39792"/>
    <cellStyle name="20 % – Zvýraznění4 4 2 4 11" xfId="39793"/>
    <cellStyle name="20 % – Zvýraznění4 4 2 4 12" xfId="46471"/>
    <cellStyle name="20 % – Zvýraznění4 4 2 4 2" xfId="2263"/>
    <cellStyle name="20 % – Zvýraznění4 4 2 4 2 2" xfId="9062"/>
    <cellStyle name="20 % – Zvýraznění4 4 2 4 2 2 2" xfId="24278"/>
    <cellStyle name="20 % – Zvýraznění4 4 2 4 2 3" xfId="12519"/>
    <cellStyle name="20 % – Zvýraznění4 4 2 4 2 3 2" xfId="27712"/>
    <cellStyle name="20 % – Zvýraznění4 4 2 4 2 4" xfId="16316"/>
    <cellStyle name="20 % – Zvýraznění4 4 2 4 2 4 2" xfId="31497"/>
    <cellStyle name="20 % – Zvýraznění4 4 2 4 2 5" xfId="35302"/>
    <cellStyle name="20 % – Zvýraznění4 4 2 4 2 6" xfId="20122"/>
    <cellStyle name="20 % – Zvýraznění4 4 2 4 2 7" xfId="39794"/>
    <cellStyle name="20 % – Zvýraznění4 4 2 4 2 8" xfId="39795"/>
    <cellStyle name="20 % – Zvýraznění4 4 2 4 2 9" xfId="46472"/>
    <cellStyle name="20 % – Zvýraznění4 4 2 4 3" xfId="2264"/>
    <cellStyle name="20 % – Zvýraznění4 4 2 4 3 2" xfId="9063"/>
    <cellStyle name="20 % – Zvýraznění4 4 2 4 3 2 2" xfId="24279"/>
    <cellStyle name="20 % – Zvýraznění4 4 2 4 3 3" xfId="12520"/>
    <cellStyle name="20 % – Zvýraznění4 4 2 4 3 3 2" xfId="27713"/>
    <cellStyle name="20 % – Zvýraznění4 4 2 4 3 4" xfId="16317"/>
    <cellStyle name="20 % – Zvýraznění4 4 2 4 3 4 2" xfId="31498"/>
    <cellStyle name="20 % – Zvýraznění4 4 2 4 3 5" xfId="35303"/>
    <cellStyle name="20 % – Zvýraznění4 4 2 4 3 6" xfId="20123"/>
    <cellStyle name="20 % – Zvýraznění4 4 2 4 3 7" xfId="39796"/>
    <cellStyle name="20 % – Zvýraznění4 4 2 4 3 8" xfId="39797"/>
    <cellStyle name="20 % – Zvýraznění4 4 2 4 3 9" xfId="46473"/>
    <cellStyle name="20 % – Zvýraznění4 4 2 4 4" xfId="2265"/>
    <cellStyle name="20 % – Zvýraznění4 4 2 4 4 2" xfId="9064"/>
    <cellStyle name="20 % – Zvýraznění4 4 2 4 4 2 2" xfId="24280"/>
    <cellStyle name="20 % – Zvýraznění4 4 2 4 4 3" xfId="12521"/>
    <cellStyle name="20 % – Zvýraznění4 4 2 4 4 3 2" xfId="27714"/>
    <cellStyle name="20 % – Zvýraznění4 4 2 4 4 4" xfId="16318"/>
    <cellStyle name="20 % – Zvýraznění4 4 2 4 4 4 2" xfId="31499"/>
    <cellStyle name="20 % – Zvýraznění4 4 2 4 4 5" xfId="35304"/>
    <cellStyle name="20 % – Zvýraznění4 4 2 4 4 6" xfId="20124"/>
    <cellStyle name="20 % – Zvýraznění4 4 2 4 4 7" xfId="39798"/>
    <cellStyle name="20 % – Zvýraznění4 4 2 4 4 8" xfId="39799"/>
    <cellStyle name="20 % – Zvýraznění4 4 2 4 4 9" xfId="46474"/>
    <cellStyle name="20 % – Zvýraznění4 4 2 4 5" xfId="8172"/>
    <cellStyle name="20 % – Zvýraznění4 4 2 4 5 2" xfId="23388"/>
    <cellStyle name="20 % – Zvýraznění4 4 2 4 6" xfId="12518"/>
    <cellStyle name="20 % – Zvýraznění4 4 2 4 6 2" xfId="27711"/>
    <cellStyle name="20 % – Zvýraznění4 4 2 4 7" xfId="16315"/>
    <cellStyle name="20 % – Zvýraznění4 4 2 4 7 2" xfId="31496"/>
    <cellStyle name="20 % – Zvýraznění4 4 2 4 8" xfId="35301"/>
    <cellStyle name="20 % – Zvýraznění4 4 2 4 9" xfId="20121"/>
    <cellStyle name="20 % – Zvýraznění4 4 2 5" xfId="2266"/>
    <cellStyle name="20 % – Zvýraznění4 4 2 5 10" xfId="39800"/>
    <cellStyle name="20 % – Zvýraznění4 4 2 5 11" xfId="39801"/>
    <cellStyle name="20 % – Zvýraznění4 4 2 5 12" xfId="46475"/>
    <cellStyle name="20 % – Zvýraznění4 4 2 5 2" xfId="2267"/>
    <cellStyle name="20 % – Zvýraznění4 4 2 5 2 2" xfId="9065"/>
    <cellStyle name="20 % – Zvýraznění4 4 2 5 2 2 2" xfId="24281"/>
    <cellStyle name="20 % – Zvýraznění4 4 2 5 2 3" xfId="12523"/>
    <cellStyle name="20 % – Zvýraznění4 4 2 5 2 3 2" xfId="27716"/>
    <cellStyle name="20 % – Zvýraznění4 4 2 5 2 4" xfId="16320"/>
    <cellStyle name="20 % – Zvýraznění4 4 2 5 2 4 2" xfId="31501"/>
    <cellStyle name="20 % – Zvýraznění4 4 2 5 2 5" xfId="35306"/>
    <cellStyle name="20 % – Zvýraznění4 4 2 5 2 6" xfId="20126"/>
    <cellStyle name="20 % – Zvýraznění4 4 2 5 2 7" xfId="39802"/>
    <cellStyle name="20 % – Zvýraznění4 4 2 5 2 8" xfId="39803"/>
    <cellStyle name="20 % – Zvýraznění4 4 2 5 2 9" xfId="46476"/>
    <cellStyle name="20 % – Zvýraznění4 4 2 5 3" xfId="2268"/>
    <cellStyle name="20 % – Zvýraznění4 4 2 5 3 2" xfId="9066"/>
    <cellStyle name="20 % – Zvýraznění4 4 2 5 3 2 2" xfId="24282"/>
    <cellStyle name="20 % – Zvýraznění4 4 2 5 3 3" xfId="12524"/>
    <cellStyle name="20 % – Zvýraznění4 4 2 5 3 3 2" xfId="27717"/>
    <cellStyle name="20 % – Zvýraznění4 4 2 5 3 4" xfId="16321"/>
    <cellStyle name="20 % – Zvýraznění4 4 2 5 3 4 2" xfId="31502"/>
    <cellStyle name="20 % – Zvýraznění4 4 2 5 3 5" xfId="35307"/>
    <cellStyle name="20 % – Zvýraznění4 4 2 5 3 6" xfId="20127"/>
    <cellStyle name="20 % – Zvýraznění4 4 2 5 3 7" xfId="39804"/>
    <cellStyle name="20 % – Zvýraznění4 4 2 5 3 8" xfId="39805"/>
    <cellStyle name="20 % – Zvýraznění4 4 2 5 3 9" xfId="46477"/>
    <cellStyle name="20 % – Zvýraznění4 4 2 5 4" xfId="2269"/>
    <cellStyle name="20 % – Zvýraznění4 4 2 5 4 2" xfId="9067"/>
    <cellStyle name="20 % – Zvýraznění4 4 2 5 4 2 2" xfId="24283"/>
    <cellStyle name="20 % – Zvýraznění4 4 2 5 4 3" xfId="12525"/>
    <cellStyle name="20 % – Zvýraznění4 4 2 5 4 3 2" xfId="27718"/>
    <cellStyle name="20 % – Zvýraznění4 4 2 5 4 4" xfId="16322"/>
    <cellStyle name="20 % – Zvýraznění4 4 2 5 4 4 2" xfId="31503"/>
    <cellStyle name="20 % – Zvýraznění4 4 2 5 4 5" xfId="35308"/>
    <cellStyle name="20 % – Zvýraznění4 4 2 5 4 6" xfId="20128"/>
    <cellStyle name="20 % – Zvýraznění4 4 2 5 4 7" xfId="39806"/>
    <cellStyle name="20 % – Zvýraznění4 4 2 5 4 8" xfId="39807"/>
    <cellStyle name="20 % – Zvýraznění4 4 2 5 4 9" xfId="46478"/>
    <cellStyle name="20 % – Zvýraznění4 4 2 5 5" xfId="8254"/>
    <cellStyle name="20 % – Zvýraznění4 4 2 5 5 2" xfId="23470"/>
    <cellStyle name="20 % – Zvýraznění4 4 2 5 6" xfId="12522"/>
    <cellStyle name="20 % – Zvýraznění4 4 2 5 6 2" xfId="27715"/>
    <cellStyle name="20 % – Zvýraznění4 4 2 5 7" xfId="16319"/>
    <cellStyle name="20 % – Zvýraznění4 4 2 5 7 2" xfId="31500"/>
    <cellStyle name="20 % – Zvýraznění4 4 2 5 8" xfId="35305"/>
    <cellStyle name="20 % – Zvýraznění4 4 2 5 9" xfId="20125"/>
    <cellStyle name="20 % – Zvýraznění4 4 2 6" xfId="2270"/>
    <cellStyle name="20 % – Zvýraznění4 4 2 6 10" xfId="39808"/>
    <cellStyle name="20 % – Zvýraznění4 4 2 6 11" xfId="39809"/>
    <cellStyle name="20 % – Zvýraznění4 4 2 6 12" xfId="46479"/>
    <cellStyle name="20 % – Zvýraznění4 4 2 6 2" xfId="2271"/>
    <cellStyle name="20 % – Zvýraznění4 4 2 6 2 2" xfId="9068"/>
    <cellStyle name="20 % – Zvýraznění4 4 2 6 2 2 2" xfId="24284"/>
    <cellStyle name="20 % – Zvýraznění4 4 2 6 2 3" xfId="12527"/>
    <cellStyle name="20 % – Zvýraznění4 4 2 6 2 3 2" xfId="27720"/>
    <cellStyle name="20 % – Zvýraznění4 4 2 6 2 4" xfId="16324"/>
    <cellStyle name="20 % – Zvýraznění4 4 2 6 2 4 2" xfId="31505"/>
    <cellStyle name="20 % – Zvýraznění4 4 2 6 2 5" xfId="35310"/>
    <cellStyle name="20 % – Zvýraznění4 4 2 6 2 6" xfId="20130"/>
    <cellStyle name="20 % – Zvýraznění4 4 2 6 2 7" xfId="39810"/>
    <cellStyle name="20 % – Zvýraznění4 4 2 6 2 8" xfId="39811"/>
    <cellStyle name="20 % – Zvýraznění4 4 2 6 2 9" xfId="46480"/>
    <cellStyle name="20 % – Zvýraznění4 4 2 6 3" xfId="2272"/>
    <cellStyle name="20 % – Zvýraznění4 4 2 6 3 2" xfId="9069"/>
    <cellStyle name="20 % – Zvýraznění4 4 2 6 3 2 2" xfId="24285"/>
    <cellStyle name="20 % – Zvýraznění4 4 2 6 3 3" xfId="12528"/>
    <cellStyle name="20 % – Zvýraznění4 4 2 6 3 3 2" xfId="27721"/>
    <cellStyle name="20 % – Zvýraznění4 4 2 6 3 4" xfId="16325"/>
    <cellStyle name="20 % – Zvýraznění4 4 2 6 3 4 2" xfId="31506"/>
    <cellStyle name="20 % – Zvýraznění4 4 2 6 3 5" xfId="35311"/>
    <cellStyle name="20 % – Zvýraznění4 4 2 6 3 6" xfId="20131"/>
    <cellStyle name="20 % – Zvýraznění4 4 2 6 3 7" xfId="39812"/>
    <cellStyle name="20 % – Zvýraznění4 4 2 6 3 8" xfId="39813"/>
    <cellStyle name="20 % – Zvýraznění4 4 2 6 3 9" xfId="46481"/>
    <cellStyle name="20 % – Zvýraznění4 4 2 6 4" xfId="2273"/>
    <cellStyle name="20 % – Zvýraznění4 4 2 6 4 2" xfId="9070"/>
    <cellStyle name="20 % – Zvýraznění4 4 2 6 4 2 2" xfId="24286"/>
    <cellStyle name="20 % – Zvýraznění4 4 2 6 4 3" xfId="12529"/>
    <cellStyle name="20 % – Zvýraznění4 4 2 6 4 3 2" xfId="27722"/>
    <cellStyle name="20 % – Zvýraznění4 4 2 6 4 4" xfId="16326"/>
    <cellStyle name="20 % – Zvýraznění4 4 2 6 4 4 2" xfId="31507"/>
    <cellStyle name="20 % – Zvýraznění4 4 2 6 4 5" xfId="35312"/>
    <cellStyle name="20 % – Zvýraznění4 4 2 6 4 6" xfId="20132"/>
    <cellStyle name="20 % – Zvýraznění4 4 2 6 4 7" xfId="39814"/>
    <cellStyle name="20 % – Zvýraznění4 4 2 6 4 8" xfId="39815"/>
    <cellStyle name="20 % – Zvýraznění4 4 2 6 4 9" xfId="46482"/>
    <cellStyle name="20 % – Zvýraznění4 4 2 6 5" xfId="8342"/>
    <cellStyle name="20 % – Zvýraznění4 4 2 6 5 2" xfId="23558"/>
    <cellStyle name="20 % – Zvýraznění4 4 2 6 6" xfId="12526"/>
    <cellStyle name="20 % – Zvýraznění4 4 2 6 6 2" xfId="27719"/>
    <cellStyle name="20 % – Zvýraznění4 4 2 6 7" xfId="16323"/>
    <cellStyle name="20 % – Zvýraznění4 4 2 6 7 2" xfId="31504"/>
    <cellStyle name="20 % – Zvýraznění4 4 2 6 8" xfId="35309"/>
    <cellStyle name="20 % – Zvýraznění4 4 2 6 9" xfId="20129"/>
    <cellStyle name="20 % – Zvýraznění4 4 2 7" xfId="2274"/>
    <cellStyle name="20 % – Zvýraznění4 4 2 7 10" xfId="39816"/>
    <cellStyle name="20 % – Zvýraznění4 4 2 7 11" xfId="39817"/>
    <cellStyle name="20 % – Zvýraznění4 4 2 7 12" xfId="46483"/>
    <cellStyle name="20 % – Zvýraznění4 4 2 7 2" xfId="2275"/>
    <cellStyle name="20 % – Zvýraznění4 4 2 7 2 2" xfId="9071"/>
    <cellStyle name="20 % – Zvýraznění4 4 2 7 2 2 2" xfId="24287"/>
    <cellStyle name="20 % – Zvýraznění4 4 2 7 2 3" xfId="12531"/>
    <cellStyle name="20 % – Zvýraznění4 4 2 7 2 3 2" xfId="27724"/>
    <cellStyle name="20 % – Zvýraznění4 4 2 7 2 4" xfId="16328"/>
    <cellStyle name="20 % – Zvýraznění4 4 2 7 2 4 2" xfId="31509"/>
    <cellStyle name="20 % – Zvýraznění4 4 2 7 2 5" xfId="35314"/>
    <cellStyle name="20 % – Zvýraznění4 4 2 7 2 6" xfId="20134"/>
    <cellStyle name="20 % – Zvýraznění4 4 2 7 2 7" xfId="39818"/>
    <cellStyle name="20 % – Zvýraznění4 4 2 7 2 8" xfId="39819"/>
    <cellStyle name="20 % – Zvýraznění4 4 2 7 2 9" xfId="46484"/>
    <cellStyle name="20 % – Zvýraznění4 4 2 7 3" xfId="2276"/>
    <cellStyle name="20 % – Zvýraznění4 4 2 7 3 2" xfId="9072"/>
    <cellStyle name="20 % – Zvýraznění4 4 2 7 3 2 2" xfId="24288"/>
    <cellStyle name="20 % – Zvýraznění4 4 2 7 3 3" xfId="12532"/>
    <cellStyle name="20 % – Zvýraznění4 4 2 7 3 3 2" xfId="27725"/>
    <cellStyle name="20 % – Zvýraznění4 4 2 7 3 4" xfId="16329"/>
    <cellStyle name="20 % – Zvýraznění4 4 2 7 3 4 2" xfId="31510"/>
    <cellStyle name="20 % – Zvýraznění4 4 2 7 3 5" xfId="35315"/>
    <cellStyle name="20 % – Zvýraznění4 4 2 7 3 6" xfId="20135"/>
    <cellStyle name="20 % – Zvýraznění4 4 2 7 3 7" xfId="39820"/>
    <cellStyle name="20 % – Zvýraznění4 4 2 7 3 8" xfId="39821"/>
    <cellStyle name="20 % – Zvýraznění4 4 2 7 3 9" xfId="46485"/>
    <cellStyle name="20 % – Zvýraznění4 4 2 7 4" xfId="2277"/>
    <cellStyle name="20 % – Zvýraznění4 4 2 7 4 2" xfId="9073"/>
    <cellStyle name="20 % – Zvýraznění4 4 2 7 4 2 2" xfId="24289"/>
    <cellStyle name="20 % – Zvýraznění4 4 2 7 4 3" xfId="12533"/>
    <cellStyle name="20 % – Zvýraznění4 4 2 7 4 3 2" xfId="27726"/>
    <cellStyle name="20 % – Zvýraznění4 4 2 7 4 4" xfId="16330"/>
    <cellStyle name="20 % – Zvýraznění4 4 2 7 4 4 2" xfId="31511"/>
    <cellStyle name="20 % – Zvýraznění4 4 2 7 4 5" xfId="35316"/>
    <cellStyle name="20 % – Zvýraznění4 4 2 7 4 6" xfId="20136"/>
    <cellStyle name="20 % – Zvýraznění4 4 2 7 4 7" xfId="39822"/>
    <cellStyle name="20 % – Zvýraznění4 4 2 7 4 8" xfId="39823"/>
    <cellStyle name="20 % – Zvýraznění4 4 2 7 4 9" xfId="46486"/>
    <cellStyle name="20 % – Zvýraznění4 4 2 7 5" xfId="8425"/>
    <cellStyle name="20 % – Zvýraznění4 4 2 7 5 2" xfId="23641"/>
    <cellStyle name="20 % – Zvýraznění4 4 2 7 6" xfId="12530"/>
    <cellStyle name="20 % – Zvýraznění4 4 2 7 6 2" xfId="27723"/>
    <cellStyle name="20 % – Zvýraznění4 4 2 7 7" xfId="16327"/>
    <cellStyle name="20 % – Zvýraznění4 4 2 7 7 2" xfId="31508"/>
    <cellStyle name="20 % – Zvýraznění4 4 2 7 8" xfId="35313"/>
    <cellStyle name="20 % – Zvýraznění4 4 2 7 9" xfId="20133"/>
    <cellStyle name="20 % – Zvýraznění4 4 2 8" xfId="2278"/>
    <cellStyle name="20 % – Zvýraznění4 4 2 8 2" xfId="9074"/>
    <cellStyle name="20 % – Zvýraznění4 4 2 8 2 2" xfId="24290"/>
    <cellStyle name="20 % – Zvýraznění4 4 2 8 3" xfId="12534"/>
    <cellStyle name="20 % – Zvýraznění4 4 2 8 3 2" xfId="27727"/>
    <cellStyle name="20 % – Zvýraznění4 4 2 8 4" xfId="16331"/>
    <cellStyle name="20 % – Zvýraznění4 4 2 8 4 2" xfId="31512"/>
    <cellStyle name="20 % – Zvýraznění4 4 2 8 5" xfId="35317"/>
    <cellStyle name="20 % – Zvýraznění4 4 2 8 6" xfId="20137"/>
    <cellStyle name="20 % – Zvýraznění4 4 2 8 7" xfId="39824"/>
    <cellStyle name="20 % – Zvýraznění4 4 2 8 8" xfId="39825"/>
    <cellStyle name="20 % – Zvýraznění4 4 2 8 9" xfId="46487"/>
    <cellStyle name="20 % – Zvýraznění4 4 2 9" xfId="2279"/>
    <cellStyle name="20 % – Zvýraznění4 4 2 9 2" xfId="9075"/>
    <cellStyle name="20 % – Zvýraznění4 4 2 9 2 2" xfId="24291"/>
    <cellStyle name="20 % – Zvýraznění4 4 2 9 3" xfId="12535"/>
    <cellStyle name="20 % – Zvýraznění4 4 2 9 3 2" xfId="27728"/>
    <cellStyle name="20 % – Zvýraznění4 4 2 9 4" xfId="16332"/>
    <cellStyle name="20 % – Zvýraznění4 4 2 9 4 2" xfId="31513"/>
    <cellStyle name="20 % – Zvýraznění4 4 2 9 5" xfId="35318"/>
    <cellStyle name="20 % – Zvýraznění4 4 2 9 6" xfId="20138"/>
    <cellStyle name="20 % – Zvýraznění4 4 2 9 7" xfId="39826"/>
    <cellStyle name="20 % – Zvýraznění4 4 2 9 8" xfId="39827"/>
    <cellStyle name="20 % – Zvýraznění4 4 2 9 9" xfId="46488"/>
    <cellStyle name="20 % – Zvýraznění4 4 20" xfId="39828"/>
    <cellStyle name="20 % – Zvýraznění4 4 21" xfId="39829"/>
    <cellStyle name="20 % – Zvýraznění4 4 22" xfId="46489"/>
    <cellStyle name="20 % – Zvýraznění4 4 3" xfId="322"/>
    <cellStyle name="20 % – Zvýraznění4 4 3 10" xfId="34213"/>
    <cellStyle name="20 % – Zvýraznění4 4 3 11" xfId="19033"/>
    <cellStyle name="20 % – Zvýraznění4 4 3 12" xfId="39830"/>
    <cellStyle name="20 % – Zvýraznění4 4 3 13" xfId="39831"/>
    <cellStyle name="20 % – Zvýraznění4 4 3 14" xfId="46490"/>
    <cellStyle name="20 % – Zvýraznění4 4 3 2" xfId="437"/>
    <cellStyle name="20 % – Zvýraznění4 4 3 2 10" xfId="46491"/>
    <cellStyle name="20 % – Zvýraznění4 4 3 2 2" xfId="2280"/>
    <cellStyle name="20 % – Zvýraznění4 4 3 2 2 2" xfId="11096"/>
    <cellStyle name="20 % – Zvýraznění4 4 3 2 2 2 2" xfId="26296"/>
    <cellStyle name="20 % – Zvýraznění4 4 3 2 2 3" xfId="12536"/>
    <cellStyle name="20 % – Zvýraznění4 4 3 2 2 3 2" xfId="27729"/>
    <cellStyle name="20 % – Zvýraznění4 4 3 2 2 4" xfId="16333"/>
    <cellStyle name="20 % – Zvýraznění4 4 3 2 2 4 2" xfId="31514"/>
    <cellStyle name="20 % – Zvýraznění4 4 3 2 2 5" xfId="35319"/>
    <cellStyle name="20 % – Zvýraznění4 4 3 2 2 6" xfId="20139"/>
    <cellStyle name="20 % – Zvýraznění4 4 3 2 2 7" xfId="39832"/>
    <cellStyle name="20 % – Zvýraznění4 4 3 2 2 8" xfId="39833"/>
    <cellStyle name="20 % – Zvýraznění4 4 3 2 2 9" xfId="46492"/>
    <cellStyle name="20 % – Zvýraznění4 4 3 2 3" xfId="7741"/>
    <cellStyle name="20 % – Zvýraznění4 4 3 2 3 2" xfId="22960"/>
    <cellStyle name="20 % – Zvýraznění4 4 3 2 4" xfId="11526"/>
    <cellStyle name="20 % – Zvýraznění4 4 3 2 4 2" xfId="26722"/>
    <cellStyle name="20 % – Zvýraznění4 4 3 2 5" xfId="15326"/>
    <cellStyle name="20 % – Zvýraznění4 4 3 2 5 2" xfId="30507"/>
    <cellStyle name="20 % – Zvýraznění4 4 3 2 6" xfId="34312"/>
    <cellStyle name="20 % – Zvýraznění4 4 3 2 7" xfId="19132"/>
    <cellStyle name="20 % – Zvýraznění4 4 3 2 8" xfId="39834"/>
    <cellStyle name="20 % – Zvýraznění4 4 3 2 9" xfId="39835"/>
    <cellStyle name="20 % – Zvýraznění4 4 3 3" xfId="2281"/>
    <cellStyle name="20 % – Zvýraznění4 4 3 3 2" xfId="9076"/>
    <cellStyle name="20 % – Zvýraznění4 4 3 3 2 2" xfId="24292"/>
    <cellStyle name="20 % – Zvýraznění4 4 3 3 3" xfId="12537"/>
    <cellStyle name="20 % – Zvýraznění4 4 3 3 3 2" xfId="27730"/>
    <cellStyle name="20 % – Zvýraznění4 4 3 3 4" xfId="16334"/>
    <cellStyle name="20 % – Zvýraznění4 4 3 3 4 2" xfId="31515"/>
    <cellStyle name="20 % – Zvýraznění4 4 3 3 5" xfId="35320"/>
    <cellStyle name="20 % – Zvýraznění4 4 3 3 6" xfId="20140"/>
    <cellStyle name="20 % – Zvýraznění4 4 3 3 7" xfId="39836"/>
    <cellStyle name="20 % – Zvýraznění4 4 3 3 8" xfId="39837"/>
    <cellStyle name="20 % – Zvýraznění4 4 3 3 9" xfId="46493"/>
    <cellStyle name="20 % – Zvýraznění4 4 3 4" xfId="2282"/>
    <cellStyle name="20 % – Zvýraznění4 4 3 4 2" xfId="9077"/>
    <cellStyle name="20 % – Zvýraznění4 4 3 4 2 2" xfId="24293"/>
    <cellStyle name="20 % – Zvýraznění4 4 3 4 3" xfId="12538"/>
    <cellStyle name="20 % – Zvýraznění4 4 3 4 3 2" xfId="27731"/>
    <cellStyle name="20 % – Zvýraznění4 4 3 4 4" xfId="16335"/>
    <cellStyle name="20 % – Zvýraznění4 4 3 4 4 2" xfId="31516"/>
    <cellStyle name="20 % – Zvýraznění4 4 3 4 5" xfId="35321"/>
    <cellStyle name="20 % – Zvýraznění4 4 3 4 6" xfId="20141"/>
    <cellStyle name="20 % – Zvýraznění4 4 3 4 7" xfId="39838"/>
    <cellStyle name="20 % – Zvýraznění4 4 3 4 8" xfId="39839"/>
    <cellStyle name="20 % – Zvýraznění4 4 3 4 9" xfId="46494"/>
    <cellStyle name="20 % – Zvýraznění4 4 3 5" xfId="2283"/>
    <cellStyle name="20 % – Zvýraznění4 4 3 5 2" xfId="11271"/>
    <cellStyle name="20 % – Zvýraznění4 4 3 5 2 2" xfId="26471"/>
    <cellStyle name="20 % – Zvýraznění4 4 3 5 3" xfId="12539"/>
    <cellStyle name="20 % – Zvýraznění4 4 3 5 3 2" xfId="27732"/>
    <cellStyle name="20 % – Zvýraznění4 4 3 5 4" xfId="16336"/>
    <cellStyle name="20 % – Zvýraznění4 4 3 5 4 2" xfId="31517"/>
    <cellStyle name="20 % – Zvýraznění4 4 3 5 5" xfId="35322"/>
    <cellStyle name="20 % – Zvýraznění4 4 3 5 6" xfId="20142"/>
    <cellStyle name="20 % – Zvýraznění4 4 3 5 7" xfId="39840"/>
    <cellStyle name="20 % – Zvýraznění4 4 3 5 8" xfId="39841"/>
    <cellStyle name="20 % – Zvýraznění4 4 3 5 9" xfId="46495"/>
    <cellStyle name="20 % – Zvýraznění4 4 3 6" xfId="7516"/>
    <cellStyle name="20 % – Zvýraznění4 4 3 6 2" xfId="11347"/>
    <cellStyle name="20 % – Zvýraznění4 4 3 6 2 2" xfId="26547"/>
    <cellStyle name="20 % – Zvýraznění4 4 3 6 3" xfId="15142"/>
    <cellStyle name="20 % – Zvýraznění4 4 3 6 3 2" xfId="30329"/>
    <cellStyle name="20 % – Zvýraznění4 4 3 6 4" xfId="18945"/>
    <cellStyle name="20 % – Zvýraznění4 4 3 6 4 2" xfId="34126"/>
    <cellStyle name="20 % – Zvýraznění4 4 3 6 5" xfId="37917"/>
    <cellStyle name="20 % – Zvýraznění4 4 3 6 6" xfId="22737"/>
    <cellStyle name="20 % – Zvýraznění4 4 3 6 7" xfId="39842"/>
    <cellStyle name="20 % – Zvýraznění4 4 3 6 8" xfId="39843"/>
    <cellStyle name="20 % – Zvýraznění4 4 3 6 9" xfId="46496"/>
    <cellStyle name="20 % – Zvýraznění4 4 3 7" xfId="7634"/>
    <cellStyle name="20 % – Zvýraznění4 4 3 7 2" xfId="22853"/>
    <cellStyle name="20 % – Zvýraznění4 4 3 8" xfId="11426"/>
    <cellStyle name="20 % – Zvýraznění4 4 3 8 2" xfId="26623"/>
    <cellStyle name="20 % – Zvýraznění4 4 3 9" xfId="15227"/>
    <cellStyle name="20 % – Zvýraznění4 4 3 9 2" xfId="30408"/>
    <cellStyle name="20 % – Zvýraznění4 4 4" xfId="351"/>
    <cellStyle name="20 % – Zvýraznění4 4 4 10" xfId="34241"/>
    <cellStyle name="20 % – Zvýraznění4 4 4 11" xfId="19061"/>
    <cellStyle name="20 % – Zvýraznění4 4 4 12" xfId="39844"/>
    <cellStyle name="20 % – Zvýraznění4 4 4 13" xfId="39845"/>
    <cellStyle name="20 % – Zvýraznění4 4 4 14" xfId="46497"/>
    <cellStyle name="20 % – Zvýraznění4 4 4 2" xfId="2284"/>
    <cellStyle name="20 % – Zvýraznění4 4 4 2 2" xfId="9078"/>
    <cellStyle name="20 % – Zvýraznění4 4 4 2 2 2" xfId="24294"/>
    <cellStyle name="20 % – Zvýraznění4 4 4 2 3" xfId="12540"/>
    <cellStyle name="20 % – Zvýraznění4 4 4 2 3 2" xfId="27733"/>
    <cellStyle name="20 % – Zvýraznění4 4 4 2 4" xfId="16337"/>
    <cellStyle name="20 % – Zvýraznění4 4 4 2 4 2" xfId="31518"/>
    <cellStyle name="20 % – Zvýraznění4 4 4 2 5" xfId="35323"/>
    <cellStyle name="20 % – Zvýraznění4 4 4 2 6" xfId="20143"/>
    <cellStyle name="20 % – Zvýraznění4 4 4 2 7" xfId="39846"/>
    <cellStyle name="20 % – Zvýraznění4 4 4 2 8" xfId="39847"/>
    <cellStyle name="20 % – Zvýraznění4 4 4 2 9" xfId="46498"/>
    <cellStyle name="20 % – Zvýraznění4 4 4 3" xfId="2285"/>
    <cellStyle name="20 % – Zvýraznění4 4 4 3 2" xfId="9079"/>
    <cellStyle name="20 % – Zvýraznění4 4 4 3 2 2" xfId="24295"/>
    <cellStyle name="20 % – Zvýraznění4 4 4 3 3" xfId="12541"/>
    <cellStyle name="20 % – Zvýraznění4 4 4 3 3 2" xfId="27734"/>
    <cellStyle name="20 % – Zvýraznění4 4 4 3 4" xfId="16338"/>
    <cellStyle name="20 % – Zvýraznění4 4 4 3 4 2" xfId="31519"/>
    <cellStyle name="20 % – Zvýraznění4 4 4 3 5" xfId="35324"/>
    <cellStyle name="20 % – Zvýraznění4 4 4 3 6" xfId="20144"/>
    <cellStyle name="20 % – Zvýraznění4 4 4 3 7" xfId="39848"/>
    <cellStyle name="20 % – Zvýraznění4 4 4 3 8" xfId="39849"/>
    <cellStyle name="20 % – Zvýraznění4 4 4 3 9" xfId="46499"/>
    <cellStyle name="20 % – Zvýraznění4 4 4 4" xfId="2286"/>
    <cellStyle name="20 % – Zvýraznění4 4 4 4 2" xfId="9080"/>
    <cellStyle name="20 % – Zvýraznění4 4 4 4 2 2" xfId="24296"/>
    <cellStyle name="20 % – Zvýraznění4 4 4 4 3" xfId="12542"/>
    <cellStyle name="20 % – Zvýraznění4 4 4 4 3 2" xfId="27735"/>
    <cellStyle name="20 % – Zvýraznění4 4 4 4 4" xfId="16339"/>
    <cellStyle name="20 % – Zvýraznění4 4 4 4 4 2" xfId="31520"/>
    <cellStyle name="20 % – Zvýraznění4 4 4 4 5" xfId="35325"/>
    <cellStyle name="20 % – Zvýraznění4 4 4 4 6" xfId="20145"/>
    <cellStyle name="20 % – Zvýraznění4 4 4 4 7" xfId="39850"/>
    <cellStyle name="20 % – Zvýraznění4 4 4 4 8" xfId="39851"/>
    <cellStyle name="20 % – Zvýraznění4 4 4 4 9" xfId="46500"/>
    <cellStyle name="20 % – Zvýraznění4 4 4 5" xfId="2287"/>
    <cellStyle name="20 % – Zvýraznění4 4 4 5 2" xfId="11296"/>
    <cellStyle name="20 % – Zvýraznění4 4 4 5 2 2" xfId="26496"/>
    <cellStyle name="20 % – Zvýraznění4 4 4 5 3" xfId="12543"/>
    <cellStyle name="20 % – Zvýraznění4 4 4 5 3 2" xfId="27736"/>
    <cellStyle name="20 % – Zvýraznění4 4 4 5 4" xfId="16340"/>
    <cellStyle name="20 % – Zvýraznění4 4 4 5 4 2" xfId="31521"/>
    <cellStyle name="20 % – Zvýraznění4 4 4 5 5" xfId="35326"/>
    <cellStyle name="20 % – Zvýraznění4 4 4 5 6" xfId="20146"/>
    <cellStyle name="20 % – Zvýraznění4 4 4 5 7" xfId="39852"/>
    <cellStyle name="20 % – Zvýraznění4 4 4 5 8" xfId="39853"/>
    <cellStyle name="20 % – Zvýraznění4 4 4 5 9" xfId="46501"/>
    <cellStyle name="20 % – Zvýraznění4 4 4 6" xfId="7517"/>
    <cellStyle name="20 % – Zvýraznění4 4 4 6 2" xfId="11348"/>
    <cellStyle name="20 % – Zvýraznění4 4 4 6 2 2" xfId="26548"/>
    <cellStyle name="20 % – Zvýraznění4 4 4 6 3" xfId="15143"/>
    <cellStyle name="20 % – Zvýraznění4 4 4 6 3 2" xfId="30330"/>
    <cellStyle name="20 % – Zvýraznění4 4 4 6 4" xfId="18946"/>
    <cellStyle name="20 % – Zvýraznění4 4 4 6 4 2" xfId="34127"/>
    <cellStyle name="20 % – Zvýraznění4 4 4 6 5" xfId="37918"/>
    <cellStyle name="20 % – Zvýraznění4 4 4 6 6" xfId="22738"/>
    <cellStyle name="20 % – Zvýraznění4 4 4 6 7" xfId="39854"/>
    <cellStyle name="20 % – Zvýraznění4 4 4 6 8" xfId="39855"/>
    <cellStyle name="20 % – Zvýraznění4 4 4 6 9" xfId="46502"/>
    <cellStyle name="20 % – Zvýraznění4 4 4 7" xfId="7662"/>
    <cellStyle name="20 % – Zvýraznění4 4 4 7 2" xfId="22881"/>
    <cellStyle name="20 % – Zvýraznění4 4 4 8" xfId="11454"/>
    <cellStyle name="20 % – Zvýraznění4 4 4 8 2" xfId="26651"/>
    <cellStyle name="20 % – Zvýraznění4 4 4 9" xfId="15255"/>
    <cellStyle name="20 % – Zvýraznění4 4 4 9 2" xfId="30436"/>
    <cellStyle name="20 % – Zvýraznění4 4 5" xfId="438"/>
    <cellStyle name="20 % – Zvýraznění4 4 5 10" xfId="19133"/>
    <cellStyle name="20 % – Zvýraznění4 4 5 11" xfId="39856"/>
    <cellStyle name="20 % – Zvýraznění4 4 5 12" xfId="39857"/>
    <cellStyle name="20 % – Zvýraznění4 4 5 13" xfId="46503"/>
    <cellStyle name="20 % – Zvýraznění4 4 5 2" xfId="2288"/>
    <cellStyle name="20 % – Zvýraznění4 4 5 2 2" xfId="9081"/>
    <cellStyle name="20 % – Zvýraznění4 4 5 2 2 2" xfId="24297"/>
    <cellStyle name="20 % – Zvýraznění4 4 5 2 3" xfId="12544"/>
    <cellStyle name="20 % – Zvýraznění4 4 5 2 3 2" xfId="27737"/>
    <cellStyle name="20 % – Zvýraznění4 4 5 2 4" xfId="16341"/>
    <cellStyle name="20 % – Zvýraznění4 4 5 2 4 2" xfId="31522"/>
    <cellStyle name="20 % – Zvýraznění4 4 5 2 5" xfId="35327"/>
    <cellStyle name="20 % – Zvýraznění4 4 5 2 6" xfId="20147"/>
    <cellStyle name="20 % – Zvýraznění4 4 5 2 7" xfId="39858"/>
    <cellStyle name="20 % – Zvýraznění4 4 5 2 8" xfId="39859"/>
    <cellStyle name="20 % – Zvýraznění4 4 5 2 9" xfId="46504"/>
    <cellStyle name="20 % – Zvýraznění4 4 5 3" xfId="2289"/>
    <cellStyle name="20 % – Zvýraznění4 4 5 3 2" xfId="9082"/>
    <cellStyle name="20 % – Zvýraznění4 4 5 3 2 2" xfId="24298"/>
    <cellStyle name="20 % – Zvýraznění4 4 5 3 3" xfId="12545"/>
    <cellStyle name="20 % – Zvýraznění4 4 5 3 3 2" xfId="27738"/>
    <cellStyle name="20 % – Zvýraznění4 4 5 3 4" xfId="16342"/>
    <cellStyle name="20 % – Zvýraznění4 4 5 3 4 2" xfId="31523"/>
    <cellStyle name="20 % – Zvýraznění4 4 5 3 5" xfId="35328"/>
    <cellStyle name="20 % – Zvýraznění4 4 5 3 6" xfId="20148"/>
    <cellStyle name="20 % – Zvýraznění4 4 5 3 7" xfId="39860"/>
    <cellStyle name="20 % – Zvýraznění4 4 5 3 8" xfId="39861"/>
    <cellStyle name="20 % – Zvýraznění4 4 5 3 9" xfId="46505"/>
    <cellStyle name="20 % – Zvýraznění4 4 5 4" xfId="2290"/>
    <cellStyle name="20 % – Zvýraznění4 4 5 4 2" xfId="9083"/>
    <cellStyle name="20 % – Zvýraznění4 4 5 4 2 2" xfId="24299"/>
    <cellStyle name="20 % – Zvýraznění4 4 5 4 3" xfId="12546"/>
    <cellStyle name="20 % – Zvýraznění4 4 5 4 3 2" xfId="27739"/>
    <cellStyle name="20 % – Zvýraznění4 4 5 4 4" xfId="16343"/>
    <cellStyle name="20 % – Zvýraznění4 4 5 4 4 2" xfId="31524"/>
    <cellStyle name="20 % – Zvýraznění4 4 5 4 5" xfId="35329"/>
    <cellStyle name="20 % – Zvýraznění4 4 5 4 6" xfId="20149"/>
    <cellStyle name="20 % – Zvýraznění4 4 5 4 7" xfId="39862"/>
    <cellStyle name="20 % – Zvýraznění4 4 5 4 8" xfId="39863"/>
    <cellStyle name="20 % – Zvýraznění4 4 5 4 9" xfId="46506"/>
    <cellStyle name="20 % – Zvýraznění4 4 5 5" xfId="2291"/>
    <cellStyle name="20 % – Zvýraznění4 4 5 5 2" xfId="11147"/>
    <cellStyle name="20 % – Zvýraznění4 4 5 5 2 2" xfId="26347"/>
    <cellStyle name="20 % – Zvýraznění4 4 5 5 3" xfId="12547"/>
    <cellStyle name="20 % – Zvýraznění4 4 5 5 3 2" xfId="27740"/>
    <cellStyle name="20 % – Zvýraznění4 4 5 5 4" xfId="16344"/>
    <cellStyle name="20 % – Zvýraznění4 4 5 5 4 2" xfId="31525"/>
    <cellStyle name="20 % – Zvýraznění4 4 5 5 5" xfId="35330"/>
    <cellStyle name="20 % – Zvýraznění4 4 5 5 6" xfId="20150"/>
    <cellStyle name="20 % – Zvýraznění4 4 5 5 7" xfId="39864"/>
    <cellStyle name="20 % – Zvýraznění4 4 5 5 8" xfId="39865"/>
    <cellStyle name="20 % – Zvýraznění4 4 5 5 9" xfId="46507"/>
    <cellStyle name="20 % – Zvýraznění4 4 5 6" xfId="7727"/>
    <cellStyle name="20 % – Zvýraznění4 4 5 6 2" xfId="22946"/>
    <cellStyle name="20 % – Zvýraznění4 4 5 7" xfId="11527"/>
    <cellStyle name="20 % – Zvýraznění4 4 5 7 2" xfId="26723"/>
    <cellStyle name="20 % – Zvýraznění4 4 5 8" xfId="15327"/>
    <cellStyle name="20 % – Zvýraznění4 4 5 8 2" xfId="30508"/>
    <cellStyle name="20 % – Zvýraznění4 4 5 9" xfId="34313"/>
    <cellStyle name="20 % – Zvýraznění4 4 6" xfId="2292"/>
    <cellStyle name="20 % – Zvýraznění4 4 6 10" xfId="39866"/>
    <cellStyle name="20 % – Zvýraznění4 4 6 11" xfId="39867"/>
    <cellStyle name="20 % – Zvýraznění4 4 6 12" xfId="46508"/>
    <cellStyle name="20 % – Zvýraznění4 4 6 2" xfId="2293"/>
    <cellStyle name="20 % – Zvýraznění4 4 6 2 2" xfId="9084"/>
    <cellStyle name="20 % – Zvýraznění4 4 6 2 2 2" xfId="24300"/>
    <cellStyle name="20 % – Zvýraznění4 4 6 2 3" xfId="12549"/>
    <cellStyle name="20 % – Zvýraznění4 4 6 2 3 2" xfId="27742"/>
    <cellStyle name="20 % – Zvýraznění4 4 6 2 4" xfId="16346"/>
    <cellStyle name="20 % – Zvýraznění4 4 6 2 4 2" xfId="31527"/>
    <cellStyle name="20 % – Zvýraznění4 4 6 2 5" xfId="35332"/>
    <cellStyle name="20 % – Zvýraznění4 4 6 2 6" xfId="20152"/>
    <cellStyle name="20 % – Zvýraznění4 4 6 2 7" xfId="39868"/>
    <cellStyle name="20 % – Zvýraznění4 4 6 2 8" xfId="39869"/>
    <cellStyle name="20 % – Zvýraznění4 4 6 2 9" xfId="46509"/>
    <cellStyle name="20 % – Zvýraznění4 4 6 3" xfId="2294"/>
    <cellStyle name="20 % – Zvýraznění4 4 6 3 2" xfId="9085"/>
    <cellStyle name="20 % – Zvýraznění4 4 6 3 2 2" xfId="24301"/>
    <cellStyle name="20 % – Zvýraznění4 4 6 3 3" xfId="12550"/>
    <cellStyle name="20 % – Zvýraznění4 4 6 3 3 2" xfId="27743"/>
    <cellStyle name="20 % – Zvýraznění4 4 6 3 4" xfId="16347"/>
    <cellStyle name="20 % – Zvýraznění4 4 6 3 4 2" xfId="31528"/>
    <cellStyle name="20 % – Zvýraznění4 4 6 3 5" xfId="35333"/>
    <cellStyle name="20 % – Zvýraznění4 4 6 3 6" xfId="20153"/>
    <cellStyle name="20 % – Zvýraznění4 4 6 3 7" xfId="39870"/>
    <cellStyle name="20 % – Zvýraznění4 4 6 3 8" xfId="39871"/>
    <cellStyle name="20 % – Zvýraznění4 4 6 3 9" xfId="46510"/>
    <cellStyle name="20 % – Zvýraznění4 4 6 4" xfId="2295"/>
    <cellStyle name="20 % – Zvýraznění4 4 6 4 2" xfId="9086"/>
    <cellStyle name="20 % – Zvýraznění4 4 6 4 2 2" xfId="24302"/>
    <cellStyle name="20 % – Zvýraznění4 4 6 4 3" xfId="12551"/>
    <cellStyle name="20 % – Zvýraznění4 4 6 4 3 2" xfId="27744"/>
    <cellStyle name="20 % – Zvýraznění4 4 6 4 4" xfId="16348"/>
    <cellStyle name="20 % – Zvýraznění4 4 6 4 4 2" xfId="31529"/>
    <cellStyle name="20 % – Zvýraznění4 4 6 4 5" xfId="35334"/>
    <cellStyle name="20 % – Zvýraznění4 4 6 4 6" xfId="20154"/>
    <cellStyle name="20 % – Zvýraznění4 4 6 4 7" xfId="39872"/>
    <cellStyle name="20 % – Zvýraznění4 4 6 4 8" xfId="39873"/>
    <cellStyle name="20 % – Zvýraznění4 4 6 4 9" xfId="46511"/>
    <cellStyle name="20 % – Zvýraznění4 4 6 5" xfId="7943"/>
    <cellStyle name="20 % – Zvýraznění4 4 6 5 2" xfId="23160"/>
    <cellStyle name="20 % – Zvýraznění4 4 6 6" xfId="12548"/>
    <cellStyle name="20 % – Zvýraznění4 4 6 6 2" xfId="27741"/>
    <cellStyle name="20 % – Zvýraznění4 4 6 7" xfId="16345"/>
    <cellStyle name="20 % – Zvýraznění4 4 6 7 2" xfId="31526"/>
    <cellStyle name="20 % – Zvýraznění4 4 6 8" xfId="35331"/>
    <cellStyle name="20 % – Zvýraznění4 4 6 9" xfId="20151"/>
    <cellStyle name="20 % – Zvýraznění4 4 7" xfId="2296"/>
    <cellStyle name="20 % – Zvýraznění4 4 7 10" xfId="39874"/>
    <cellStyle name="20 % – Zvýraznění4 4 7 11" xfId="39875"/>
    <cellStyle name="20 % – Zvýraznění4 4 7 12" xfId="46512"/>
    <cellStyle name="20 % – Zvýraznění4 4 7 2" xfId="2297"/>
    <cellStyle name="20 % – Zvýraznění4 4 7 2 2" xfId="9087"/>
    <cellStyle name="20 % – Zvýraznění4 4 7 2 2 2" xfId="24303"/>
    <cellStyle name="20 % – Zvýraznění4 4 7 2 3" xfId="12553"/>
    <cellStyle name="20 % – Zvýraznění4 4 7 2 3 2" xfId="27746"/>
    <cellStyle name="20 % – Zvýraznění4 4 7 2 4" xfId="16350"/>
    <cellStyle name="20 % – Zvýraznění4 4 7 2 4 2" xfId="31531"/>
    <cellStyle name="20 % – Zvýraznění4 4 7 2 5" xfId="35336"/>
    <cellStyle name="20 % – Zvýraznění4 4 7 2 6" xfId="20156"/>
    <cellStyle name="20 % – Zvýraznění4 4 7 2 7" xfId="39876"/>
    <cellStyle name="20 % – Zvýraznění4 4 7 2 8" xfId="39877"/>
    <cellStyle name="20 % – Zvýraznění4 4 7 2 9" xfId="46513"/>
    <cellStyle name="20 % – Zvýraznění4 4 7 3" xfId="2298"/>
    <cellStyle name="20 % – Zvýraznění4 4 7 3 2" xfId="9088"/>
    <cellStyle name="20 % – Zvýraznění4 4 7 3 2 2" xfId="24304"/>
    <cellStyle name="20 % – Zvýraznění4 4 7 3 3" xfId="12554"/>
    <cellStyle name="20 % – Zvýraznění4 4 7 3 3 2" xfId="27747"/>
    <cellStyle name="20 % – Zvýraznění4 4 7 3 4" xfId="16351"/>
    <cellStyle name="20 % – Zvýraznění4 4 7 3 4 2" xfId="31532"/>
    <cellStyle name="20 % – Zvýraznění4 4 7 3 5" xfId="35337"/>
    <cellStyle name="20 % – Zvýraznění4 4 7 3 6" xfId="20157"/>
    <cellStyle name="20 % – Zvýraznění4 4 7 3 7" xfId="39878"/>
    <cellStyle name="20 % – Zvýraznění4 4 7 3 8" xfId="39879"/>
    <cellStyle name="20 % – Zvýraznění4 4 7 3 9" xfId="46514"/>
    <cellStyle name="20 % – Zvýraznění4 4 7 4" xfId="2299"/>
    <cellStyle name="20 % – Zvýraznění4 4 7 4 2" xfId="9089"/>
    <cellStyle name="20 % – Zvýraznění4 4 7 4 2 2" xfId="24305"/>
    <cellStyle name="20 % – Zvýraznění4 4 7 4 3" xfId="12555"/>
    <cellStyle name="20 % – Zvýraznění4 4 7 4 3 2" xfId="27748"/>
    <cellStyle name="20 % – Zvýraznění4 4 7 4 4" xfId="16352"/>
    <cellStyle name="20 % – Zvýraznění4 4 7 4 4 2" xfId="31533"/>
    <cellStyle name="20 % – Zvýraznění4 4 7 4 5" xfId="35338"/>
    <cellStyle name="20 % – Zvýraznění4 4 7 4 6" xfId="20158"/>
    <cellStyle name="20 % – Zvýraznění4 4 7 4 7" xfId="39880"/>
    <cellStyle name="20 % – Zvýraznění4 4 7 4 8" xfId="39881"/>
    <cellStyle name="20 % – Zvýraznění4 4 7 4 9" xfId="46515"/>
    <cellStyle name="20 % – Zvýraznění4 4 7 5" xfId="7961"/>
    <cellStyle name="20 % – Zvýraznění4 4 7 5 2" xfId="23178"/>
    <cellStyle name="20 % – Zvýraznění4 4 7 6" xfId="12552"/>
    <cellStyle name="20 % – Zvýraznění4 4 7 6 2" xfId="27745"/>
    <cellStyle name="20 % – Zvýraznění4 4 7 7" xfId="16349"/>
    <cellStyle name="20 % – Zvýraznění4 4 7 7 2" xfId="31530"/>
    <cellStyle name="20 % – Zvýraznění4 4 7 8" xfId="35335"/>
    <cellStyle name="20 % – Zvýraznění4 4 7 9" xfId="20155"/>
    <cellStyle name="20 % – Zvýraznění4 4 8" xfId="2300"/>
    <cellStyle name="20 % – Zvýraznění4 4 8 10" xfId="39882"/>
    <cellStyle name="20 % – Zvýraznění4 4 8 11" xfId="39883"/>
    <cellStyle name="20 % – Zvýraznění4 4 8 12" xfId="46516"/>
    <cellStyle name="20 % – Zvýraznění4 4 8 2" xfId="2301"/>
    <cellStyle name="20 % – Zvýraznění4 4 8 2 2" xfId="9090"/>
    <cellStyle name="20 % – Zvýraznění4 4 8 2 2 2" xfId="24306"/>
    <cellStyle name="20 % – Zvýraznění4 4 8 2 3" xfId="12557"/>
    <cellStyle name="20 % – Zvýraznění4 4 8 2 3 2" xfId="27750"/>
    <cellStyle name="20 % – Zvýraznění4 4 8 2 4" xfId="16354"/>
    <cellStyle name="20 % – Zvýraznění4 4 8 2 4 2" xfId="31535"/>
    <cellStyle name="20 % – Zvýraznění4 4 8 2 5" xfId="35340"/>
    <cellStyle name="20 % – Zvýraznění4 4 8 2 6" xfId="20160"/>
    <cellStyle name="20 % – Zvýraznění4 4 8 2 7" xfId="39884"/>
    <cellStyle name="20 % – Zvýraznění4 4 8 2 8" xfId="39885"/>
    <cellStyle name="20 % – Zvýraznění4 4 8 2 9" xfId="46517"/>
    <cellStyle name="20 % – Zvýraznění4 4 8 3" xfId="2302"/>
    <cellStyle name="20 % – Zvýraznění4 4 8 3 2" xfId="9091"/>
    <cellStyle name="20 % – Zvýraznění4 4 8 3 2 2" xfId="24307"/>
    <cellStyle name="20 % – Zvýraznění4 4 8 3 3" xfId="12558"/>
    <cellStyle name="20 % – Zvýraznění4 4 8 3 3 2" xfId="27751"/>
    <cellStyle name="20 % – Zvýraznění4 4 8 3 4" xfId="16355"/>
    <cellStyle name="20 % – Zvýraznění4 4 8 3 4 2" xfId="31536"/>
    <cellStyle name="20 % – Zvýraznění4 4 8 3 5" xfId="35341"/>
    <cellStyle name="20 % – Zvýraznění4 4 8 3 6" xfId="20161"/>
    <cellStyle name="20 % – Zvýraznění4 4 8 3 7" xfId="39886"/>
    <cellStyle name="20 % – Zvýraznění4 4 8 3 8" xfId="39887"/>
    <cellStyle name="20 % – Zvýraznění4 4 8 3 9" xfId="46518"/>
    <cellStyle name="20 % – Zvýraznění4 4 8 4" xfId="2303"/>
    <cellStyle name="20 % – Zvýraznění4 4 8 4 2" xfId="9092"/>
    <cellStyle name="20 % – Zvýraznění4 4 8 4 2 2" xfId="24308"/>
    <cellStyle name="20 % – Zvýraznění4 4 8 4 3" xfId="12559"/>
    <cellStyle name="20 % – Zvýraznění4 4 8 4 3 2" xfId="27752"/>
    <cellStyle name="20 % – Zvýraznění4 4 8 4 4" xfId="16356"/>
    <cellStyle name="20 % – Zvýraznění4 4 8 4 4 2" xfId="31537"/>
    <cellStyle name="20 % – Zvýraznění4 4 8 4 5" xfId="35342"/>
    <cellStyle name="20 % – Zvýraznění4 4 8 4 6" xfId="20162"/>
    <cellStyle name="20 % – Zvýraznění4 4 8 4 7" xfId="39888"/>
    <cellStyle name="20 % – Zvýraznění4 4 8 4 8" xfId="39889"/>
    <cellStyle name="20 % – Zvýraznění4 4 8 4 9" xfId="46519"/>
    <cellStyle name="20 % – Zvýraznění4 4 8 5" xfId="8185"/>
    <cellStyle name="20 % – Zvýraznění4 4 8 5 2" xfId="23401"/>
    <cellStyle name="20 % – Zvýraznění4 4 8 6" xfId="12556"/>
    <cellStyle name="20 % – Zvýraznění4 4 8 6 2" xfId="27749"/>
    <cellStyle name="20 % – Zvýraznění4 4 8 7" xfId="16353"/>
    <cellStyle name="20 % – Zvýraznění4 4 8 7 2" xfId="31534"/>
    <cellStyle name="20 % – Zvýraznění4 4 8 8" xfId="35339"/>
    <cellStyle name="20 % – Zvýraznění4 4 8 9" xfId="20159"/>
    <cellStyle name="20 % – Zvýraznění4 4 9" xfId="2304"/>
    <cellStyle name="20 % – Zvýraznění4 4 9 10" xfId="39890"/>
    <cellStyle name="20 % – Zvýraznění4 4 9 11" xfId="39891"/>
    <cellStyle name="20 % – Zvýraznění4 4 9 12" xfId="46520"/>
    <cellStyle name="20 % – Zvýraznění4 4 9 2" xfId="2305"/>
    <cellStyle name="20 % – Zvýraznění4 4 9 2 2" xfId="9093"/>
    <cellStyle name="20 % – Zvýraznění4 4 9 2 2 2" xfId="24309"/>
    <cellStyle name="20 % – Zvýraznění4 4 9 2 3" xfId="12561"/>
    <cellStyle name="20 % – Zvýraznění4 4 9 2 3 2" xfId="27754"/>
    <cellStyle name="20 % – Zvýraznění4 4 9 2 4" xfId="16358"/>
    <cellStyle name="20 % – Zvýraznění4 4 9 2 4 2" xfId="31539"/>
    <cellStyle name="20 % – Zvýraznění4 4 9 2 5" xfId="35344"/>
    <cellStyle name="20 % – Zvýraznění4 4 9 2 6" xfId="20164"/>
    <cellStyle name="20 % – Zvýraznění4 4 9 2 7" xfId="39892"/>
    <cellStyle name="20 % – Zvýraznění4 4 9 2 8" xfId="39893"/>
    <cellStyle name="20 % – Zvýraznění4 4 9 2 9" xfId="46521"/>
    <cellStyle name="20 % – Zvýraznění4 4 9 3" xfId="2306"/>
    <cellStyle name="20 % – Zvýraznění4 4 9 3 2" xfId="9094"/>
    <cellStyle name="20 % – Zvýraznění4 4 9 3 2 2" xfId="24310"/>
    <cellStyle name="20 % – Zvýraznění4 4 9 3 3" xfId="12562"/>
    <cellStyle name="20 % – Zvýraznění4 4 9 3 3 2" xfId="27755"/>
    <cellStyle name="20 % – Zvýraznění4 4 9 3 4" xfId="16359"/>
    <cellStyle name="20 % – Zvýraznění4 4 9 3 4 2" xfId="31540"/>
    <cellStyle name="20 % – Zvýraznění4 4 9 3 5" xfId="35345"/>
    <cellStyle name="20 % – Zvýraznění4 4 9 3 6" xfId="20165"/>
    <cellStyle name="20 % – Zvýraznění4 4 9 3 7" xfId="39894"/>
    <cellStyle name="20 % – Zvýraznění4 4 9 3 8" xfId="39895"/>
    <cellStyle name="20 % – Zvýraznění4 4 9 3 9" xfId="46522"/>
    <cellStyle name="20 % – Zvýraznění4 4 9 4" xfId="2307"/>
    <cellStyle name="20 % – Zvýraznění4 4 9 4 2" xfId="9095"/>
    <cellStyle name="20 % – Zvýraznění4 4 9 4 2 2" xfId="24311"/>
    <cellStyle name="20 % – Zvýraznění4 4 9 4 3" xfId="12563"/>
    <cellStyle name="20 % – Zvýraznění4 4 9 4 3 2" xfId="27756"/>
    <cellStyle name="20 % – Zvýraznění4 4 9 4 4" xfId="16360"/>
    <cellStyle name="20 % – Zvýraznění4 4 9 4 4 2" xfId="31541"/>
    <cellStyle name="20 % – Zvýraznění4 4 9 4 5" xfId="35346"/>
    <cellStyle name="20 % – Zvýraznění4 4 9 4 6" xfId="20166"/>
    <cellStyle name="20 % – Zvýraznění4 4 9 4 7" xfId="39896"/>
    <cellStyle name="20 % – Zvýraznění4 4 9 4 8" xfId="39897"/>
    <cellStyle name="20 % – Zvýraznění4 4 9 4 9" xfId="46523"/>
    <cellStyle name="20 % – Zvýraznění4 4 9 5" xfId="8279"/>
    <cellStyle name="20 % – Zvýraznění4 4 9 5 2" xfId="23495"/>
    <cellStyle name="20 % – Zvýraznění4 4 9 6" xfId="12560"/>
    <cellStyle name="20 % – Zvýraznění4 4 9 6 2" xfId="27753"/>
    <cellStyle name="20 % – Zvýraznění4 4 9 7" xfId="16357"/>
    <cellStyle name="20 % – Zvýraznění4 4 9 7 2" xfId="31538"/>
    <cellStyle name="20 % – Zvýraznění4 4 9 8" xfId="35343"/>
    <cellStyle name="20 % – Zvýraznění4 4 9 9" xfId="20163"/>
    <cellStyle name="20 % – Zvýraznění4 5" xfId="439"/>
    <cellStyle name="20 % – Zvýraznění4 5 10" xfId="2308"/>
    <cellStyle name="20 % – Zvýraznění4 5 10 2" xfId="9096"/>
    <cellStyle name="20 % – Zvýraznění4 5 10 2 2" xfId="24312"/>
    <cellStyle name="20 % – Zvýraznění4 5 10 3" xfId="12564"/>
    <cellStyle name="20 % – Zvýraznění4 5 10 3 2" xfId="27757"/>
    <cellStyle name="20 % – Zvýraznění4 5 10 4" xfId="16361"/>
    <cellStyle name="20 % – Zvýraznění4 5 10 4 2" xfId="31542"/>
    <cellStyle name="20 % – Zvýraznění4 5 10 5" xfId="35347"/>
    <cellStyle name="20 % – Zvýraznění4 5 10 6" xfId="20167"/>
    <cellStyle name="20 % – Zvýraznění4 5 10 7" xfId="39898"/>
    <cellStyle name="20 % – Zvýraznění4 5 10 8" xfId="39899"/>
    <cellStyle name="20 % – Zvýraznění4 5 10 9" xfId="46524"/>
    <cellStyle name="20 % – Zvýraznění4 5 11" xfId="2309"/>
    <cellStyle name="20 % – Zvýraznění4 5 11 2" xfId="9097"/>
    <cellStyle name="20 % – Zvýraznění4 5 11 2 2" xfId="24313"/>
    <cellStyle name="20 % – Zvýraznění4 5 11 3" xfId="12565"/>
    <cellStyle name="20 % – Zvýraznění4 5 11 3 2" xfId="27758"/>
    <cellStyle name="20 % – Zvýraznění4 5 11 4" xfId="16362"/>
    <cellStyle name="20 % – Zvýraznění4 5 11 4 2" xfId="31543"/>
    <cellStyle name="20 % – Zvýraznění4 5 11 5" xfId="35348"/>
    <cellStyle name="20 % – Zvýraznění4 5 11 6" xfId="20168"/>
    <cellStyle name="20 % – Zvýraznění4 5 11 7" xfId="39900"/>
    <cellStyle name="20 % – Zvýraznění4 5 11 8" xfId="39901"/>
    <cellStyle name="20 % – Zvýraznění4 5 11 9" xfId="46525"/>
    <cellStyle name="20 % – Zvýraznění4 5 12" xfId="2310"/>
    <cellStyle name="20 % – Zvýraznění4 5 12 2" xfId="11050"/>
    <cellStyle name="20 % – Zvýraznění4 5 12 2 2" xfId="26250"/>
    <cellStyle name="20 % – Zvýraznění4 5 12 3" xfId="12566"/>
    <cellStyle name="20 % – Zvýraznění4 5 12 3 2" xfId="27759"/>
    <cellStyle name="20 % – Zvýraznění4 5 12 4" xfId="16363"/>
    <cellStyle name="20 % – Zvýraznění4 5 12 4 2" xfId="31544"/>
    <cellStyle name="20 % – Zvýraznění4 5 12 5" xfId="35349"/>
    <cellStyle name="20 % – Zvýraznění4 5 12 6" xfId="20169"/>
    <cellStyle name="20 % – Zvýraznění4 5 12 7" xfId="39902"/>
    <cellStyle name="20 % – Zvýraznění4 5 12 8" xfId="39903"/>
    <cellStyle name="20 % – Zvýraznění4 5 12 9" xfId="46526"/>
    <cellStyle name="20 % – Zvýraznění4 5 13" xfId="7769"/>
    <cellStyle name="20 % – Zvýraznění4 5 13 2" xfId="22988"/>
    <cellStyle name="20 % – Zvýraznění4 5 14" xfId="11528"/>
    <cellStyle name="20 % – Zvýraznění4 5 14 2" xfId="26724"/>
    <cellStyle name="20 % – Zvýraznění4 5 15" xfId="15328"/>
    <cellStyle name="20 % – Zvýraznění4 5 15 2" xfId="30509"/>
    <cellStyle name="20 % – Zvýraznění4 5 16" xfId="34314"/>
    <cellStyle name="20 % – Zvýraznění4 5 17" xfId="19134"/>
    <cellStyle name="20 % – Zvýraznění4 5 18" xfId="39904"/>
    <cellStyle name="20 % – Zvýraznění4 5 19" xfId="39905"/>
    <cellStyle name="20 % – Zvýraznění4 5 2" xfId="440"/>
    <cellStyle name="20 % – Zvýraznění4 5 2 10" xfId="19135"/>
    <cellStyle name="20 % – Zvýraznění4 5 2 11" xfId="39906"/>
    <cellStyle name="20 % – Zvýraznění4 5 2 12" xfId="39907"/>
    <cellStyle name="20 % – Zvýraznění4 5 2 13" xfId="46527"/>
    <cellStyle name="20 % – Zvýraznění4 5 2 2" xfId="2311"/>
    <cellStyle name="20 % – Zvýraznění4 5 2 2 2" xfId="9098"/>
    <cellStyle name="20 % – Zvýraznění4 5 2 2 2 2" xfId="24314"/>
    <cellStyle name="20 % – Zvýraznění4 5 2 2 3" xfId="12567"/>
    <cellStyle name="20 % – Zvýraznění4 5 2 2 3 2" xfId="27760"/>
    <cellStyle name="20 % – Zvýraznění4 5 2 2 4" xfId="16364"/>
    <cellStyle name="20 % – Zvýraznění4 5 2 2 4 2" xfId="31545"/>
    <cellStyle name="20 % – Zvýraznění4 5 2 2 5" xfId="35350"/>
    <cellStyle name="20 % – Zvýraznění4 5 2 2 6" xfId="20170"/>
    <cellStyle name="20 % – Zvýraznění4 5 2 2 7" xfId="39908"/>
    <cellStyle name="20 % – Zvýraznění4 5 2 2 8" xfId="39909"/>
    <cellStyle name="20 % – Zvýraznění4 5 2 2 9" xfId="46528"/>
    <cellStyle name="20 % – Zvýraznění4 5 2 3" xfId="2312"/>
    <cellStyle name="20 % – Zvýraznění4 5 2 3 2" xfId="9099"/>
    <cellStyle name="20 % – Zvýraznění4 5 2 3 2 2" xfId="24315"/>
    <cellStyle name="20 % – Zvýraznění4 5 2 3 3" xfId="12568"/>
    <cellStyle name="20 % – Zvýraznění4 5 2 3 3 2" xfId="27761"/>
    <cellStyle name="20 % – Zvýraznění4 5 2 3 4" xfId="16365"/>
    <cellStyle name="20 % – Zvýraznění4 5 2 3 4 2" xfId="31546"/>
    <cellStyle name="20 % – Zvýraznění4 5 2 3 5" xfId="35351"/>
    <cellStyle name="20 % – Zvýraznění4 5 2 3 6" xfId="20171"/>
    <cellStyle name="20 % – Zvýraznění4 5 2 3 7" xfId="39910"/>
    <cellStyle name="20 % – Zvýraznění4 5 2 3 8" xfId="39911"/>
    <cellStyle name="20 % – Zvýraznění4 5 2 3 9" xfId="46529"/>
    <cellStyle name="20 % – Zvýraznění4 5 2 4" xfId="2313"/>
    <cellStyle name="20 % – Zvýraznění4 5 2 4 2" xfId="9100"/>
    <cellStyle name="20 % – Zvýraznění4 5 2 4 2 2" xfId="24316"/>
    <cellStyle name="20 % – Zvýraznění4 5 2 4 3" xfId="12569"/>
    <cellStyle name="20 % – Zvýraznění4 5 2 4 3 2" xfId="27762"/>
    <cellStyle name="20 % – Zvýraznění4 5 2 4 4" xfId="16366"/>
    <cellStyle name="20 % – Zvýraznění4 5 2 4 4 2" xfId="31547"/>
    <cellStyle name="20 % – Zvýraznění4 5 2 4 5" xfId="35352"/>
    <cellStyle name="20 % – Zvýraznění4 5 2 4 6" xfId="20172"/>
    <cellStyle name="20 % – Zvýraznění4 5 2 4 7" xfId="39912"/>
    <cellStyle name="20 % – Zvýraznění4 5 2 4 8" xfId="39913"/>
    <cellStyle name="20 % – Zvýraznění4 5 2 4 9" xfId="46530"/>
    <cellStyle name="20 % – Zvýraznění4 5 2 5" xfId="2314"/>
    <cellStyle name="20 % – Zvýraznění4 5 2 5 2" xfId="11193"/>
    <cellStyle name="20 % – Zvýraznění4 5 2 5 2 2" xfId="26393"/>
    <cellStyle name="20 % – Zvýraznění4 5 2 5 3" xfId="12570"/>
    <cellStyle name="20 % – Zvýraznění4 5 2 5 3 2" xfId="27763"/>
    <cellStyle name="20 % – Zvýraznění4 5 2 5 4" xfId="16367"/>
    <cellStyle name="20 % – Zvýraznění4 5 2 5 4 2" xfId="31548"/>
    <cellStyle name="20 % – Zvýraznění4 5 2 5 5" xfId="35353"/>
    <cellStyle name="20 % – Zvýraznění4 5 2 5 6" xfId="20173"/>
    <cellStyle name="20 % – Zvýraznění4 5 2 5 7" xfId="39914"/>
    <cellStyle name="20 % – Zvýraznění4 5 2 5 8" xfId="39915"/>
    <cellStyle name="20 % – Zvýraznění4 5 2 5 9" xfId="46531"/>
    <cellStyle name="20 % – Zvýraznění4 5 2 6" xfId="7845"/>
    <cellStyle name="20 % – Zvýraznění4 5 2 6 2" xfId="23064"/>
    <cellStyle name="20 % – Zvýraznění4 5 2 7" xfId="11529"/>
    <cellStyle name="20 % – Zvýraznění4 5 2 7 2" xfId="26725"/>
    <cellStyle name="20 % – Zvýraznění4 5 2 8" xfId="15329"/>
    <cellStyle name="20 % – Zvýraznění4 5 2 8 2" xfId="30510"/>
    <cellStyle name="20 % – Zvýraznění4 5 2 9" xfId="34315"/>
    <cellStyle name="20 % – Zvýraznění4 5 20" xfId="46532"/>
    <cellStyle name="20 % – Zvýraznění4 5 3" xfId="441"/>
    <cellStyle name="20 % – Zvýraznění4 5 3 10" xfId="19136"/>
    <cellStyle name="20 % – Zvýraznění4 5 3 11" xfId="39916"/>
    <cellStyle name="20 % – Zvýraznění4 5 3 12" xfId="39917"/>
    <cellStyle name="20 % – Zvýraznění4 5 3 13" xfId="46533"/>
    <cellStyle name="20 % – Zvýraznění4 5 3 2" xfId="2315"/>
    <cellStyle name="20 % – Zvýraznění4 5 3 2 2" xfId="9101"/>
    <cellStyle name="20 % – Zvýraznění4 5 3 2 2 2" xfId="24317"/>
    <cellStyle name="20 % – Zvýraznění4 5 3 2 3" xfId="12571"/>
    <cellStyle name="20 % – Zvýraznění4 5 3 2 3 2" xfId="27764"/>
    <cellStyle name="20 % – Zvýraznění4 5 3 2 4" xfId="16368"/>
    <cellStyle name="20 % – Zvýraznění4 5 3 2 4 2" xfId="31549"/>
    <cellStyle name="20 % – Zvýraznění4 5 3 2 5" xfId="35354"/>
    <cellStyle name="20 % – Zvýraznění4 5 3 2 6" xfId="20174"/>
    <cellStyle name="20 % – Zvýraznění4 5 3 2 7" xfId="39918"/>
    <cellStyle name="20 % – Zvýraznění4 5 3 2 8" xfId="39919"/>
    <cellStyle name="20 % – Zvýraznění4 5 3 2 9" xfId="46534"/>
    <cellStyle name="20 % – Zvýraznění4 5 3 3" xfId="2316"/>
    <cellStyle name="20 % – Zvýraznění4 5 3 3 2" xfId="9102"/>
    <cellStyle name="20 % – Zvýraznění4 5 3 3 2 2" xfId="24318"/>
    <cellStyle name="20 % – Zvýraznění4 5 3 3 3" xfId="12572"/>
    <cellStyle name="20 % – Zvýraznění4 5 3 3 3 2" xfId="27765"/>
    <cellStyle name="20 % – Zvýraznění4 5 3 3 4" xfId="16369"/>
    <cellStyle name="20 % – Zvýraznění4 5 3 3 4 2" xfId="31550"/>
    <cellStyle name="20 % – Zvýraznění4 5 3 3 5" xfId="35355"/>
    <cellStyle name="20 % – Zvýraznění4 5 3 3 6" xfId="20175"/>
    <cellStyle name="20 % – Zvýraznění4 5 3 3 7" xfId="39920"/>
    <cellStyle name="20 % – Zvýraznění4 5 3 3 8" xfId="39921"/>
    <cellStyle name="20 % – Zvýraznění4 5 3 3 9" xfId="46535"/>
    <cellStyle name="20 % – Zvýraznění4 5 3 4" xfId="2317"/>
    <cellStyle name="20 % – Zvýraznění4 5 3 4 2" xfId="9103"/>
    <cellStyle name="20 % – Zvýraznění4 5 3 4 2 2" xfId="24319"/>
    <cellStyle name="20 % – Zvýraznění4 5 3 4 3" xfId="12573"/>
    <cellStyle name="20 % – Zvýraznění4 5 3 4 3 2" xfId="27766"/>
    <cellStyle name="20 % – Zvýraznění4 5 3 4 4" xfId="16370"/>
    <cellStyle name="20 % – Zvýraznění4 5 3 4 4 2" xfId="31551"/>
    <cellStyle name="20 % – Zvýraznění4 5 3 4 5" xfId="35356"/>
    <cellStyle name="20 % – Zvýraznění4 5 3 4 6" xfId="20176"/>
    <cellStyle name="20 % – Zvýraznění4 5 3 4 7" xfId="39922"/>
    <cellStyle name="20 % – Zvýraznění4 5 3 4 8" xfId="39923"/>
    <cellStyle name="20 % – Zvýraznění4 5 3 4 9" xfId="46536"/>
    <cellStyle name="20 % – Zvýraznění4 5 3 5" xfId="2318"/>
    <cellStyle name="20 % – Zvýraznění4 5 3 5 2" xfId="11028"/>
    <cellStyle name="20 % – Zvýraznění4 5 3 5 2 2" xfId="26228"/>
    <cellStyle name="20 % – Zvýraznění4 5 3 5 3" xfId="12574"/>
    <cellStyle name="20 % – Zvýraznění4 5 3 5 3 2" xfId="27767"/>
    <cellStyle name="20 % – Zvýraznění4 5 3 5 4" xfId="16371"/>
    <cellStyle name="20 % – Zvýraznění4 5 3 5 4 2" xfId="31552"/>
    <cellStyle name="20 % – Zvýraznění4 5 3 5 5" xfId="35357"/>
    <cellStyle name="20 % – Zvýraznění4 5 3 5 6" xfId="20177"/>
    <cellStyle name="20 % – Zvýraznění4 5 3 5 7" xfId="39924"/>
    <cellStyle name="20 % – Zvýraznění4 5 3 5 8" xfId="39925"/>
    <cellStyle name="20 % – Zvýraznění4 5 3 5 9" xfId="46537"/>
    <cellStyle name="20 % – Zvýraznění4 5 3 6" xfId="7719"/>
    <cellStyle name="20 % – Zvýraznění4 5 3 6 2" xfId="22938"/>
    <cellStyle name="20 % – Zvýraznění4 5 3 7" xfId="11530"/>
    <cellStyle name="20 % – Zvýraznění4 5 3 7 2" xfId="26726"/>
    <cellStyle name="20 % – Zvýraznění4 5 3 8" xfId="15330"/>
    <cellStyle name="20 % – Zvýraznění4 5 3 8 2" xfId="30511"/>
    <cellStyle name="20 % – Zvýraznění4 5 3 9" xfId="34316"/>
    <cellStyle name="20 % – Zvýraznění4 5 4" xfId="2319"/>
    <cellStyle name="20 % – Zvýraznění4 5 4 10" xfId="39926"/>
    <cellStyle name="20 % – Zvýraznění4 5 4 11" xfId="39927"/>
    <cellStyle name="20 % – Zvýraznění4 5 4 12" xfId="46538"/>
    <cellStyle name="20 % – Zvýraznění4 5 4 2" xfId="2320"/>
    <cellStyle name="20 % – Zvýraznění4 5 4 2 2" xfId="9104"/>
    <cellStyle name="20 % – Zvýraznění4 5 4 2 2 2" xfId="24320"/>
    <cellStyle name="20 % – Zvýraznění4 5 4 2 3" xfId="12576"/>
    <cellStyle name="20 % – Zvýraznění4 5 4 2 3 2" xfId="27769"/>
    <cellStyle name="20 % – Zvýraznění4 5 4 2 4" xfId="16373"/>
    <cellStyle name="20 % – Zvýraznění4 5 4 2 4 2" xfId="31554"/>
    <cellStyle name="20 % – Zvýraznění4 5 4 2 5" xfId="35359"/>
    <cellStyle name="20 % – Zvýraznění4 5 4 2 6" xfId="20179"/>
    <cellStyle name="20 % – Zvýraznění4 5 4 2 7" xfId="39928"/>
    <cellStyle name="20 % – Zvýraznění4 5 4 2 8" xfId="39929"/>
    <cellStyle name="20 % – Zvýraznění4 5 4 2 9" xfId="46539"/>
    <cellStyle name="20 % – Zvýraznění4 5 4 3" xfId="2321"/>
    <cellStyle name="20 % – Zvýraznění4 5 4 3 2" xfId="9105"/>
    <cellStyle name="20 % – Zvýraznění4 5 4 3 2 2" xfId="24321"/>
    <cellStyle name="20 % – Zvýraznění4 5 4 3 3" xfId="12577"/>
    <cellStyle name="20 % – Zvýraznění4 5 4 3 3 2" xfId="27770"/>
    <cellStyle name="20 % – Zvýraznění4 5 4 3 4" xfId="16374"/>
    <cellStyle name="20 % – Zvýraznění4 5 4 3 4 2" xfId="31555"/>
    <cellStyle name="20 % – Zvýraznění4 5 4 3 5" xfId="35360"/>
    <cellStyle name="20 % – Zvýraznění4 5 4 3 6" xfId="20180"/>
    <cellStyle name="20 % – Zvýraznění4 5 4 3 7" xfId="39930"/>
    <cellStyle name="20 % – Zvýraznění4 5 4 3 8" xfId="39931"/>
    <cellStyle name="20 % – Zvýraznění4 5 4 3 9" xfId="46540"/>
    <cellStyle name="20 % – Zvýraznění4 5 4 4" xfId="2322"/>
    <cellStyle name="20 % – Zvýraznění4 5 4 4 2" xfId="9106"/>
    <cellStyle name="20 % – Zvýraznění4 5 4 4 2 2" xfId="24322"/>
    <cellStyle name="20 % – Zvýraznění4 5 4 4 3" xfId="12578"/>
    <cellStyle name="20 % – Zvýraznění4 5 4 4 3 2" xfId="27771"/>
    <cellStyle name="20 % – Zvýraznění4 5 4 4 4" xfId="16375"/>
    <cellStyle name="20 % – Zvýraznění4 5 4 4 4 2" xfId="31556"/>
    <cellStyle name="20 % – Zvýraznění4 5 4 4 5" xfId="35361"/>
    <cellStyle name="20 % – Zvýraznění4 5 4 4 6" xfId="20181"/>
    <cellStyle name="20 % – Zvýraznění4 5 4 4 7" xfId="39932"/>
    <cellStyle name="20 % – Zvýraznění4 5 4 4 8" xfId="39933"/>
    <cellStyle name="20 % – Zvýraznění4 5 4 4 9" xfId="46541"/>
    <cellStyle name="20 % – Zvýraznění4 5 4 5" xfId="8059"/>
    <cellStyle name="20 % – Zvýraznění4 5 4 5 2" xfId="23275"/>
    <cellStyle name="20 % – Zvýraznění4 5 4 6" xfId="12575"/>
    <cellStyle name="20 % – Zvýraznění4 5 4 6 2" xfId="27768"/>
    <cellStyle name="20 % – Zvýraznění4 5 4 7" xfId="16372"/>
    <cellStyle name="20 % – Zvýraznění4 5 4 7 2" xfId="31553"/>
    <cellStyle name="20 % – Zvýraznění4 5 4 8" xfId="35358"/>
    <cellStyle name="20 % – Zvýraznění4 5 4 9" xfId="20178"/>
    <cellStyle name="20 % – Zvýraznění4 5 5" xfId="2323"/>
    <cellStyle name="20 % – Zvýraznění4 5 5 10" xfId="39934"/>
    <cellStyle name="20 % – Zvýraznění4 5 5 11" xfId="39935"/>
    <cellStyle name="20 % – Zvýraznění4 5 5 12" xfId="46542"/>
    <cellStyle name="20 % – Zvýraznění4 5 5 2" xfId="2324"/>
    <cellStyle name="20 % – Zvýraznění4 5 5 2 2" xfId="9107"/>
    <cellStyle name="20 % – Zvýraznění4 5 5 2 2 2" xfId="24323"/>
    <cellStyle name="20 % – Zvýraznění4 5 5 2 3" xfId="12580"/>
    <cellStyle name="20 % – Zvýraznění4 5 5 2 3 2" xfId="27773"/>
    <cellStyle name="20 % – Zvýraznění4 5 5 2 4" xfId="16377"/>
    <cellStyle name="20 % – Zvýraznění4 5 5 2 4 2" xfId="31558"/>
    <cellStyle name="20 % – Zvýraznění4 5 5 2 5" xfId="35363"/>
    <cellStyle name="20 % – Zvýraznění4 5 5 2 6" xfId="20183"/>
    <cellStyle name="20 % – Zvýraznění4 5 5 2 7" xfId="39936"/>
    <cellStyle name="20 % – Zvýraznění4 5 5 2 8" xfId="39937"/>
    <cellStyle name="20 % – Zvýraznění4 5 5 2 9" xfId="46543"/>
    <cellStyle name="20 % – Zvýraznění4 5 5 3" xfId="2325"/>
    <cellStyle name="20 % – Zvýraznění4 5 5 3 2" xfId="9108"/>
    <cellStyle name="20 % – Zvýraznění4 5 5 3 2 2" xfId="24324"/>
    <cellStyle name="20 % – Zvýraznění4 5 5 3 3" xfId="12581"/>
    <cellStyle name="20 % – Zvýraznění4 5 5 3 3 2" xfId="27774"/>
    <cellStyle name="20 % – Zvýraznění4 5 5 3 4" xfId="16378"/>
    <cellStyle name="20 % – Zvýraznění4 5 5 3 4 2" xfId="31559"/>
    <cellStyle name="20 % – Zvýraznění4 5 5 3 5" xfId="35364"/>
    <cellStyle name="20 % – Zvýraznění4 5 5 3 6" xfId="20184"/>
    <cellStyle name="20 % – Zvýraznění4 5 5 3 7" xfId="39938"/>
    <cellStyle name="20 % – Zvýraznění4 5 5 3 8" xfId="39939"/>
    <cellStyle name="20 % – Zvýraznění4 5 5 3 9" xfId="46544"/>
    <cellStyle name="20 % – Zvýraznění4 5 5 4" xfId="2326"/>
    <cellStyle name="20 % – Zvýraznění4 5 5 4 2" xfId="9109"/>
    <cellStyle name="20 % – Zvýraznění4 5 5 4 2 2" xfId="24325"/>
    <cellStyle name="20 % – Zvýraznění4 5 5 4 3" xfId="12582"/>
    <cellStyle name="20 % – Zvýraznění4 5 5 4 3 2" xfId="27775"/>
    <cellStyle name="20 % – Zvýraznění4 5 5 4 4" xfId="16379"/>
    <cellStyle name="20 % – Zvýraznění4 5 5 4 4 2" xfId="31560"/>
    <cellStyle name="20 % – Zvýraznění4 5 5 4 5" xfId="35365"/>
    <cellStyle name="20 % – Zvýraznění4 5 5 4 6" xfId="20185"/>
    <cellStyle name="20 % – Zvýraznění4 5 5 4 7" xfId="39940"/>
    <cellStyle name="20 % – Zvýraznění4 5 5 4 8" xfId="39941"/>
    <cellStyle name="20 % – Zvýraznění4 5 5 4 9" xfId="46545"/>
    <cellStyle name="20 % – Zvýraznění4 5 5 5" xfId="8139"/>
    <cellStyle name="20 % – Zvýraznění4 5 5 5 2" xfId="23355"/>
    <cellStyle name="20 % – Zvýraznění4 5 5 6" xfId="12579"/>
    <cellStyle name="20 % – Zvýraznění4 5 5 6 2" xfId="27772"/>
    <cellStyle name="20 % – Zvýraznění4 5 5 7" xfId="16376"/>
    <cellStyle name="20 % – Zvýraznění4 5 5 7 2" xfId="31557"/>
    <cellStyle name="20 % – Zvýraznění4 5 5 8" xfId="35362"/>
    <cellStyle name="20 % – Zvýraznění4 5 5 9" xfId="20182"/>
    <cellStyle name="20 % – Zvýraznění4 5 6" xfId="2327"/>
    <cellStyle name="20 % – Zvýraznění4 5 6 10" xfId="39942"/>
    <cellStyle name="20 % – Zvýraznění4 5 6 11" xfId="39943"/>
    <cellStyle name="20 % – Zvýraznění4 5 6 12" xfId="46546"/>
    <cellStyle name="20 % – Zvýraznění4 5 6 2" xfId="2328"/>
    <cellStyle name="20 % – Zvýraznění4 5 6 2 2" xfId="9110"/>
    <cellStyle name="20 % – Zvýraznění4 5 6 2 2 2" xfId="24326"/>
    <cellStyle name="20 % – Zvýraznění4 5 6 2 3" xfId="12584"/>
    <cellStyle name="20 % – Zvýraznění4 5 6 2 3 2" xfId="27777"/>
    <cellStyle name="20 % – Zvýraznění4 5 6 2 4" xfId="16381"/>
    <cellStyle name="20 % – Zvýraznění4 5 6 2 4 2" xfId="31562"/>
    <cellStyle name="20 % – Zvýraznění4 5 6 2 5" xfId="35367"/>
    <cellStyle name="20 % – Zvýraznění4 5 6 2 6" xfId="20187"/>
    <cellStyle name="20 % – Zvýraznění4 5 6 2 7" xfId="39944"/>
    <cellStyle name="20 % – Zvýraznění4 5 6 2 8" xfId="39945"/>
    <cellStyle name="20 % – Zvýraznění4 5 6 2 9" xfId="46547"/>
    <cellStyle name="20 % – Zvýraznění4 5 6 3" xfId="2329"/>
    <cellStyle name="20 % – Zvýraznění4 5 6 3 2" xfId="9111"/>
    <cellStyle name="20 % – Zvýraznění4 5 6 3 2 2" xfId="24327"/>
    <cellStyle name="20 % – Zvýraznění4 5 6 3 3" xfId="12585"/>
    <cellStyle name="20 % – Zvýraznění4 5 6 3 3 2" xfId="27778"/>
    <cellStyle name="20 % – Zvýraznění4 5 6 3 4" xfId="16382"/>
    <cellStyle name="20 % – Zvýraznění4 5 6 3 4 2" xfId="31563"/>
    <cellStyle name="20 % – Zvýraznění4 5 6 3 5" xfId="35368"/>
    <cellStyle name="20 % – Zvýraznění4 5 6 3 6" xfId="20188"/>
    <cellStyle name="20 % – Zvýraznění4 5 6 3 7" xfId="39946"/>
    <cellStyle name="20 % – Zvýraznění4 5 6 3 8" xfId="39947"/>
    <cellStyle name="20 % – Zvýraznění4 5 6 3 9" xfId="46548"/>
    <cellStyle name="20 % – Zvýraznění4 5 6 4" xfId="2330"/>
    <cellStyle name="20 % – Zvýraznění4 5 6 4 2" xfId="9112"/>
    <cellStyle name="20 % – Zvýraznění4 5 6 4 2 2" xfId="24328"/>
    <cellStyle name="20 % – Zvýraznění4 5 6 4 3" xfId="12586"/>
    <cellStyle name="20 % – Zvýraznění4 5 6 4 3 2" xfId="27779"/>
    <cellStyle name="20 % – Zvýraznění4 5 6 4 4" xfId="16383"/>
    <cellStyle name="20 % – Zvýraznění4 5 6 4 4 2" xfId="31564"/>
    <cellStyle name="20 % – Zvýraznění4 5 6 4 5" xfId="35369"/>
    <cellStyle name="20 % – Zvýraznění4 5 6 4 6" xfId="20189"/>
    <cellStyle name="20 % – Zvýraznění4 5 6 4 7" xfId="39948"/>
    <cellStyle name="20 % – Zvýraznění4 5 6 4 8" xfId="39949"/>
    <cellStyle name="20 % – Zvýraznění4 5 6 4 9" xfId="46549"/>
    <cellStyle name="20 % – Zvýraznění4 5 6 5" xfId="8221"/>
    <cellStyle name="20 % – Zvýraznění4 5 6 5 2" xfId="23437"/>
    <cellStyle name="20 % – Zvýraznění4 5 6 6" xfId="12583"/>
    <cellStyle name="20 % – Zvýraznění4 5 6 6 2" xfId="27776"/>
    <cellStyle name="20 % – Zvýraznění4 5 6 7" xfId="16380"/>
    <cellStyle name="20 % – Zvýraznění4 5 6 7 2" xfId="31561"/>
    <cellStyle name="20 % – Zvýraznění4 5 6 8" xfId="35366"/>
    <cellStyle name="20 % – Zvýraznění4 5 6 9" xfId="20186"/>
    <cellStyle name="20 % – Zvýraznění4 5 7" xfId="2331"/>
    <cellStyle name="20 % – Zvýraznění4 5 7 10" xfId="39950"/>
    <cellStyle name="20 % – Zvýraznění4 5 7 11" xfId="39951"/>
    <cellStyle name="20 % – Zvýraznění4 5 7 12" xfId="46550"/>
    <cellStyle name="20 % – Zvýraznění4 5 7 2" xfId="2332"/>
    <cellStyle name="20 % – Zvýraznění4 5 7 2 2" xfId="9113"/>
    <cellStyle name="20 % – Zvýraznění4 5 7 2 2 2" xfId="24329"/>
    <cellStyle name="20 % – Zvýraznění4 5 7 2 3" xfId="12588"/>
    <cellStyle name="20 % – Zvýraznění4 5 7 2 3 2" xfId="27781"/>
    <cellStyle name="20 % – Zvýraznění4 5 7 2 4" xfId="16385"/>
    <cellStyle name="20 % – Zvýraznění4 5 7 2 4 2" xfId="31566"/>
    <cellStyle name="20 % – Zvýraznění4 5 7 2 5" xfId="35371"/>
    <cellStyle name="20 % – Zvýraznění4 5 7 2 6" xfId="20191"/>
    <cellStyle name="20 % – Zvýraznění4 5 7 2 7" xfId="39952"/>
    <cellStyle name="20 % – Zvýraznění4 5 7 2 8" xfId="39953"/>
    <cellStyle name="20 % – Zvýraznění4 5 7 2 9" xfId="46551"/>
    <cellStyle name="20 % – Zvýraznění4 5 7 3" xfId="2333"/>
    <cellStyle name="20 % – Zvýraznění4 5 7 3 2" xfId="9114"/>
    <cellStyle name="20 % – Zvýraznění4 5 7 3 2 2" xfId="24330"/>
    <cellStyle name="20 % – Zvýraznění4 5 7 3 3" xfId="12589"/>
    <cellStyle name="20 % – Zvýraznění4 5 7 3 3 2" xfId="27782"/>
    <cellStyle name="20 % – Zvýraznění4 5 7 3 4" xfId="16386"/>
    <cellStyle name="20 % – Zvýraznění4 5 7 3 4 2" xfId="31567"/>
    <cellStyle name="20 % – Zvýraznění4 5 7 3 5" xfId="35372"/>
    <cellStyle name="20 % – Zvýraznění4 5 7 3 6" xfId="20192"/>
    <cellStyle name="20 % – Zvýraznění4 5 7 3 7" xfId="39954"/>
    <cellStyle name="20 % – Zvýraznění4 5 7 3 8" xfId="39955"/>
    <cellStyle name="20 % – Zvýraznění4 5 7 3 9" xfId="46552"/>
    <cellStyle name="20 % – Zvýraznění4 5 7 4" xfId="2334"/>
    <cellStyle name="20 % – Zvýraznění4 5 7 4 2" xfId="9115"/>
    <cellStyle name="20 % – Zvýraznění4 5 7 4 2 2" xfId="24331"/>
    <cellStyle name="20 % – Zvýraznění4 5 7 4 3" xfId="12590"/>
    <cellStyle name="20 % – Zvýraznění4 5 7 4 3 2" xfId="27783"/>
    <cellStyle name="20 % – Zvýraznění4 5 7 4 4" xfId="16387"/>
    <cellStyle name="20 % – Zvýraznění4 5 7 4 4 2" xfId="31568"/>
    <cellStyle name="20 % – Zvýraznění4 5 7 4 5" xfId="35373"/>
    <cellStyle name="20 % – Zvýraznění4 5 7 4 6" xfId="20193"/>
    <cellStyle name="20 % – Zvýraznění4 5 7 4 7" xfId="39956"/>
    <cellStyle name="20 % – Zvýraznění4 5 7 4 8" xfId="39957"/>
    <cellStyle name="20 % – Zvýraznění4 5 7 4 9" xfId="46553"/>
    <cellStyle name="20 % – Zvýraznění4 5 7 5" xfId="8314"/>
    <cellStyle name="20 % – Zvýraznění4 5 7 5 2" xfId="23530"/>
    <cellStyle name="20 % – Zvýraznění4 5 7 6" xfId="12587"/>
    <cellStyle name="20 % – Zvýraznění4 5 7 6 2" xfId="27780"/>
    <cellStyle name="20 % – Zvýraznění4 5 7 7" xfId="16384"/>
    <cellStyle name="20 % – Zvýraznění4 5 7 7 2" xfId="31565"/>
    <cellStyle name="20 % – Zvýraznění4 5 7 8" xfId="35370"/>
    <cellStyle name="20 % – Zvýraznění4 5 7 9" xfId="20190"/>
    <cellStyle name="20 % – Zvýraznění4 5 8" xfId="2335"/>
    <cellStyle name="20 % – Zvýraznění4 5 8 10" xfId="39958"/>
    <cellStyle name="20 % – Zvýraznění4 5 8 11" xfId="39959"/>
    <cellStyle name="20 % – Zvýraznění4 5 8 12" xfId="46554"/>
    <cellStyle name="20 % – Zvýraznění4 5 8 2" xfId="2336"/>
    <cellStyle name="20 % – Zvýraznění4 5 8 2 2" xfId="9116"/>
    <cellStyle name="20 % – Zvýraznění4 5 8 2 2 2" xfId="24332"/>
    <cellStyle name="20 % – Zvýraznění4 5 8 2 3" xfId="12592"/>
    <cellStyle name="20 % – Zvýraznění4 5 8 2 3 2" xfId="27785"/>
    <cellStyle name="20 % – Zvýraznění4 5 8 2 4" xfId="16389"/>
    <cellStyle name="20 % – Zvýraznění4 5 8 2 4 2" xfId="31570"/>
    <cellStyle name="20 % – Zvýraznění4 5 8 2 5" xfId="35375"/>
    <cellStyle name="20 % – Zvýraznění4 5 8 2 6" xfId="20195"/>
    <cellStyle name="20 % – Zvýraznění4 5 8 2 7" xfId="39960"/>
    <cellStyle name="20 % – Zvýraznění4 5 8 2 8" xfId="39961"/>
    <cellStyle name="20 % – Zvýraznění4 5 8 2 9" xfId="46555"/>
    <cellStyle name="20 % – Zvýraznění4 5 8 3" xfId="2337"/>
    <cellStyle name="20 % – Zvýraznění4 5 8 3 2" xfId="9117"/>
    <cellStyle name="20 % – Zvýraznění4 5 8 3 2 2" xfId="24333"/>
    <cellStyle name="20 % – Zvýraznění4 5 8 3 3" xfId="12593"/>
    <cellStyle name="20 % – Zvýraznění4 5 8 3 3 2" xfId="27786"/>
    <cellStyle name="20 % – Zvýraznění4 5 8 3 4" xfId="16390"/>
    <cellStyle name="20 % – Zvýraznění4 5 8 3 4 2" xfId="31571"/>
    <cellStyle name="20 % – Zvýraznění4 5 8 3 5" xfId="35376"/>
    <cellStyle name="20 % – Zvýraznění4 5 8 3 6" xfId="20196"/>
    <cellStyle name="20 % – Zvýraznění4 5 8 3 7" xfId="39962"/>
    <cellStyle name="20 % – Zvýraznění4 5 8 3 8" xfId="39963"/>
    <cellStyle name="20 % – Zvýraznění4 5 8 3 9" xfId="46556"/>
    <cellStyle name="20 % – Zvýraznění4 5 8 4" xfId="2338"/>
    <cellStyle name="20 % – Zvýraznění4 5 8 4 2" xfId="9118"/>
    <cellStyle name="20 % – Zvýraznění4 5 8 4 2 2" xfId="24334"/>
    <cellStyle name="20 % – Zvýraznění4 5 8 4 3" xfId="12594"/>
    <cellStyle name="20 % – Zvýraznění4 5 8 4 3 2" xfId="27787"/>
    <cellStyle name="20 % – Zvýraznění4 5 8 4 4" xfId="16391"/>
    <cellStyle name="20 % – Zvýraznění4 5 8 4 4 2" xfId="31572"/>
    <cellStyle name="20 % – Zvýraznění4 5 8 4 5" xfId="35377"/>
    <cellStyle name="20 % – Zvýraznění4 5 8 4 6" xfId="20197"/>
    <cellStyle name="20 % – Zvýraznění4 5 8 4 7" xfId="39964"/>
    <cellStyle name="20 % – Zvýraznění4 5 8 4 8" xfId="39965"/>
    <cellStyle name="20 % – Zvýraznění4 5 8 4 9" xfId="46557"/>
    <cellStyle name="20 % – Zvýraznění4 5 8 5" xfId="8397"/>
    <cellStyle name="20 % – Zvýraznění4 5 8 5 2" xfId="23613"/>
    <cellStyle name="20 % – Zvýraznění4 5 8 6" xfId="12591"/>
    <cellStyle name="20 % – Zvýraznění4 5 8 6 2" xfId="27784"/>
    <cellStyle name="20 % – Zvýraznění4 5 8 7" xfId="16388"/>
    <cellStyle name="20 % – Zvýraznění4 5 8 7 2" xfId="31569"/>
    <cellStyle name="20 % – Zvýraznění4 5 8 8" xfId="35374"/>
    <cellStyle name="20 % – Zvýraznění4 5 8 9" xfId="20194"/>
    <cellStyle name="20 % – Zvýraznění4 5 9" xfId="2339"/>
    <cellStyle name="20 % – Zvýraznění4 5 9 2" xfId="9119"/>
    <cellStyle name="20 % – Zvýraznění4 5 9 2 2" xfId="24335"/>
    <cellStyle name="20 % – Zvýraznění4 5 9 3" xfId="12595"/>
    <cellStyle name="20 % – Zvýraznění4 5 9 3 2" xfId="27788"/>
    <cellStyle name="20 % – Zvýraznění4 5 9 4" xfId="16392"/>
    <cellStyle name="20 % – Zvýraznění4 5 9 4 2" xfId="31573"/>
    <cellStyle name="20 % – Zvýraznění4 5 9 5" xfId="35378"/>
    <cellStyle name="20 % – Zvýraznění4 5 9 6" xfId="20198"/>
    <cellStyle name="20 % – Zvýraznění4 5 9 7" xfId="39966"/>
    <cellStyle name="20 % – Zvýraznění4 5 9 8" xfId="39967"/>
    <cellStyle name="20 % – Zvýraznění4 5 9 9" xfId="46558"/>
    <cellStyle name="20 % – Zvýraznění4 6" xfId="442"/>
    <cellStyle name="20 % – Zvýraznění4 6 10" xfId="2340"/>
    <cellStyle name="20 % – Zvýraznění4 6 10 2" xfId="9120"/>
    <cellStyle name="20 % – Zvýraznění4 6 10 2 2" xfId="24336"/>
    <cellStyle name="20 % – Zvýraznění4 6 10 3" xfId="12596"/>
    <cellStyle name="20 % – Zvýraznění4 6 10 3 2" xfId="27789"/>
    <cellStyle name="20 % – Zvýraznění4 6 10 4" xfId="16393"/>
    <cellStyle name="20 % – Zvýraznění4 6 10 4 2" xfId="31574"/>
    <cellStyle name="20 % – Zvýraznění4 6 10 5" xfId="35379"/>
    <cellStyle name="20 % – Zvýraznění4 6 10 6" xfId="20199"/>
    <cellStyle name="20 % – Zvýraznění4 6 10 7" xfId="39968"/>
    <cellStyle name="20 % – Zvýraznění4 6 10 8" xfId="39969"/>
    <cellStyle name="20 % – Zvýraznění4 6 10 9" xfId="46559"/>
    <cellStyle name="20 % – Zvýraznění4 6 11" xfId="2341"/>
    <cellStyle name="20 % – Zvýraznění4 6 11 2" xfId="11021"/>
    <cellStyle name="20 % – Zvýraznění4 6 11 2 2" xfId="26221"/>
    <cellStyle name="20 % – Zvýraznění4 6 11 3" xfId="12597"/>
    <cellStyle name="20 % – Zvýraznění4 6 11 3 2" xfId="27790"/>
    <cellStyle name="20 % – Zvýraznění4 6 11 4" xfId="16394"/>
    <cellStyle name="20 % – Zvýraznění4 6 11 4 2" xfId="31575"/>
    <cellStyle name="20 % – Zvýraznění4 6 11 5" xfId="35380"/>
    <cellStyle name="20 % – Zvýraznění4 6 11 6" xfId="20200"/>
    <cellStyle name="20 % – Zvýraznění4 6 11 7" xfId="39970"/>
    <cellStyle name="20 % – Zvýraznění4 6 11 8" xfId="39971"/>
    <cellStyle name="20 % – Zvýraznění4 6 11 9" xfId="46560"/>
    <cellStyle name="20 % – Zvýraznění4 6 12" xfId="7831"/>
    <cellStyle name="20 % – Zvýraznění4 6 12 2" xfId="23050"/>
    <cellStyle name="20 % – Zvýraznění4 6 13" xfId="11531"/>
    <cellStyle name="20 % – Zvýraznění4 6 13 2" xfId="26727"/>
    <cellStyle name="20 % – Zvýraznění4 6 14" xfId="15331"/>
    <cellStyle name="20 % – Zvýraznění4 6 14 2" xfId="30512"/>
    <cellStyle name="20 % – Zvýraznění4 6 15" xfId="34317"/>
    <cellStyle name="20 % – Zvýraznění4 6 16" xfId="19137"/>
    <cellStyle name="20 % – Zvýraznění4 6 17" xfId="39972"/>
    <cellStyle name="20 % – Zvýraznění4 6 18" xfId="39973"/>
    <cellStyle name="20 % – Zvýraznění4 6 19" xfId="46561"/>
    <cellStyle name="20 % – Zvýraznění4 6 2" xfId="2342"/>
    <cellStyle name="20 % – Zvýraznění4 6 2 10" xfId="39974"/>
    <cellStyle name="20 % – Zvýraznění4 6 2 11" xfId="39975"/>
    <cellStyle name="20 % – Zvýraznění4 6 2 12" xfId="46562"/>
    <cellStyle name="20 % – Zvýraznění4 6 2 2" xfId="2343"/>
    <cellStyle name="20 % – Zvýraznění4 6 2 2 2" xfId="9121"/>
    <cellStyle name="20 % – Zvýraznění4 6 2 2 2 2" xfId="24337"/>
    <cellStyle name="20 % – Zvýraznění4 6 2 2 3" xfId="12599"/>
    <cellStyle name="20 % – Zvýraznění4 6 2 2 3 2" xfId="27792"/>
    <cellStyle name="20 % – Zvýraznění4 6 2 2 4" xfId="16396"/>
    <cellStyle name="20 % – Zvýraznění4 6 2 2 4 2" xfId="31577"/>
    <cellStyle name="20 % – Zvýraznění4 6 2 2 5" xfId="35382"/>
    <cellStyle name="20 % – Zvýraznění4 6 2 2 6" xfId="20202"/>
    <cellStyle name="20 % – Zvýraznění4 6 2 2 7" xfId="39976"/>
    <cellStyle name="20 % – Zvýraznění4 6 2 2 8" xfId="39977"/>
    <cellStyle name="20 % – Zvýraznění4 6 2 2 9" xfId="46563"/>
    <cellStyle name="20 % – Zvýraznění4 6 2 3" xfId="2344"/>
    <cellStyle name="20 % – Zvýraznění4 6 2 3 2" xfId="9122"/>
    <cellStyle name="20 % – Zvýraznění4 6 2 3 2 2" xfId="24338"/>
    <cellStyle name="20 % – Zvýraznění4 6 2 3 3" xfId="12600"/>
    <cellStyle name="20 % – Zvýraznění4 6 2 3 3 2" xfId="27793"/>
    <cellStyle name="20 % – Zvýraznění4 6 2 3 4" xfId="16397"/>
    <cellStyle name="20 % – Zvýraznění4 6 2 3 4 2" xfId="31578"/>
    <cellStyle name="20 % – Zvýraznění4 6 2 3 5" xfId="35383"/>
    <cellStyle name="20 % – Zvýraznění4 6 2 3 6" xfId="20203"/>
    <cellStyle name="20 % – Zvýraznění4 6 2 3 7" xfId="39978"/>
    <cellStyle name="20 % – Zvýraznění4 6 2 3 8" xfId="39979"/>
    <cellStyle name="20 % – Zvýraznění4 6 2 3 9" xfId="46564"/>
    <cellStyle name="20 % – Zvýraznění4 6 2 4" xfId="2345"/>
    <cellStyle name="20 % – Zvýraznění4 6 2 4 2" xfId="9123"/>
    <cellStyle name="20 % – Zvýraznění4 6 2 4 2 2" xfId="24339"/>
    <cellStyle name="20 % – Zvýraznění4 6 2 4 3" xfId="12601"/>
    <cellStyle name="20 % – Zvýraznění4 6 2 4 3 2" xfId="27794"/>
    <cellStyle name="20 % – Zvýraznění4 6 2 4 4" xfId="16398"/>
    <cellStyle name="20 % – Zvýraznění4 6 2 4 4 2" xfId="31579"/>
    <cellStyle name="20 % – Zvýraznění4 6 2 4 5" xfId="35384"/>
    <cellStyle name="20 % – Zvýraznění4 6 2 4 6" xfId="20204"/>
    <cellStyle name="20 % – Zvýraznění4 6 2 4 7" xfId="39980"/>
    <cellStyle name="20 % – Zvýraznění4 6 2 4 8" xfId="39981"/>
    <cellStyle name="20 % – Zvýraznění4 6 2 4 9" xfId="46565"/>
    <cellStyle name="20 % – Zvýraznění4 6 2 5" xfId="7906"/>
    <cellStyle name="20 % – Zvýraznění4 6 2 5 2" xfId="23123"/>
    <cellStyle name="20 % – Zvýraznění4 6 2 6" xfId="12598"/>
    <cellStyle name="20 % – Zvýraznění4 6 2 6 2" xfId="27791"/>
    <cellStyle name="20 % – Zvýraznění4 6 2 7" xfId="16395"/>
    <cellStyle name="20 % – Zvýraznění4 6 2 7 2" xfId="31576"/>
    <cellStyle name="20 % – Zvýraznění4 6 2 8" xfId="35381"/>
    <cellStyle name="20 % – Zvýraznění4 6 2 9" xfId="20201"/>
    <cellStyle name="20 % – Zvýraznění4 6 3" xfId="2346"/>
    <cellStyle name="20 % – Zvýraznění4 6 3 10" xfId="39982"/>
    <cellStyle name="20 % – Zvýraznění4 6 3 11" xfId="39983"/>
    <cellStyle name="20 % – Zvýraznění4 6 3 12" xfId="46566"/>
    <cellStyle name="20 % – Zvýraznění4 6 3 2" xfId="2347"/>
    <cellStyle name="20 % – Zvýraznění4 6 3 2 2" xfId="9124"/>
    <cellStyle name="20 % – Zvýraznění4 6 3 2 2 2" xfId="24340"/>
    <cellStyle name="20 % – Zvýraznění4 6 3 2 3" xfId="12603"/>
    <cellStyle name="20 % – Zvýraznění4 6 3 2 3 2" xfId="27796"/>
    <cellStyle name="20 % – Zvýraznění4 6 3 2 4" xfId="16400"/>
    <cellStyle name="20 % – Zvýraznění4 6 3 2 4 2" xfId="31581"/>
    <cellStyle name="20 % – Zvýraznění4 6 3 2 5" xfId="35386"/>
    <cellStyle name="20 % – Zvýraznění4 6 3 2 6" xfId="20206"/>
    <cellStyle name="20 % – Zvýraznění4 6 3 2 7" xfId="39984"/>
    <cellStyle name="20 % – Zvýraznění4 6 3 2 8" xfId="39985"/>
    <cellStyle name="20 % – Zvýraznění4 6 3 2 9" xfId="46567"/>
    <cellStyle name="20 % – Zvýraznění4 6 3 3" xfId="2348"/>
    <cellStyle name="20 % – Zvýraznění4 6 3 3 2" xfId="9125"/>
    <cellStyle name="20 % – Zvýraznění4 6 3 3 2 2" xfId="24341"/>
    <cellStyle name="20 % – Zvýraznění4 6 3 3 3" xfId="12604"/>
    <cellStyle name="20 % – Zvýraznění4 6 3 3 3 2" xfId="27797"/>
    <cellStyle name="20 % – Zvýraznění4 6 3 3 4" xfId="16401"/>
    <cellStyle name="20 % – Zvýraznění4 6 3 3 4 2" xfId="31582"/>
    <cellStyle name="20 % – Zvýraznění4 6 3 3 5" xfId="35387"/>
    <cellStyle name="20 % – Zvýraznění4 6 3 3 6" xfId="20207"/>
    <cellStyle name="20 % – Zvýraznění4 6 3 3 7" xfId="39986"/>
    <cellStyle name="20 % – Zvýraznění4 6 3 3 8" xfId="39987"/>
    <cellStyle name="20 % – Zvýraznění4 6 3 3 9" xfId="46568"/>
    <cellStyle name="20 % – Zvýraznění4 6 3 4" xfId="2349"/>
    <cellStyle name="20 % – Zvýraznění4 6 3 4 2" xfId="9126"/>
    <cellStyle name="20 % – Zvýraznění4 6 3 4 2 2" xfId="24342"/>
    <cellStyle name="20 % – Zvýraznění4 6 3 4 3" xfId="12605"/>
    <cellStyle name="20 % – Zvýraznění4 6 3 4 3 2" xfId="27798"/>
    <cellStyle name="20 % – Zvýraznění4 6 3 4 4" xfId="16402"/>
    <cellStyle name="20 % – Zvýraznění4 6 3 4 4 2" xfId="31583"/>
    <cellStyle name="20 % – Zvýraznění4 6 3 4 5" xfId="35388"/>
    <cellStyle name="20 % – Zvýraznění4 6 3 4 6" xfId="20208"/>
    <cellStyle name="20 % – Zvýraznění4 6 3 4 7" xfId="39988"/>
    <cellStyle name="20 % – Zvýraznění4 6 3 4 8" xfId="39989"/>
    <cellStyle name="20 % – Zvýraznění4 6 3 4 9" xfId="46569"/>
    <cellStyle name="20 % – Zvýraznění4 6 3 5" xfId="8045"/>
    <cellStyle name="20 % – Zvýraznění4 6 3 5 2" xfId="23261"/>
    <cellStyle name="20 % – Zvýraznění4 6 3 6" xfId="12602"/>
    <cellStyle name="20 % – Zvýraznění4 6 3 6 2" xfId="27795"/>
    <cellStyle name="20 % – Zvýraznění4 6 3 7" xfId="16399"/>
    <cellStyle name="20 % – Zvýraznění4 6 3 7 2" xfId="31580"/>
    <cellStyle name="20 % – Zvýraznění4 6 3 8" xfId="35385"/>
    <cellStyle name="20 % – Zvýraznění4 6 3 9" xfId="20205"/>
    <cellStyle name="20 % – Zvýraznění4 6 4" xfId="2350"/>
    <cellStyle name="20 % – Zvýraznění4 6 4 10" xfId="39990"/>
    <cellStyle name="20 % – Zvýraznění4 6 4 11" xfId="39991"/>
    <cellStyle name="20 % – Zvýraznění4 6 4 12" xfId="46570"/>
    <cellStyle name="20 % – Zvýraznění4 6 4 2" xfId="2351"/>
    <cellStyle name="20 % – Zvýraznění4 6 4 2 2" xfId="9127"/>
    <cellStyle name="20 % – Zvýraznění4 6 4 2 2 2" xfId="24343"/>
    <cellStyle name="20 % – Zvýraznění4 6 4 2 3" xfId="12607"/>
    <cellStyle name="20 % – Zvýraznění4 6 4 2 3 2" xfId="27800"/>
    <cellStyle name="20 % – Zvýraznění4 6 4 2 4" xfId="16404"/>
    <cellStyle name="20 % – Zvýraznění4 6 4 2 4 2" xfId="31585"/>
    <cellStyle name="20 % – Zvýraznění4 6 4 2 5" xfId="35390"/>
    <cellStyle name="20 % – Zvýraznění4 6 4 2 6" xfId="20210"/>
    <cellStyle name="20 % – Zvýraznění4 6 4 2 7" xfId="39992"/>
    <cellStyle name="20 % – Zvýraznění4 6 4 2 8" xfId="39993"/>
    <cellStyle name="20 % – Zvýraznění4 6 4 2 9" xfId="46571"/>
    <cellStyle name="20 % – Zvýraznění4 6 4 3" xfId="2352"/>
    <cellStyle name="20 % – Zvýraznění4 6 4 3 2" xfId="9128"/>
    <cellStyle name="20 % – Zvýraznění4 6 4 3 2 2" xfId="24344"/>
    <cellStyle name="20 % – Zvýraznění4 6 4 3 3" xfId="12608"/>
    <cellStyle name="20 % – Zvýraznění4 6 4 3 3 2" xfId="27801"/>
    <cellStyle name="20 % – Zvýraznění4 6 4 3 4" xfId="16405"/>
    <cellStyle name="20 % – Zvýraznění4 6 4 3 4 2" xfId="31586"/>
    <cellStyle name="20 % – Zvýraznění4 6 4 3 5" xfId="35391"/>
    <cellStyle name="20 % – Zvýraznění4 6 4 3 6" xfId="20211"/>
    <cellStyle name="20 % – Zvýraznění4 6 4 3 7" xfId="39994"/>
    <cellStyle name="20 % – Zvýraznění4 6 4 3 8" xfId="39995"/>
    <cellStyle name="20 % – Zvýraznění4 6 4 3 9" xfId="46572"/>
    <cellStyle name="20 % – Zvýraznění4 6 4 4" xfId="2353"/>
    <cellStyle name="20 % – Zvýraznění4 6 4 4 2" xfId="9129"/>
    <cellStyle name="20 % – Zvýraznění4 6 4 4 2 2" xfId="24345"/>
    <cellStyle name="20 % – Zvýraznění4 6 4 4 3" xfId="12609"/>
    <cellStyle name="20 % – Zvýraznění4 6 4 4 3 2" xfId="27802"/>
    <cellStyle name="20 % – Zvýraznění4 6 4 4 4" xfId="16406"/>
    <cellStyle name="20 % – Zvýraznění4 6 4 4 4 2" xfId="31587"/>
    <cellStyle name="20 % – Zvýraznění4 6 4 4 5" xfId="35392"/>
    <cellStyle name="20 % – Zvýraznění4 6 4 4 6" xfId="20212"/>
    <cellStyle name="20 % – Zvýraznění4 6 4 4 7" xfId="39996"/>
    <cellStyle name="20 % – Zvýraznění4 6 4 4 8" xfId="39997"/>
    <cellStyle name="20 % – Zvýraznění4 6 4 4 9" xfId="46573"/>
    <cellStyle name="20 % – Zvýraznění4 6 4 5" xfId="8125"/>
    <cellStyle name="20 % – Zvýraznění4 6 4 5 2" xfId="23341"/>
    <cellStyle name="20 % – Zvýraznění4 6 4 6" xfId="12606"/>
    <cellStyle name="20 % – Zvýraznění4 6 4 6 2" xfId="27799"/>
    <cellStyle name="20 % – Zvýraznění4 6 4 7" xfId="16403"/>
    <cellStyle name="20 % – Zvýraznění4 6 4 7 2" xfId="31584"/>
    <cellStyle name="20 % – Zvýraznění4 6 4 8" xfId="35389"/>
    <cellStyle name="20 % – Zvýraznění4 6 4 9" xfId="20209"/>
    <cellStyle name="20 % – Zvýraznění4 6 5" xfId="2354"/>
    <cellStyle name="20 % – Zvýraznění4 6 5 10" xfId="39998"/>
    <cellStyle name="20 % – Zvýraznění4 6 5 11" xfId="39999"/>
    <cellStyle name="20 % – Zvýraznění4 6 5 12" xfId="46574"/>
    <cellStyle name="20 % – Zvýraznění4 6 5 2" xfId="2355"/>
    <cellStyle name="20 % – Zvýraznění4 6 5 2 2" xfId="9130"/>
    <cellStyle name="20 % – Zvýraznění4 6 5 2 2 2" xfId="24346"/>
    <cellStyle name="20 % – Zvýraznění4 6 5 2 3" xfId="12611"/>
    <cellStyle name="20 % – Zvýraznění4 6 5 2 3 2" xfId="27804"/>
    <cellStyle name="20 % – Zvýraznění4 6 5 2 4" xfId="16408"/>
    <cellStyle name="20 % – Zvýraznění4 6 5 2 4 2" xfId="31589"/>
    <cellStyle name="20 % – Zvýraznění4 6 5 2 5" xfId="35394"/>
    <cellStyle name="20 % – Zvýraznění4 6 5 2 6" xfId="20214"/>
    <cellStyle name="20 % – Zvýraznění4 6 5 2 7" xfId="40000"/>
    <cellStyle name="20 % – Zvýraznění4 6 5 2 8" xfId="40001"/>
    <cellStyle name="20 % – Zvýraznění4 6 5 2 9" xfId="46575"/>
    <cellStyle name="20 % – Zvýraznění4 6 5 3" xfId="2356"/>
    <cellStyle name="20 % – Zvýraznění4 6 5 3 2" xfId="9131"/>
    <cellStyle name="20 % – Zvýraznění4 6 5 3 2 2" xfId="24347"/>
    <cellStyle name="20 % – Zvýraznění4 6 5 3 3" xfId="12612"/>
    <cellStyle name="20 % – Zvýraznění4 6 5 3 3 2" xfId="27805"/>
    <cellStyle name="20 % – Zvýraznění4 6 5 3 4" xfId="16409"/>
    <cellStyle name="20 % – Zvýraznění4 6 5 3 4 2" xfId="31590"/>
    <cellStyle name="20 % – Zvýraznění4 6 5 3 5" xfId="35395"/>
    <cellStyle name="20 % – Zvýraznění4 6 5 3 6" xfId="20215"/>
    <cellStyle name="20 % – Zvýraznění4 6 5 3 7" xfId="40002"/>
    <cellStyle name="20 % – Zvýraznění4 6 5 3 8" xfId="40003"/>
    <cellStyle name="20 % – Zvýraznění4 6 5 3 9" xfId="46576"/>
    <cellStyle name="20 % – Zvýraznění4 6 5 4" xfId="2357"/>
    <cellStyle name="20 % – Zvýraznění4 6 5 4 2" xfId="9132"/>
    <cellStyle name="20 % – Zvýraznění4 6 5 4 2 2" xfId="24348"/>
    <cellStyle name="20 % – Zvýraznění4 6 5 4 3" xfId="12613"/>
    <cellStyle name="20 % – Zvýraznění4 6 5 4 3 2" xfId="27806"/>
    <cellStyle name="20 % – Zvýraznění4 6 5 4 4" xfId="16410"/>
    <cellStyle name="20 % – Zvýraznění4 6 5 4 4 2" xfId="31591"/>
    <cellStyle name="20 % – Zvýraznění4 6 5 4 5" xfId="35396"/>
    <cellStyle name="20 % – Zvýraznění4 6 5 4 6" xfId="20216"/>
    <cellStyle name="20 % – Zvýraznění4 6 5 4 7" xfId="40004"/>
    <cellStyle name="20 % – Zvýraznění4 6 5 4 8" xfId="40005"/>
    <cellStyle name="20 % – Zvýraznění4 6 5 4 9" xfId="46577"/>
    <cellStyle name="20 % – Zvýraznění4 6 5 5" xfId="8207"/>
    <cellStyle name="20 % – Zvýraznění4 6 5 5 2" xfId="23423"/>
    <cellStyle name="20 % – Zvýraznění4 6 5 6" xfId="12610"/>
    <cellStyle name="20 % – Zvýraznění4 6 5 6 2" xfId="27803"/>
    <cellStyle name="20 % – Zvýraznění4 6 5 7" xfId="16407"/>
    <cellStyle name="20 % – Zvýraznění4 6 5 7 2" xfId="31588"/>
    <cellStyle name="20 % – Zvýraznění4 6 5 8" xfId="35393"/>
    <cellStyle name="20 % – Zvýraznění4 6 5 9" xfId="20213"/>
    <cellStyle name="20 % – Zvýraznění4 6 6" xfId="2358"/>
    <cellStyle name="20 % – Zvýraznění4 6 6 10" xfId="40006"/>
    <cellStyle name="20 % – Zvýraznění4 6 6 11" xfId="40007"/>
    <cellStyle name="20 % – Zvýraznění4 6 6 12" xfId="46578"/>
    <cellStyle name="20 % – Zvýraznění4 6 6 2" xfId="2359"/>
    <cellStyle name="20 % – Zvýraznění4 6 6 2 2" xfId="9133"/>
    <cellStyle name="20 % – Zvýraznění4 6 6 2 2 2" xfId="24349"/>
    <cellStyle name="20 % – Zvýraznění4 6 6 2 3" xfId="12615"/>
    <cellStyle name="20 % – Zvýraznění4 6 6 2 3 2" xfId="27808"/>
    <cellStyle name="20 % – Zvýraznění4 6 6 2 4" xfId="16412"/>
    <cellStyle name="20 % – Zvýraznění4 6 6 2 4 2" xfId="31593"/>
    <cellStyle name="20 % – Zvýraznění4 6 6 2 5" xfId="35398"/>
    <cellStyle name="20 % – Zvýraznění4 6 6 2 6" xfId="20218"/>
    <cellStyle name="20 % – Zvýraznění4 6 6 2 7" xfId="40008"/>
    <cellStyle name="20 % – Zvýraznění4 6 6 2 8" xfId="40009"/>
    <cellStyle name="20 % – Zvýraznění4 6 6 2 9" xfId="46579"/>
    <cellStyle name="20 % – Zvýraznění4 6 6 3" xfId="2360"/>
    <cellStyle name="20 % – Zvýraznění4 6 6 3 2" xfId="9134"/>
    <cellStyle name="20 % – Zvýraznění4 6 6 3 2 2" xfId="24350"/>
    <cellStyle name="20 % – Zvýraznění4 6 6 3 3" xfId="12616"/>
    <cellStyle name="20 % – Zvýraznění4 6 6 3 3 2" xfId="27809"/>
    <cellStyle name="20 % – Zvýraznění4 6 6 3 4" xfId="16413"/>
    <cellStyle name="20 % – Zvýraznění4 6 6 3 4 2" xfId="31594"/>
    <cellStyle name="20 % – Zvýraznění4 6 6 3 5" xfId="35399"/>
    <cellStyle name="20 % – Zvýraznění4 6 6 3 6" xfId="20219"/>
    <cellStyle name="20 % – Zvýraznění4 6 6 3 7" xfId="40010"/>
    <cellStyle name="20 % – Zvýraznění4 6 6 3 8" xfId="40011"/>
    <cellStyle name="20 % – Zvýraznění4 6 6 3 9" xfId="46580"/>
    <cellStyle name="20 % – Zvýraznění4 6 6 4" xfId="2361"/>
    <cellStyle name="20 % – Zvýraznění4 6 6 4 2" xfId="9135"/>
    <cellStyle name="20 % – Zvýraznění4 6 6 4 2 2" xfId="24351"/>
    <cellStyle name="20 % – Zvýraznění4 6 6 4 3" xfId="12617"/>
    <cellStyle name="20 % – Zvýraznění4 6 6 4 3 2" xfId="27810"/>
    <cellStyle name="20 % – Zvýraznění4 6 6 4 4" xfId="16414"/>
    <cellStyle name="20 % – Zvýraznění4 6 6 4 4 2" xfId="31595"/>
    <cellStyle name="20 % – Zvýraznění4 6 6 4 5" xfId="35400"/>
    <cellStyle name="20 % – Zvýraznění4 6 6 4 6" xfId="20220"/>
    <cellStyle name="20 % – Zvýraznění4 6 6 4 7" xfId="40012"/>
    <cellStyle name="20 % – Zvýraznění4 6 6 4 8" xfId="40013"/>
    <cellStyle name="20 % – Zvýraznění4 6 6 4 9" xfId="46581"/>
    <cellStyle name="20 % – Zvýraznění4 6 6 5" xfId="8300"/>
    <cellStyle name="20 % – Zvýraznění4 6 6 5 2" xfId="23516"/>
    <cellStyle name="20 % – Zvýraznění4 6 6 6" xfId="12614"/>
    <cellStyle name="20 % – Zvýraznění4 6 6 6 2" xfId="27807"/>
    <cellStyle name="20 % – Zvýraznění4 6 6 7" xfId="16411"/>
    <cellStyle name="20 % – Zvýraznění4 6 6 7 2" xfId="31592"/>
    <cellStyle name="20 % – Zvýraznění4 6 6 8" xfId="35397"/>
    <cellStyle name="20 % – Zvýraznění4 6 6 9" xfId="20217"/>
    <cellStyle name="20 % – Zvýraznění4 6 7" xfId="2362"/>
    <cellStyle name="20 % – Zvýraznění4 6 7 10" xfId="40014"/>
    <cellStyle name="20 % – Zvýraznění4 6 7 11" xfId="40015"/>
    <cellStyle name="20 % – Zvýraznění4 6 7 12" xfId="46582"/>
    <cellStyle name="20 % – Zvýraznění4 6 7 2" xfId="2363"/>
    <cellStyle name="20 % – Zvýraznění4 6 7 2 2" xfId="9136"/>
    <cellStyle name="20 % – Zvýraznění4 6 7 2 2 2" xfId="24352"/>
    <cellStyle name="20 % – Zvýraznění4 6 7 2 3" xfId="12619"/>
    <cellStyle name="20 % – Zvýraznění4 6 7 2 3 2" xfId="27812"/>
    <cellStyle name="20 % – Zvýraznění4 6 7 2 4" xfId="16416"/>
    <cellStyle name="20 % – Zvýraznění4 6 7 2 4 2" xfId="31597"/>
    <cellStyle name="20 % – Zvýraznění4 6 7 2 5" xfId="35402"/>
    <cellStyle name="20 % – Zvýraznění4 6 7 2 6" xfId="20222"/>
    <cellStyle name="20 % – Zvýraznění4 6 7 2 7" xfId="40016"/>
    <cellStyle name="20 % – Zvýraznění4 6 7 2 8" xfId="40017"/>
    <cellStyle name="20 % – Zvýraznění4 6 7 2 9" xfId="46583"/>
    <cellStyle name="20 % – Zvýraznění4 6 7 3" xfId="2364"/>
    <cellStyle name="20 % – Zvýraznění4 6 7 3 2" xfId="9137"/>
    <cellStyle name="20 % – Zvýraznění4 6 7 3 2 2" xfId="24353"/>
    <cellStyle name="20 % – Zvýraznění4 6 7 3 3" xfId="12620"/>
    <cellStyle name="20 % – Zvýraznění4 6 7 3 3 2" xfId="27813"/>
    <cellStyle name="20 % – Zvýraznění4 6 7 3 4" xfId="16417"/>
    <cellStyle name="20 % – Zvýraznění4 6 7 3 4 2" xfId="31598"/>
    <cellStyle name="20 % – Zvýraznění4 6 7 3 5" xfId="35403"/>
    <cellStyle name="20 % – Zvýraznění4 6 7 3 6" xfId="20223"/>
    <cellStyle name="20 % – Zvýraznění4 6 7 3 7" xfId="40018"/>
    <cellStyle name="20 % – Zvýraznění4 6 7 3 8" xfId="40019"/>
    <cellStyle name="20 % – Zvýraznění4 6 7 3 9" xfId="46584"/>
    <cellStyle name="20 % – Zvýraznění4 6 7 4" xfId="2365"/>
    <cellStyle name="20 % – Zvýraznění4 6 7 4 2" xfId="9138"/>
    <cellStyle name="20 % – Zvýraznění4 6 7 4 2 2" xfId="24354"/>
    <cellStyle name="20 % – Zvýraznění4 6 7 4 3" xfId="12621"/>
    <cellStyle name="20 % – Zvýraznění4 6 7 4 3 2" xfId="27814"/>
    <cellStyle name="20 % – Zvýraznění4 6 7 4 4" xfId="16418"/>
    <cellStyle name="20 % – Zvýraznění4 6 7 4 4 2" xfId="31599"/>
    <cellStyle name="20 % – Zvýraznění4 6 7 4 5" xfId="35404"/>
    <cellStyle name="20 % – Zvýraznění4 6 7 4 6" xfId="20224"/>
    <cellStyle name="20 % – Zvýraznění4 6 7 4 7" xfId="40020"/>
    <cellStyle name="20 % – Zvýraznění4 6 7 4 8" xfId="40021"/>
    <cellStyle name="20 % – Zvýraznění4 6 7 4 9" xfId="46585"/>
    <cellStyle name="20 % – Zvýraznění4 6 7 5" xfId="8383"/>
    <cellStyle name="20 % – Zvýraznění4 6 7 5 2" xfId="23599"/>
    <cellStyle name="20 % – Zvýraznění4 6 7 6" xfId="12618"/>
    <cellStyle name="20 % – Zvýraznění4 6 7 6 2" xfId="27811"/>
    <cellStyle name="20 % – Zvýraznění4 6 7 7" xfId="16415"/>
    <cellStyle name="20 % – Zvýraznění4 6 7 7 2" xfId="31596"/>
    <cellStyle name="20 % – Zvýraznění4 6 7 8" xfId="35401"/>
    <cellStyle name="20 % – Zvýraznění4 6 7 9" xfId="20221"/>
    <cellStyle name="20 % – Zvýraznění4 6 8" xfId="2366"/>
    <cellStyle name="20 % – Zvýraznění4 6 8 2" xfId="9139"/>
    <cellStyle name="20 % – Zvýraznění4 6 8 2 2" xfId="24355"/>
    <cellStyle name="20 % – Zvýraznění4 6 8 3" xfId="12622"/>
    <cellStyle name="20 % – Zvýraznění4 6 8 3 2" xfId="27815"/>
    <cellStyle name="20 % – Zvýraznění4 6 8 4" xfId="16419"/>
    <cellStyle name="20 % – Zvýraznění4 6 8 4 2" xfId="31600"/>
    <cellStyle name="20 % – Zvýraznění4 6 8 5" xfId="35405"/>
    <cellStyle name="20 % – Zvýraznění4 6 8 6" xfId="20225"/>
    <cellStyle name="20 % – Zvýraznění4 6 8 7" xfId="40022"/>
    <cellStyle name="20 % – Zvýraznění4 6 8 8" xfId="40023"/>
    <cellStyle name="20 % – Zvýraznění4 6 8 9" xfId="46586"/>
    <cellStyle name="20 % – Zvýraznění4 6 9" xfId="2367"/>
    <cellStyle name="20 % – Zvýraznění4 6 9 2" xfId="9140"/>
    <cellStyle name="20 % – Zvýraznění4 6 9 2 2" xfId="24356"/>
    <cellStyle name="20 % – Zvýraznění4 6 9 3" xfId="12623"/>
    <cellStyle name="20 % – Zvýraznění4 6 9 3 2" xfId="27816"/>
    <cellStyle name="20 % – Zvýraznění4 6 9 4" xfId="16420"/>
    <cellStyle name="20 % – Zvýraznění4 6 9 4 2" xfId="31601"/>
    <cellStyle name="20 % – Zvýraznění4 6 9 5" xfId="35406"/>
    <cellStyle name="20 % – Zvýraznění4 6 9 6" xfId="20226"/>
    <cellStyle name="20 % – Zvýraznění4 6 9 7" xfId="40024"/>
    <cellStyle name="20 % – Zvýraznění4 6 9 8" xfId="40025"/>
    <cellStyle name="20 % – Zvýraznění4 6 9 9" xfId="46587"/>
    <cellStyle name="20 % – Zvýraznění4 7" xfId="443"/>
    <cellStyle name="20 % – Zvýraznění4 7 10" xfId="19138"/>
    <cellStyle name="20 % – Zvýraznění4 7 11" xfId="40026"/>
    <cellStyle name="20 % – Zvýraznění4 7 12" xfId="40027"/>
    <cellStyle name="20 % – Zvýraznění4 7 13" xfId="46588"/>
    <cellStyle name="20 % – Zvýraznění4 7 2" xfId="2368"/>
    <cellStyle name="20 % – Zvýraznění4 7 2 2" xfId="9141"/>
    <cellStyle name="20 % – Zvýraznění4 7 2 2 2" xfId="24357"/>
    <cellStyle name="20 % – Zvýraznění4 7 2 3" xfId="12624"/>
    <cellStyle name="20 % – Zvýraznění4 7 2 3 2" xfId="27817"/>
    <cellStyle name="20 % – Zvýraznění4 7 2 4" xfId="16421"/>
    <cellStyle name="20 % – Zvýraznění4 7 2 4 2" xfId="31602"/>
    <cellStyle name="20 % – Zvýraznění4 7 2 5" xfId="35407"/>
    <cellStyle name="20 % – Zvýraznění4 7 2 6" xfId="20227"/>
    <cellStyle name="20 % – Zvýraznění4 7 2 7" xfId="40028"/>
    <cellStyle name="20 % – Zvýraznění4 7 2 8" xfId="40029"/>
    <cellStyle name="20 % – Zvýraznění4 7 2 9" xfId="46589"/>
    <cellStyle name="20 % – Zvýraznění4 7 3" xfId="2369"/>
    <cellStyle name="20 % – Zvýraznění4 7 3 2" xfId="9142"/>
    <cellStyle name="20 % – Zvýraznění4 7 3 2 2" xfId="24358"/>
    <cellStyle name="20 % – Zvýraznění4 7 3 3" xfId="12625"/>
    <cellStyle name="20 % – Zvýraznění4 7 3 3 2" xfId="27818"/>
    <cellStyle name="20 % – Zvýraznění4 7 3 4" xfId="16422"/>
    <cellStyle name="20 % – Zvýraznění4 7 3 4 2" xfId="31603"/>
    <cellStyle name="20 % – Zvýraznění4 7 3 5" xfId="35408"/>
    <cellStyle name="20 % – Zvýraznění4 7 3 6" xfId="20228"/>
    <cellStyle name="20 % – Zvýraznění4 7 3 7" xfId="40030"/>
    <cellStyle name="20 % – Zvýraznění4 7 3 8" xfId="40031"/>
    <cellStyle name="20 % – Zvýraznění4 7 3 9" xfId="46590"/>
    <cellStyle name="20 % – Zvýraznění4 7 4" xfId="2370"/>
    <cellStyle name="20 % – Zvýraznění4 7 4 2" xfId="9143"/>
    <cellStyle name="20 % – Zvýraznění4 7 4 2 2" xfId="24359"/>
    <cellStyle name="20 % – Zvýraznění4 7 4 3" xfId="12626"/>
    <cellStyle name="20 % – Zvýraznění4 7 4 3 2" xfId="27819"/>
    <cellStyle name="20 % – Zvýraznění4 7 4 4" xfId="16423"/>
    <cellStyle name="20 % – Zvýraznění4 7 4 4 2" xfId="31604"/>
    <cellStyle name="20 % – Zvýraznění4 7 4 5" xfId="35409"/>
    <cellStyle name="20 % – Zvýraznění4 7 4 6" xfId="20229"/>
    <cellStyle name="20 % – Zvýraznění4 7 4 7" xfId="40032"/>
    <cellStyle name="20 % – Zvýraznění4 7 4 8" xfId="40033"/>
    <cellStyle name="20 % – Zvýraznění4 7 4 9" xfId="46591"/>
    <cellStyle name="20 % – Zvýraznění4 7 5" xfId="2371"/>
    <cellStyle name="20 % – Zvýraznění4 7 5 2" xfId="11023"/>
    <cellStyle name="20 % – Zvýraznění4 7 5 2 2" xfId="26223"/>
    <cellStyle name="20 % – Zvýraznění4 7 5 3" xfId="12627"/>
    <cellStyle name="20 % – Zvýraznění4 7 5 3 2" xfId="27820"/>
    <cellStyle name="20 % – Zvýraznění4 7 5 4" xfId="16424"/>
    <cellStyle name="20 % – Zvýraznění4 7 5 4 2" xfId="31605"/>
    <cellStyle name="20 % – Zvýraznění4 7 5 5" xfId="35410"/>
    <cellStyle name="20 % – Zvýraznění4 7 5 6" xfId="20230"/>
    <cellStyle name="20 % – Zvýraznění4 7 5 7" xfId="40034"/>
    <cellStyle name="20 % – Zvýraznění4 7 5 8" xfId="40035"/>
    <cellStyle name="20 % – Zvýraznění4 7 5 9" xfId="46592"/>
    <cellStyle name="20 % – Zvýraznění4 7 6" xfId="7771"/>
    <cellStyle name="20 % – Zvýraznění4 7 6 2" xfId="22990"/>
    <cellStyle name="20 % – Zvýraznění4 7 7" xfId="11532"/>
    <cellStyle name="20 % – Zvýraznění4 7 7 2" xfId="26728"/>
    <cellStyle name="20 % – Zvýraznění4 7 8" xfId="15332"/>
    <cellStyle name="20 % – Zvýraznění4 7 8 2" xfId="30513"/>
    <cellStyle name="20 % – Zvýraznění4 7 9" xfId="34318"/>
    <cellStyle name="20 % – Zvýraznění4 8" xfId="2372"/>
    <cellStyle name="20 % – Zvýraznění4 8 2" xfId="2373"/>
    <cellStyle name="20 % – Zvýraznění4 8 2 2" xfId="7935"/>
    <cellStyle name="20 % – Zvýraznění4 8 2 2 2" xfId="23152"/>
    <cellStyle name="20 % – Zvýraznění4 8 2 3" xfId="12628"/>
    <cellStyle name="20 % – Zvýraznění4 8 2 3 2" xfId="27821"/>
    <cellStyle name="20 % – Zvýraznění4 8 2 4" xfId="16425"/>
    <cellStyle name="20 % – Zvýraznění4 8 2 4 2" xfId="31606"/>
    <cellStyle name="20 % – Zvýraznění4 8 2 5" xfId="35411"/>
    <cellStyle name="20 % – Zvýraznění4 8 2 6" xfId="20231"/>
    <cellStyle name="20 % – Zvýraznění4 8 2 7" xfId="40036"/>
    <cellStyle name="20 % – Zvýraznění4 8 2 8" xfId="40037"/>
    <cellStyle name="20 % – Zvýraznění4 8 2 9" xfId="46593"/>
    <cellStyle name="20 % – Zvýraznění4 8 3" xfId="2374"/>
    <cellStyle name="20 % – Zvýraznění4 8 3 2" xfId="9144"/>
    <cellStyle name="20 % – Zvýraznění4 8 3 2 2" xfId="24360"/>
    <cellStyle name="20 % – Zvýraznění4 8 3 3" xfId="12629"/>
    <cellStyle name="20 % – Zvýraznění4 8 3 3 2" xfId="27822"/>
    <cellStyle name="20 % – Zvýraznění4 8 3 4" xfId="16426"/>
    <cellStyle name="20 % – Zvýraznění4 8 3 4 2" xfId="31607"/>
    <cellStyle name="20 % – Zvýraznění4 8 3 5" xfId="35412"/>
    <cellStyle name="20 % – Zvýraznění4 8 3 6" xfId="20232"/>
    <cellStyle name="20 % – Zvýraznění4 8 3 7" xfId="40038"/>
    <cellStyle name="20 % – Zvýraznění4 8 3 8" xfId="40039"/>
    <cellStyle name="20 % – Zvýraznění4 8 3 9" xfId="46594"/>
    <cellStyle name="20 % – Zvýraznění4 8 4" xfId="2375"/>
    <cellStyle name="20 % – Zvýraznění4 8 4 2" xfId="9145"/>
    <cellStyle name="20 % – Zvýraznění4 8 4 2 2" xfId="24361"/>
    <cellStyle name="20 % – Zvýraznění4 8 4 3" xfId="12630"/>
    <cellStyle name="20 % – Zvýraznění4 8 4 3 2" xfId="27823"/>
    <cellStyle name="20 % – Zvýraznění4 8 4 4" xfId="16427"/>
    <cellStyle name="20 % – Zvýraznění4 8 4 4 2" xfId="31608"/>
    <cellStyle name="20 % – Zvýraznění4 8 4 5" xfId="35413"/>
    <cellStyle name="20 % – Zvýraznění4 8 4 6" xfId="20233"/>
    <cellStyle name="20 % – Zvýraznění4 8 4 7" xfId="40040"/>
    <cellStyle name="20 % – Zvýraznění4 8 4 8" xfId="40041"/>
    <cellStyle name="20 % – Zvýraznění4 8 4 9" xfId="46595"/>
    <cellStyle name="20 % – Zvýraznění4 8 5" xfId="2376"/>
    <cellStyle name="20 % – Zvýraznění4 9" xfId="2377"/>
    <cellStyle name="20 % – Zvýraznění4 9 10" xfId="40042"/>
    <cellStyle name="20 % – Zvýraznění4 9 11" xfId="40043"/>
    <cellStyle name="20 % – Zvýraznění4 9 12" xfId="46596"/>
    <cellStyle name="20 % – Zvýraznění4 9 2" xfId="2378"/>
    <cellStyle name="20 % – Zvýraznění4 9 2 2" xfId="9146"/>
    <cellStyle name="20 % – Zvýraznění4 9 2 2 2" xfId="24362"/>
    <cellStyle name="20 % – Zvýraznění4 9 2 3" xfId="12632"/>
    <cellStyle name="20 % – Zvýraznění4 9 2 3 2" xfId="27825"/>
    <cellStyle name="20 % – Zvýraznění4 9 2 4" xfId="16429"/>
    <cellStyle name="20 % – Zvýraznění4 9 2 4 2" xfId="31610"/>
    <cellStyle name="20 % – Zvýraznění4 9 2 5" xfId="35415"/>
    <cellStyle name="20 % – Zvýraznění4 9 2 6" xfId="20235"/>
    <cellStyle name="20 % – Zvýraznění4 9 2 7" xfId="40044"/>
    <cellStyle name="20 % – Zvýraznění4 9 2 8" xfId="40045"/>
    <cellStyle name="20 % – Zvýraznění4 9 2 9" xfId="46597"/>
    <cellStyle name="20 % – Zvýraznění4 9 3" xfId="2379"/>
    <cellStyle name="20 % – Zvýraznění4 9 3 2" xfId="9147"/>
    <cellStyle name="20 % – Zvýraznění4 9 3 2 2" xfId="24363"/>
    <cellStyle name="20 % – Zvýraznění4 9 3 3" xfId="12633"/>
    <cellStyle name="20 % – Zvýraznění4 9 3 3 2" xfId="27826"/>
    <cellStyle name="20 % – Zvýraznění4 9 3 4" xfId="16430"/>
    <cellStyle name="20 % – Zvýraznění4 9 3 4 2" xfId="31611"/>
    <cellStyle name="20 % – Zvýraznění4 9 3 5" xfId="35416"/>
    <cellStyle name="20 % – Zvýraznění4 9 3 6" xfId="20236"/>
    <cellStyle name="20 % – Zvýraznění4 9 3 7" xfId="40046"/>
    <cellStyle name="20 % – Zvýraznění4 9 3 8" xfId="40047"/>
    <cellStyle name="20 % – Zvýraznění4 9 3 9" xfId="46598"/>
    <cellStyle name="20 % – Zvýraznění4 9 4" xfId="2380"/>
    <cellStyle name="20 % – Zvýraznění4 9 4 2" xfId="9148"/>
    <cellStyle name="20 % – Zvýraznění4 9 4 2 2" xfId="24364"/>
    <cellStyle name="20 % – Zvýraznění4 9 4 3" xfId="12634"/>
    <cellStyle name="20 % – Zvýraznění4 9 4 3 2" xfId="27827"/>
    <cellStyle name="20 % – Zvýraznění4 9 4 4" xfId="16431"/>
    <cellStyle name="20 % – Zvýraznění4 9 4 4 2" xfId="31612"/>
    <cellStyle name="20 % – Zvýraznění4 9 4 5" xfId="35417"/>
    <cellStyle name="20 % – Zvýraznění4 9 4 6" xfId="20237"/>
    <cellStyle name="20 % – Zvýraznění4 9 4 7" xfId="40048"/>
    <cellStyle name="20 % – Zvýraznění4 9 4 8" xfId="40049"/>
    <cellStyle name="20 % – Zvýraznění4 9 4 9" xfId="46599"/>
    <cellStyle name="20 % – Zvýraznění4 9 5" xfId="7992"/>
    <cellStyle name="20 % – Zvýraznění4 9 5 2" xfId="23209"/>
    <cellStyle name="20 % – Zvýraznění4 9 6" xfId="12631"/>
    <cellStyle name="20 % – Zvýraznění4 9 6 2" xfId="27824"/>
    <cellStyle name="20 % – Zvýraznění4 9 7" xfId="16428"/>
    <cellStyle name="20 % – Zvýraznění4 9 7 2" xfId="31609"/>
    <cellStyle name="20 % – Zvýraznění4 9 8" xfId="35414"/>
    <cellStyle name="20 % – Zvýraznění4 9 9" xfId="20234"/>
    <cellStyle name="20 % – Zvýraznění5" xfId="9" builtinId="46" customBuiltin="1"/>
    <cellStyle name="20 % – Zvýraznění5 10" xfId="2381"/>
    <cellStyle name="20 % – Zvýraznění5 10 10" xfId="40050"/>
    <cellStyle name="20 % – Zvýraznění5 10 11" xfId="40051"/>
    <cellStyle name="20 % – Zvýraznění5 10 12" xfId="46600"/>
    <cellStyle name="20 % – Zvýraznění5 10 2" xfId="2382"/>
    <cellStyle name="20 % – Zvýraznění5 10 2 2" xfId="9149"/>
    <cellStyle name="20 % – Zvýraznění5 10 2 2 2" xfId="24365"/>
    <cellStyle name="20 % – Zvýraznění5 10 2 3" xfId="12636"/>
    <cellStyle name="20 % – Zvýraznění5 10 2 3 2" xfId="27829"/>
    <cellStyle name="20 % – Zvýraznění5 10 2 4" xfId="16433"/>
    <cellStyle name="20 % – Zvýraznění5 10 2 4 2" xfId="31614"/>
    <cellStyle name="20 % – Zvýraznění5 10 2 5" xfId="35419"/>
    <cellStyle name="20 % – Zvýraznění5 10 2 6" xfId="20239"/>
    <cellStyle name="20 % – Zvýraznění5 10 2 7" xfId="40052"/>
    <cellStyle name="20 % – Zvýraznění5 10 2 8" xfId="40053"/>
    <cellStyle name="20 % – Zvýraznění5 10 2 9" xfId="46601"/>
    <cellStyle name="20 % – Zvýraznění5 10 3" xfId="2383"/>
    <cellStyle name="20 % – Zvýraznění5 10 3 2" xfId="9150"/>
    <cellStyle name="20 % – Zvýraznění5 10 3 2 2" xfId="24366"/>
    <cellStyle name="20 % – Zvýraznění5 10 3 3" xfId="12637"/>
    <cellStyle name="20 % – Zvýraznění5 10 3 3 2" xfId="27830"/>
    <cellStyle name="20 % – Zvýraznění5 10 3 4" xfId="16434"/>
    <cellStyle name="20 % – Zvýraznění5 10 3 4 2" xfId="31615"/>
    <cellStyle name="20 % – Zvýraznění5 10 3 5" xfId="35420"/>
    <cellStyle name="20 % – Zvýraznění5 10 3 6" xfId="20240"/>
    <cellStyle name="20 % – Zvýraznění5 10 3 7" xfId="40054"/>
    <cellStyle name="20 % – Zvýraznění5 10 3 8" xfId="40055"/>
    <cellStyle name="20 % – Zvýraznění5 10 3 9" xfId="46602"/>
    <cellStyle name="20 % – Zvýraznění5 10 4" xfId="2384"/>
    <cellStyle name="20 % – Zvýraznění5 10 4 2" xfId="9151"/>
    <cellStyle name="20 % – Zvýraznění5 10 4 2 2" xfId="24367"/>
    <cellStyle name="20 % – Zvýraznění5 10 4 3" xfId="12638"/>
    <cellStyle name="20 % – Zvýraznění5 10 4 3 2" xfId="27831"/>
    <cellStyle name="20 % – Zvýraznění5 10 4 4" xfId="16435"/>
    <cellStyle name="20 % – Zvýraznění5 10 4 4 2" xfId="31616"/>
    <cellStyle name="20 % – Zvýraznění5 10 4 5" xfId="35421"/>
    <cellStyle name="20 % – Zvýraznění5 10 4 6" xfId="20241"/>
    <cellStyle name="20 % – Zvýraznění5 10 4 7" xfId="40056"/>
    <cellStyle name="20 % – Zvýraznění5 10 4 8" xfId="40057"/>
    <cellStyle name="20 % – Zvýraznění5 10 4 9" xfId="46603"/>
    <cellStyle name="20 % – Zvýraznění5 10 5" xfId="8118"/>
    <cellStyle name="20 % – Zvýraznění5 10 5 2" xfId="23334"/>
    <cellStyle name="20 % – Zvýraznění5 10 6" xfId="12635"/>
    <cellStyle name="20 % – Zvýraznění5 10 6 2" xfId="27828"/>
    <cellStyle name="20 % – Zvýraznění5 10 7" xfId="16432"/>
    <cellStyle name="20 % – Zvýraznění5 10 7 2" xfId="31613"/>
    <cellStyle name="20 % – Zvýraznění5 10 8" xfId="35418"/>
    <cellStyle name="20 % – Zvýraznění5 10 9" xfId="20238"/>
    <cellStyle name="20 % – Zvýraznění5 11" xfId="2385"/>
    <cellStyle name="20 % – Zvýraznění5 11 10" xfId="40058"/>
    <cellStyle name="20 % – Zvýraznění5 11 11" xfId="40059"/>
    <cellStyle name="20 % – Zvýraznění5 11 12" xfId="46604"/>
    <cellStyle name="20 % – Zvýraznění5 11 2" xfId="2386"/>
    <cellStyle name="20 % – Zvýraznění5 11 2 2" xfId="9152"/>
    <cellStyle name="20 % – Zvýraznění5 11 2 2 2" xfId="24368"/>
    <cellStyle name="20 % – Zvýraznění5 11 2 3" xfId="12640"/>
    <cellStyle name="20 % – Zvýraznění5 11 2 3 2" xfId="27833"/>
    <cellStyle name="20 % – Zvýraznění5 11 2 4" xfId="16437"/>
    <cellStyle name="20 % – Zvýraznění5 11 2 4 2" xfId="31618"/>
    <cellStyle name="20 % – Zvýraznění5 11 2 5" xfId="35423"/>
    <cellStyle name="20 % – Zvýraznění5 11 2 6" xfId="20243"/>
    <cellStyle name="20 % – Zvýraznění5 11 2 7" xfId="40060"/>
    <cellStyle name="20 % – Zvýraznění5 11 2 8" xfId="40061"/>
    <cellStyle name="20 % – Zvýraznění5 11 2 9" xfId="46605"/>
    <cellStyle name="20 % – Zvýraznění5 11 3" xfId="2387"/>
    <cellStyle name="20 % – Zvýraznění5 11 3 2" xfId="9153"/>
    <cellStyle name="20 % – Zvýraznění5 11 3 2 2" xfId="24369"/>
    <cellStyle name="20 % – Zvýraznění5 11 3 3" xfId="12641"/>
    <cellStyle name="20 % – Zvýraznění5 11 3 3 2" xfId="27834"/>
    <cellStyle name="20 % – Zvýraznění5 11 3 4" xfId="16438"/>
    <cellStyle name="20 % – Zvýraznění5 11 3 4 2" xfId="31619"/>
    <cellStyle name="20 % – Zvýraznění5 11 3 5" xfId="35424"/>
    <cellStyle name="20 % – Zvýraznění5 11 3 6" xfId="20244"/>
    <cellStyle name="20 % – Zvýraznění5 11 3 7" xfId="40062"/>
    <cellStyle name="20 % – Zvýraznění5 11 3 8" xfId="40063"/>
    <cellStyle name="20 % – Zvýraznění5 11 3 9" xfId="46606"/>
    <cellStyle name="20 % – Zvýraznění5 11 4" xfId="2388"/>
    <cellStyle name="20 % – Zvýraznění5 11 4 2" xfId="9154"/>
    <cellStyle name="20 % – Zvýraznění5 11 4 2 2" xfId="24370"/>
    <cellStyle name="20 % – Zvýraznění5 11 4 3" xfId="12642"/>
    <cellStyle name="20 % – Zvýraznění5 11 4 3 2" xfId="27835"/>
    <cellStyle name="20 % – Zvýraznění5 11 4 4" xfId="16439"/>
    <cellStyle name="20 % – Zvýraznění5 11 4 4 2" xfId="31620"/>
    <cellStyle name="20 % – Zvýraznění5 11 4 5" xfId="35425"/>
    <cellStyle name="20 % – Zvýraznění5 11 4 6" xfId="20245"/>
    <cellStyle name="20 % – Zvýraznění5 11 4 7" xfId="40064"/>
    <cellStyle name="20 % – Zvýraznění5 11 4 8" xfId="40065"/>
    <cellStyle name="20 % – Zvýraznění5 11 4 9" xfId="46607"/>
    <cellStyle name="20 % – Zvýraznění5 11 5" xfId="8200"/>
    <cellStyle name="20 % – Zvýraznění5 11 5 2" xfId="23416"/>
    <cellStyle name="20 % – Zvýraznění5 11 6" xfId="12639"/>
    <cellStyle name="20 % – Zvýraznění5 11 6 2" xfId="27832"/>
    <cellStyle name="20 % – Zvýraznění5 11 7" xfId="16436"/>
    <cellStyle name="20 % – Zvýraznění5 11 7 2" xfId="31617"/>
    <cellStyle name="20 % – Zvýraznění5 11 8" xfId="35422"/>
    <cellStyle name="20 % – Zvýraznění5 11 9" xfId="20242"/>
    <cellStyle name="20 % – Zvýraznění5 12" xfId="2389"/>
    <cellStyle name="20 % – Zvýraznění5 12 10" xfId="40066"/>
    <cellStyle name="20 % – Zvýraznění5 12 11" xfId="40067"/>
    <cellStyle name="20 % – Zvýraznění5 12 12" xfId="46608"/>
    <cellStyle name="20 % – Zvýraznění5 12 2" xfId="2390"/>
    <cellStyle name="20 % – Zvýraznění5 12 2 2" xfId="9155"/>
    <cellStyle name="20 % – Zvýraznění5 12 2 2 2" xfId="24371"/>
    <cellStyle name="20 % – Zvýraznění5 12 2 3" xfId="12644"/>
    <cellStyle name="20 % – Zvýraznění5 12 2 3 2" xfId="27837"/>
    <cellStyle name="20 % – Zvýraznění5 12 2 4" xfId="16441"/>
    <cellStyle name="20 % – Zvýraznění5 12 2 4 2" xfId="31622"/>
    <cellStyle name="20 % – Zvýraznění5 12 2 5" xfId="35427"/>
    <cellStyle name="20 % – Zvýraznění5 12 2 6" xfId="20247"/>
    <cellStyle name="20 % – Zvýraznění5 12 2 7" xfId="40068"/>
    <cellStyle name="20 % – Zvýraznění5 12 2 8" xfId="40069"/>
    <cellStyle name="20 % – Zvýraznění5 12 2 9" xfId="46609"/>
    <cellStyle name="20 % – Zvýraznění5 12 3" xfId="2391"/>
    <cellStyle name="20 % – Zvýraznění5 12 3 2" xfId="9156"/>
    <cellStyle name="20 % – Zvýraznění5 12 3 2 2" xfId="24372"/>
    <cellStyle name="20 % – Zvýraznění5 12 3 3" xfId="12645"/>
    <cellStyle name="20 % – Zvýraznění5 12 3 3 2" xfId="27838"/>
    <cellStyle name="20 % – Zvýraznění5 12 3 4" xfId="16442"/>
    <cellStyle name="20 % – Zvýraznění5 12 3 4 2" xfId="31623"/>
    <cellStyle name="20 % – Zvýraznění5 12 3 5" xfId="35428"/>
    <cellStyle name="20 % – Zvýraznění5 12 3 6" xfId="20248"/>
    <cellStyle name="20 % – Zvýraznění5 12 3 7" xfId="40070"/>
    <cellStyle name="20 % – Zvýraznění5 12 3 8" xfId="40071"/>
    <cellStyle name="20 % – Zvýraznění5 12 3 9" xfId="46610"/>
    <cellStyle name="20 % – Zvýraznění5 12 4" xfId="2392"/>
    <cellStyle name="20 % – Zvýraznění5 12 4 2" xfId="9157"/>
    <cellStyle name="20 % – Zvýraznění5 12 4 2 2" xfId="24373"/>
    <cellStyle name="20 % – Zvýraznění5 12 4 3" xfId="12646"/>
    <cellStyle name="20 % – Zvýraznění5 12 4 3 2" xfId="27839"/>
    <cellStyle name="20 % – Zvýraznění5 12 4 4" xfId="16443"/>
    <cellStyle name="20 % – Zvýraznění5 12 4 4 2" xfId="31624"/>
    <cellStyle name="20 % – Zvýraznění5 12 4 5" xfId="35429"/>
    <cellStyle name="20 % – Zvýraznění5 12 4 6" xfId="20249"/>
    <cellStyle name="20 % – Zvýraznění5 12 4 7" xfId="40072"/>
    <cellStyle name="20 % – Zvýraznění5 12 4 8" xfId="40073"/>
    <cellStyle name="20 % – Zvýraznění5 12 4 9" xfId="46611"/>
    <cellStyle name="20 % – Zvýraznění5 12 5" xfId="8293"/>
    <cellStyle name="20 % – Zvýraznění5 12 5 2" xfId="23509"/>
    <cellStyle name="20 % – Zvýraznění5 12 6" xfId="12643"/>
    <cellStyle name="20 % – Zvýraznění5 12 6 2" xfId="27836"/>
    <cellStyle name="20 % – Zvýraznění5 12 7" xfId="16440"/>
    <cellStyle name="20 % – Zvýraznění5 12 7 2" xfId="31621"/>
    <cellStyle name="20 % – Zvýraznění5 12 8" xfId="35426"/>
    <cellStyle name="20 % – Zvýraznění5 12 9" xfId="20246"/>
    <cellStyle name="20 % – Zvýraznění5 13" xfId="2393"/>
    <cellStyle name="20 % – Zvýraznění5 13 2" xfId="2394"/>
    <cellStyle name="20 % – Zvýraznění5 14" xfId="2395"/>
    <cellStyle name="20 % – Zvýraznění5 14 2" xfId="2396"/>
    <cellStyle name="20 % – Zvýraznění5 15" xfId="2397"/>
    <cellStyle name="20 % – Zvýraznění5 15 2" xfId="2398"/>
    <cellStyle name="20 % – Zvýraznění5 16" xfId="2399"/>
    <cellStyle name="20 % – Zvýraznění5 16 2" xfId="2400"/>
    <cellStyle name="20 % – Zvýraznění5 17" xfId="2401"/>
    <cellStyle name="20 % – Zvýraznění5 17 2" xfId="2402"/>
    <cellStyle name="20 % – Zvýraznění5 18" xfId="2403"/>
    <cellStyle name="20 % – Zvýraznění5 18 2" xfId="2404"/>
    <cellStyle name="20 % – Zvýraznění5 19" xfId="2405"/>
    <cellStyle name="20 % – Zvýraznění5 19 2" xfId="2406"/>
    <cellStyle name="20 % – Zvýraznění5 2" xfId="10"/>
    <cellStyle name="20 % – Zvýraznění5 2 10" xfId="2407"/>
    <cellStyle name="20 % – Zvýraznění5 2 10 2" xfId="2408"/>
    <cellStyle name="20 % – Zvýraznění5 2 11" xfId="2409"/>
    <cellStyle name="20 % – Zvýraznění5 2 11 2" xfId="2410"/>
    <cellStyle name="20 % – Zvýraznění5 2 12" xfId="2411"/>
    <cellStyle name="20 % – Zvýraznění5 2 12 2" xfId="2412"/>
    <cellStyle name="20 % – Zvýraznění5 2 13" xfId="2413"/>
    <cellStyle name="20 % – Zvýraznění5 2 13 2" xfId="2414"/>
    <cellStyle name="20 % – Zvýraznění5 2 14" xfId="2415"/>
    <cellStyle name="20 % – Zvýraznění5 2 2" xfId="105"/>
    <cellStyle name="20 % – Zvýraznění5 2 2 10" xfId="2416"/>
    <cellStyle name="20 % – Zvýraznění5 2 2 10 2" xfId="2417"/>
    <cellStyle name="20 % – Zvýraznění5 2 2 11" xfId="2418"/>
    <cellStyle name="20 % – Zvýraznění5 2 2 11 2" xfId="2419"/>
    <cellStyle name="20 % – Zvýraznění5 2 2 12" xfId="2420"/>
    <cellStyle name="20 % – Zvýraznění5 2 2 12 2" xfId="2421"/>
    <cellStyle name="20 % – Zvýraznění5 2 2 13" xfId="2422"/>
    <cellStyle name="20 % – Zvýraznění5 2 2 2" xfId="221"/>
    <cellStyle name="20 % – Zvýraznění5 2 2 2 10" xfId="2423"/>
    <cellStyle name="20 % – Zvýraznění5 2 2 2 2" xfId="2424"/>
    <cellStyle name="20 % – Zvýraznění5 2 2 2 2 2" xfId="2425"/>
    <cellStyle name="20 % – Zvýraznění5 2 2 2 3" xfId="2426"/>
    <cellStyle name="20 % – Zvýraznění5 2 2 2 3 2" xfId="2427"/>
    <cellStyle name="20 % – Zvýraznění5 2 2 2 4" xfId="2428"/>
    <cellStyle name="20 % – Zvýraznění5 2 2 2 4 2" xfId="2429"/>
    <cellStyle name="20 % – Zvýraznění5 2 2 2 5" xfId="2430"/>
    <cellStyle name="20 % – Zvýraznění5 2 2 2 5 2" xfId="2431"/>
    <cellStyle name="20 % – Zvýraznění5 2 2 2 6" xfId="2432"/>
    <cellStyle name="20 % – Zvýraznění5 2 2 2 6 2" xfId="2433"/>
    <cellStyle name="20 % – Zvýraznění5 2 2 2 7" xfId="2434"/>
    <cellStyle name="20 % – Zvýraznění5 2 2 2 7 2" xfId="2435"/>
    <cellStyle name="20 % – Zvýraznění5 2 2 2 8" xfId="2436"/>
    <cellStyle name="20 % – Zvýraznění5 2 2 2 8 2" xfId="2437"/>
    <cellStyle name="20 % – Zvýraznění5 2 2 2 9" xfId="2438"/>
    <cellStyle name="20 % – Zvýraznění5 2 2 2 9 2" xfId="2439"/>
    <cellStyle name="20 % – Zvýraznění5 2 2 3" xfId="251"/>
    <cellStyle name="20 % – Zvýraznění5 2 2 3 10" xfId="2440"/>
    <cellStyle name="20 % – Zvýraznění5 2 2 3 2" xfId="2441"/>
    <cellStyle name="20 % – Zvýraznění5 2 2 3 2 2" xfId="2442"/>
    <cellStyle name="20 % – Zvýraznění5 2 2 3 3" xfId="2443"/>
    <cellStyle name="20 % – Zvýraznění5 2 2 3 3 2" xfId="2444"/>
    <cellStyle name="20 % – Zvýraznění5 2 2 3 4" xfId="2445"/>
    <cellStyle name="20 % – Zvýraznění5 2 2 3 4 2" xfId="2446"/>
    <cellStyle name="20 % – Zvýraznění5 2 2 3 5" xfId="2447"/>
    <cellStyle name="20 % – Zvýraznění5 2 2 3 5 2" xfId="2448"/>
    <cellStyle name="20 % – Zvýraznění5 2 2 3 6" xfId="2449"/>
    <cellStyle name="20 % – Zvýraznění5 2 2 3 6 2" xfId="2450"/>
    <cellStyle name="20 % – Zvýraznění5 2 2 3 7" xfId="2451"/>
    <cellStyle name="20 % – Zvýraznění5 2 2 3 7 2" xfId="2452"/>
    <cellStyle name="20 % – Zvýraznění5 2 2 3 8" xfId="2453"/>
    <cellStyle name="20 % – Zvýraznění5 2 2 3 8 2" xfId="2454"/>
    <cellStyle name="20 % – Zvýraznění5 2 2 3 9" xfId="2455"/>
    <cellStyle name="20 % – Zvýraznění5 2 2 3 9 2" xfId="2456"/>
    <cellStyle name="20 % – Zvýraznění5 2 2 4" xfId="444"/>
    <cellStyle name="20 % – Zvýraznění5 2 2 4 10" xfId="2457"/>
    <cellStyle name="20 % – Zvýraznění5 2 2 4 2" xfId="2458"/>
    <cellStyle name="20 % – Zvýraznění5 2 2 4 2 2" xfId="2459"/>
    <cellStyle name="20 % – Zvýraznění5 2 2 4 3" xfId="2460"/>
    <cellStyle name="20 % – Zvýraznění5 2 2 4 3 2" xfId="2461"/>
    <cellStyle name="20 % – Zvýraznění5 2 2 4 4" xfId="2462"/>
    <cellStyle name="20 % – Zvýraznění5 2 2 4 4 2" xfId="2463"/>
    <cellStyle name="20 % – Zvýraznění5 2 2 4 5" xfId="2464"/>
    <cellStyle name="20 % – Zvýraznění5 2 2 4 5 2" xfId="2465"/>
    <cellStyle name="20 % – Zvýraznění5 2 2 4 6" xfId="2466"/>
    <cellStyle name="20 % – Zvýraznění5 2 2 4 6 2" xfId="2467"/>
    <cellStyle name="20 % – Zvýraznění5 2 2 4 7" xfId="2468"/>
    <cellStyle name="20 % – Zvýraznění5 2 2 4 7 2" xfId="2469"/>
    <cellStyle name="20 % – Zvýraznění5 2 2 4 8" xfId="2470"/>
    <cellStyle name="20 % – Zvýraznění5 2 2 4 8 2" xfId="2471"/>
    <cellStyle name="20 % – Zvýraznění5 2 2 4 9" xfId="2472"/>
    <cellStyle name="20 % – Zvýraznění5 2 2 4 9 2" xfId="2473"/>
    <cellStyle name="20 % – Zvýraznění5 2 2 5" xfId="2474"/>
    <cellStyle name="20 % – Zvýraznění5 2 2 5 2" xfId="2475"/>
    <cellStyle name="20 % – Zvýraznění5 2 2 6" xfId="2476"/>
    <cellStyle name="20 % – Zvýraznění5 2 2 6 2" xfId="2477"/>
    <cellStyle name="20 % – Zvýraznění5 2 2 7" xfId="2478"/>
    <cellStyle name="20 % – Zvýraznění5 2 2 7 2" xfId="2479"/>
    <cellStyle name="20 % – Zvýraznění5 2 2 8" xfId="2480"/>
    <cellStyle name="20 % – Zvýraznění5 2 2 8 2" xfId="2481"/>
    <cellStyle name="20 % – Zvýraznění5 2 2 9" xfId="2482"/>
    <cellStyle name="20 % – Zvýraznění5 2 2 9 2" xfId="2483"/>
    <cellStyle name="20 % – Zvýraznění5 2 3" xfId="220"/>
    <cellStyle name="20 % – Zvýraznění5 2 3 10" xfId="2484"/>
    <cellStyle name="20 % – Zvýraznění5 2 3 2" xfId="2485"/>
    <cellStyle name="20 % – Zvýraznění5 2 3 2 2" xfId="2486"/>
    <cellStyle name="20 % – Zvýraznění5 2 3 3" xfId="2487"/>
    <cellStyle name="20 % – Zvýraznění5 2 3 3 2" xfId="2488"/>
    <cellStyle name="20 % – Zvýraznění5 2 3 4" xfId="2489"/>
    <cellStyle name="20 % – Zvýraznění5 2 3 4 2" xfId="2490"/>
    <cellStyle name="20 % – Zvýraznění5 2 3 5" xfId="2491"/>
    <cellStyle name="20 % – Zvýraznění5 2 3 5 2" xfId="2492"/>
    <cellStyle name="20 % – Zvýraznění5 2 3 6" xfId="2493"/>
    <cellStyle name="20 % – Zvýraznění5 2 3 6 2" xfId="2494"/>
    <cellStyle name="20 % – Zvýraznění5 2 3 7" xfId="2495"/>
    <cellStyle name="20 % – Zvýraznění5 2 3 7 2" xfId="2496"/>
    <cellStyle name="20 % – Zvýraznění5 2 3 8" xfId="2497"/>
    <cellStyle name="20 % – Zvýraznění5 2 3 8 2" xfId="2498"/>
    <cellStyle name="20 % – Zvýraznění5 2 3 9" xfId="2499"/>
    <cellStyle name="20 % – Zvýraznění5 2 3 9 2" xfId="2500"/>
    <cellStyle name="20 % – Zvýraznění5 2 4" xfId="250"/>
    <cellStyle name="20 % – Zvýraznění5 2 4 10" xfId="2501"/>
    <cellStyle name="20 % – Zvýraznění5 2 4 2" xfId="2502"/>
    <cellStyle name="20 % – Zvýraznění5 2 4 2 2" xfId="2503"/>
    <cellStyle name="20 % – Zvýraznění5 2 4 3" xfId="2504"/>
    <cellStyle name="20 % – Zvýraznění5 2 4 3 2" xfId="2505"/>
    <cellStyle name="20 % – Zvýraznění5 2 4 4" xfId="2506"/>
    <cellStyle name="20 % – Zvýraznění5 2 4 4 2" xfId="2507"/>
    <cellStyle name="20 % – Zvýraznění5 2 4 5" xfId="2508"/>
    <cellStyle name="20 % – Zvýraznění5 2 4 5 2" xfId="2509"/>
    <cellStyle name="20 % – Zvýraznění5 2 4 6" xfId="2510"/>
    <cellStyle name="20 % – Zvýraznění5 2 4 6 2" xfId="2511"/>
    <cellStyle name="20 % – Zvýraznění5 2 4 7" xfId="2512"/>
    <cellStyle name="20 % – Zvýraznění5 2 4 7 2" xfId="2513"/>
    <cellStyle name="20 % – Zvýraznění5 2 4 8" xfId="2514"/>
    <cellStyle name="20 % – Zvýraznění5 2 4 8 2" xfId="2515"/>
    <cellStyle name="20 % – Zvýraznění5 2 4 9" xfId="2516"/>
    <cellStyle name="20 % – Zvýraznění5 2 4 9 2" xfId="2517"/>
    <cellStyle name="20 % – Zvýraznění5 2 5" xfId="445"/>
    <cellStyle name="20 % – Zvýraznění5 2 5 10" xfId="2518"/>
    <cellStyle name="20 % – Zvýraznění5 2 5 2" xfId="2519"/>
    <cellStyle name="20 % – Zvýraznění5 2 5 2 2" xfId="2520"/>
    <cellStyle name="20 % – Zvýraznění5 2 5 3" xfId="2521"/>
    <cellStyle name="20 % – Zvýraznění5 2 5 3 2" xfId="2522"/>
    <cellStyle name="20 % – Zvýraznění5 2 5 4" xfId="2523"/>
    <cellStyle name="20 % – Zvýraznění5 2 5 4 2" xfId="2524"/>
    <cellStyle name="20 % – Zvýraznění5 2 5 5" xfId="2525"/>
    <cellStyle name="20 % – Zvýraznění5 2 5 5 2" xfId="2526"/>
    <cellStyle name="20 % – Zvýraznění5 2 5 6" xfId="2527"/>
    <cellStyle name="20 % – Zvýraznění5 2 5 6 2" xfId="2528"/>
    <cellStyle name="20 % – Zvýraznění5 2 5 7" xfId="2529"/>
    <cellStyle name="20 % – Zvýraznění5 2 5 7 2" xfId="2530"/>
    <cellStyle name="20 % – Zvýraznění5 2 5 8" xfId="2531"/>
    <cellStyle name="20 % – Zvýraznění5 2 5 8 2" xfId="2532"/>
    <cellStyle name="20 % – Zvýraznění5 2 5 9" xfId="2533"/>
    <cellStyle name="20 % – Zvýraznění5 2 5 9 2" xfId="2534"/>
    <cellStyle name="20 % – Zvýraznění5 2 6" xfId="2535"/>
    <cellStyle name="20 % – Zvýraznění5 2 6 2" xfId="2536"/>
    <cellStyle name="20 % – Zvýraznění5 2 7" xfId="2537"/>
    <cellStyle name="20 % – Zvýraznění5 2 7 2" xfId="2538"/>
    <cellStyle name="20 % – Zvýraznění5 2 8" xfId="2539"/>
    <cellStyle name="20 % – Zvýraznění5 2 8 2" xfId="2540"/>
    <cellStyle name="20 % – Zvýraznění5 2 9" xfId="2541"/>
    <cellStyle name="20 % – Zvýraznění5 2 9 2" xfId="2542"/>
    <cellStyle name="20 % – Zvýraznění5 20" xfId="2543"/>
    <cellStyle name="20 % – Zvýraznění5 20 2" xfId="11138"/>
    <cellStyle name="20 % – Zvýraznění5 20 2 2" xfId="26338"/>
    <cellStyle name="20 % – Zvýraznění5 20 3" xfId="12647"/>
    <cellStyle name="20 % – Zvýraznění5 20 3 2" xfId="27840"/>
    <cellStyle name="20 % – Zvýraznění5 20 4" xfId="16445"/>
    <cellStyle name="20 % – Zvýraznění5 20 4 2" xfId="31626"/>
    <cellStyle name="20 % – Zvýraznění5 20 5" xfId="35430"/>
    <cellStyle name="20 % – Zvýraznění5 20 6" xfId="20250"/>
    <cellStyle name="20 % – Zvýraznění5 20 7" xfId="40074"/>
    <cellStyle name="20 % – Zvýraznění5 20 8" xfId="40075"/>
    <cellStyle name="20 % – Zvýraznění5 20 9" xfId="46612"/>
    <cellStyle name="20 % – Zvýraznění5 21" xfId="7585"/>
    <cellStyle name="20 % – Zvýraznění5 21 2" xfId="22806"/>
    <cellStyle name="20 % – Zvýraznění5 3" xfId="129"/>
    <cellStyle name="20 % – Zvýraznění5 3 10" xfId="2544"/>
    <cellStyle name="20 % – Zvýraznění5 3 10 10" xfId="40076"/>
    <cellStyle name="20 % – Zvýraznění5 3 10 11" xfId="40077"/>
    <cellStyle name="20 % – Zvýraznění5 3 10 12" xfId="46613"/>
    <cellStyle name="20 % – Zvýraznění5 3 10 2" xfId="2545"/>
    <cellStyle name="20 % – Zvýraznění5 3 10 2 2" xfId="9158"/>
    <cellStyle name="20 % – Zvýraznění5 3 10 2 2 2" xfId="24374"/>
    <cellStyle name="20 % – Zvýraznění5 3 10 2 3" xfId="12649"/>
    <cellStyle name="20 % – Zvýraznění5 3 10 2 3 2" xfId="27842"/>
    <cellStyle name="20 % – Zvýraznění5 3 10 2 4" xfId="16447"/>
    <cellStyle name="20 % – Zvýraznění5 3 10 2 4 2" xfId="31628"/>
    <cellStyle name="20 % – Zvýraznění5 3 10 2 5" xfId="35432"/>
    <cellStyle name="20 % – Zvýraznění5 3 10 2 6" xfId="20252"/>
    <cellStyle name="20 % – Zvýraznění5 3 10 2 7" xfId="40078"/>
    <cellStyle name="20 % – Zvýraznění5 3 10 2 8" xfId="40079"/>
    <cellStyle name="20 % – Zvýraznění5 3 10 2 9" xfId="46614"/>
    <cellStyle name="20 % – Zvýraznění5 3 10 3" xfId="2546"/>
    <cellStyle name="20 % – Zvýraznění5 3 10 3 2" xfId="9159"/>
    <cellStyle name="20 % – Zvýraznění5 3 10 3 2 2" xfId="24375"/>
    <cellStyle name="20 % – Zvýraznění5 3 10 3 3" xfId="12650"/>
    <cellStyle name="20 % – Zvýraznění5 3 10 3 3 2" xfId="27843"/>
    <cellStyle name="20 % – Zvýraznění5 3 10 3 4" xfId="16448"/>
    <cellStyle name="20 % – Zvýraznění5 3 10 3 4 2" xfId="31629"/>
    <cellStyle name="20 % – Zvýraznění5 3 10 3 5" xfId="35433"/>
    <cellStyle name="20 % – Zvýraznění5 3 10 3 6" xfId="20253"/>
    <cellStyle name="20 % – Zvýraznění5 3 10 3 7" xfId="40080"/>
    <cellStyle name="20 % – Zvýraznění5 3 10 3 8" xfId="40081"/>
    <cellStyle name="20 % – Zvýraznění5 3 10 3 9" xfId="46615"/>
    <cellStyle name="20 % – Zvýraznění5 3 10 4" xfId="2547"/>
    <cellStyle name="20 % – Zvýraznění5 3 10 4 2" xfId="9160"/>
    <cellStyle name="20 % – Zvýraznění5 3 10 4 2 2" xfId="24376"/>
    <cellStyle name="20 % – Zvýraznění5 3 10 4 3" xfId="12651"/>
    <cellStyle name="20 % – Zvýraznění5 3 10 4 3 2" xfId="27844"/>
    <cellStyle name="20 % – Zvýraznění5 3 10 4 4" xfId="16449"/>
    <cellStyle name="20 % – Zvýraznění5 3 10 4 4 2" xfId="31630"/>
    <cellStyle name="20 % – Zvýraznění5 3 10 4 5" xfId="35434"/>
    <cellStyle name="20 % – Zvýraznění5 3 10 4 6" xfId="20254"/>
    <cellStyle name="20 % – Zvýraznění5 3 10 4 7" xfId="40082"/>
    <cellStyle name="20 % – Zvýraznění5 3 10 4 8" xfId="40083"/>
    <cellStyle name="20 % – Zvýraznění5 3 10 4 9" xfId="46616"/>
    <cellStyle name="20 % – Zvýraznění5 3 10 5" xfId="7978"/>
    <cellStyle name="20 % – Zvýraznění5 3 10 5 2" xfId="23195"/>
    <cellStyle name="20 % – Zvýraznění5 3 10 6" xfId="12648"/>
    <cellStyle name="20 % – Zvýraznění5 3 10 6 2" xfId="27841"/>
    <cellStyle name="20 % – Zvýraznění5 3 10 7" xfId="16446"/>
    <cellStyle name="20 % – Zvýraznění5 3 10 7 2" xfId="31627"/>
    <cellStyle name="20 % – Zvýraznění5 3 10 8" xfId="35431"/>
    <cellStyle name="20 % – Zvýraznění5 3 10 9" xfId="20251"/>
    <cellStyle name="20 % – Zvýraznění5 3 11" xfId="2548"/>
    <cellStyle name="20 % – Zvýraznění5 3 11 2" xfId="9161"/>
    <cellStyle name="20 % – Zvýraznění5 3 11 2 2" xfId="24377"/>
    <cellStyle name="20 % – Zvýraznění5 3 11 3" xfId="12652"/>
    <cellStyle name="20 % – Zvýraznění5 3 11 3 2" xfId="27845"/>
    <cellStyle name="20 % – Zvýraznění5 3 11 4" xfId="16450"/>
    <cellStyle name="20 % – Zvýraznění5 3 11 4 2" xfId="31631"/>
    <cellStyle name="20 % – Zvýraznění5 3 11 5" xfId="35435"/>
    <cellStyle name="20 % – Zvýraznění5 3 11 6" xfId="20255"/>
    <cellStyle name="20 % – Zvýraznění5 3 11 7" xfId="40084"/>
    <cellStyle name="20 % – Zvýraznění5 3 11 8" xfId="40085"/>
    <cellStyle name="20 % – Zvýraznění5 3 11 9" xfId="46617"/>
    <cellStyle name="20 % – Zvýraznění5 3 12" xfId="2549"/>
    <cellStyle name="20 % – Zvýraznění5 3 12 2" xfId="9162"/>
    <cellStyle name="20 % – Zvýraznění5 3 12 2 2" xfId="24378"/>
    <cellStyle name="20 % – Zvýraznění5 3 12 3" xfId="12653"/>
    <cellStyle name="20 % – Zvýraznění5 3 12 3 2" xfId="27846"/>
    <cellStyle name="20 % – Zvýraznění5 3 12 4" xfId="16451"/>
    <cellStyle name="20 % – Zvýraznění5 3 12 4 2" xfId="31632"/>
    <cellStyle name="20 % – Zvýraznění5 3 12 5" xfId="35436"/>
    <cellStyle name="20 % – Zvýraznění5 3 12 6" xfId="20256"/>
    <cellStyle name="20 % – Zvýraznění5 3 12 7" xfId="40086"/>
    <cellStyle name="20 % – Zvýraznění5 3 12 8" xfId="40087"/>
    <cellStyle name="20 % – Zvýraznění5 3 12 9" xfId="46618"/>
    <cellStyle name="20 % – Zvýraznění5 3 13" xfId="2550"/>
    <cellStyle name="20 % – Zvýraznění5 3 13 2" xfId="9163"/>
    <cellStyle name="20 % – Zvýraznění5 3 13 2 2" xfId="24379"/>
    <cellStyle name="20 % – Zvýraznění5 3 13 3" xfId="12654"/>
    <cellStyle name="20 % – Zvýraznění5 3 13 3 2" xfId="27847"/>
    <cellStyle name="20 % – Zvýraznění5 3 13 4" xfId="16452"/>
    <cellStyle name="20 % – Zvýraznění5 3 13 4 2" xfId="31633"/>
    <cellStyle name="20 % – Zvýraznění5 3 13 5" xfId="35437"/>
    <cellStyle name="20 % – Zvýraznění5 3 13 6" xfId="20257"/>
    <cellStyle name="20 % – Zvýraznění5 3 13 7" xfId="40088"/>
    <cellStyle name="20 % – Zvýraznění5 3 13 8" xfId="40089"/>
    <cellStyle name="20 % – Zvýraznění5 3 13 9" xfId="46619"/>
    <cellStyle name="20 % – Zvýraznění5 3 14" xfId="2551"/>
    <cellStyle name="20 % – Zvýraznění5 3 14 2" xfId="2552"/>
    <cellStyle name="20 % – Zvýraznění5 3 15" xfId="2553"/>
    <cellStyle name="20 % – Zvýraznění5 3 15 2" xfId="2554"/>
    <cellStyle name="20 % – Zvýraznění5 3 16" xfId="2555"/>
    <cellStyle name="20 % – Zvýraznění5 3 16 2" xfId="2556"/>
    <cellStyle name="20 % – Zvýraznění5 3 17" xfId="2557"/>
    <cellStyle name="20 % – Zvýraznění5 3 17 2" xfId="2558"/>
    <cellStyle name="20 % – Zvýraznění5 3 18" xfId="2559"/>
    <cellStyle name="20 % – Zvýraznění5 3 18 2" xfId="2560"/>
    <cellStyle name="20 % – Zvýraznění5 3 19" xfId="2561"/>
    <cellStyle name="20 % – Zvýraznění5 3 19 2" xfId="2562"/>
    <cellStyle name="20 % – Zvýraznění5 3 2" xfId="446"/>
    <cellStyle name="20 % – Zvýraznění5 3 2 10" xfId="2563"/>
    <cellStyle name="20 % – Zvýraznění5 3 2 10 2" xfId="9164"/>
    <cellStyle name="20 % – Zvýraznění5 3 2 10 2 2" xfId="24380"/>
    <cellStyle name="20 % – Zvýraznění5 3 2 10 3" xfId="12656"/>
    <cellStyle name="20 % – Zvýraznění5 3 2 10 3 2" xfId="27848"/>
    <cellStyle name="20 % – Zvýraznění5 3 2 10 4" xfId="16453"/>
    <cellStyle name="20 % – Zvýraznění5 3 2 10 4 2" xfId="31634"/>
    <cellStyle name="20 % – Zvýraznění5 3 2 10 5" xfId="35438"/>
    <cellStyle name="20 % – Zvýraznění5 3 2 10 6" xfId="20258"/>
    <cellStyle name="20 % – Zvýraznění5 3 2 10 7" xfId="40090"/>
    <cellStyle name="20 % – Zvýraznění5 3 2 10 8" xfId="40091"/>
    <cellStyle name="20 % – Zvýraznění5 3 2 10 9" xfId="46620"/>
    <cellStyle name="20 % – Zvýraznění5 3 2 11" xfId="2564"/>
    <cellStyle name="20 % – Zvýraznění5 3 2 11 2" xfId="9165"/>
    <cellStyle name="20 % – Zvýraznění5 3 2 11 2 2" xfId="24381"/>
    <cellStyle name="20 % – Zvýraznění5 3 2 11 3" xfId="12657"/>
    <cellStyle name="20 % – Zvýraznění5 3 2 11 3 2" xfId="27849"/>
    <cellStyle name="20 % – Zvýraznění5 3 2 11 4" xfId="16454"/>
    <cellStyle name="20 % – Zvýraznění5 3 2 11 4 2" xfId="31635"/>
    <cellStyle name="20 % – Zvýraznění5 3 2 11 5" xfId="35439"/>
    <cellStyle name="20 % – Zvýraznění5 3 2 11 6" xfId="20259"/>
    <cellStyle name="20 % – Zvýraznění5 3 2 11 7" xfId="40092"/>
    <cellStyle name="20 % – Zvýraznění5 3 2 11 8" xfId="40093"/>
    <cellStyle name="20 % – Zvýraznění5 3 2 11 9" xfId="46621"/>
    <cellStyle name="20 % – Zvýraznění5 3 2 12" xfId="2565"/>
    <cellStyle name="20 % – Zvýraznění5 3 2 12 2" xfId="2566"/>
    <cellStyle name="20 % – Zvýraznění5 3 2 13" xfId="2567"/>
    <cellStyle name="20 % – Zvýraznění5 3 2 13 2" xfId="2568"/>
    <cellStyle name="20 % – Zvýraznění5 3 2 14" xfId="2569"/>
    <cellStyle name="20 % – Zvýraznění5 3 2 14 2" xfId="2570"/>
    <cellStyle name="20 % – Zvýraznění5 3 2 15" xfId="2571"/>
    <cellStyle name="20 % – Zvýraznění5 3 2 15 2" xfId="2572"/>
    <cellStyle name="20 % – Zvýraznění5 3 2 16" xfId="2573"/>
    <cellStyle name="20 % – Zvýraznění5 3 2 16 2" xfId="2574"/>
    <cellStyle name="20 % – Zvýraznění5 3 2 17" xfId="2575"/>
    <cellStyle name="20 % – Zvýraznění5 3 2 17 2" xfId="2576"/>
    <cellStyle name="20 % – Zvýraznění5 3 2 18" xfId="2577"/>
    <cellStyle name="20 % – Zvýraznění5 3 2 18 2" xfId="2578"/>
    <cellStyle name="20 % – Zvýraznění5 3 2 19" xfId="2579"/>
    <cellStyle name="20 % – Zvýraznění5 3 2 2" xfId="447"/>
    <cellStyle name="20 % – Zvýraznění5 3 2 2 10" xfId="2580"/>
    <cellStyle name="20 % – Zvýraznění5 3 2 2 10 2" xfId="11258"/>
    <cellStyle name="20 % – Zvýraznění5 3 2 2 10 2 2" xfId="26458"/>
    <cellStyle name="20 % – Zvýraznění5 3 2 2 10 3" xfId="12658"/>
    <cellStyle name="20 % – Zvýraznění5 3 2 2 10 3 2" xfId="27850"/>
    <cellStyle name="20 % – Zvýraznění5 3 2 2 10 4" xfId="16455"/>
    <cellStyle name="20 % – Zvýraznění5 3 2 2 10 4 2" xfId="31636"/>
    <cellStyle name="20 % – Zvýraznění5 3 2 2 10 5" xfId="35440"/>
    <cellStyle name="20 % – Zvýraznění5 3 2 2 10 6" xfId="20260"/>
    <cellStyle name="20 % – Zvýraznění5 3 2 2 10 7" xfId="40094"/>
    <cellStyle name="20 % – Zvýraznění5 3 2 2 10 8" xfId="40095"/>
    <cellStyle name="20 % – Zvýraznění5 3 2 2 10 9" xfId="46622"/>
    <cellStyle name="20 % – Zvýraznění5 3 2 2 11" xfId="7877"/>
    <cellStyle name="20 % – Zvýraznění5 3 2 2 11 2" xfId="23096"/>
    <cellStyle name="20 % – Zvýraznění5 3 2 2 12" xfId="11533"/>
    <cellStyle name="20 % – Zvýraznění5 3 2 2 12 2" xfId="26729"/>
    <cellStyle name="20 % – Zvýraznění5 3 2 2 13" xfId="15333"/>
    <cellStyle name="20 % – Zvýraznění5 3 2 2 13 2" xfId="30514"/>
    <cellStyle name="20 % – Zvýraznění5 3 2 2 14" xfId="34319"/>
    <cellStyle name="20 % – Zvýraznění5 3 2 2 15" xfId="19139"/>
    <cellStyle name="20 % – Zvýraznění5 3 2 2 16" xfId="40096"/>
    <cellStyle name="20 % – Zvýraznění5 3 2 2 17" xfId="40097"/>
    <cellStyle name="20 % – Zvýraznění5 3 2 2 18" xfId="46623"/>
    <cellStyle name="20 % – Zvýraznění5 3 2 2 2" xfId="2581"/>
    <cellStyle name="20 % – Zvýraznění5 3 2 2 2 2" xfId="2582"/>
    <cellStyle name="20 % – Zvýraznění5 3 2 2 3" xfId="2583"/>
    <cellStyle name="20 % – Zvýraznění5 3 2 2 3 2" xfId="2584"/>
    <cellStyle name="20 % – Zvýraznění5 3 2 2 4" xfId="2585"/>
    <cellStyle name="20 % – Zvýraznění5 3 2 2 4 2" xfId="2586"/>
    <cellStyle name="20 % – Zvýraznění5 3 2 2 5" xfId="2587"/>
    <cellStyle name="20 % – Zvýraznění5 3 2 2 5 2" xfId="2588"/>
    <cellStyle name="20 % – Zvýraznění5 3 2 2 6" xfId="2589"/>
    <cellStyle name="20 % – Zvýraznění5 3 2 2 6 2" xfId="2590"/>
    <cellStyle name="20 % – Zvýraznění5 3 2 2 7" xfId="2591"/>
    <cellStyle name="20 % – Zvýraznění5 3 2 2 7 2" xfId="9166"/>
    <cellStyle name="20 % – Zvýraznění5 3 2 2 7 2 2" xfId="24382"/>
    <cellStyle name="20 % – Zvýraznění5 3 2 2 7 3" xfId="12659"/>
    <cellStyle name="20 % – Zvýraznění5 3 2 2 7 3 2" xfId="27851"/>
    <cellStyle name="20 % – Zvýraznění5 3 2 2 7 4" xfId="16456"/>
    <cellStyle name="20 % – Zvýraznění5 3 2 2 7 4 2" xfId="31637"/>
    <cellStyle name="20 % – Zvýraznění5 3 2 2 7 5" xfId="35441"/>
    <cellStyle name="20 % – Zvýraznění5 3 2 2 7 6" xfId="20261"/>
    <cellStyle name="20 % – Zvýraznění5 3 2 2 7 7" xfId="40098"/>
    <cellStyle name="20 % – Zvýraznění5 3 2 2 7 8" xfId="40099"/>
    <cellStyle name="20 % – Zvýraznění5 3 2 2 7 9" xfId="46624"/>
    <cellStyle name="20 % – Zvýraznění5 3 2 2 8" xfId="2592"/>
    <cellStyle name="20 % – Zvýraznění5 3 2 2 8 2" xfId="9167"/>
    <cellStyle name="20 % – Zvýraznění5 3 2 2 8 2 2" xfId="24383"/>
    <cellStyle name="20 % – Zvýraznění5 3 2 2 8 3" xfId="12660"/>
    <cellStyle name="20 % – Zvýraznění5 3 2 2 8 3 2" xfId="27852"/>
    <cellStyle name="20 % – Zvýraznění5 3 2 2 8 4" xfId="16457"/>
    <cellStyle name="20 % – Zvýraznění5 3 2 2 8 4 2" xfId="31638"/>
    <cellStyle name="20 % – Zvýraznění5 3 2 2 8 5" xfId="35442"/>
    <cellStyle name="20 % – Zvýraznění5 3 2 2 8 6" xfId="20262"/>
    <cellStyle name="20 % – Zvýraznění5 3 2 2 8 7" xfId="40100"/>
    <cellStyle name="20 % – Zvýraznění5 3 2 2 8 8" xfId="40101"/>
    <cellStyle name="20 % – Zvýraznění5 3 2 2 8 9" xfId="46625"/>
    <cellStyle name="20 % – Zvýraznění5 3 2 2 9" xfId="2593"/>
    <cellStyle name="20 % – Zvýraznění5 3 2 2 9 2" xfId="9168"/>
    <cellStyle name="20 % – Zvýraznění5 3 2 2 9 2 2" xfId="24384"/>
    <cellStyle name="20 % – Zvýraznění5 3 2 2 9 3" xfId="12661"/>
    <cellStyle name="20 % – Zvýraznění5 3 2 2 9 3 2" xfId="27853"/>
    <cellStyle name="20 % – Zvýraznění5 3 2 2 9 4" xfId="16458"/>
    <cellStyle name="20 % – Zvýraznění5 3 2 2 9 4 2" xfId="31639"/>
    <cellStyle name="20 % – Zvýraznění5 3 2 2 9 5" xfId="35443"/>
    <cellStyle name="20 % – Zvýraznění5 3 2 2 9 6" xfId="20263"/>
    <cellStyle name="20 % – Zvýraznění5 3 2 2 9 7" xfId="40102"/>
    <cellStyle name="20 % – Zvýraznění5 3 2 2 9 8" xfId="40103"/>
    <cellStyle name="20 % – Zvýraznění5 3 2 2 9 9" xfId="46626"/>
    <cellStyle name="20 % – Zvýraznění5 3 2 3" xfId="448"/>
    <cellStyle name="20 % – Zvýraznění5 3 2 3 10" xfId="19140"/>
    <cellStyle name="20 % – Zvýraznění5 3 2 3 11" xfId="40104"/>
    <cellStyle name="20 % – Zvýraznění5 3 2 3 12" xfId="40105"/>
    <cellStyle name="20 % – Zvýraznění5 3 2 3 13" xfId="46627"/>
    <cellStyle name="20 % – Zvýraznění5 3 2 3 2" xfId="2594"/>
    <cellStyle name="20 % – Zvýraznění5 3 2 3 2 2" xfId="9169"/>
    <cellStyle name="20 % – Zvýraznění5 3 2 3 2 2 2" xfId="24385"/>
    <cellStyle name="20 % – Zvýraznění5 3 2 3 2 3" xfId="12662"/>
    <cellStyle name="20 % – Zvýraznění5 3 2 3 2 3 2" xfId="27854"/>
    <cellStyle name="20 % – Zvýraznění5 3 2 3 2 4" xfId="16459"/>
    <cellStyle name="20 % – Zvýraznění5 3 2 3 2 4 2" xfId="31640"/>
    <cellStyle name="20 % – Zvýraznění5 3 2 3 2 5" xfId="35444"/>
    <cellStyle name="20 % – Zvýraznění5 3 2 3 2 6" xfId="20264"/>
    <cellStyle name="20 % – Zvýraznění5 3 2 3 2 7" xfId="40106"/>
    <cellStyle name="20 % – Zvýraznění5 3 2 3 2 8" xfId="40107"/>
    <cellStyle name="20 % – Zvýraznění5 3 2 3 2 9" xfId="46628"/>
    <cellStyle name="20 % – Zvýraznění5 3 2 3 3" xfId="2595"/>
    <cellStyle name="20 % – Zvýraznění5 3 2 3 3 2" xfId="9170"/>
    <cellStyle name="20 % – Zvýraznění5 3 2 3 3 2 2" xfId="24386"/>
    <cellStyle name="20 % – Zvýraznění5 3 2 3 3 3" xfId="12663"/>
    <cellStyle name="20 % – Zvýraznění5 3 2 3 3 3 2" xfId="27855"/>
    <cellStyle name="20 % – Zvýraznění5 3 2 3 3 4" xfId="16460"/>
    <cellStyle name="20 % – Zvýraznění5 3 2 3 3 4 2" xfId="31641"/>
    <cellStyle name="20 % – Zvýraznění5 3 2 3 3 5" xfId="35445"/>
    <cellStyle name="20 % – Zvýraznění5 3 2 3 3 6" xfId="20265"/>
    <cellStyle name="20 % – Zvýraznění5 3 2 3 3 7" xfId="40108"/>
    <cellStyle name="20 % – Zvýraznění5 3 2 3 3 8" xfId="40109"/>
    <cellStyle name="20 % – Zvýraznění5 3 2 3 3 9" xfId="46629"/>
    <cellStyle name="20 % – Zvýraznění5 3 2 3 4" xfId="2596"/>
    <cellStyle name="20 % – Zvýraznění5 3 2 3 4 2" xfId="9171"/>
    <cellStyle name="20 % – Zvýraznění5 3 2 3 4 2 2" xfId="24387"/>
    <cellStyle name="20 % – Zvýraznění5 3 2 3 4 3" xfId="12664"/>
    <cellStyle name="20 % – Zvýraznění5 3 2 3 4 3 2" xfId="27856"/>
    <cellStyle name="20 % – Zvýraznění5 3 2 3 4 4" xfId="16461"/>
    <cellStyle name="20 % – Zvýraznění5 3 2 3 4 4 2" xfId="31642"/>
    <cellStyle name="20 % – Zvýraznění5 3 2 3 4 5" xfId="35446"/>
    <cellStyle name="20 % – Zvýraznění5 3 2 3 4 6" xfId="20266"/>
    <cellStyle name="20 % – Zvýraznění5 3 2 3 4 7" xfId="40110"/>
    <cellStyle name="20 % – Zvýraznění5 3 2 3 4 8" xfId="40111"/>
    <cellStyle name="20 % – Zvýraznění5 3 2 3 4 9" xfId="46630"/>
    <cellStyle name="20 % – Zvýraznění5 3 2 3 5" xfId="2597"/>
    <cellStyle name="20 % – Zvýraznění5 3 2 3 5 2" xfId="11236"/>
    <cellStyle name="20 % – Zvýraznění5 3 2 3 5 2 2" xfId="26436"/>
    <cellStyle name="20 % – Zvýraznění5 3 2 3 5 3" xfId="12665"/>
    <cellStyle name="20 % – Zvýraznění5 3 2 3 5 3 2" xfId="27857"/>
    <cellStyle name="20 % – Zvýraznění5 3 2 3 5 4" xfId="16462"/>
    <cellStyle name="20 % – Zvýraznění5 3 2 3 5 4 2" xfId="31643"/>
    <cellStyle name="20 % – Zvýraznění5 3 2 3 5 5" xfId="35447"/>
    <cellStyle name="20 % – Zvýraznění5 3 2 3 5 6" xfId="20267"/>
    <cellStyle name="20 % – Zvýraznění5 3 2 3 5 7" xfId="40112"/>
    <cellStyle name="20 % – Zvýraznění5 3 2 3 5 8" xfId="40113"/>
    <cellStyle name="20 % – Zvýraznění5 3 2 3 5 9" xfId="46631"/>
    <cellStyle name="20 % – Zvýraznění5 3 2 3 6" xfId="7803"/>
    <cellStyle name="20 % – Zvýraznění5 3 2 3 6 2" xfId="23022"/>
    <cellStyle name="20 % – Zvýraznění5 3 2 3 7" xfId="11534"/>
    <cellStyle name="20 % – Zvýraznění5 3 2 3 7 2" xfId="26730"/>
    <cellStyle name="20 % – Zvýraznění5 3 2 3 8" xfId="15334"/>
    <cellStyle name="20 % – Zvýraznění5 3 2 3 8 2" xfId="30515"/>
    <cellStyle name="20 % – Zvýraznění5 3 2 3 9" xfId="34320"/>
    <cellStyle name="20 % – Zvýraznění5 3 2 4" xfId="449"/>
    <cellStyle name="20 % – Zvýraznění5 3 2 4 10" xfId="19141"/>
    <cellStyle name="20 % – Zvýraznění5 3 2 4 11" xfId="40114"/>
    <cellStyle name="20 % – Zvýraznění5 3 2 4 12" xfId="40115"/>
    <cellStyle name="20 % – Zvýraznění5 3 2 4 13" xfId="46632"/>
    <cellStyle name="20 % – Zvýraznění5 3 2 4 2" xfId="2598"/>
    <cellStyle name="20 % – Zvýraznění5 3 2 4 2 2" xfId="9172"/>
    <cellStyle name="20 % – Zvýraznění5 3 2 4 2 2 2" xfId="24388"/>
    <cellStyle name="20 % – Zvýraznění5 3 2 4 2 3" xfId="12666"/>
    <cellStyle name="20 % – Zvýraznění5 3 2 4 2 3 2" xfId="27858"/>
    <cellStyle name="20 % – Zvýraznění5 3 2 4 2 4" xfId="16463"/>
    <cellStyle name="20 % – Zvýraznění5 3 2 4 2 4 2" xfId="31644"/>
    <cellStyle name="20 % – Zvýraznění5 3 2 4 2 5" xfId="35448"/>
    <cellStyle name="20 % – Zvýraznění5 3 2 4 2 6" xfId="20268"/>
    <cellStyle name="20 % – Zvýraznění5 3 2 4 2 7" xfId="40116"/>
    <cellStyle name="20 % – Zvýraznění5 3 2 4 2 8" xfId="40117"/>
    <cellStyle name="20 % – Zvýraznění5 3 2 4 2 9" xfId="46633"/>
    <cellStyle name="20 % – Zvýraznění5 3 2 4 3" xfId="2599"/>
    <cellStyle name="20 % – Zvýraznění5 3 2 4 3 2" xfId="9173"/>
    <cellStyle name="20 % – Zvýraznění5 3 2 4 3 2 2" xfId="24389"/>
    <cellStyle name="20 % – Zvýraznění5 3 2 4 3 3" xfId="12667"/>
    <cellStyle name="20 % – Zvýraznění5 3 2 4 3 3 2" xfId="27859"/>
    <cellStyle name="20 % – Zvýraznění5 3 2 4 3 4" xfId="16464"/>
    <cellStyle name="20 % – Zvýraznění5 3 2 4 3 4 2" xfId="31645"/>
    <cellStyle name="20 % – Zvýraznění5 3 2 4 3 5" xfId="35449"/>
    <cellStyle name="20 % – Zvýraznění5 3 2 4 3 6" xfId="20269"/>
    <cellStyle name="20 % – Zvýraznění5 3 2 4 3 7" xfId="40118"/>
    <cellStyle name="20 % – Zvýraznění5 3 2 4 3 8" xfId="40119"/>
    <cellStyle name="20 % – Zvýraznění5 3 2 4 3 9" xfId="46634"/>
    <cellStyle name="20 % – Zvýraznění5 3 2 4 4" xfId="2600"/>
    <cellStyle name="20 % – Zvýraznění5 3 2 4 4 2" xfId="9174"/>
    <cellStyle name="20 % – Zvýraznění5 3 2 4 4 2 2" xfId="24390"/>
    <cellStyle name="20 % – Zvýraznění5 3 2 4 4 3" xfId="12668"/>
    <cellStyle name="20 % – Zvýraznění5 3 2 4 4 3 2" xfId="27860"/>
    <cellStyle name="20 % – Zvýraznění5 3 2 4 4 4" xfId="16465"/>
    <cellStyle name="20 % – Zvýraznění5 3 2 4 4 4 2" xfId="31646"/>
    <cellStyle name="20 % – Zvýraznění5 3 2 4 4 5" xfId="35450"/>
    <cellStyle name="20 % – Zvýraznění5 3 2 4 4 6" xfId="20270"/>
    <cellStyle name="20 % – Zvýraznění5 3 2 4 4 7" xfId="40120"/>
    <cellStyle name="20 % – Zvýraznění5 3 2 4 4 8" xfId="40121"/>
    <cellStyle name="20 % – Zvýraznění5 3 2 4 4 9" xfId="46635"/>
    <cellStyle name="20 % – Zvýraznění5 3 2 4 5" xfId="2601"/>
    <cellStyle name="20 % – Zvýraznění5 3 2 4 5 2" xfId="11064"/>
    <cellStyle name="20 % – Zvýraznění5 3 2 4 5 2 2" xfId="26264"/>
    <cellStyle name="20 % – Zvýraznění5 3 2 4 5 3" xfId="12669"/>
    <cellStyle name="20 % – Zvýraznění5 3 2 4 5 3 2" xfId="27861"/>
    <cellStyle name="20 % – Zvýraznění5 3 2 4 5 4" xfId="16466"/>
    <cellStyle name="20 % – Zvýraznění5 3 2 4 5 4 2" xfId="31647"/>
    <cellStyle name="20 % – Zvýraznění5 3 2 4 5 5" xfId="35451"/>
    <cellStyle name="20 % – Zvýraznění5 3 2 4 5 6" xfId="20271"/>
    <cellStyle name="20 % – Zvýraznění5 3 2 4 5 7" xfId="40122"/>
    <cellStyle name="20 % – Zvýraznění5 3 2 4 5 8" xfId="40123"/>
    <cellStyle name="20 % – Zvýraznění5 3 2 4 5 9" xfId="46636"/>
    <cellStyle name="20 % – Zvýraznění5 3 2 4 6" xfId="7590"/>
    <cellStyle name="20 % – Zvýraznění5 3 2 4 6 2" xfId="22811"/>
    <cellStyle name="20 % – Zvýraznění5 3 2 4 7" xfId="11535"/>
    <cellStyle name="20 % – Zvýraznění5 3 2 4 7 2" xfId="26731"/>
    <cellStyle name="20 % – Zvýraznění5 3 2 4 8" xfId="15335"/>
    <cellStyle name="20 % – Zvýraznění5 3 2 4 8 2" xfId="30516"/>
    <cellStyle name="20 % – Zvýraznění5 3 2 4 9" xfId="34321"/>
    <cellStyle name="20 % – Zvýraznění5 3 2 5" xfId="2602"/>
    <cellStyle name="20 % – Zvýraznění5 3 2 5 10" xfId="40124"/>
    <cellStyle name="20 % – Zvýraznění5 3 2 5 11" xfId="40125"/>
    <cellStyle name="20 % – Zvýraznění5 3 2 5 12" xfId="46637"/>
    <cellStyle name="20 % – Zvýraznění5 3 2 5 2" xfId="2603"/>
    <cellStyle name="20 % – Zvýraznění5 3 2 5 2 2" xfId="9175"/>
    <cellStyle name="20 % – Zvýraznění5 3 2 5 2 2 2" xfId="24391"/>
    <cellStyle name="20 % – Zvýraznění5 3 2 5 2 3" xfId="12671"/>
    <cellStyle name="20 % – Zvýraznění5 3 2 5 2 3 2" xfId="27863"/>
    <cellStyle name="20 % – Zvýraznění5 3 2 5 2 4" xfId="16468"/>
    <cellStyle name="20 % – Zvýraznění5 3 2 5 2 4 2" xfId="31649"/>
    <cellStyle name="20 % – Zvýraznění5 3 2 5 2 5" xfId="35453"/>
    <cellStyle name="20 % – Zvýraznění5 3 2 5 2 6" xfId="20273"/>
    <cellStyle name="20 % – Zvýraznění5 3 2 5 2 7" xfId="40126"/>
    <cellStyle name="20 % – Zvýraznění5 3 2 5 2 8" xfId="40127"/>
    <cellStyle name="20 % – Zvýraznění5 3 2 5 2 9" xfId="46638"/>
    <cellStyle name="20 % – Zvýraznění5 3 2 5 3" xfId="2604"/>
    <cellStyle name="20 % – Zvýraznění5 3 2 5 3 2" xfId="9176"/>
    <cellStyle name="20 % – Zvýraznění5 3 2 5 3 2 2" xfId="24392"/>
    <cellStyle name="20 % – Zvýraznění5 3 2 5 3 3" xfId="12672"/>
    <cellStyle name="20 % – Zvýraznění5 3 2 5 3 3 2" xfId="27864"/>
    <cellStyle name="20 % – Zvýraznění5 3 2 5 3 4" xfId="16469"/>
    <cellStyle name="20 % – Zvýraznění5 3 2 5 3 4 2" xfId="31650"/>
    <cellStyle name="20 % – Zvýraznění5 3 2 5 3 5" xfId="35454"/>
    <cellStyle name="20 % – Zvýraznění5 3 2 5 3 6" xfId="20274"/>
    <cellStyle name="20 % – Zvýraznění5 3 2 5 3 7" xfId="40128"/>
    <cellStyle name="20 % – Zvýraznění5 3 2 5 3 8" xfId="40129"/>
    <cellStyle name="20 % – Zvýraznění5 3 2 5 3 9" xfId="46639"/>
    <cellStyle name="20 % – Zvýraznění5 3 2 5 4" xfId="2605"/>
    <cellStyle name="20 % – Zvýraznění5 3 2 5 4 2" xfId="9177"/>
    <cellStyle name="20 % – Zvýraznění5 3 2 5 4 2 2" xfId="24393"/>
    <cellStyle name="20 % – Zvýraznění5 3 2 5 4 3" xfId="12673"/>
    <cellStyle name="20 % – Zvýraznění5 3 2 5 4 3 2" xfId="27865"/>
    <cellStyle name="20 % – Zvýraznění5 3 2 5 4 4" xfId="16470"/>
    <cellStyle name="20 % – Zvýraznění5 3 2 5 4 4 2" xfId="31651"/>
    <cellStyle name="20 % – Zvýraznění5 3 2 5 4 5" xfId="35455"/>
    <cellStyle name="20 % – Zvýraznění5 3 2 5 4 6" xfId="20275"/>
    <cellStyle name="20 % – Zvýraznění5 3 2 5 4 7" xfId="40130"/>
    <cellStyle name="20 % – Zvýraznění5 3 2 5 4 8" xfId="40131"/>
    <cellStyle name="20 % – Zvýraznění5 3 2 5 4 9" xfId="46640"/>
    <cellStyle name="20 % – Zvýraznění5 3 2 5 5" xfId="7896"/>
    <cellStyle name="20 % – Zvýraznění5 3 2 5 5 2" xfId="23113"/>
    <cellStyle name="20 % – Zvýraznění5 3 2 5 6" xfId="12670"/>
    <cellStyle name="20 % – Zvýraznění5 3 2 5 6 2" xfId="27862"/>
    <cellStyle name="20 % – Zvýraznění5 3 2 5 7" xfId="16467"/>
    <cellStyle name="20 % – Zvýraznění5 3 2 5 7 2" xfId="31648"/>
    <cellStyle name="20 % – Zvýraznění5 3 2 5 8" xfId="35452"/>
    <cellStyle name="20 % – Zvýraznění5 3 2 5 9" xfId="20272"/>
    <cellStyle name="20 % – Zvýraznění5 3 2 6" xfId="2606"/>
    <cellStyle name="20 % – Zvýraznění5 3 2 6 10" xfId="40132"/>
    <cellStyle name="20 % – Zvýraznění5 3 2 6 11" xfId="40133"/>
    <cellStyle name="20 % – Zvýraznění5 3 2 6 12" xfId="46641"/>
    <cellStyle name="20 % – Zvýraznění5 3 2 6 2" xfId="2607"/>
    <cellStyle name="20 % – Zvýraznění5 3 2 6 2 2" xfId="9178"/>
    <cellStyle name="20 % – Zvýraznění5 3 2 6 2 2 2" xfId="24394"/>
    <cellStyle name="20 % – Zvýraznění5 3 2 6 2 3" xfId="12675"/>
    <cellStyle name="20 % – Zvýraznění5 3 2 6 2 3 2" xfId="27867"/>
    <cellStyle name="20 % – Zvýraznění5 3 2 6 2 4" xfId="16472"/>
    <cellStyle name="20 % – Zvýraznění5 3 2 6 2 4 2" xfId="31653"/>
    <cellStyle name="20 % – Zvýraznění5 3 2 6 2 5" xfId="35457"/>
    <cellStyle name="20 % – Zvýraznění5 3 2 6 2 6" xfId="20277"/>
    <cellStyle name="20 % – Zvýraznění5 3 2 6 2 7" xfId="40134"/>
    <cellStyle name="20 % – Zvýraznění5 3 2 6 2 8" xfId="40135"/>
    <cellStyle name="20 % – Zvýraznění5 3 2 6 2 9" xfId="46642"/>
    <cellStyle name="20 % – Zvýraznění5 3 2 6 3" xfId="2608"/>
    <cellStyle name="20 % – Zvýraznění5 3 2 6 3 2" xfId="9179"/>
    <cellStyle name="20 % – Zvýraznění5 3 2 6 3 2 2" xfId="24395"/>
    <cellStyle name="20 % – Zvýraznění5 3 2 6 3 3" xfId="12676"/>
    <cellStyle name="20 % – Zvýraznění5 3 2 6 3 3 2" xfId="27868"/>
    <cellStyle name="20 % – Zvýraznění5 3 2 6 3 4" xfId="16473"/>
    <cellStyle name="20 % – Zvýraznění5 3 2 6 3 4 2" xfId="31654"/>
    <cellStyle name="20 % – Zvýraznění5 3 2 6 3 5" xfId="35458"/>
    <cellStyle name="20 % – Zvýraznění5 3 2 6 3 6" xfId="20278"/>
    <cellStyle name="20 % – Zvýraznění5 3 2 6 3 7" xfId="40136"/>
    <cellStyle name="20 % – Zvýraznění5 3 2 6 3 8" xfId="40137"/>
    <cellStyle name="20 % – Zvýraznění5 3 2 6 3 9" xfId="46643"/>
    <cellStyle name="20 % – Zvýraznění5 3 2 6 4" xfId="2609"/>
    <cellStyle name="20 % – Zvýraznění5 3 2 6 4 2" xfId="9180"/>
    <cellStyle name="20 % – Zvýraznění5 3 2 6 4 2 2" xfId="24396"/>
    <cellStyle name="20 % – Zvýraznění5 3 2 6 4 3" xfId="12677"/>
    <cellStyle name="20 % – Zvýraznění5 3 2 6 4 3 2" xfId="27869"/>
    <cellStyle name="20 % – Zvýraznění5 3 2 6 4 4" xfId="16474"/>
    <cellStyle name="20 % – Zvýraznění5 3 2 6 4 4 2" xfId="31655"/>
    <cellStyle name="20 % – Zvýraznění5 3 2 6 4 5" xfId="35459"/>
    <cellStyle name="20 % – Zvýraznění5 3 2 6 4 6" xfId="20279"/>
    <cellStyle name="20 % – Zvýraznění5 3 2 6 4 7" xfId="40138"/>
    <cellStyle name="20 % – Zvýraznění5 3 2 6 4 8" xfId="40139"/>
    <cellStyle name="20 % – Zvýraznění5 3 2 6 4 9" xfId="46644"/>
    <cellStyle name="20 % – Zvýraznění5 3 2 6 5" xfId="8270"/>
    <cellStyle name="20 % – Zvýraznění5 3 2 6 5 2" xfId="23486"/>
    <cellStyle name="20 % – Zvýraznění5 3 2 6 6" xfId="12674"/>
    <cellStyle name="20 % – Zvýraznění5 3 2 6 6 2" xfId="27866"/>
    <cellStyle name="20 % – Zvýraznění5 3 2 6 7" xfId="16471"/>
    <cellStyle name="20 % – Zvýraznění5 3 2 6 7 2" xfId="31652"/>
    <cellStyle name="20 % – Zvýraznění5 3 2 6 8" xfId="35456"/>
    <cellStyle name="20 % – Zvýraznění5 3 2 6 9" xfId="20276"/>
    <cellStyle name="20 % – Zvýraznění5 3 2 7" xfId="2610"/>
    <cellStyle name="20 % – Zvýraznění5 3 2 7 10" xfId="40140"/>
    <cellStyle name="20 % – Zvýraznění5 3 2 7 11" xfId="40141"/>
    <cellStyle name="20 % – Zvýraznění5 3 2 7 12" xfId="46645"/>
    <cellStyle name="20 % – Zvýraznění5 3 2 7 2" xfId="2611"/>
    <cellStyle name="20 % – Zvýraznění5 3 2 7 2 2" xfId="9181"/>
    <cellStyle name="20 % – Zvýraznění5 3 2 7 2 2 2" xfId="24397"/>
    <cellStyle name="20 % – Zvýraznění5 3 2 7 2 3" xfId="12679"/>
    <cellStyle name="20 % – Zvýraznění5 3 2 7 2 3 2" xfId="27871"/>
    <cellStyle name="20 % – Zvýraznění5 3 2 7 2 4" xfId="16476"/>
    <cellStyle name="20 % – Zvýraznění5 3 2 7 2 4 2" xfId="31657"/>
    <cellStyle name="20 % – Zvýraznění5 3 2 7 2 5" xfId="35461"/>
    <cellStyle name="20 % – Zvýraznění5 3 2 7 2 6" xfId="20281"/>
    <cellStyle name="20 % – Zvýraznění5 3 2 7 2 7" xfId="40142"/>
    <cellStyle name="20 % – Zvýraznění5 3 2 7 2 8" xfId="40143"/>
    <cellStyle name="20 % – Zvýraznění5 3 2 7 2 9" xfId="46646"/>
    <cellStyle name="20 % – Zvýraznění5 3 2 7 3" xfId="2612"/>
    <cellStyle name="20 % – Zvýraznění5 3 2 7 3 2" xfId="9182"/>
    <cellStyle name="20 % – Zvýraznění5 3 2 7 3 2 2" xfId="24398"/>
    <cellStyle name="20 % – Zvýraznění5 3 2 7 3 3" xfId="12680"/>
    <cellStyle name="20 % – Zvýraznění5 3 2 7 3 3 2" xfId="27872"/>
    <cellStyle name="20 % – Zvýraznění5 3 2 7 3 4" xfId="16477"/>
    <cellStyle name="20 % – Zvýraznění5 3 2 7 3 4 2" xfId="31658"/>
    <cellStyle name="20 % – Zvýraznění5 3 2 7 3 5" xfId="35462"/>
    <cellStyle name="20 % – Zvýraznění5 3 2 7 3 6" xfId="20282"/>
    <cellStyle name="20 % – Zvýraznění5 3 2 7 3 7" xfId="40144"/>
    <cellStyle name="20 % – Zvýraznění5 3 2 7 3 8" xfId="40145"/>
    <cellStyle name="20 % – Zvýraznění5 3 2 7 3 9" xfId="46647"/>
    <cellStyle name="20 % – Zvýraznění5 3 2 7 4" xfId="2613"/>
    <cellStyle name="20 % – Zvýraznění5 3 2 7 4 2" xfId="9183"/>
    <cellStyle name="20 % – Zvýraznění5 3 2 7 4 2 2" xfId="24399"/>
    <cellStyle name="20 % – Zvýraznění5 3 2 7 4 3" xfId="12681"/>
    <cellStyle name="20 % – Zvýraznění5 3 2 7 4 3 2" xfId="27873"/>
    <cellStyle name="20 % – Zvýraznění5 3 2 7 4 4" xfId="16478"/>
    <cellStyle name="20 % – Zvýraznění5 3 2 7 4 4 2" xfId="31659"/>
    <cellStyle name="20 % – Zvýraznění5 3 2 7 4 5" xfId="35463"/>
    <cellStyle name="20 % – Zvýraznění5 3 2 7 4 6" xfId="20283"/>
    <cellStyle name="20 % – Zvýraznění5 3 2 7 4 7" xfId="40146"/>
    <cellStyle name="20 % – Zvýraznění5 3 2 7 4 8" xfId="40147"/>
    <cellStyle name="20 % – Zvýraznění5 3 2 7 4 9" xfId="46648"/>
    <cellStyle name="20 % – Zvýraznění5 3 2 7 5" xfId="8358"/>
    <cellStyle name="20 % – Zvýraznění5 3 2 7 5 2" xfId="23574"/>
    <cellStyle name="20 % – Zvýraznění5 3 2 7 6" xfId="12678"/>
    <cellStyle name="20 % – Zvýraznění5 3 2 7 6 2" xfId="27870"/>
    <cellStyle name="20 % – Zvýraznění5 3 2 7 7" xfId="16475"/>
    <cellStyle name="20 % – Zvýraznění5 3 2 7 7 2" xfId="31656"/>
    <cellStyle name="20 % – Zvýraznění5 3 2 7 8" xfId="35460"/>
    <cellStyle name="20 % – Zvýraznění5 3 2 7 9" xfId="20280"/>
    <cellStyle name="20 % – Zvýraznění5 3 2 8" xfId="2614"/>
    <cellStyle name="20 % – Zvýraznění5 3 2 8 10" xfId="40148"/>
    <cellStyle name="20 % – Zvýraznění5 3 2 8 11" xfId="40149"/>
    <cellStyle name="20 % – Zvýraznění5 3 2 8 12" xfId="46649"/>
    <cellStyle name="20 % – Zvýraznění5 3 2 8 2" xfId="2615"/>
    <cellStyle name="20 % – Zvýraznění5 3 2 8 2 2" xfId="9184"/>
    <cellStyle name="20 % – Zvýraznění5 3 2 8 2 2 2" xfId="24400"/>
    <cellStyle name="20 % – Zvýraznění5 3 2 8 2 3" xfId="12683"/>
    <cellStyle name="20 % – Zvýraznění5 3 2 8 2 3 2" xfId="27875"/>
    <cellStyle name="20 % – Zvýraznění5 3 2 8 2 4" xfId="16480"/>
    <cellStyle name="20 % – Zvýraznění5 3 2 8 2 4 2" xfId="31661"/>
    <cellStyle name="20 % – Zvýraznění5 3 2 8 2 5" xfId="35465"/>
    <cellStyle name="20 % – Zvýraznění5 3 2 8 2 6" xfId="20285"/>
    <cellStyle name="20 % – Zvýraznění5 3 2 8 2 7" xfId="40150"/>
    <cellStyle name="20 % – Zvýraznění5 3 2 8 2 8" xfId="40151"/>
    <cellStyle name="20 % – Zvýraznění5 3 2 8 2 9" xfId="46650"/>
    <cellStyle name="20 % – Zvýraznění5 3 2 8 3" xfId="2616"/>
    <cellStyle name="20 % – Zvýraznění5 3 2 8 3 2" xfId="9185"/>
    <cellStyle name="20 % – Zvýraznění5 3 2 8 3 2 2" xfId="24401"/>
    <cellStyle name="20 % – Zvýraznění5 3 2 8 3 3" xfId="12684"/>
    <cellStyle name="20 % – Zvýraznění5 3 2 8 3 3 2" xfId="27876"/>
    <cellStyle name="20 % – Zvýraznění5 3 2 8 3 4" xfId="16481"/>
    <cellStyle name="20 % – Zvýraznění5 3 2 8 3 4 2" xfId="31662"/>
    <cellStyle name="20 % – Zvýraznění5 3 2 8 3 5" xfId="35466"/>
    <cellStyle name="20 % – Zvýraznění5 3 2 8 3 6" xfId="20286"/>
    <cellStyle name="20 % – Zvýraznění5 3 2 8 3 7" xfId="40152"/>
    <cellStyle name="20 % – Zvýraznění5 3 2 8 3 8" xfId="40153"/>
    <cellStyle name="20 % – Zvýraznění5 3 2 8 3 9" xfId="46651"/>
    <cellStyle name="20 % – Zvýraznění5 3 2 8 4" xfId="2617"/>
    <cellStyle name="20 % – Zvýraznění5 3 2 8 4 2" xfId="9186"/>
    <cellStyle name="20 % – Zvýraznění5 3 2 8 4 2 2" xfId="24402"/>
    <cellStyle name="20 % – Zvýraznění5 3 2 8 4 3" xfId="12685"/>
    <cellStyle name="20 % – Zvýraznění5 3 2 8 4 3 2" xfId="27877"/>
    <cellStyle name="20 % – Zvýraznění5 3 2 8 4 4" xfId="16482"/>
    <cellStyle name="20 % – Zvýraznění5 3 2 8 4 4 2" xfId="31663"/>
    <cellStyle name="20 % – Zvýraznění5 3 2 8 4 5" xfId="35467"/>
    <cellStyle name="20 % – Zvýraznění5 3 2 8 4 6" xfId="20287"/>
    <cellStyle name="20 % – Zvýraznění5 3 2 8 4 7" xfId="40154"/>
    <cellStyle name="20 % – Zvýraznění5 3 2 8 4 8" xfId="40155"/>
    <cellStyle name="20 % – Zvýraznění5 3 2 8 4 9" xfId="46652"/>
    <cellStyle name="20 % – Zvýraznění5 3 2 8 5" xfId="8441"/>
    <cellStyle name="20 % – Zvýraznění5 3 2 8 5 2" xfId="23657"/>
    <cellStyle name="20 % – Zvýraznění5 3 2 8 6" xfId="12682"/>
    <cellStyle name="20 % – Zvýraznění5 3 2 8 6 2" xfId="27874"/>
    <cellStyle name="20 % – Zvýraznění5 3 2 8 7" xfId="16479"/>
    <cellStyle name="20 % – Zvýraznění5 3 2 8 7 2" xfId="31660"/>
    <cellStyle name="20 % – Zvýraznění5 3 2 8 8" xfId="35464"/>
    <cellStyle name="20 % – Zvýraznění5 3 2 8 9" xfId="20284"/>
    <cellStyle name="20 % – Zvýraznění5 3 2 9" xfId="2618"/>
    <cellStyle name="20 % – Zvýraznění5 3 2 9 2" xfId="9187"/>
    <cellStyle name="20 % – Zvýraznění5 3 2 9 2 2" xfId="24403"/>
    <cellStyle name="20 % – Zvýraznění5 3 2 9 3" xfId="12686"/>
    <cellStyle name="20 % – Zvýraznění5 3 2 9 3 2" xfId="27878"/>
    <cellStyle name="20 % – Zvýraznění5 3 2 9 4" xfId="16483"/>
    <cellStyle name="20 % – Zvýraznění5 3 2 9 4 2" xfId="31664"/>
    <cellStyle name="20 % – Zvýraznění5 3 2 9 5" xfId="35468"/>
    <cellStyle name="20 % – Zvýraznění5 3 2 9 6" xfId="20288"/>
    <cellStyle name="20 % – Zvýraznění5 3 2 9 7" xfId="40156"/>
    <cellStyle name="20 % – Zvýraznění5 3 2 9 8" xfId="40157"/>
    <cellStyle name="20 % – Zvýraznění5 3 2 9 9" xfId="46653"/>
    <cellStyle name="20 % – Zvýraznění5 3 20" xfId="2619"/>
    <cellStyle name="20 % – Zvýraznění5 3 20 2" xfId="2620"/>
    <cellStyle name="20 % – Zvýraznění5 3 21" xfId="2621"/>
    <cellStyle name="20 % – Zvýraznění5 3 21 2" xfId="11029"/>
    <cellStyle name="20 % – Zvýraznění5 3 21 2 2" xfId="26229"/>
    <cellStyle name="20 % – Zvýraznění5 3 21 3" xfId="12687"/>
    <cellStyle name="20 % – Zvýraznění5 3 21 3 2" xfId="27879"/>
    <cellStyle name="20 % – Zvýraznění5 3 21 4" xfId="16484"/>
    <cellStyle name="20 % – Zvýraznění5 3 21 4 2" xfId="31665"/>
    <cellStyle name="20 % – Zvýraznění5 3 21 5" xfId="35469"/>
    <cellStyle name="20 % – Zvýraznění5 3 21 6" xfId="20289"/>
    <cellStyle name="20 % – Zvýraznění5 3 21 7" xfId="40158"/>
    <cellStyle name="20 % – Zvýraznění5 3 21 8" xfId="40159"/>
    <cellStyle name="20 % – Zvýraznění5 3 21 9" xfId="46654"/>
    <cellStyle name="20 % – Zvýraznění5 3 22" xfId="7606"/>
    <cellStyle name="20 % – Zvýraznění5 3 22 2" xfId="22825"/>
    <cellStyle name="20 % – Zvýraznění5 3 3" xfId="450"/>
    <cellStyle name="20 % – Zvýraznění5 3 3 10" xfId="2622"/>
    <cellStyle name="20 % – Zvýraznění5 3 3 10 2" xfId="9188"/>
    <cellStyle name="20 % – Zvýraznění5 3 3 10 2 2" xfId="24404"/>
    <cellStyle name="20 % – Zvýraznění5 3 3 10 3" xfId="12688"/>
    <cellStyle name="20 % – Zvýraznění5 3 3 10 3 2" xfId="27880"/>
    <cellStyle name="20 % – Zvýraznění5 3 3 10 4" xfId="16485"/>
    <cellStyle name="20 % – Zvýraznění5 3 3 10 4 2" xfId="31666"/>
    <cellStyle name="20 % – Zvýraznění5 3 3 10 5" xfId="35470"/>
    <cellStyle name="20 % – Zvýraznění5 3 3 10 6" xfId="20290"/>
    <cellStyle name="20 % – Zvýraznění5 3 3 10 7" xfId="40160"/>
    <cellStyle name="20 % – Zvýraznění5 3 3 10 8" xfId="40161"/>
    <cellStyle name="20 % – Zvýraznění5 3 3 10 9" xfId="46655"/>
    <cellStyle name="20 % – Zvýraznění5 3 3 11" xfId="2623"/>
    <cellStyle name="20 % – Zvýraznění5 3 3 11 2" xfId="11319"/>
    <cellStyle name="20 % – Zvýraznění5 3 3 11 2 2" xfId="26519"/>
    <cellStyle name="20 % – Zvýraznění5 3 3 11 3" xfId="12689"/>
    <cellStyle name="20 % – Zvýraznění5 3 3 11 3 2" xfId="27881"/>
    <cellStyle name="20 % – Zvýraznění5 3 3 11 4" xfId="16486"/>
    <cellStyle name="20 % – Zvýraznění5 3 3 11 4 2" xfId="31667"/>
    <cellStyle name="20 % – Zvýraznění5 3 3 11 5" xfId="35471"/>
    <cellStyle name="20 % – Zvýraznění5 3 3 11 6" xfId="20291"/>
    <cellStyle name="20 % – Zvýraznění5 3 3 11 7" xfId="40162"/>
    <cellStyle name="20 % – Zvýraznění5 3 3 11 8" xfId="40163"/>
    <cellStyle name="20 % – Zvýraznění5 3 3 11 9" xfId="46656"/>
    <cellStyle name="20 % – Zvýraznění5 3 3 12" xfId="7861"/>
    <cellStyle name="20 % – Zvýraznění5 3 3 12 2" xfId="23080"/>
    <cellStyle name="20 % – Zvýraznění5 3 3 13" xfId="11536"/>
    <cellStyle name="20 % – Zvýraznění5 3 3 13 2" xfId="26732"/>
    <cellStyle name="20 % – Zvýraznění5 3 3 14" xfId="15336"/>
    <cellStyle name="20 % – Zvýraznění5 3 3 14 2" xfId="30517"/>
    <cellStyle name="20 % – Zvýraznění5 3 3 15" xfId="34322"/>
    <cellStyle name="20 % – Zvýraznění5 3 3 16" xfId="19142"/>
    <cellStyle name="20 % – Zvýraznění5 3 3 17" xfId="40164"/>
    <cellStyle name="20 % – Zvýraznění5 3 3 18" xfId="40165"/>
    <cellStyle name="20 % – Zvýraznění5 3 3 19" xfId="46657"/>
    <cellStyle name="20 % – Zvýraznění5 3 3 2" xfId="2624"/>
    <cellStyle name="20 % – Zvýraznění5 3 3 2 10" xfId="40166"/>
    <cellStyle name="20 % – Zvýraznění5 3 3 2 11" xfId="40167"/>
    <cellStyle name="20 % – Zvýraznění5 3 3 2 12" xfId="46658"/>
    <cellStyle name="20 % – Zvýraznění5 3 3 2 2" xfId="2625"/>
    <cellStyle name="20 % – Zvýraznění5 3 3 2 2 2" xfId="9189"/>
    <cellStyle name="20 % – Zvýraznění5 3 3 2 2 2 2" xfId="24405"/>
    <cellStyle name="20 % – Zvýraznění5 3 3 2 2 3" xfId="12691"/>
    <cellStyle name="20 % – Zvýraznění5 3 3 2 2 3 2" xfId="27883"/>
    <cellStyle name="20 % – Zvýraznění5 3 3 2 2 4" xfId="16488"/>
    <cellStyle name="20 % – Zvýraznění5 3 3 2 2 4 2" xfId="31669"/>
    <cellStyle name="20 % – Zvýraznění5 3 3 2 2 5" xfId="35473"/>
    <cellStyle name="20 % – Zvýraznění5 3 3 2 2 6" xfId="20293"/>
    <cellStyle name="20 % – Zvýraznění5 3 3 2 2 7" xfId="40168"/>
    <cellStyle name="20 % – Zvýraznění5 3 3 2 2 8" xfId="40169"/>
    <cellStyle name="20 % – Zvýraznění5 3 3 2 2 9" xfId="46659"/>
    <cellStyle name="20 % – Zvýraznění5 3 3 2 3" xfId="2626"/>
    <cellStyle name="20 % – Zvýraznění5 3 3 2 3 2" xfId="9190"/>
    <cellStyle name="20 % – Zvýraznění5 3 3 2 3 2 2" xfId="24406"/>
    <cellStyle name="20 % – Zvýraznění5 3 3 2 3 3" xfId="12692"/>
    <cellStyle name="20 % – Zvýraznění5 3 3 2 3 3 2" xfId="27884"/>
    <cellStyle name="20 % – Zvýraznění5 3 3 2 3 4" xfId="16489"/>
    <cellStyle name="20 % – Zvýraznění5 3 3 2 3 4 2" xfId="31670"/>
    <cellStyle name="20 % – Zvýraznění5 3 3 2 3 5" xfId="35474"/>
    <cellStyle name="20 % – Zvýraznění5 3 3 2 3 6" xfId="20294"/>
    <cellStyle name="20 % – Zvýraznění5 3 3 2 3 7" xfId="40170"/>
    <cellStyle name="20 % – Zvýraznění5 3 3 2 3 8" xfId="40171"/>
    <cellStyle name="20 % – Zvýraznění5 3 3 2 3 9" xfId="46660"/>
    <cellStyle name="20 % – Zvýraznění5 3 3 2 4" xfId="2627"/>
    <cellStyle name="20 % – Zvýraznění5 3 3 2 4 2" xfId="9191"/>
    <cellStyle name="20 % – Zvýraznění5 3 3 2 4 2 2" xfId="24407"/>
    <cellStyle name="20 % – Zvýraznění5 3 3 2 4 3" xfId="12693"/>
    <cellStyle name="20 % – Zvýraznění5 3 3 2 4 3 2" xfId="27885"/>
    <cellStyle name="20 % – Zvýraznění5 3 3 2 4 4" xfId="16490"/>
    <cellStyle name="20 % – Zvýraznění5 3 3 2 4 4 2" xfId="31671"/>
    <cellStyle name="20 % – Zvýraznění5 3 3 2 4 5" xfId="35475"/>
    <cellStyle name="20 % – Zvýraznění5 3 3 2 4 6" xfId="20295"/>
    <cellStyle name="20 % – Zvýraznění5 3 3 2 4 7" xfId="40172"/>
    <cellStyle name="20 % – Zvýraznění5 3 3 2 4 8" xfId="40173"/>
    <cellStyle name="20 % – Zvýraznění5 3 3 2 4 9" xfId="46661"/>
    <cellStyle name="20 % – Zvýraznění5 3 3 2 5" xfId="7922"/>
    <cellStyle name="20 % – Zvýraznění5 3 3 2 5 2" xfId="23139"/>
    <cellStyle name="20 % – Zvýraznění5 3 3 2 6" xfId="12690"/>
    <cellStyle name="20 % – Zvýraznění5 3 3 2 6 2" xfId="27882"/>
    <cellStyle name="20 % – Zvýraznění5 3 3 2 7" xfId="16487"/>
    <cellStyle name="20 % – Zvýraznění5 3 3 2 7 2" xfId="31668"/>
    <cellStyle name="20 % – Zvýraznění5 3 3 2 8" xfId="35472"/>
    <cellStyle name="20 % – Zvýraznění5 3 3 2 9" xfId="20292"/>
    <cellStyle name="20 % – Zvýraznění5 3 3 3" xfId="2628"/>
    <cellStyle name="20 % – Zvýraznění5 3 3 3 10" xfId="40174"/>
    <cellStyle name="20 % – Zvýraznění5 3 3 3 11" xfId="40175"/>
    <cellStyle name="20 % – Zvýraznění5 3 3 3 12" xfId="46662"/>
    <cellStyle name="20 % – Zvýraznění5 3 3 3 2" xfId="2629"/>
    <cellStyle name="20 % – Zvýraznění5 3 3 3 2 2" xfId="9192"/>
    <cellStyle name="20 % – Zvýraznění5 3 3 3 2 2 2" xfId="24408"/>
    <cellStyle name="20 % – Zvýraznění5 3 3 3 2 3" xfId="12695"/>
    <cellStyle name="20 % – Zvýraznění5 3 3 3 2 3 2" xfId="27887"/>
    <cellStyle name="20 % – Zvýraznění5 3 3 3 2 4" xfId="16492"/>
    <cellStyle name="20 % – Zvýraznění5 3 3 3 2 4 2" xfId="31673"/>
    <cellStyle name="20 % – Zvýraznění5 3 3 3 2 5" xfId="35477"/>
    <cellStyle name="20 % – Zvýraznění5 3 3 3 2 6" xfId="20297"/>
    <cellStyle name="20 % – Zvýraznění5 3 3 3 2 7" xfId="40176"/>
    <cellStyle name="20 % – Zvýraznění5 3 3 3 2 8" xfId="40177"/>
    <cellStyle name="20 % – Zvýraznění5 3 3 3 2 9" xfId="46663"/>
    <cellStyle name="20 % – Zvýraznění5 3 3 3 3" xfId="2630"/>
    <cellStyle name="20 % – Zvýraznění5 3 3 3 3 2" xfId="9193"/>
    <cellStyle name="20 % – Zvýraznění5 3 3 3 3 2 2" xfId="24409"/>
    <cellStyle name="20 % – Zvýraznění5 3 3 3 3 3" xfId="12696"/>
    <cellStyle name="20 % – Zvýraznění5 3 3 3 3 3 2" xfId="27888"/>
    <cellStyle name="20 % – Zvýraznění5 3 3 3 3 4" xfId="16493"/>
    <cellStyle name="20 % – Zvýraznění5 3 3 3 3 4 2" xfId="31674"/>
    <cellStyle name="20 % – Zvýraznění5 3 3 3 3 5" xfId="35478"/>
    <cellStyle name="20 % – Zvýraznění5 3 3 3 3 6" xfId="20298"/>
    <cellStyle name="20 % – Zvýraznění5 3 3 3 3 7" xfId="40178"/>
    <cellStyle name="20 % – Zvýraznění5 3 3 3 3 8" xfId="40179"/>
    <cellStyle name="20 % – Zvýraznění5 3 3 3 3 9" xfId="46664"/>
    <cellStyle name="20 % – Zvýraznění5 3 3 3 4" xfId="2631"/>
    <cellStyle name="20 % – Zvýraznění5 3 3 3 4 2" xfId="9194"/>
    <cellStyle name="20 % – Zvýraznění5 3 3 3 4 2 2" xfId="24410"/>
    <cellStyle name="20 % – Zvýraznění5 3 3 3 4 3" xfId="12697"/>
    <cellStyle name="20 % – Zvýraznění5 3 3 3 4 3 2" xfId="27889"/>
    <cellStyle name="20 % – Zvýraznění5 3 3 3 4 4" xfId="16494"/>
    <cellStyle name="20 % – Zvýraznění5 3 3 3 4 4 2" xfId="31675"/>
    <cellStyle name="20 % – Zvýraznění5 3 3 3 4 5" xfId="35479"/>
    <cellStyle name="20 % – Zvýraznění5 3 3 3 4 6" xfId="20299"/>
    <cellStyle name="20 % – Zvýraznění5 3 3 3 4 7" xfId="40180"/>
    <cellStyle name="20 % – Zvýraznění5 3 3 3 4 8" xfId="40181"/>
    <cellStyle name="20 % – Zvýraznění5 3 3 3 4 9" xfId="46665"/>
    <cellStyle name="20 % – Zvýraznění5 3 3 3 5" xfId="8075"/>
    <cellStyle name="20 % – Zvýraznění5 3 3 3 5 2" xfId="23291"/>
    <cellStyle name="20 % – Zvýraznění5 3 3 3 6" xfId="12694"/>
    <cellStyle name="20 % – Zvýraznění5 3 3 3 6 2" xfId="27886"/>
    <cellStyle name="20 % – Zvýraznění5 3 3 3 7" xfId="16491"/>
    <cellStyle name="20 % – Zvýraznění5 3 3 3 7 2" xfId="31672"/>
    <cellStyle name="20 % – Zvýraznění5 3 3 3 8" xfId="35476"/>
    <cellStyle name="20 % – Zvýraznění5 3 3 3 9" xfId="20296"/>
    <cellStyle name="20 % – Zvýraznění5 3 3 4" xfId="2632"/>
    <cellStyle name="20 % – Zvýraznění5 3 3 4 10" xfId="40182"/>
    <cellStyle name="20 % – Zvýraznění5 3 3 4 11" xfId="40183"/>
    <cellStyle name="20 % – Zvýraznění5 3 3 4 12" xfId="46666"/>
    <cellStyle name="20 % – Zvýraznění5 3 3 4 2" xfId="2633"/>
    <cellStyle name="20 % – Zvýraznění5 3 3 4 2 2" xfId="9195"/>
    <cellStyle name="20 % – Zvýraznění5 3 3 4 2 2 2" xfId="24411"/>
    <cellStyle name="20 % – Zvýraznění5 3 3 4 2 3" xfId="12699"/>
    <cellStyle name="20 % – Zvýraznění5 3 3 4 2 3 2" xfId="27891"/>
    <cellStyle name="20 % – Zvýraznění5 3 3 4 2 4" xfId="16496"/>
    <cellStyle name="20 % – Zvýraznění5 3 3 4 2 4 2" xfId="31677"/>
    <cellStyle name="20 % – Zvýraznění5 3 3 4 2 5" xfId="35481"/>
    <cellStyle name="20 % – Zvýraznění5 3 3 4 2 6" xfId="20301"/>
    <cellStyle name="20 % – Zvýraznění5 3 3 4 2 7" xfId="40184"/>
    <cellStyle name="20 % – Zvýraznění5 3 3 4 2 8" xfId="40185"/>
    <cellStyle name="20 % – Zvýraznění5 3 3 4 2 9" xfId="46667"/>
    <cellStyle name="20 % – Zvýraznění5 3 3 4 3" xfId="2634"/>
    <cellStyle name="20 % – Zvýraznění5 3 3 4 3 2" xfId="9196"/>
    <cellStyle name="20 % – Zvýraznění5 3 3 4 3 2 2" xfId="24412"/>
    <cellStyle name="20 % – Zvýraznění5 3 3 4 3 3" xfId="12700"/>
    <cellStyle name="20 % – Zvýraznění5 3 3 4 3 3 2" xfId="27892"/>
    <cellStyle name="20 % – Zvýraznění5 3 3 4 3 4" xfId="16497"/>
    <cellStyle name="20 % – Zvýraznění5 3 3 4 3 4 2" xfId="31678"/>
    <cellStyle name="20 % – Zvýraznění5 3 3 4 3 5" xfId="35482"/>
    <cellStyle name="20 % – Zvýraznění5 3 3 4 3 6" xfId="20302"/>
    <cellStyle name="20 % – Zvýraznění5 3 3 4 3 7" xfId="40186"/>
    <cellStyle name="20 % – Zvýraznění5 3 3 4 3 8" xfId="40187"/>
    <cellStyle name="20 % – Zvýraznění5 3 3 4 3 9" xfId="46668"/>
    <cellStyle name="20 % – Zvýraznění5 3 3 4 4" xfId="2635"/>
    <cellStyle name="20 % – Zvýraznění5 3 3 4 4 2" xfId="9197"/>
    <cellStyle name="20 % – Zvýraznění5 3 3 4 4 2 2" xfId="24413"/>
    <cellStyle name="20 % – Zvýraznění5 3 3 4 4 3" xfId="12701"/>
    <cellStyle name="20 % – Zvýraznění5 3 3 4 4 3 2" xfId="27893"/>
    <cellStyle name="20 % – Zvýraznění5 3 3 4 4 4" xfId="16498"/>
    <cellStyle name="20 % – Zvýraznění5 3 3 4 4 4 2" xfId="31679"/>
    <cellStyle name="20 % – Zvýraznění5 3 3 4 4 5" xfId="35483"/>
    <cellStyle name="20 % – Zvýraznění5 3 3 4 4 6" xfId="20303"/>
    <cellStyle name="20 % – Zvýraznění5 3 3 4 4 7" xfId="40188"/>
    <cellStyle name="20 % – Zvýraznění5 3 3 4 4 8" xfId="40189"/>
    <cellStyle name="20 % – Zvýraznění5 3 3 4 4 9" xfId="46669"/>
    <cellStyle name="20 % – Zvýraznění5 3 3 4 5" xfId="8155"/>
    <cellStyle name="20 % – Zvýraznění5 3 3 4 5 2" xfId="23371"/>
    <cellStyle name="20 % – Zvýraznění5 3 3 4 6" xfId="12698"/>
    <cellStyle name="20 % – Zvýraznění5 3 3 4 6 2" xfId="27890"/>
    <cellStyle name="20 % – Zvýraznění5 3 3 4 7" xfId="16495"/>
    <cellStyle name="20 % – Zvýraznění5 3 3 4 7 2" xfId="31676"/>
    <cellStyle name="20 % – Zvýraznění5 3 3 4 8" xfId="35480"/>
    <cellStyle name="20 % – Zvýraznění5 3 3 4 9" xfId="20300"/>
    <cellStyle name="20 % – Zvýraznění5 3 3 5" xfId="2636"/>
    <cellStyle name="20 % – Zvýraznění5 3 3 5 10" xfId="40190"/>
    <cellStyle name="20 % – Zvýraznění5 3 3 5 11" xfId="40191"/>
    <cellStyle name="20 % – Zvýraznění5 3 3 5 12" xfId="46670"/>
    <cellStyle name="20 % – Zvýraznění5 3 3 5 2" xfId="2637"/>
    <cellStyle name="20 % – Zvýraznění5 3 3 5 2 2" xfId="9198"/>
    <cellStyle name="20 % – Zvýraznění5 3 3 5 2 2 2" xfId="24414"/>
    <cellStyle name="20 % – Zvýraznění5 3 3 5 2 3" xfId="12703"/>
    <cellStyle name="20 % – Zvýraznění5 3 3 5 2 3 2" xfId="27895"/>
    <cellStyle name="20 % – Zvýraznění5 3 3 5 2 4" xfId="16500"/>
    <cellStyle name="20 % – Zvýraznění5 3 3 5 2 4 2" xfId="31681"/>
    <cellStyle name="20 % – Zvýraznění5 3 3 5 2 5" xfId="35485"/>
    <cellStyle name="20 % – Zvýraznění5 3 3 5 2 6" xfId="20305"/>
    <cellStyle name="20 % – Zvýraznění5 3 3 5 2 7" xfId="40192"/>
    <cellStyle name="20 % – Zvýraznění5 3 3 5 2 8" xfId="40193"/>
    <cellStyle name="20 % – Zvýraznění5 3 3 5 2 9" xfId="46671"/>
    <cellStyle name="20 % – Zvýraznění5 3 3 5 3" xfId="2638"/>
    <cellStyle name="20 % – Zvýraznění5 3 3 5 3 2" xfId="9199"/>
    <cellStyle name="20 % – Zvýraznění5 3 3 5 3 2 2" xfId="24415"/>
    <cellStyle name="20 % – Zvýraznění5 3 3 5 3 3" xfId="12704"/>
    <cellStyle name="20 % – Zvýraznění5 3 3 5 3 3 2" xfId="27896"/>
    <cellStyle name="20 % – Zvýraznění5 3 3 5 3 4" xfId="16501"/>
    <cellStyle name="20 % – Zvýraznění5 3 3 5 3 4 2" xfId="31682"/>
    <cellStyle name="20 % – Zvýraznění5 3 3 5 3 5" xfId="35486"/>
    <cellStyle name="20 % – Zvýraznění5 3 3 5 3 6" xfId="20306"/>
    <cellStyle name="20 % – Zvýraznění5 3 3 5 3 7" xfId="40194"/>
    <cellStyle name="20 % – Zvýraznění5 3 3 5 3 8" xfId="40195"/>
    <cellStyle name="20 % – Zvýraznění5 3 3 5 3 9" xfId="46672"/>
    <cellStyle name="20 % – Zvýraznění5 3 3 5 4" xfId="2639"/>
    <cellStyle name="20 % – Zvýraznění5 3 3 5 4 2" xfId="9200"/>
    <cellStyle name="20 % – Zvýraznění5 3 3 5 4 2 2" xfId="24416"/>
    <cellStyle name="20 % – Zvýraznění5 3 3 5 4 3" xfId="12705"/>
    <cellStyle name="20 % – Zvýraznění5 3 3 5 4 3 2" xfId="27897"/>
    <cellStyle name="20 % – Zvýraznění5 3 3 5 4 4" xfId="16502"/>
    <cellStyle name="20 % – Zvýraznění5 3 3 5 4 4 2" xfId="31683"/>
    <cellStyle name="20 % – Zvýraznění5 3 3 5 4 5" xfId="35487"/>
    <cellStyle name="20 % – Zvýraznění5 3 3 5 4 6" xfId="20307"/>
    <cellStyle name="20 % – Zvýraznění5 3 3 5 4 7" xfId="40196"/>
    <cellStyle name="20 % – Zvýraznění5 3 3 5 4 8" xfId="40197"/>
    <cellStyle name="20 % – Zvýraznění5 3 3 5 4 9" xfId="46673"/>
    <cellStyle name="20 % – Zvýraznění5 3 3 5 5" xfId="8237"/>
    <cellStyle name="20 % – Zvýraznění5 3 3 5 5 2" xfId="23453"/>
    <cellStyle name="20 % – Zvýraznění5 3 3 5 6" xfId="12702"/>
    <cellStyle name="20 % – Zvýraznění5 3 3 5 6 2" xfId="27894"/>
    <cellStyle name="20 % – Zvýraznění5 3 3 5 7" xfId="16499"/>
    <cellStyle name="20 % – Zvýraznění5 3 3 5 7 2" xfId="31680"/>
    <cellStyle name="20 % – Zvýraznění5 3 3 5 8" xfId="35484"/>
    <cellStyle name="20 % – Zvýraznění5 3 3 5 9" xfId="20304"/>
    <cellStyle name="20 % – Zvýraznění5 3 3 6" xfId="2640"/>
    <cellStyle name="20 % – Zvýraznění5 3 3 6 10" xfId="40198"/>
    <cellStyle name="20 % – Zvýraznění5 3 3 6 11" xfId="40199"/>
    <cellStyle name="20 % – Zvýraznění5 3 3 6 12" xfId="46674"/>
    <cellStyle name="20 % – Zvýraznění5 3 3 6 2" xfId="2641"/>
    <cellStyle name="20 % – Zvýraznění5 3 3 6 2 2" xfId="9201"/>
    <cellStyle name="20 % – Zvýraznění5 3 3 6 2 2 2" xfId="24417"/>
    <cellStyle name="20 % – Zvýraznění5 3 3 6 2 3" xfId="12707"/>
    <cellStyle name="20 % – Zvýraznění5 3 3 6 2 3 2" xfId="27899"/>
    <cellStyle name="20 % – Zvýraznění5 3 3 6 2 4" xfId="16504"/>
    <cellStyle name="20 % – Zvýraznění5 3 3 6 2 4 2" xfId="31685"/>
    <cellStyle name="20 % – Zvýraznění5 3 3 6 2 5" xfId="35489"/>
    <cellStyle name="20 % – Zvýraznění5 3 3 6 2 6" xfId="20309"/>
    <cellStyle name="20 % – Zvýraznění5 3 3 6 2 7" xfId="40200"/>
    <cellStyle name="20 % – Zvýraznění5 3 3 6 2 8" xfId="40201"/>
    <cellStyle name="20 % – Zvýraznění5 3 3 6 2 9" xfId="46675"/>
    <cellStyle name="20 % – Zvýraznění5 3 3 6 3" xfId="2642"/>
    <cellStyle name="20 % – Zvýraznění5 3 3 6 3 2" xfId="9202"/>
    <cellStyle name="20 % – Zvýraznění5 3 3 6 3 2 2" xfId="24418"/>
    <cellStyle name="20 % – Zvýraznění5 3 3 6 3 3" xfId="12708"/>
    <cellStyle name="20 % – Zvýraznění5 3 3 6 3 3 2" xfId="27900"/>
    <cellStyle name="20 % – Zvýraznění5 3 3 6 3 4" xfId="16505"/>
    <cellStyle name="20 % – Zvýraznění5 3 3 6 3 4 2" xfId="31686"/>
    <cellStyle name="20 % – Zvýraznění5 3 3 6 3 5" xfId="35490"/>
    <cellStyle name="20 % – Zvýraznění5 3 3 6 3 6" xfId="20310"/>
    <cellStyle name="20 % – Zvýraznění5 3 3 6 3 7" xfId="40202"/>
    <cellStyle name="20 % – Zvýraznění5 3 3 6 3 8" xfId="40203"/>
    <cellStyle name="20 % – Zvýraznění5 3 3 6 3 9" xfId="46676"/>
    <cellStyle name="20 % – Zvýraznění5 3 3 6 4" xfId="2643"/>
    <cellStyle name="20 % – Zvýraznění5 3 3 6 4 2" xfId="9203"/>
    <cellStyle name="20 % – Zvýraznění5 3 3 6 4 2 2" xfId="24419"/>
    <cellStyle name="20 % – Zvýraznění5 3 3 6 4 3" xfId="12709"/>
    <cellStyle name="20 % – Zvýraznění5 3 3 6 4 3 2" xfId="27901"/>
    <cellStyle name="20 % – Zvýraznění5 3 3 6 4 4" xfId="16506"/>
    <cellStyle name="20 % – Zvýraznění5 3 3 6 4 4 2" xfId="31687"/>
    <cellStyle name="20 % – Zvýraznění5 3 3 6 4 5" xfId="35491"/>
    <cellStyle name="20 % – Zvýraznění5 3 3 6 4 6" xfId="20311"/>
    <cellStyle name="20 % – Zvýraznění5 3 3 6 4 7" xfId="40204"/>
    <cellStyle name="20 % – Zvýraznění5 3 3 6 4 8" xfId="40205"/>
    <cellStyle name="20 % – Zvýraznění5 3 3 6 4 9" xfId="46677"/>
    <cellStyle name="20 % – Zvýraznění5 3 3 6 5" xfId="8330"/>
    <cellStyle name="20 % – Zvýraznění5 3 3 6 5 2" xfId="23546"/>
    <cellStyle name="20 % – Zvýraznění5 3 3 6 6" xfId="12706"/>
    <cellStyle name="20 % – Zvýraznění5 3 3 6 6 2" xfId="27898"/>
    <cellStyle name="20 % – Zvýraznění5 3 3 6 7" xfId="16503"/>
    <cellStyle name="20 % – Zvýraznění5 3 3 6 7 2" xfId="31684"/>
    <cellStyle name="20 % – Zvýraznění5 3 3 6 8" xfId="35488"/>
    <cellStyle name="20 % – Zvýraznění5 3 3 6 9" xfId="20308"/>
    <cellStyle name="20 % – Zvýraznění5 3 3 7" xfId="2644"/>
    <cellStyle name="20 % – Zvýraznění5 3 3 7 10" xfId="40206"/>
    <cellStyle name="20 % – Zvýraznění5 3 3 7 11" xfId="40207"/>
    <cellStyle name="20 % – Zvýraznění5 3 3 7 12" xfId="46678"/>
    <cellStyle name="20 % – Zvýraznění5 3 3 7 2" xfId="2645"/>
    <cellStyle name="20 % – Zvýraznění5 3 3 7 2 2" xfId="9204"/>
    <cellStyle name="20 % – Zvýraznění5 3 3 7 2 2 2" xfId="24420"/>
    <cellStyle name="20 % – Zvýraznění5 3 3 7 2 3" xfId="12711"/>
    <cellStyle name="20 % – Zvýraznění5 3 3 7 2 3 2" xfId="27903"/>
    <cellStyle name="20 % – Zvýraznění5 3 3 7 2 4" xfId="16508"/>
    <cellStyle name="20 % – Zvýraznění5 3 3 7 2 4 2" xfId="31689"/>
    <cellStyle name="20 % – Zvýraznění5 3 3 7 2 5" xfId="35493"/>
    <cellStyle name="20 % – Zvýraznění5 3 3 7 2 6" xfId="20313"/>
    <cellStyle name="20 % – Zvýraznění5 3 3 7 2 7" xfId="40208"/>
    <cellStyle name="20 % – Zvýraznění5 3 3 7 2 8" xfId="40209"/>
    <cellStyle name="20 % – Zvýraznění5 3 3 7 2 9" xfId="46679"/>
    <cellStyle name="20 % – Zvýraznění5 3 3 7 3" xfId="2646"/>
    <cellStyle name="20 % – Zvýraznění5 3 3 7 3 2" xfId="9205"/>
    <cellStyle name="20 % – Zvýraznění5 3 3 7 3 2 2" xfId="24421"/>
    <cellStyle name="20 % – Zvýraznění5 3 3 7 3 3" xfId="12712"/>
    <cellStyle name="20 % – Zvýraznění5 3 3 7 3 3 2" xfId="27904"/>
    <cellStyle name="20 % – Zvýraznění5 3 3 7 3 4" xfId="16509"/>
    <cellStyle name="20 % – Zvýraznění5 3 3 7 3 4 2" xfId="31690"/>
    <cellStyle name="20 % – Zvýraznění5 3 3 7 3 5" xfId="35494"/>
    <cellStyle name="20 % – Zvýraznění5 3 3 7 3 6" xfId="20314"/>
    <cellStyle name="20 % – Zvýraznění5 3 3 7 3 7" xfId="40210"/>
    <cellStyle name="20 % – Zvýraznění5 3 3 7 3 8" xfId="40211"/>
    <cellStyle name="20 % – Zvýraznění5 3 3 7 3 9" xfId="46680"/>
    <cellStyle name="20 % – Zvýraznění5 3 3 7 4" xfId="2647"/>
    <cellStyle name="20 % – Zvýraznění5 3 3 7 4 2" xfId="9206"/>
    <cellStyle name="20 % – Zvýraznění5 3 3 7 4 2 2" xfId="24422"/>
    <cellStyle name="20 % – Zvýraznění5 3 3 7 4 3" xfId="12713"/>
    <cellStyle name="20 % – Zvýraznění5 3 3 7 4 3 2" xfId="27905"/>
    <cellStyle name="20 % – Zvýraznění5 3 3 7 4 4" xfId="16510"/>
    <cellStyle name="20 % – Zvýraznění5 3 3 7 4 4 2" xfId="31691"/>
    <cellStyle name="20 % – Zvýraznění5 3 3 7 4 5" xfId="35495"/>
    <cellStyle name="20 % – Zvýraznění5 3 3 7 4 6" xfId="20315"/>
    <cellStyle name="20 % – Zvýraznění5 3 3 7 4 7" xfId="40212"/>
    <cellStyle name="20 % – Zvýraznění5 3 3 7 4 8" xfId="40213"/>
    <cellStyle name="20 % – Zvýraznění5 3 3 7 4 9" xfId="46681"/>
    <cellStyle name="20 % – Zvýraznění5 3 3 7 5" xfId="8413"/>
    <cellStyle name="20 % – Zvýraznění5 3 3 7 5 2" xfId="23629"/>
    <cellStyle name="20 % – Zvýraznění5 3 3 7 6" xfId="12710"/>
    <cellStyle name="20 % – Zvýraznění5 3 3 7 6 2" xfId="27902"/>
    <cellStyle name="20 % – Zvýraznění5 3 3 7 7" xfId="16507"/>
    <cellStyle name="20 % – Zvýraznění5 3 3 7 7 2" xfId="31688"/>
    <cellStyle name="20 % – Zvýraznění5 3 3 7 8" xfId="35492"/>
    <cellStyle name="20 % – Zvýraznění5 3 3 7 9" xfId="20312"/>
    <cellStyle name="20 % – Zvýraznění5 3 3 8" xfId="2648"/>
    <cellStyle name="20 % – Zvýraznění5 3 3 8 2" xfId="9207"/>
    <cellStyle name="20 % – Zvýraznění5 3 3 8 2 2" xfId="24423"/>
    <cellStyle name="20 % – Zvýraznění5 3 3 8 3" xfId="12714"/>
    <cellStyle name="20 % – Zvýraznění5 3 3 8 3 2" xfId="27906"/>
    <cellStyle name="20 % – Zvýraznění5 3 3 8 4" xfId="16511"/>
    <cellStyle name="20 % – Zvýraznění5 3 3 8 4 2" xfId="31692"/>
    <cellStyle name="20 % – Zvýraznění5 3 3 8 5" xfId="35496"/>
    <cellStyle name="20 % – Zvýraznění5 3 3 8 6" xfId="20316"/>
    <cellStyle name="20 % – Zvýraznění5 3 3 8 7" xfId="40214"/>
    <cellStyle name="20 % – Zvýraznění5 3 3 8 8" xfId="40215"/>
    <cellStyle name="20 % – Zvýraznění5 3 3 8 9" xfId="46682"/>
    <cellStyle name="20 % – Zvýraznění5 3 3 9" xfId="2649"/>
    <cellStyle name="20 % – Zvýraznění5 3 3 9 2" xfId="9208"/>
    <cellStyle name="20 % – Zvýraznění5 3 3 9 2 2" xfId="24424"/>
    <cellStyle name="20 % – Zvýraznění5 3 3 9 3" xfId="12715"/>
    <cellStyle name="20 % – Zvýraznění5 3 3 9 3 2" xfId="27907"/>
    <cellStyle name="20 % – Zvýraznění5 3 3 9 4" xfId="16512"/>
    <cellStyle name="20 % – Zvýraznění5 3 3 9 4 2" xfId="31693"/>
    <cellStyle name="20 % – Zvýraznění5 3 3 9 5" xfId="35497"/>
    <cellStyle name="20 % – Zvýraznění5 3 3 9 6" xfId="20317"/>
    <cellStyle name="20 % – Zvýraznění5 3 3 9 7" xfId="40216"/>
    <cellStyle name="20 % – Zvýraznění5 3 3 9 8" xfId="40217"/>
    <cellStyle name="20 % – Zvýraznění5 3 3 9 9" xfId="46683"/>
    <cellStyle name="20 % – Zvýraznění5 3 4" xfId="451"/>
    <cellStyle name="20 % – Zvýraznění5 3 4 10" xfId="19143"/>
    <cellStyle name="20 % – Zvýraznění5 3 4 11" xfId="40218"/>
    <cellStyle name="20 % – Zvýraznění5 3 4 12" xfId="40219"/>
    <cellStyle name="20 % – Zvýraznění5 3 4 13" xfId="46684"/>
    <cellStyle name="20 % – Zvýraznění5 3 4 2" xfId="2650"/>
    <cellStyle name="20 % – Zvýraznění5 3 4 2 2" xfId="9209"/>
    <cellStyle name="20 % – Zvýraznění5 3 4 2 2 2" xfId="24425"/>
    <cellStyle name="20 % – Zvýraznění5 3 4 2 3" xfId="12716"/>
    <cellStyle name="20 % – Zvýraznění5 3 4 2 3 2" xfId="27908"/>
    <cellStyle name="20 % – Zvýraznění5 3 4 2 4" xfId="16513"/>
    <cellStyle name="20 % – Zvýraznění5 3 4 2 4 2" xfId="31694"/>
    <cellStyle name="20 % – Zvýraznění5 3 4 2 5" xfId="35498"/>
    <cellStyle name="20 % – Zvýraznění5 3 4 2 6" xfId="20318"/>
    <cellStyle name="20 % – Zvýraznění5 3 4 2 7" xfId="40220"/>
    <cellStyle name="20 % – Zvýraznění5 3 4 2 8" xfId="40221"/>
    <cellStyle name="20 % – Zvýraznění5 3 4 2 9" xfId="46685"/>
    <cellStyle name="20 % – Zvýraznění5 3 4 3" xfId="2651"/>
    <cellStyle name="20 % – Zvýraznění5 3 4 3 2" xfId="9210"/>
    <cellStyle name="20 % – Zvýraznění5 3 4 3 2 2" xfId="24426"/>
    <cellStyle name="20 % – Zvýraznění5 3 4 3 3" xfId="12717"/>
    <cellStyle name="20 % – Zvýraznění5 3 4 3 3 2" xfId="27909"/>
    <cellStyle name="20 % – Zvýraznění5 3 4 3 4" xfId="16514"/>
    <cellStyle name="20 % – Zvýraznění5 3 4 3 4 2" xfId="31695"/>
    <cellStyle name="20 % – Zvýraznění5 3 4 3 5" xfId="35499"/>
    <cellStyle name="20 % – Zvýraznění5 3 4 3 6" xfId="20319"/>
    <cellStyle name="20 % – Zvýraznění5 3 4 3 7" xfId="40222"/>
    <cellStyle name="20 % – Zvýraznění5 3 4 3 8" xfId="40223"/>
    <cellStyle name="20 % – Zvýraznění5 3 4 3 9" xfId="46686"/>
    <cellStyle name="20 % – Zvýraznění5 3 4 4" xfId="2652"/>
    <cellStyle name="20 % – Zvýraznění5 3 4 4 2" xfId="9211"/>
    <cellStyle name="20 % – Zvýraznění5 3 4 4 2 2" xfId="24427"/>
    <cellStyle name="20 % – Zvýraznění5 3 4 4 3" xfId="12718"/>
    <cellStyle name="20 % – Zvýraznění5 3 4 4 3 2" xfId="27910"/>
    <cellStyle name="20 % – Zvýraznění5 3 4 4 4" xfId="16515"/>
    <cellStyle name="20 % – Zvýraznění5 3 4 4 4 2" xfId="31696"/>
    <cellStyle name="20 % – Zvýraznění5 3 4 4 5" xfId="35500"/>
    <cellStyle name="20 % – Zvýraznění5 3 4 4 6" xfId="20320"/>
    <cellStyle name="20 % – Zvýraznění5 3 4 4 7" xfId="40224"/>
    <cellStyle name="20 % – Zvýraznění5 3 4 4 8" xfId="40225"/>
    <cellStyle name="20 % – Zvýraznění5 3 4 4 9" xfId="46687"/>
    <cellStyle name="20 % – Zvýraznění5 3 4 5" xfId="2653"/>
    <cellStyle name="20 % – Zvýraznění5 3 4 5 2" xfId="11085"/>
    <cellStyle name="20 % – Zvýraznění5 3 4 5 2 2" xfId="26285"/>
    <cellStyle name="20 % – Zvýraznění5 3 4 5 3" xfId="12719"/>
    <cellStyle name="20 % – Zvýraznění5 3 4 5 3 2" xfId="27911"/>
    <cellStyle name="20 % – Zvýraznění5 3 4 5 4" xfId="16516"/>
    <cellStyle name="20 % – Zvýraznění5 3 4 5 4 2" xfId="31697"/>
    <cellStyle name="20 % – Zvýraznění5 3 4 5 5" xfId="35501"/>
    <cellStyle name="20 % – Zvýraznění5 3 4 5 6" xfId="20321"/>
    <cellStyle name="20 % – Zvýraznění5 3 4 5 7" xfId="40226"/>
    <cellStyle name="20 % – Zvýraznění5 3 4 5 8" xfId="40227"/>
    <cellStyle name="20 % – Zvýraznění5 3 4 5 9" xfId="46688"/>
    <cellStyle name="20 % – Zvýraznění5 3 4 6" xfId="7817"/>
    <cellStyle name="20 % – Zvýraznění5 3 4 6 2" xfId="23036"/>
    <cellStyle name="20 % – Zvýraznění5 3 4 7" xfId="11537"/>
    <cellStyle name="20 % – Zvýraznění5 3 4 7 2" xfId="26733"/>
    <cellStyle name="20 % – Zvýraznění5 3 4 8" xfId="15337"/>
    <cellStyle name="20 % – Zvýraznění5 3 4 8 2" xfId="30518"/>
    <cellStyle name="20 % – Zvýraznění5 3 4 9" xfId="34323"/>
    <cellStyle name="20 % – Zvýraznění5 3 5" xfId="452"/>
    <cellStyle name="20 % – Zvýraznění5 3 5 10" xfId="19144"/>
    <cellStyle name="20 % – Zvýraznění5 3 5 11" xfId="40228"/>
    <cellStyle name="20 % – Zvýraznění5 3 5 12" xfId="40229"/>
    <cellStyle name="20 % – Zvýraznění5 3 5 13" xfId="46689"/>
    <cellStyle name="20 % – Zvýraznění5 3 5 2" xfId="2654"/>
    <cellStyle name="20 % – Zvýraznění5 3 5 2 2" xfId="9212"/>
    <cellStyle name="20 % – Zvýraznění5 3 5 2 2 2" xfId="24428"/>
    <cellStyle name="20 % – Zvýraznění5 3 5 2 3" xfId="12720"/>
    <cellStyle name="20 % – Zvýraznění5 3 5 2 3 2" xfId="27912"/>
    <cellStyle name="20 % – Zvýraznění5 3 5 2 4" xfId="16517"/>
    <cellStyle name="20 % – Zvýraznění5 3 5 2 4 2" xfId="31698"/>
    <cellStyle name="20 % – Zvýraznění5 3 5 2 5" xfId="35502"/>
    <cellStyle name="20 % – Zvýraznění5 3 5 2 6" xfId="20322"/>
    <cellStyle name="20 % – Zvýraznění5 3 5 2 7" xfId="40230"/>
    <cellStyle name="20 % – Zvýraznění5 3 5 2 8" xfId="40231"/>
    <cellStyle name="20 % – Zvýraznění5 3 5 2 9" xfId="46690"/>
    <cellStyle name="20 % – Zvýraznění5 3 5 3" xfId="2655"/>
    <cellStyle name="20 % – Zvýraznění5 3 5 3 2" xfId="9213"/>
    <cellStyle name="20 % – Zvýraznění5 3 5 3 2 2" xfId="24429"/>
    <cellStyle name="20 % – Zvýraznění5 3 5 3 3" xfId="12721"/>
    <cellStyle name="20 % – Zvýraznění5 3 5 3 3 2" xfId="27913"/>
    <cellStyle name="20 % – Zvýraznění5 3 5 3 4" xfId="16518"/>
    <cellStyle name="20 % – Zvýraznění5 3 5 3 4 2" xfId="31699"/>
    <cellStyle name="20 % – Zvýraznění5 3 5 3 5" xfId="35503"/>
    <cellStyle name="20 % – Zvýraznění5 3 5 3 6" xfId="20323"/>
    <cellStyle name="20 % – Zvýraznění5 3 5 3 7" xfId="40232"/>
    <cellStyle name="20 % – Zvýraznění5 3 5 3 8" xfId="40233"/>
    <cellStyle name="20 % – Zvýraznění5 3 5 3 9" xfId="46691"/>
    <cellStyle name="20 % – Zvýraznění5 3 5 4" xfId="2656"/>
    <cellStyle name="20 % – Zvýraznění5 3 5 4 2" xfId="9214"/>
    <cellStyle name="20 % – Zvýraznění5 3 5 4 2 2" xfId="24430"/>
    <cellStyle name="20 % – Zvýraznění5 3 5 4 3" xfId="12722"/>
    <cellStyle name="20 % – Zvýraznění5 3 5 4 3 2" xfId="27914"/>
    <cellStyle name="20 % – Zvýraznění5 3 5 4 4" xfId="16519"/>
    <cellStyle name="20 % – Zvýraznění5 3 5 4 4 2" xfId="31700"/>
    <cellStyle name="20 % – Zvýraznění5 3 5 4 5" xfId="35504"/>
    <cellStyle name="20 % – Zvýraznění5 3 5 4 6" xfId="20324"/>
    <cellStyle name="20 % – Zvýraznění5 3 5 4 7" xfId="40234"/>
    <cellStyle name="20 % – Zvýraznění5 3 5 4 8" xfId="40235"/>
    <cellStyle name="20 % – Zvýraznění5 3 5 4 9" xfId="46692"/>
    <cellStyle name="20 % – Zvýraznění5 3 5 5" xfId="2657"/>
    <cellStyle name="20 % – Zvýraznění5 3 5 5 2" xfId="11228"/>
    <cellStyle name="20 % – Zvýraznění5 3 5 5 2 2" xfId="26428"/>
    <cellStyle name="20 % – Zvýraznění5 3 5 5 3" xfId="12723"/>
    <cellStyle name="20 % – Zvýraznění5 3 5 5 3 2" xfId="27915"/>
    <cellStyle name="20 % – Zvýraznění5 3 5 5 4" xfId="16520"/>
    <cellStyle name="20 % – Zvýraznění5 3 5 5 4 2" xfId="31701"/>
    <cellStyle name="20 % – Zvýraznění5 3 5 5 5" xfId="35505"/>
    <cellStyle name="20 % – Zvýraznění5 3 5 5 6" xfId="20325"/>
    <cellStyle name="20 % – Zvýraznění5 3 5 5 7" xfId="40236"/>
    <cellStyle name="20 % – Zvýraznění5 3 5 5 8" xfId="40237"/>
    <cellStyle name="20 % – Zvýraznění5 3 5 5 9" xfId="46693"/>
    <cellStyle name="20 % – Zvýraznění5 3 5 6" xfId="7697"/>
    <cellStyle name="20 % – Zvýraznění5 3 5 6 2" xfId="22916"/>
    <cellStyle name="20 % – Zvýraznění5 3 5 7" xfId="11538"/>
    <cellStyle name="20 % – Zvýraznění5 3 5 7 2" xfId="26734"/>
    <cellStyle name="20 % – Zvýraznění5 3 5 8" xfId="15338"/>
    <cellStyle name="20 % – Zvýraznění5 3 5 8 2" xfId="30519"/>
    <cellStyle name="20 % – Zvýraznění5 3 5 9" xfId="34324"/>
    <cellStyle name="20 % – Zvýraznění5 3 6" xfId="2658"/>
    <cellStyle name="20 % – Zvýraznění5 3 6 10" xfId="40238"/>
    <cellStyle name="20 % – Zvýraznění5 3 6 11" xfId="40239"/>
    <cellStyle name="20 % – Zvýraznění5 3 6 12" xfId="46694"/>
    <cellStyle name="20 % – Zvýraznění5 3 6 2" xfId="2659"/>
    <cellStyle name="20 % – Zvýraznění5 3 6 2 2" xfId="9215"/>
    <cellStyle name="20 % – Zvýraznění5 3 6 2 2 2" xfId="24431"/>
    <cellStyle name="20 % – Zvýraznění5 3 6 2 3" xfId="12725"/>
    <cellStyle name="20 % – Zvýraznění5 3 6 2 3 2" xfId="27917"/>
    <cellStyle name="20 % – Zvýraznění5 3 6 2 4" xfId="16522"/>
    <cellStyle name="20 % – Zvýraznění5 3 6 2 4 2" xfId="31703"/>
    <cellStyle name="20 % – Zvýraznění5 3 6 2 5" xfId="35507"/>
    <cellStyle name="20 % – Zvýraznění5 3 6 2 6" xfId="20327"/>
    <cellStyle name="20 % – Zvýraznění5 3 6 2 7" xfId="40240"/>
    <cellStyle name="20 % – Zvýraznění5 3 6 2 8" xfId="40241"/>
    <cellStyle name="20 % – Zvýraznění5 3 6 2 9" xfId="46695"/>
    <cellStyle name="20 % – Zvýraznění5 3 6 3" xfId="2660"/>
    <cellStyle name="20 % – Zvýraznění5 3 6 3 2" xfId="9216"/>
    <cellStyle name="20 % – Zvýraznění5 3 6 3 2 2" xfId="24432"/>
    <cellStyle name="20 % – Zvýraznění5 3 6 3 3" xfId="12726"/>
    <cellStyle name="20 % – Zvýraznění5 3 6 3 3 2" xfId="27918"/>
    <cellStyle name="20 % – Zvýraznění5 3 6 3 4" xfId="16523"/>
    <cellStyle name="20 % – Zvýraznění5 3 6 3 4 2" xfId="31704"/>
    <cellStyle name="20 % – Zvýraznění5 3 6 3 5" xfId="35508"/>
    <cellStyle name="20 % – Zvýraznění5 3 6 3 6" xfId="20328"/>
    <cellStyle name="20 % – Zvýraznění5 3 6 3 7" xfId="40242"/>
    <cellStyle name="20 % – Zvýraznění5 3 6 3 8" xfId="40243"/>
    <cellStyle name="20 % – Zvýraznění5 3 6 3 9" xfId="46696"/>
    <cellStyle name="20 % – Zvýraznění5 3 6 4" xfId="2661"/>
    <cellStyle name="20 % – Zvýraznění5 3 6 4 2" xfId="9217"/>
    <cellStyle name="20 % – Zvýraznění5 3 6 4 2 2" xfId="24433"/>
    <cellStyle name="20 % – Zvýraznění5 3 6 4 3" xfId="12727"/>
    <cellStyle name="20 % – Zvýraznění5 3 6 4 3 2" xfId="27919"/>
    <cellStyle name="20 % – Zvýraznění5 3 6 4 4" xfId="16524"/>
    <cellStyle name="20 % – Zvýraznění5 3 6 4 4 2" xfId="31705"/>
    <cellStyle name="20 % – Zvýraznění5 3 6 4 5" xfId="35509"/>
    <cellStyle name="20 % – Zvýraznění5 3 6 4 6" xfId="20329"/>
    <cellStyle name="20 % – Zvýraznění5 3 6 4 7" xfId="40244"/>
    <cellStyle name="20 % – Zvýraznění5 3 6 4 8" xfId="40245"/>
    <cellStyle name="20 % – Zvýraznění5 3 6 4 9" xfId="46697"/>
    <cellStyle name="20 % – Zvýraznění5 3 6 5" xfId="8020"/>
    <cellStyle name="20 % – Zvýraznění5 3 6 5 2" xfId="23236"/>
    <cellStyle name="20 % – Zvýraznění5 3 6 6" xfId="12724"/>
    <cellStyle name="20 % – Zvýraznění5 3 6 6 2" xfId="27916"/>
    <cellStyle name="20 % – Zvýraznění5 3 6 7" xfId="16521"/>
    <cellStyle name="20 % – Zvýraznění5 3 6 7 2" xfId="31702"/>
    <cellStyle name="20 % – Zvýraznění5 3 6 8" xfId="35506"/>
    <cellStyle name="20 % – Zvýraznění5 3 6 9" xfId="20326"/>
    <cellStyle name="20 % – Zvýraznění5 3 7" xfId="2662"/>
    <cellStyle name="20 % – Zvýraznění5 3 7 10" xfId="40246"/>
    <cellStyle name="20 % – Zvýraznění5 3 7 11" xfId="40247"/>
    <cellStyle name="20 % – Zvýraznění5 3 7 12" xfId="46698"/>
    <cellStyle name="20 % – Zvýraznění5 3 7 2" xfId="2663"/>
    <cellStyle name="20 % – Zvýraznění5 3 7 2 2" xfId="9218"/>
    <cellStyle name="20 % – Zvýraznění5 3 7 2 2 2" xfId="24434"/>
    <cellStyle name="20 % – Zvýraznění5 3 7 2 3" xfId="12729"/>
    <cellStyle name="20 % – Zvýraznění5 3 7 2 3 2" xfId="27921"/>
    <cellStyle name="20 % – Zvýraznění5 3 7 2 4" xfId="16526"/>
    <cellStyle name="20 % – Zvýraznění5 3 7 2 4 2" xfId="31707"/>
    <cellStyle name="20 % – Zvýraznění5 3 7 2 5" xfId="35511"/>
    <cellStyle name="20 % – Zvýraznění5 3 7 2 6" xfId="20331"/>
    <cellStyle name="20 % – Zvýraznění5 3 7 2 7" xfId="40248"/>
    <cellStyle name="20 % – Zvýraznění5 3 7 2 8" xfId="40249"/>
    <cellStyle name="20 % – Zvýraznění5 3 7 2 9" xfId="46699"/>
    <cellStyle name="20 % – Zvýraznění5 3 7 3" xfId="2664"/>
    <cellStyle name="20 % – Zvýraznění5 3 7 3 2" xfId="9219"/>
    <cellStyle name="20 % – Zvýraznění5 3 7 3 2 2" xfId="24435"/>
    <cellStyle name="20 % – Zvýraznění5 3 7 3 3" xfId="12730"/>
    <cellStyle name="20 % – Zvýraznění5 3 7 3 3 2" xfId="27922"/>
    <cellStyle name="20 % – Zvýraznění5 3 7 3 4" xfId="16527"/>
    <cellStyle name="20 % – Zvýraznění5 3 7 3 4 2" xfId="31708"/>
    <cellStyle name="20 % – Zvýraznění5 3 7 3 5" xfId="35512"/>
    <cellStyle name="20 % – Zvýraznění5 3 7 3 6" xfId="20332"/>
    <cellStyle name="20 % – Zvýraznění5 3 7 3 7" xfId="40250"/>
    <cellStyle name="20 % – Zvýraznění5 3 7 3 8" xfId="40251"/>
    <cellStyle name="20 % – Zvýraznění5 3 7 3 9" xfId="46700"/>
    <cellStyle name="20 % – Zvýraznění5 3 7 4" xfId="2665"/>
    <cellStyle name="20 % – Zvýraznění5 3 7 4 2" xfId="9220"/>
    <cellStyle name="20 % – Zvýraznění5 3 7 4 2 2" xfId="24436"/>
    <cellStyle name="20 % – Zvýraznění5 3 7 4 3" xfId="12731"/>
    <cellStyle name="20 % – Zvýraznění5 3 7 4 3 2" xfId="27923"/>
    <cellStyle name="20 % – Zvýraznění5 3 7 4 4" xfId="16528"/>
    <cellStyle name="20 % – Zvýraznění5 3 7 4 4 2" xfId="31709"/>
    <cellStyle name="20 % – Zvýraznění5 3 7 4 5" xfId="35513"/>
    <cellStyle name="20 % – Zvýraznění5 3 7 4 6" xfId="20333"/>
    <cellStyle name="20 % – Zvýraznění5 3 7 4 7" xfId="40252"/>
    <cellStyle name="20 % – Zvýraznění5 3 7 4 8" xfId="40253"/>
    <cellStyle name="20 % – Zvýraznění5 3 7 4 9" xfId="46701"/>
    <cellStyle name="20 % – Zvýraznění5 3 7 5" xfId="7950"/>
    <cellStyle name="20 % – Zvýraznění5 3 7 5 2" xfId="23167"/>
    <cellStyle name="20 % – Zvýraznění5 3 7 6" xfId="12728"/>
    <cellStyle name="20 % – Zvýraznění5 3 7 6 2" xfId="27920"/>
    <cellStyle name="20 % – Zvýraznění5 3 7 7" xfId="16525"/>
    <cellStyle name="20 % – Zvýraznění5 3 7 7 2" xfId="31706"/>
    <cellStyle name="20 % – Zvýraznění5 3 7 8" xfId="35510"/>
    <cellStyle name="20 % – Zvýraznění5 3 7 9" xfId="20330"/>
    <cellStyle name="20 % – Zvýraznění5 3 8" xfId="2666"/>
    <cellStyle name="20 % – Zvýraznění5 3 8 10" xfId="40254"/>
    <cellStyle name="20 % – Zvýraznění5 3 8 11" xfId="40255"/>
    <cellStyle name="20 % – Zvýraznění5 3 8 12" xfId="46702"/>
    <cellStyle name="20 % – Zvýraznění5 3 8 2" xfId="2667"/>
    <cellStyle name="20 % – Zvýraznění5 3 8 2 2" xfId="9221"/>
    <cellStyle name="20 % – Zvýraznění5 3 8 2 2 2" xfId="24437"/>
    <cellStyle name="20 % – Zvýraznění5 3 8 2 3" xfId="12733"/>
    <cellStyle name="20 % – Zvýraznění5 3 8 2 3 2" xfId="27925"/>
    <cellStyle name="20 % – Zvýraznění5 3 8 2 4" xfId="16530"/>
    <cellStyle name="20 % – Zvýraznění5 3 8 2 4 2" xfId="31711"/>
    <cellStyle name="20 % – Zvýraznění5 3 8 2 5" xfId="35515"/>
    <cellStyle name="20 % – Zvýraznění5 3 8 2 6" xfId="20335"/>
    <cellStyle name="20 % – Zvýraznění5 3 8 2 7" xfId="40256"/>
    <cellStyle name="20 % – Zvýraznění5 3 8 2 8" xfId="40257"/>
    <cellStyle name="20 % – Zvýraznění5 3 8 2 9" xfId="46703"/>
    <cellStyle name="20 % – Zvýraznění5 3 8 3" xfId="2668"/>
    <cellStyle name="20 % – Zvýraznění5 3 8 3 2" xfId="9222"/>
    <cellStyle name="20 % – Zvýraznění5 3 8 3 2 2" xfId="24438"/>
    <cellStyle name="20 % – Zvýraznění5 3 8 3 3" xfId="12734"/>
    <cellStyle name="20 % – Zvýraznění5 3 8 3 3 2" xfId="27926"/>
    <cellStyle name="20 % – Zvýraznění5 3 8 3 4" xfId="16531"/>
    <cellStyle name="20 % – Zvýraznění5 3 8 3 4 2" xfId="31712"/>
    <cellStyle name="20 % – Zvýraznění5 3 8 3 5" xfId="35516"/>
    <cellStyle name="20 % – Zvýraznění5 3 8 3 6" xfId="20336"/>
    <cellStyle name="20 % – Zvýraznění5 3 8 3 7" xfId="40258"/>
    <cellStyle name="20 % – Zvýraznění5 3 8 3 8" xfId="40259"/>
    <cellStyle name="20 % – Zvýraznění5 3 8 3 9" xfId="46704"/>
    <cellStyle name="20 % – Zvýraznění5 3 8 4" xfId="2669"/>
    <cellStyle name="20 % – Zvýraznění5 3 8 4 2" xfId="9223"/>
    <cellStyle name="20 % – Zvýraznění5 3 8 4 2 2" xfId="24439"/>
    <cellStyle name="20 % – Zvýraznění5 3 8 4 3" xfId="12735"/>
    <cellStyle name="20 % – Zvýraznění5 3 8 4 3 2" xfId="27927"/>
    <cellStyle name="20 % – Zvýraznění5 3 8 4 4" xfId="16532"/>
    <cellStyle name="20 % – Zvýraznění5 3 8 4 4 2" xfId="31713"/>
    <cellStyle name="20 % – Zvýraznění5 3 8 4 5" xfId="35517"/>
    <cellStyle name="20 % – Zvýraznění5 3 8 4 6" xfId="20337"/>
    <cellStyle name="20 % – Zvýraznění5 3 8 4 7" xfId="40260"/>
    <cellStyle name="20 % – Zvýraznění5 3 8 4 8" xfId="40261"/>
    <cellStyle name="20 % – Zvýraznění5 3 8 4 9" xfId="46705"/>
    <cellStyle name="20 % – Zvýraznění5 3 8 5" xfId="7983"/>
    <cellStyle name="20 % – Zvýraznění5 3 8 5 2" xfId="23200"/>
    <cellStyle name="20 % – Zvýraznění5 3 8 6" xfId="12732"/>
    <cellStyle name="20 % – Zvýraznění5 3 8 6 2" xfId="27924"/>
    <cellStyle name="20 % – Zvýraznění5 3 8 7" xfId="16529"/>
    <cellStyle name="20 % – Zvýraznění5 3 8 7 2" xfId="31710"/>
    <cellStyle name="20 % – Zvýraznění5 3 8 8" xfId="35514"/>
    <cellStyle name="20 % – Zvýraznění5 3 8 9" xfId="20334"/>
    <cellStyle name="20 % – Zvýraznění5 3 9" xfId="2670"/>
    <cellStyle name="20 % – Zvýraznění5 3 9 10" xfId="40262"/>
    <cellStyle name="20 % – Zvýraznění5 3 9 11" xfId="40263"/>
    <cellStyle name="20 % – Zvýraznění5 3 9 12" xfId="46706"/>
    <cellStyle name="20 % – Zvýraznění5 3 9 2" xfId="2671"/>
    <cellStyle name="20 % – Zvýraznění5 3 9 2 2" xfId="9224"/>
    <cellStyle name="20 % – Zvýraznění5 3 9 2 2 2" xfId="24440"/>
    <cellStyle name="20 % – Zvýraznění5 3 9 2 3" xfId="12737"/>
    <cellStyle name="20 % – Zvýraznění5 3 9 2 3 2" xfId="27929"/>
    <cellStyle name="20 % – Zvýraznění5 3 9 2 4" xfId="16534"/>
    <cellStyle name="20 % – Zvýraznění5 3 9 2 4 2" xfId="31715"/>
    <cellStyle name="20 % – Zvýraznění5 3 9 2 5" xfId="35519"/>
    <cellStyle name="20 % – Zvýraznění5 3 9 2 6" xfId="20339"/>
    <cellStyle name="20 % – Zvýraznění5 3 9 2 7" xfId="40264"/>
    <cellStyle name="20 % – Zvýraznění5 3 9 2 8" xfId="40265"/>
    <cellStyle name="20 % – Zvýraznění5 3 9 2 9" xfId="46707"/>
    <cellStyle name="20 % – Zvýraznění5 3 9 3" xfId="2672"/>
    <cellStyle name="20 % – Zvýraznění5 3 9 3 2" xfId="9225"/>
    <cellStyle name="20 % – Zvýraznění5 3 9 3 2 2" xfId="24441"/>
    <cellStyle name="20 % – Zvýraznění5 3 9 3 3" xfId="12738"/>
    <cellStyle name="20 % – Zvýraznění5 3 9 3 3 2" xfId="27930"/>
    <cellStyle name="20 % – Zvýraznění5 3 9 3 4" xfId="16535"/>
    <cellStyle name="20 % – Zvýraznění5 3 9 3 4 2" xfId="31716"/>
    <cellStyle name="20 % – Zvýraznění5 3 9 3 5" xfId="35520"/>
    <cellStyle name="20 % – Zvýraznění5 3 9 3 6" xfId="20340"/>
    <cellStyle name="20 % – Zvýraznění5 3 9 3 7" xfId="40266"/>
    <cellStyle name="20 % – Zvýraznění5 3 9 3 8" xfId="40267"/>
    <cellStyle name="20 % – Zvýraznění5 3 9 3 9" xfId="46708"/>
    <cellStyle name="20 % – Zvýraznění5 3 9 4" xfId="2673"/>
    <cellStyle name="20 % – Zvýraznění5 3 9 4 2" xfId="9226"/>
    <cellStyle name="20 % – Zvýraznění5 3 9 4 2 2" xfId="24442"/>
    <cellStyle name="20 % – Zvýraznění5 3 9 4 3" xfId="12739"/>
    <cellStyle name="20 % – Zvýraznění5 3 9 4 3 2" xfId="27931"/>
    <cellStyle name="20 % – Zvýraznění5 3 9 4 4" xfId="16536"/>
    <cellStyle name="20 % – Zvýraznění5 3 9 4 4 2" xfId="31717"/>
    <cellStyle name="20 % – Zvýraznění5 3 9 4 5" xfId="35521"/>
    <cellStyle name="20 % – Zvýraznění5 3 9 4 6" xfId="20341"/>
    <cellStyle name="20 % – Zvýraznění5 3 9 4 7" xfId="40268"/>
    <cellStyle name="20 % – Zvýraznění5 3 9 4 8" xfId="40269"/>
    <cellStyle name="20 % – Zvýraznění5 3 9 4 9" xfId="46709"/>
    <cellStyle name="20 % – Zvýraznění5 3 9 5" xfId="7958"/>
    <cellStyle name="20 % – Zvýraznění5 3 9 5 2" xfId="23175"/>
    <cellStyle name="20 % – Zvýraznění5 3 9 6" xfId="12736"/>
    <cellStyle name="20 % – Zvýraznění5 3 9 6 2" xfId="27928"/>
    <cellStyle name="20 % – Zvýraznění5 3 9 7" xfId="16533"/>
    <cellStyle name="20 % – Zvýraznění5 3 9 7 2" xfId="31714"/>
    <cellStyle name="20 % – Zvýraznění5 3 9 8" xfId="35518"/>
    <cellStyle name="20 % – Zvýraznění5 3 9 9" xfId="20338"/>
    <cellStyle name="20 % – Zvýraznění5 4" xfId="307"/>
    <cellStyle name="20 % – Zvýraznění5 4 10" xfId="2674"/>
    <cellStyle name="20 % – Zvýraznění5 4 10 2" xfId="9227"/>
    <cellStyle name="20 % – Zvýraznění5 4 10 2 2" xfId="24443"/>
    <cellStyle name="20 % – Zvýraznění5 4 10 3" xfId="12740"/>
    <cellStyle name="20 % – Zvýraznění5 4 10 3 2" xfId="27932"/>
    <cellStyle name="20 % – Zvýraznění5 4 10 4" xfId="16537"/>
    <cellStyle name="20 % – Zvýraznění5 4 10 4 2" xfId="31718"/>
    <cellStyle name="20 % – Zvýraznění5 4 10 5" xfId="35522"/>
    <cellStyle name="20 % – Zvýraznění5 4 10 6" xfId="20342"/>
    <cellStyle name="20 % – Zvýraznění5 4 10 7" xfId="40270"/>
    <cellStyle name="20 % – Zvýraznění5 4 10 8" xfId="40271"/>
    <cellStyle name="20 % – Zvýraznění5 4 10 9" xfId="46710"/>
    <cellStyle name="20 % – Zvýraznění5 4 11" xfId="2675"/>
    <cellStyle name="20 % – Zvýraznění5 4 11 2" xfId="9228"/>
    <cellStyle name="20 % – Zvýraznění5 4 11 2 2" xfId="24444"/>
    <cellStyle name="20 % – Zvýraznění5 4 11 3" xfId="12741"/>
    <cellStyle name="20 % – Zvýraznění5 4 11 3 2" xfId="27933"/>
    <cellStyle name="20 % – Zvýraznění5 4 11 4" xfId="16538"/>
    <cellStyle name="20 % – Zvýraznění5 4 11 4 2" xfId="31719"/>
    <cellStyle name="20 % – Zvýraznění5 4 11 5" xfId="35523"/>
    <cellStyle name="20 % – Zvýraznění5 4 11 6" xfId="20343"/>
    <cellStyle name="20 % – Zvýraznění5 4 11 7" xfId="40272"/>
    <cellStyle name="20 % – Zvýraznění5 4 11 8" xfId="40273"/>
    <cellStyle name="20 % – Zvýraznění5 4 11 9" xfId="46711"/>
    <cellStyle name="20 % – Zvýraznění5 4 12" xfId="2676"/>
    <cellStyle name="20 % – Zvýraznění5 4 12 2" xfId="9229"/>
    <cellStyle name="20 % – Zvýraznění5 4 12 2 2" xfId="24445"/>
    <cellStyle name="20 % – Zvýraznění5 4 12 3" xfId="12742"/>
    <cellStyle name="20 % – Zvýraznění5 4 12 3 2" xfId="27934"/>
    <cellStyle name="20 % – Zvýraznění5 4 12 4" xfId="16539"/>
    <cellStyle name="20 % – Zvýraznění5 4 12 4 2" xfId="31720"/>
    <cellStyle name="20 % – Zvýraznění5 4 12 5" xfId="35524"/>
    <cellStyle name="20 % – Zvýraznění5 4 12 6" xfId="20344"/>
    <cellStyle name="20 % – Zvýraznění5 4 12 7" xfId="40274"/>
    <cellStyle name="20 % – Zvýraznění5 4 12 8" xfId="40275"/>
    <cellStyle name="20 % – Zvýraznění5 4 12 9" xfId="46712"/>
    <cellStyle name="20 % – Zvýraznění5 4 13" xfId="2677"/>
    <cellStyle name="20 % – Zvýraznění5 4 13 2" xfId="11320"/>
    <cellStyle name="20 % – Zvýraznění5 4 13 2 2" xfId="26520"/>
    <cellStyle name="20 % – Zvýraznění5 4 13 3" xfId="12743"/>
    <cellStyle name="20 % – Zvýraznění5 4 13 3 2" xfId="27935"/>
    <cellStyle name="20 % – Zvýraznění5 4 13 4" xfId="16540"/>
    <cellStyle name="20 % – Zvýraznění5 4 13 4 2" xfId="31721"/>
    <cellStyle name="20 % – Zvýraznění5 4 13 5" xfId="35525"/>
    <cellStyle name="20 % – Zvýraznění5 4 13 6" xfId="20345"/>
    <cellStyle name="20 % – Zvýraznění5 4 13 7" xfId="40276"/>
    <cellStyle name="20 % – Zvýraznění5 4 13 8" xfId="40277"/>
    <cellStyle name="20 % – Zvýraznění5 4 13 9" xfId="46713"/>
    <cellStyle name="20 % – Zvýraznění5 4 14" xfId="7518"/>
    <cellStyle name="20 % – Zvýraznění5 4 14 2" xfId="11349"/>
    <cellStyle name="20 % – Zvýraznění5 4 14 2 2" xfId="26549"/>
    <cellStyle name="20 % – Zvýraznění5 4 14 3" xfId="15144"/>
    <cellStyle name="20 % – Zvýraznění5 4 14 3 2" xfId="30331"/>
    <cellStyle name="20 % – Zvýraznění5 4 14 4" xfId="18947"/>
    <cellStyle name="20 % – Zvýraznění5 4 14 4 2" xfId="34128"/>
    <cellStyle name="20 % – Zvýraznění5 4 14 5" xfId="37919"/>
    <cellStyle name="20 % – Zvýraznění5 4 14 6" xfId="22739"/>
    <cellStyle name="20 % – Zvýraznění5 4 14 7" xfId="40278"/>
    <cellStyle name="20 % – Zvýraznění5 4 14 8" xfId="40279"/>
    <cellStyle name="20 % – Zvýraznění5 4 14 9" xfId="46714"/>
    <cellStyle name="20 % – Zvýraznění5 4 15" xfId="7622"/>
    <cellStyle name="20 % – Zvýraznění5 4 15 2" xfId="22841"/>
    <cellStyle name="20 % – Zvýraznění5 4 16" xfId="11414"/>
    <cellStyle name="20 % – Zvýraznění5 4 16 2" xfId="26611"/>
    <cellStyle name="20 % – Zvýraznění5 4 17" xfId="15215"/>
    <cellStyle name="20 % – Zvýraznění5 4 17 2" xfId="30396"/>
    <cellStyle name="20 % – Zvýraznění5 4 18" xfId="34201"/>
    <cellStyle name="20 % – Zvýraznění5 4 19" xfId="19021"/>
    <cellStyle name="20 % – Zvýraznění5 4 2" xfId="338"/>
    <cellStyle name="20 % – Zvýraznění5 4 2 10" xfId="2678"/>
    <cellStyle name="20 % – Zvýraznění5 4 2 10 2" xfId="9230"/>
    <cellStyle name="20 % – Zvýraznění5 4 2 10 2 2" xfId="24446"/>
    <cellStyle name="20 % – Zvýraznění5 4 2 10 3" xfId="12744"/>
    <cellStyle name="20 % – Zvýraznění5 4 2 10 3 2" xfId="27936"/>
    <cellStyle name="20 % – Zvýraznění5 4 2 10 4" xfId="16541"/>
    <cellStyle name="20 % – Zvýraznění5 4 2 10 4 2" xfId="31722"/>
    <cellStyle name="20 % – Zvýraznění5 4 2 10 5" xfId="35526"/>
    <cellStyle name="20 % – Zvýraznění5 4 2 10 6" xfId="20346"/>
    <cellStyle name="20 % – Zvýraznění5 4 2 10 7" xfId="40280"/>
    <cellStyle name="20 % – Zvýraznění5 4 2 10 8" xfId="40281"/>
    <cellStyle name="20 % – Zvýraznění5 4 2 10 9" xfId="46715"/>
    <cellStyle name="20 % – Zvýraznění5 4 2 11" xfId="2679"/>
    <cellStyle name="20 % – Zvýraznění5 4 2 11 2" xfId="11180"/>
    <cellStyle name="20 % – Zvýraznění5 4 2 11 2 2" xfId="26380"/>
    <cellStyle name="20 % – Zvýraznění5 4 2 11 3" xfId="12745"/>
    <cellStyle name="20 % – Zvýraznění5 4 2 11 3 2" xfId="27937"/>
    <cellStyle name="20 % – Zvýraznění5 4 2 11 4" xfId="16542"/>
    <cellStyle name="20 % – Zvýraznění5 4 2 11 4 2" xfId="31723"/>
    <cellStyle name="20 % – Zvýraznění5 4 2 11 5" xfId="35527"/>
    <cellStyle name="20 % – Zvýraznění5 4 2 11 6" xfId="20347"/>
    <cellStyle name="20 % – Zvýraznění5 4 2 11 7" xfId="40282"/>
    <cellStyle name="20 % – Zvýraznění5 4 2 11 8" xfId="40283"/>
    <cellStyle name="20 % – Zvýraznění5 4 2 11 9" xfId="46716"/>
    <cellStyle name="20 % – Zvýraznění5 4 2 12" xfId="7519"/>
    <cellStyle name="20 % – Zvýraznění5 4 2 12 2" xfId="11350"/>
    <cellStyle name="20 % – Zvýraznění5 4 2 12 2 2" xfId="26550"/>
    <cellStyle name="20 % – Zvýraznění5 4 2 12 3" xfId="15145"/>
    <cellStyle name="20 % – Zvýraznění5 4 2 12 3 2" xfId="30332"/>
    <cellStyle name="20 % – Zvýraznění5 4 2 12 4" xfId="18948"/>
    <cellStyle name="20 % – Zvýraznění5 4 2 12 4 2" xfId="34129"/>
    <cellStyle name="20 % – Zvýraznění5 4 2 12 5" xfId="37920"/>
    <cellStyle name="20 % – Zvýraznění5 4 2 12 6" xfId="22740"/>
    <cellStyle name="20 % – Zvýraznění5 4 2 12 7" xfId="40284"/>
    <cellStyle name="20 % – Zvýraznění5 4 2 12 8" xfId="40285"/>
    <cellStyle name="20 % – Zvýraznění5 4 2 12 9" xfId="46717"/>
    <cellStyle name="20 % – Zvýraznění5 4 2 13" xfId="7650"/>
    <cellStyle name="20 % – Zvýraznění5 4 2 13 2" xfId="22869"/>
    <cellStyle name="20 % – Zvýraznění5 4 2 14" xfId="11442"/>
    <cellStyle name="20 % – Zvýraznění5 4 2 14 2" xfId="26639"/>
    <cellStyle name="20 % – Zvýraznění5 4 2 15" xfId="15243"/>
    <cellStyle name="20 % – Zvýraznění5 4 2 15 2" xfId="30424"/>
    <cellStyle name="20 % – Zvýraznění5 4 2 16" xfId="34229"/>
    <cellStyle name="20 % – Zvýraznění5 4 2 17" xfId="19049"/>
    <cellStyle name="20 % – Zvýraznění5 4 2 18" xfId="40286"/>
    <cellStyle name="20 % – Zvýraznění5 4 2 19" xfId="40287"/>
    <cellStyle name="20 % – Zvýraznění5 4 2 2" xfId="367"/>
    <cellStyle name="20 % – Zvýraznění5 4 2 2 10" xfId="34257"/>
    <cellStyle name="20 % – Zvýraznění5 4 2 2 11" xfId="19077"/>
    <cellStyle name="20 % – Zvýraznění5 4 2 2 12" xfId="40288"/>
    <cellStyle name="20 % – Zvýraznění5 4 2 2 13" xfId="40289"/>
    <cellStyle name="20 % – Zvýraznění5 4 2 2 14" xfId="46718"/>
    <cellStyle name="20 % – Zvýraznění5 4 2 2 2" xfId="2680"/>
    <cellStyle name="20 % – Zvýraznění5 4 2 2 2 2" xfId="9231"/>
    <cellStyle name="20 % – Zvýraznění5 4 2 2 2 2 2" xfId="24447"/>
    <cellStyle name="20 % – Zvýraznění5 4 2 2 2 3" xfId="12746"/>
    <cellStyle name="20 % – Zvýraznění5 4 2 2 2 3 2" xfId="27938"/>
    <cellStyle name="20 % – Zvýraznění5 4 2 2 2 4" xfId="16543"/>
    <cellStyle name="20 % – Zvýraznění5 4 2 2 2 4 2" xfId="31724"/>
    <cellStyle name="20 % – Zvýraznění5 4 2 2 2 5" xfId="35528"/>
    <cellStyle name="20 % – Zvýraznění5 4 2 2 2 6" xfId="20348"/>
    <cellStyle name="20 % – Zvýraznění5 4 2 2 2 7" xfId="40290"/>
    <cellStyle name="20 % – Zvýraznění5 4 2 2 2 8" xfId="40291"/>
    <cellStyle name="20 % – Zvýraznění5 4 2 2 2 9" xfId="46719"/>
    <cellStyle name="20 % – Zvýraznění5 4 2 2 3" xfId="2681"/>
    <cellStyle name="20 % – Zvýraznění5 4 2 2 3 2" xfId="9232"/>
    <cellStyle name="20 % – Zvýraznění5 4 2 2 3 2 2" xfId="24448"/>
    <cellStyle name="20 % – Zvýraznění5 4 2 2 3 3" xfId="12747"/>
    <cellStyle name="20 % – Zvýraznění5 4 2 2 3 3 2" xfId="27939"/>
    <cellStyle name="20 % – Zvýraznění5 4 2 2 3 4" xfId="16544"/>
    <cellStyle name="20 % – Zvýraznění5 4 2 2 3 4 2" xfId="31725"/>
    <cellStyle name="20 % – Zvýraznění5 4 2 2 3 5" xfId="35529"/>
    <cellStyle name="20 % – Zvýraznění5 4 2 2 3 6" xfId="20349"/>
    <cellStyle name="20 % – Zvýraznění5 4 2 2 3 7" xfId="40292"/>
    <cellStyle name="20 % – Zvýraznění5 4 2 2 3 8" xfId="40293"/>
    <cellStyle name="20 % – Zvýraznění5 4 2 2 3 9" xfId="46720"/>
    <cellStyle name="20 % – Zvýraznění5 4 2 2 4" xfId="2682"/>
    <cellStyle name="20 % – Zvýraznění5 4 2 2 4 2" xfId="9233"/>
    <cellStyle name="20 % – Zvýraznění5 4 2 2 4 2 2" xfId="24449"/>
    <cellStyle name="20 % – Zvýraznění5 4 2 2 4 3" xfId="12748"/>
    <cellStyle name="20 % – Zvýraznění5 4 2 2 4 3 2" xfId="27940"/>
    <cellStyle name="20 % – Zvýraznění5 4 2 2 4 4" xfId="16545"/>
    <cellStyle name="20 % – Zvýraznění5 4 2 2 4 4 2" xfId="31726"/>
    <cellStyle name="20 % – Zvýraznění5 4 2 2 4 5" xfId="35530"/>
    <cellStyle name="20 % – Zvýraznění5 4 2 2 4 6" xfId="20350"/>
    <cellStyle name="20 % – Zvýraznění5 4 2 2 4 7" xfId="40294"/>
    <cellStyle name="20 % – Zvýraznění5 4 2 2 4 8" xfId="40295"/>
    <cellStyle name="20 % – Zvýraznění5 4 2 2 4 9" xfId="46721"/>
    <cellStyle name="20 % – Zvýraznění5 4 2 2 5" xfId="2683"/>
    <cellStyle name="20 % – Zvýraznění5 4 2 2 5 2" xfId="11020"/>
    <cellStyle name="20 % – Zvýraznění5 4 2 2 5 2 2" xfId="26220"/>
    <cellStyle name="20 % – Zvýraznění5 4 2 2 5 3" xfId="12749"/>
    <cellStyle name="20 % – Zvýraznění5 4 2 2 5 3 2" xfId="27941"/>
    <cellStyle name="20 % – Zvýraznění5 4 2 2 5 4" xfId="16546"/>
    <cellStyle name="20 % – Zvýraznění5 4 2 2 5 4 2" xfId="31727"/>
    <cellStyle name="20 % – Zvýraznění5 4 2 2 5 5" xfId="35531"/>
    <cellStyle name="20 % – Zvýraznění5 4 2 2 5 6" xfId="20351"/>
    <cellStyle name="20 % – Zvýraznění5 4 2 2 5 7" xfId="40296"/>
    <cellStyle name="20 % – Zvýraznění5 4 2 2 5 8" xfId="40297"/>
    <cellStyle name="20 % – Zvýraznění5 4 2 2 5 9" xfId="46722"/>
    <cellStyle name="20 % – Zvýraznění5 4 2 2 6" xfId="7520"/>
    <cellStyle name="20 % – Zvýraznění5 4 2 2 6 2" xfId="11351"/>
    <cellStyle name="20 % – Zvýraznění5 4 2 2 6 2 2" xfId="26551"/>
    <cellStyle name="20 % – Zvýraznění5 4 2 2 6 3" xfId="15146"/>
    <cellStyle name="20 % – Zvýraznění5 4 2 2 6 3 2" xfId="30333"/>
    <cellStyle name="20 % – Zvýraznění5 4 2 2 6 4" xfId="18949"/>
    <cellStyle name="20 % – Zvýraznění5 4 2 2 6 4 2" xfId="34130"/>
    <cellStyle name="20 % – Zvýraznění5 4 2 2 6 5" xfId="37921"/>
    <cellStyle name="20 % – Zvýraznění5 4 2 2 6 6" xfId="22741"/>
    <cellStyle name="20 % – Zvýraznění5 4 2 2 6 7" xfId="40298"/>
    <cellStyle name="20 % – Zvýraznění5 4 2 2 6 8" xfId="40299"/>
    <cellStyle name="20 % – Zvýraznění5 4 2 2 6 9" xfId="46723"/>
    <cellStyle name="20 % – Zvýraznění5 4 2 2 7" xfId="7678"/>
    <cellStyle name="20 % – Zvýraznění5 4 2 2 7 2" xfId="22897"/>
    <cellStyle name="20 % – Zvýraznění5 4 2 2 8" xfId="11470"/>
    <cellStyle name="20 % – Zvýraznění5 4 2 2 8 2" xfId="26667"/>
    <cellStyle name="20 % – Zvýraznění5 4 2 2 9" xfId="15271"/>
    <cellStyle name="20 % – Zvýraznění5 4 2 2 9 2" xfId="30452"/>
    <cellStyle name="20 % – Zvýraznění5 4 2 20" xfId="46724"/>
    <cellStyle name="20 % – Zvýraznění5 4 2 3" xfId="453"/>
    <cellStyle name="20 % – Zvýraznění5 4 2 3 10" xfId="19145"/>
    <cellStyle name="20 % – Zvýraznění5 4 2 3 11" xfId="40300"/>
    <cellStyle name="20 % – Zvýraznění5 4 2 3 12" xfId="40301"/>
    <cellStyle name="20 % – Zvýraznění5 4 2 3 13" xfId="46725"/>
    <cellStyle name="20 % – Zvýraznění5 4 2 3 2" xfId="2684"/>
    <cellStyle name="20 % – Zvýraznění5 4 2 3 2 2" xfId="9234"/>
    <cellStyle name="20 % – Zvýraznění5 4 2 3 2 2 2" xfId="24450"/>
    <cellStyle name="20 % – Zvýraznění5 4 2 3 2 3" xfId="12750"/>
    <cellStyle name="20 % – Zvýraznění5 4 2 3 2 3 2" xfId="27942"/>
    <cellStyle name="20 % – Zvýraznění5 4 2 3 2 4" xfId="16547"/>
    <cellStyle name="20 % – Zvýraznění5 4 2 3 2 4 2" xfId="31728"/>
    <cellStyle name="20 % – Zvýraznění5 4 2 3 2 5" xfId="35532"/>
    <cellStyle name="20 % – Zvýraznění5 4 2 3 2 6" xfId="20352"/>
    <cellStyle name="20 % – Zvýraznění5 4 2 3 2 7" xfId="40302"/>
    <cellStyle name="20 % – Zvýraznění5 4 2 3 2 8" xfId="40303"/>
    <cellStyle name="20 % – Zvýraznění5 4 2 3 2 9" xfId="46726"/>
    <cellStyle name="20 % – Zvýraznění5 4 2 3 3" xfId="2685"/>
    <cellStyle name="20 % – Zvýraznění5 4 2 3 3 2" xfId="9235"/>
    <cellStyle name="20 % – Zvýraznění5 4 2 3 3 2 2" xfId="24451"/>
    <cellStyle name="20 % – Zvýraznění5 4 2 3 3 3" xfId="12751"/>
    <cellStyle name="20 % – Zvýraznění5 4 2 3 3 3 2" xfId="27943"/>
    <cellStyle name="20 % – Zvýraznění5 4 2 3 3 4" xfId="16548"/>
    <cellStyle name="20 % – Zvýraznění5 4 2 3 3 4 2" xfId="31729"/>
    <cellStyle name="20 % – Zvýraznění5 4 2 3 3 5" xfId="35533"/>
    <cellStyle name="20 % – Zvýraznění5 4 2 3 3 6" xfId="20353"/>
    <cellStyle name="20 % – Zvýraznění5 4 2 3 3 7" xfId="40304"/>
    <cellStyle name="20 % – Zvýraznění5 4 2 3 3 8" xfId="40305"/>
    <cellStyle name="20 % – Zvýraznění5 4 2 3 3 9" xfId="46727"/>
    <cellStyle name="20 % – Zvýraznění5 4 2 3 4" xfId="2686"/>
    <cellStyle name="20 % – Zvýraznění5 4 2 3 4 2" xfId="9236"/>
    <cellStyle name="20 % – Zvýraznění5 4 2 3 4 2 2" xfId="24452"/>
    <cellStyle name="20 % – Zvýraznění5 4 2 3 4 3" xfId="12752"/>
    <cellStyle name="20 % – Zvýraznění5 4 2 3 4 3 2" xfId="27944"/>
    <cellStyle name="20 % – Zvýraznění5 4 2 3 4 4" xfId="16549"/>
    <cellStyle name="20 % – Zvýraznění5 4 2 3 4 4 2" xfId="31730"/>
    <cellStyle name="20 % – Zvýraznění5 4 2 3 4 5" xfId="35534"/>
    <cellStyle name="20 % – Zvýraznění5 4 2 3 4 6" xfId="20354"/>
    <cellStyle name="20 % – Zvýraznění5 4 2 3 4 7" xfId="40306"/>
    <cellStyle name="20 % – Zvýraznění5 4 2 3 4 8" xfId="40307"/>
    <cellStyle name="20 % – Zvýraznění5 4 2 3 4 9" xfId="46728"/>
    <cellStyle name="20 % – Zvýraznění5 4 2 3 5" xfId="2687"/>
    <cellStyle name="20 % – Zvýraznění5 4 2 3 5 2" xfId="11249"/>
    <cellStyle name="20 % – Zvýraznění5 4 2 3 5 2 2" xfId="26449"/>
    <cellStyle name="20 % – Zvýraznění5 4 2 3 5 3" xfId="12753"/>
    <cellStyle name="20 % – Zvýraznění5 4 2 3 5 3 2" xfId="27945"/>
    <cellStyle name="20 % – Zvýraznění5 4 2 3 5 4" xfId="16550"/>
    <cellStyle name="20 % – Zvýraznění5 4 2 3 5 4 2" xfId="31731"/>
    <cellStyle name="20 % – Zvýraznění5 4 2 3 5 5" xfId="35535"/>
    <cellStyle name="20 % – Zvýraznění5 4 2 3 5 6" xfId="20355"/>
    <cellStyle name="20 % – Zvýraznění5 4 2 3 5 7" xfId="40308"/>
    <cellStyle name="20 % – Zvýraznění5 4 2 3 5 8" xfId="40309"/>
    <cellStyle name="20 % – Zvýraznění5 4 2 3 5 9" xfId="46729"/>
    <cellStyle name="20 % – Zvýraznění5 4 2 3 6" xfId="7757"/>
    <cellStyle name="20 % – Zvýraznění5 4 2 3 6 2" xfId="22976"/>
    <cellStyle name="20 % – Zvýraznění5 4 2 3 7" xfId="11539"/>
    <cellStyle name="20 % – Zvýraznění5 4 2 3 7 2" xfId="26735"/>
    <cellStyle name="20 % – Zvýraznění5 4 2 3 8" xfId="15339"/>
    <cellStyle name="20 % – Zvýraznění5 4 2 3 8 2" xfId="30520"/>
    <cellStyle name="20 % – Zvýraznění5 4 2 3 9" xfId="34325"/>
    <cellStyle name="20 % – Zvýraznění5 4 2 4" xfId="2688"/>
    <cellStyle name="20 % – Zvýraznění5 4 2 4 10" xfId="40310"/>
    <cellStyle name="20 % – Zvýraznění5 4 2 4 11" xfId="40311"/>
    <cellStyle name="20 % – Zvýraznění5 4 2 4 12" xfId="46730"/>
    <cellStyle name="20 % – Zvýraznění5 4 2 4 2" xfId="2689"/>
    <cellStyle name="20 % – Zvýraznění5 4 2 4 2 2" xfId="9237"/>
    <cellStyle name="20 % – Zvýraznění5 4 2 4 2 2 2" xfId="24453"/>
    <cellStyle name="20 % – Zvýraznění5 4 2 4 2 3" xfId="12755"/>
    <cellStyle name="20 % – Zvýraznění5 4 2 4 2 3 2" xfId="27947"/>
    <cellStyle name="20 % – Zvýraznění5 4 2 4 2 4" xfId="16552"/>
    <cellStyle name="20 % – Zvýraznění5 4 2 4 2 4 2" xfId="31733"/>
    <cellStyle name="20 % – Zvýraznění5 4 2 4 2 5" xfId="35537"/>
    <cellStyle name="20 % – Zvýraznění5 4 2 4 2 6" xfId="20357"/>
    <cellStyle name="20 % – Zvýraznění5 4 2 4 2 7" xfId="40312"/>
    <cellStyle name="20 % – Zvýraznění5 4 2 4 2 8" xfId="40313"/>
    <cellStyle name="20 % – Zvýraznění5 4 2 4 2 9" xfId="46731"/>
    <cellStyle name="20 % – Zvýraznění5 4 2 4 3" xfId="2690"/>
    <cellStyle name="20 % – Zvýraznění5 4 2 4 3 2" xfId="9238"/>
    <cellStyle name="20 % – Zvýraznění5 4 2 4 3 2 2" xfId="24454"/>
    <cellStyle name="20 % – Zvýraznění5 4 2 4 3 3" xfId="12756"/>
    <cellStyle name="20 % – Zvýraznění5 4 2 4 3 3 2" xfId="27948"/>
    <cellStyle name="20 % – Zvýraznění5 4 2 4 3 4" xfId="16553"/>
    <cellStyle name="20 % – Zvýraznění5 4 2 4 3 4 2" xfId="31734"/>
    <cellStyle name="20 % – Zvýraznění5 4 2 4 3 5" xfId="35538"/>
    <cellStyle name="20 % – Zvýraznění5 4 2 4 3 6" xfId="20358"/>
    <cellStyle name="20 % – Zvýraznění5 4 2 4 3 7" xfId="40314"/>
    <cellStyle name="20 % – Zvýraznění5 4 2 4 3 8" xfId="40315"/>
    <cellStyle name="20 % – Zvýraznění5 4 2 4 3 9" xfId="46732"/>
    <cellStyle name="20 % – Zvýraznění5 4 2 4 4" xfId="2691"/>
    <cellStyle name="20 % – Zvýraznění5 4 2 4 4 2" xfId="9239"/>
    <cellStyle name="20 % – Zvýraznění5 4 2 4 4 2 2" xfId="24455"/>
    <cellStyle name="20 % – Zvýraznění5 4 2 4 4 3" xfId="12757"/>
    <cellStyle name="20 % – Zvýraznění5 4 2 4 4 3 2" xfId="27949"/>
    <cellStyle name="20 % – Zvýraznění5 4 2 4 4 4" xfId="16554"/>
    <cellStyle name="20 % – Zvýraznění5 4 2 4 4 4 2" xfId="31735"/>
    <cellStyle name="20 % – Zvýraznění5 4 2 4 4 5" xfId="35539"/>
    <cellStyle name="20 % – Zvýraznění5 4 2 4 4 6" xfId="20359"/>
    <cellStyle name="20 % – Zvýraznění5 4 2 4 4 7" xfId="40316"/>
    <cellStyle name="20 % – Zvýraznění5 4 2 4 4 8" xfId="40317"/>
    <cellStyle name="20 % – Zvýraznění5 4 2 4 4 9" xfId="46733"/>
    <cellStyle name="20 % – Zvýraznění5 4 2 4 5" xfId="8174"/>
    <cellStyle name="20 % – Zvýraznění5 4 2 4 5 2" xfId="23390"/>
    <cellStyle name="20 % – Zvýraznění5 4 2 4 6" xfId="12754"/>
    <cellStyle name="20 % – Zvýraznění5 4 2 4 6 2" xfId="27946"/>
    <cellStyle name="20 % – Zvýraznění5 4 2 4 7" xfId="16551"/>
    <cellStyle name="20 % – Zvýraznění5 4 2 4 7 2" xfId="31732"/>
    <cellStyle name="20 % – Zvýraznění5 4 2 4 8" xfId="35536"/>
    <cellStyle name="20 % – Zvýraznění5 4 2 4 9" xfId="20356"/>
    <cellStyle name="20 % – Zvýraznění5 4 2 5" xfId="2692"/>
    <cellStyle name="20 % – Zvýraznění5 4 2 5 10" xfId="40318"/>
    <cellStyle name="20 % – Zvýraznění5 4 2 5 11" xfId="40319"/>
    <cellStyle name="20 % – Zvýraznění5 4 2 5 12" xfId="46734"/>
    <cellStyle name="20 % – Zvýraznění5 4 2 5 2" xfId="2693"/>
    <cellStyle name="20 % – Zvýraznění5 4 2 5 2 2" xfId="9240"/>
    <cellStyle name="20 % – Zvýraznění5 4 2 5 2 2 2" xfId="24456"/>
    <cellStyle name="20 % – Zvýraznění5 4 2 5 2 3" xfId="12759"/>
    <cellStyle name="20 % – Zvýraznění5 4 2 5 2 3 2" xfId="27951"/>
    <cellStyle name="20 % – Zvýraznění5 4 2 5 2 4" xfId="16556"/>
    <cellStyle name="20 % – Zvýraznění5 4 2 5 2 4 2" xfId="31737"/>
    <cellStyle name="20 % – Zvýraznění5 4 2 5 2 5" xfId="35541"/>
    <cellStyle name="20 % – Zvýraznění5 4 2 5 2 6" xfId="20361"/>
    <cellStyle name="20 % – Zvýraznění5 4 2 5 2 7" xfId="40320"/>
    <cellStyle name="20 % – Zvýraznění5 4 2 5 2 8" xfId="40321"/>
    <cellStyle name="20 % – Zvýraznění5 4 2 5 2 9" xfId="46735"/>
    <cellStyle name="20 % – Zvýraznění5 4 2 5 3" xfId="2694"/>
    <cellStyle name="20 % – Zvýraznění5 4 2 5 3 2" xfId="9241"/>
    <cellStyle name="20 % – Zvýraznění5 4 2 5 3 2 2" xfId="24457"/>
    <cellStyle name="20 % – Zvýraznění5 4 2 5 3 3" xfId="12760"/>
    <cellStyle name="20 % – Zvýraznění5 4 2 5 3 3 2" xfId="27952"/>
    <cellStyle name="20 % – Zvýraznění5 4 2 5 3 4" xfId="16557"/>
    <cellStyle name="20 % – Zvýraznění5 4 2 5 3 4 2" xfId="31738"/>
    <cellStyle name="20 % – Zvýraznění5 4 2 5 3 5" xfId="35542"/>
    <cellStyle name="20 % – Zvýraznění5 4 2 5 3 6" xfId="20362"/>
    <cellStyle name="20 % – Zvýraznění5 4 2 5 3 7" xfId="40322"/>
    <cellStyle name="20 % – Zvýraznění5 4 2 5 3 8" xfId="40323"/>
    <cellStyle name="20 % – Zvýraznění5 4 2 5 3 9" xfId="46736"/>
    <cellStyle name="20 % – Zvýraznění5 4 2 5 4" xfId="2695"/>
    <cellStyle name="20 % – Zvýraznění5 4 2 5 4 2" xfId="9242"/>
    <cellStyle name="20 % – Zvýraznění5 4 2 5 4 2 2" xfId="24458"/>
    <cellStyle name="20 % – Zvýraznění5 4 2 5 4 3" xfId="12761"/>
    <cellStyle name="20 % – Zvýraznění5 4 2 5 4 3 2" xfId="27953"/>
    <cellStyle name="20 % – Zvýraznění5 4 2 5 4 4" xfId="16558"/>
    <cellStyle name="20 % – Zvýraznění5 4 2 5 4 4 2" xfId="31739"/>
    <cellStyle name="20 % – Zvýraznění5 4 2 5 4 5" xfId="35543"/>
    <cellStyle name="20 % – Zvýraznění5 4 2 5 4 6" xfId="20363"/>
    <cellStyle name="20 % – Zvýraznění5 4 2 5 4 7" xfId="40324"/>
    <cellStyle name="20 % – Zvýraznění5 4 2 5 4 8" xfId="40325"/>
    <cellStyle name="20 % – Zvýraznění5 4 2 5 4 9" xfId="46737"/>
    <cellStyle name="20 % – Zvýraznění5 4 2 5 5" xfId="8256"/>
    <cellStyle name="20 % – Zvýraznění5 4 2 5 5 2" xfId="23472"/>
    <cellStyle name="20 % – Zvýraznění5 4 2 5 6" xfId="12758"/>
    <cellStyle name="20 % – Zvýraznění5 4 2 5 6 2" xfId="27950"/>
    <cellStyle name="20 % – Zvýraznění5 4 2 5 7" xfId="16555"/>
    <cellStyle name="20 % – Zvýraznění5 4 2 5 7 2" xfId="31736"/>
    <cellStyle name="20 % – Zvýraznění5 4 2 5 8" xfId="35540"/>
    <cellStyle name="20 % – Zvýraznění5 4 2 5 9" xfId="20360"/>
    <cellStyle name="20 % – Zvýraznění5 4 2 6" xfId="2696"/>
    <cellStyle name="20 % – Zvýraznění5 4 2 6 10" xfId="40326"/>
    <cellStyle name="20 % – Zvýraznění5 4 2 6 11" xfId="40327"/>
    <cellStyle name="20 % – Zvýraznění5 4 2 6 12" xfId="46738"/>
    <cellStyle name="20 % – Zvýraznění5 4 2 6 2" xfId="2697"/>
    <cellStyle name="20 % – Zvýraznění5 4 2 6 2 2" xfId="9243"/>
    <cellStyle name="20 % – Zvýraznění5 4 2 6 2 2 2" xfId="24459"/>
    <cellStyle name="20 % – Zvýraznění5 4 2 6 2 3" xfId="12763"/>
    <cellStyle name="20 % – Zvýraznění5 4 2 6 2 3 2" xfId="27955"/>
    <cellStyle name="20 % – Zvýraznění5 4 2 6 2 4" xfId="16560"/>
    <cellStyle name="20 % – Zvýraznění5 4 2 6 2 4 2" xfId="31741"/>
    <cellStyle name="20 % – Zvýraznění5 4 2 6 2 5" xfId="35545"/>
    <cellStyle name="20 % – Zvýraznění5 4 2 6 2 6" xfId="20365"/>
    <cellStyle name="20 % – Zvýraznění5 4 2 6 2 7" xfId="40328"/>
    <cellStyle name="20 % – Zvýraznění5 4 2 6 2 8" xfId="40329"/>
    <cellStyle name="20 % – Zvýraznění5 4 2 6 2 9" xfId="46739"/>
    <cellStyle name="20 % – Zvýraznění5 4 2 6 3" xfId="2698"/>
    <cellStyle name="20 % – Zvýraznění5 4 2 6 3 2" xfId="9244"/>
    <cellStyle name="20 % – Zvýraznění5 4 2 6 3 2 2" xfId="24460"/>
    <cellStyle name="20 % – Zvýraznění5 4 2 6 3 3" xfId="12764"/>
    <cellStyle name="20 % – Zvýraznění5 4 2 6 3 3 2" xfId="27956"/>
    <cellStyle name="20 % – Zvýraznění5 4 2 6 3 4" xfId="16561"/>
    <cellStyle name="20 % – Zvýraznění5 4 2 6 3 4 2" xfId="31742"/>
    <cellStyle name="20 % – Zvýraznění5 4 2 6 3 5" xfId="35546"/>
    <cellStyle name="20 % – Zvýraznění5 4 2 6 3 6" xfId="20366"/>
    <cellStyle name="20 % – Zvýraznění5 4 2 6 3 7" xfId="40330"/>
    <cellStyle name="20 % – Zvýraznění5 4 2 6 3 8" xfId="40331"/>
    <cellStyle name="20 % – Zvýraznění5 4 2 6 3 9" xfId="46740"/>
    <cellStyle name="20 % – Zvýraznění5 4 2 6 4" xfId="2699"/>
    <cellStyle name="20 % – Zvýraznění5 4 2 6 4 2" xfId="9245"/>
    <cellStyle name="20 % – Zvýraznění5 4 2 6 4 2 2" xfId="24461"/>
    <cellStyle name="20 % – Zvýraznění5 4 2 6 4 3" xfId="12765"/>
    <cellStyle name="20 % – Zvýraznění5 4 2 6 4 3 2" xfId="27957"/>
    <cellStyle name="20 % – Zvýraznění5 4 2 6 4 4" xfId="16562"/>
    <cellStyle name="20 % – Zvýraznění5 4 2 6 4 4 2" xfId="31743"/>
    <cellStyle name="20 % – Zvýraznění5 4 2 6 4 5" xfId="35547"/>
    <cellStyle name="20 % – Zvýraznění5 4 2 6 4 6" xfId="20367"/>
    <cellStyle name="20 % – Zvýraznění5 4 2 6 4 7" xfId="40332"/>
    <cellStyle name="20 % – Zvýraznění5 4 2 6 4 8" xfId="40333"/>
    <cellStyle name="20 % – Zvýraznění5 4 2 6 4 9" xfId="46741"/>
    <cellStyle name="20 % – Zvýraznění5 4 2 6 5" xfId="8344"/>
    <cellStyle name="20 % – Zvýraznění5 4 2 6 5 2" xfId="23560"/>
    <cellStyle name="20 % – Zvýraznění5 4 2 6 6" xfId="12762"/>
    <cellStyle name="20 % – Zvýraznění5 4 2 6 6 2" xfId="27954"/>
    <cellStyle name="20 % – Zvýraznění5 4 2 6 7" xfId="16559"/>
    <cellStyle name="20 % – Zvýraznění5 4 2 6 7 2" xfId="31740"/>
    <cellStyle name="20 % – Zvýraznění5 4 2 6 8" xfId="35544"/>
    <cellStyle name="20 % – Zvýraznění5 4 2 6 9" xfId="20364"/>
    <cellStyle name="20 % – Zvýraznění5 4 2 7" xfId="2700"/>
    <cellStyle name="20 % – Zvýraznění5 4 2 7 10" xfId="40334"/>
    <cellStyle name="20 % – Zvýraznění5 4 2 7 11" xfId="40335"/>
    <cellStyle name="20 % – Zvýraznění5 4 2 7 12" xfId="46742"/>
    <cellStyle name="20 % – Zvýraznění5 4 2 7 2" xfId="2701"/>
    <cellStyle name="20 % – Zvýraznění5 4 2 7 2 2" xfId="9246"/>
    <cellStyle name="20 % – Zvýraznění5 4 2 7 2 2 2" xfId="24462"/>
    <cellStyle name="20 % – Zvýraznění5 4 2 7 2 3" xfId="12767"/>
    <cellStyle name="20 % – Zvýraznění5 4 2 7 2 3 2" xfId="27959"/>
    <cellStyle name="20 % – Zvýraznění5 4 2 7 2 4" xfId="16564"/>
    <cellStyle name="20 % – Zvýraznění5 4 2 7 2 4 2" xfId="31745"/>
    <cellStyle name="20 % – Zvýraznění5 4 2 7 2 5" xfId="35549"/>
    <cellStyle name="20 % – Zvýraznění5 4 2 7 2 6" xfId="20369"/>
    <cellStyle name="20 % – Zvýraznění5 4 2 7 2 7" xfId="40336"/>
    <cellStyle name="20 % – Zvýraznění5 4 2 7 2 8" xfId="40337"/>
    <cellStyle name="20 % – Zvýraznění5 4 2 7 2 9" xfId="46743"/>
    <cellStyle name="20 % – Zvýraznění5 4 2 7 3" xfId="2702"/>
    <cellStyle name="20 % – Zvýraznění5 4 2 7 3 2" xfId="9247"/>
    <cellStyle name="20 % – Zvýraznění5 4 2 7 3 2 2" xfId="24463"/>
    <cellStyle name="20 % – Zvýraznění5 4 2 7 3 3" xfId="12768"/>
    <cellStyle name="20 % – Zvýraznění5 4 2 7 3 3 2" xfId="27960"/>
    <cellStyle name="20 % – Zvýraznění5 4 2 7 3 4" xfId="16565"/>
    <cellStyle name="20 % – Zvýraznění5 4 2 7 3 4 2" xfId="31746"/>
    <cellStyle name="20 % – Zvýraznění5 4 2 7 3 5" xfId="35550"/>
    <cellStyle name="20 % – Zvýraznění5 4 2 7 3 6" xfId="20370"/>
    <cellStyle name="20 % – Zvýraznění5 4 2 7 3 7" xfId="40338"/>
    <cellStyle name="20 % – Zvýraznění5 4 2 7 3 8" xfId="40339"/>
    <cellStyle name="20 % – Zvýraznění5 4 2 7 3 9" xfId="46744"/>
    <cellStyle name="20 % – Zvýraznění5 4 2 7 4" xfId="2703"/>
    <cellStyle name="20 % – Zvýraznění5 4 2 7 4 2" xfId="9248"/>
    <cellStyle name="20 % – Zvýraznění5 4 2 7 4 2 2" xfId="24464"/>
    <cellStyle name="20 % – Zvýraznění5 4 2 7 4 3" xfId="12769"/>
    <cellStyle name="20 % – Zvýraznění5 4 2 7 4 3 2" xfId="27961"/>
    <cellStyle name="20 % – Zvýraznění5 4 2 7 4 4" xfId="16566"/>
    <cellStyle name="20 % – Zvýraznění5 4 2 7 4 4 2" xfId="31747"/>
    <cellStyle name="20 % – Zvýraznění5 4 2 7 4 5" xfId="35551"/>
    <cellStyle name="20 % – Zvýraznění5 4 2 7 4 6" xfId="20371"/>
    <cellStyle name="20 % – Zvýraznění5 4 2 7 4 7" xfId="40340"/>
    <cellStyle name="20 % – Zvýraznění5 4 2 7 4 8" xfId="40341"/>
    <cellStyle name="20 % – Zvýraznění5 4 2 7 4 9" xfId="46745"/>
    <cellStyle name="20 % – Zvýraznění5 4 2 7 5" xfId="8427"/>
    <cellStyle name="20 % – Zvýraznění5 4 2 7 5 2" xfId="23643"/>
    <cellStyle name="20 % – Zvýraznění5 4 2 7 6" xfId="12766"/>
    <cellStyle name="20 % – Zvýraznění5 4 2 7 6 2" xfId="27958"/>
    <cellStyle name="20 % – Zvýraznění5 4 2 7 7" xfId="16563"/>
    <cellStyle name="20 % – Zvýraznění5 4 2 7 7 2" xfId="31744"/>
    <cellStyle name="20 % – Zvýraznění5 4 2 7 8" xfId="35548"/>
    <cellStyle name="20 % – Zvýraznění5 4 2 7 9" xfId="20368"/>
    <cellStyle name="20 % – Zvýraznění5 4 2 8" xfId="2704"/>
    <cellStyle name="20 % – Zvýraznění5 4 2 8 2" xfId="9249"/>
    <cellStyle name="20 % – Zvýraznění5 4 2 8 2 2" xfId="24465"/>
    <cellStyle name="20 % – Zvýraznění5 4 2 8 3" xfId="12770"/>
    <cellStyle name="20 % – Zvýraznění5 4 2 8 3 2" xfId="27962"/>
    <cellStyle name="20 % – Zvýraznění5 4 2 8 4" xfId="16567"/>
    <cellStyle name="20 % – Zvýraznění5 4 2 8 4 2" xfId="31748"/>
    <cellStyle name="20 % – Zvýraznění5 4 2 8 5" xfId="35552"/>
    <cellStyle name="20 % – Zvýraznění5 4 2 8 6" xfId="20372"/>
    <cellStyle name="20 % – Zvýraznění5 4 2 8 7" xfId="40342"/>
    <cellStyle name="20 % – Zvýraznění5 4 2 8 8" xfId="40343"/>
    <cellStyle name="20 % – Zvýraznění5 4 2 8 9" xfId="46746"/>
    <cellStyle name="20 % – Zvýraznění5 4 2 9" xfId="2705"/>
    <cellStyle name="20 % – Zvýraznění5 4 2 9 2" xfId="9250"/>
    <cellStyle name="20 % – Zvýraznění5 4 2 9 2 2" xfId="24466"/>
    <cellStyle name="20 % – Zvýraznění5 4 2 9 3" xfId="12771"/>
    <cellStyle name="20 % – Zvýraznění5 4 2 9 3 2" xfId="27963"/>
    <cellStyle name="20 % – Zvýraznění5 4 2 9 4" xfId="16568"/>
    <cellStyle name="20 % – Zvýraznění5 4 2 9 4 2" xfId="31749"/>
    <cellStyle name="20 % – Zvýraznění5 4 2 9 5" xfId="35553"/>
    <cellStyle name="20 % – Zvýraznění5 4 2 9 6" xfId="20373"/>
    <cellStyle name="20 % – Zvýraznění5 4 2 9 7" xfId="40344"/>
    <cellStyle name="20 % – Zvýraznění5 4 2 9 8" xfId="40345"/>
    <cellStyle name="20 % – Zvýraznění5 4 2 9 9" xfId="46747"/>
    <cellStyle name="20 % – Zvýraznění5 4 20" xfId="40346"/>
    <cellStyle name="20 % – Zvýraznění5 4 21" xfId="40347"/>
    <cellStyle name="20 % – Zvýraznění5 4 22" xfId="46748"/>
    <cellStyle name="20 % – Zvýraznění5 4 3" xfId="324"/>
    <cellStyle name="20 % – Zvýraznění5 4 3 10" xfId="34215"/>
    <cellStyle name="20 % – Zvýraznění5 4 3 11" xfId="19035"/>
    <cellStyle name="20 % – Zvýraznění5 4 3 12" xfId="40348"/>
    <cellStyle name="20 % – Zvýraznění5 4 3 13" xfId="40349"/>
    <cellStyle name="20 % – Zvýraznění5 4 3 14" xfId="46749"/>
    <cellStyle name="20 % – Zvýraznění5 4 3 2" xfId="454"/>
    <cellStyle name="20 % – Zvýraznění5 4 3 2 10" xfId="46750"/>
    <cellStyle name="20 % – Zvýraznění5 4 3 2 2" xfId="2706"/>
    <cellStyle name="20 % – Zvýraznění5 4 3 2 2 2" xfId="11030"/>
    <cellStyle name="20 % – Zvýraznění5 4 3 2 2 2 2" xfId="26230"/>
    <cellStyle name="20 % – Zvýraznění5 4 3 2 2 3" xfId="12772"/>
    <cellStyle name="20 % – Zvýraznění5 4 3 2 2 3 2" xfId="27964"/>
    <cellStyle name="20 % – Zvýraznění5 4 3 2 2 4" xfId="16569"/>
    <cellStyle name="20 % – Zvýraznění5 4 3 2 2 4 2" xfId="31750"/>
    <cellStyle name="20 % – Zvýraznění5 4 3 2 2 5" xfId="35554"/>
    <cellStyle name="20 % – Zvýraznění5 4 3 2 2 6" xfId="20374"/>
    <cellStyle name="20 % – Zvýraznění5 4 3 2 2 7" xfId="40350"/>
    <cellStyle name="20 % – Zvýraznění5 4 3 2 2 8" xfId="40351"/>
    <cellStyle name="20 % – Zvýraznění5 4 3 2 2 9" xfId="46751"/>
    <cellStyle name="20 % – Zvýraznění5 4 3 2 3" xfId="7743"/>
    <cellStyle name="20 % – Zvýraznění5 4 3 2 3 2" xfId="22962"/>
    <cellStyle name="20 % – Zvýraznění5 4 3 2 4" xfId="11540"/>
    <cellStyle name="20 % – Zvýraznění5 4 3 2 4 2" xfId="26736"/>
    <cellStyle name="20 % – Zvýraznění5 4 3 2 5" xfId="15340"/>
    <cellStyle name="20 % – Zvýraznění5 4 3 2 5 2" xfId="30521"/>
    <cellStyle name="20 % – Zvýraznění5 4 3 2 6" xfId="34326"/>
    <cellStyle name="20 % – Zvýraznění5 4 3 2 7" xfId="19146"/>
    <cellStyle name="20 % – Zvýraznění5 4 3 2 8" xfId="40352"/>
    <cellStyle name="20 % – Zvýraznění5 4 3 2 9" xfId="40353"/>
    <cellStyle name="20 % – Zvýraznění5 4 3 3" xfId="2707"/>
    <cellStyle name="20 % – Zvýraznění5 4 3 3 2" xfId="9251"/>
    <cellStyle name="20 % – Zvýraznění5 4 3 3 2 2" xfId="24467"/>
    <cellStyle name="20 % – Zvýraznění5 4 3 3 3" xfId="12773"/>
    <cellStyle name="20 % – Zvýraznění5 4 3 3 3 2" xfId="27965"/>
    <cellStyle name="20 % – Zvýraznění5 4 3 3 4" xfId="16570"/>
    <cellStyle name="20 % – Zvýraznění5 4 3 3 4 2" xfId="31751"/>
    <cellStyle name="20 % – Zvýraznění5 4 3 3 5" xfId="35555"/>
    <cellStyle name="20 % – Zvýraznění5 4 3 3 6" xfId="20375"/>
    <cellStyle name="20 % – Zvýraznění5 4 3 3 7" xfId="40354"/>
    <cellStyle name="20 % – Zvýraznění5 4 3 3 8" xfId="40355"/>
    <cellStyle name="20 % – Zvýraznění5 4 3 3 9" xfId="46752"/>
    <cellStyle name="20 % – Zvýraznění5 4 3 4" xfId="2708"/>
    <cellStyle name="20 % – Zvýraznění5 4 3 4 2" xfId="9252"/>
    <cellStyle name="20 % – Zvýraznění5 4 3 4 2 2" xfId="24468"/>
    <cellStyle name="20 % – Zvýraznění5 4 3 4 3" xfId="12774"/>
    <cellStyle name="20 % – Zvýraznění5 4 3 4 3 2" xfId="27966"/>
    <cellStyle name="20 % – Zvýraznění5 4 3 4 4" xfId="16571"/>
    <cellStyle name="20 % – Zvýraznění5 4 3 4 4 2" xfId="31752"/>
    <cellStyle name="20 % – Zvýraznění5 4 3 4 5" xfId="35556"/>
    <cellStyle name="20 % – Zvýraznění5 4 3 4 6" xfId="20376"/>
    <cellStyle name="20 % – Zvýraznění5 4 3 4 7" xfId="40356"/>
    <cellStyle name="20 % – Zvýraznění5 4 3 4 8" xfId="40357"/>
    <cellStyle name="20 % – Zvýraznění5 4 3 4 9" xfId="46753"/>
    <cellStyle name="20 % – Zvýraznění5 4 3 5" xfId="2709"/>
    <cellStyle name="20 % – Zvýraznění5 4 3 5 2" xfId="11269"/>
    <cellStyle name="20 % – Zvýraznění5 4 3 5 2 2" xfId="26469"/>
    <cellStyle name="20 % – Zvýraznění5 4 3 5 3" xfId="12775"/>
    <cellStyle name="20 % – Zvýraznění5 4 3 5 3 2" xfId="27967"/>
    <cellStyle name="20 % – Zvýraznění5 4 3 5 4" xfId="16572"/>
    <cellStyle name="20 % – Zvýraznění5 4 3 5 4 2" xfId="31753"/>
    <cellStyle name="20 % – Zvýraznění5 4 3 5 5" xfId="35557"/>
    <cellStyle name="20 % – Zvýraznění5 4 3 5 6" xfId="20377"/>
    <cellStyle name="20 % – Zvýraznění5 4 3 5 7" xfId="40358"/>
    <cellStyle name="20 % – Zvýraznění5 4 3 5 8" xfId="40359"/>
    <cellStyle name="20 % – Zvýraznění5 4 3 5 9" xfId="46754"/>
    <cellStyle name="20 % – Zvýraznění5 4 3 6" xfId="7521"/>
    <cellStyle name="20 % – Zvýraznění5 4 3 6 2" xfId="11352"/>
    <cellStyle name="20 % – Zvýraznění5 4 3 6 2 2" xfId="26552"/>
    <cellStyle name="20 % – Zvýraznění5 4 3 6 3" xfId="15147"/>
    <cellStyle name="20 % – Zvýraznění5 4 3 6 3 2" xfId="30334"/>
    <cellStyle name="20 % – Zvýraznění5 4 3 6 4" xfId="18950"/>
    <cellStyle name="20 % – Zvýraznění5 4 3 6 4 2" xfId="34131"/>
    <cellStyle name="20 % – Zvýraznění5 4 3 6 5" xfId="37922"/>
    <cellStyle name="20 % – Zvýraznění5 4 3 6 6" xfId="22742"/>
    <cellStyle name="20 % – Zvýraznění5 4 3 6 7" xfId="40360"/>
    <cellStyle name="20 % – Zvýraznění5 4 3 6 8" xfId="40361"/>
    <cellStyle name="20 % – Zvýraznění5 4 3 6 9" xfId="46755"/>
    <cellStyle name="20 % – Zvýraznění5 4 3 7" xfId="7636"/>
    <cellStyle name="20 % – Zvýraznění5 4 3 7 2" xfId="22855"/>
    <cellStyle name="20 % – Zvýraznění5 4 3 8" xfId="11428"/>
    <cellStyle name="20 % – Zvýraznění5 4 3 8 2" xfId="26625"/>
    <cellStyle name="20 % – Zvýraznění5 4 3 9" xfId="15229"/>
    <cellStyle name="20 % – Zvýraznění5 4 3 9 2" xfId="30410"/>
    <cellStyle name="20 % – Zvýraznění5 4 4" xfId="353"/>
    <cellStyle name="20 % – Zvýraznění5 4 4 10" xfId="34243"/>
    <cellStyle name="20 % – Zvýraznění5 4 4 11" xfId="19063"/>
    <cellStyle name="20 % – Zvýraznění5 4 4 12" xfId="40362"/>
    <cellStyle name="20 % – Zvýraznění5 4 4 13" xfId="40363"/>
    <cellStyle name="20 % – Zvýraznění5 4 4 14" xfId="46756"/>
    <cellStyle name="20 % – Zvýraznění5 4 4 2" xfId="2710"/>
    <cellStyle name="20 % – Zvýraznění5 4 4 2 2" xfId="9253"/>
    <cellStyle name="20 % – Zvýraznění5 4 4 2 2 2" xfId="24469"/>
    <cellStyle name="20 % – Zvýraznění5 4 4 2 3" xfId="12776"/>
    <cellStyle name="20 % – Zvýraznění5 4 4 2 3 2" xfId="27968"/>
    <cellStyle name="20 % – Zvýraznění5 4 4 2 4" xfId="16573"/>
    <cellStyle name="20 % – Zvýraznění5 4 4 2 4 2" xfId="31754"/>
    <cellStyle name="20 % – Zvýraznění5 4 4 2 5" xfId="35558"/>
    <cellStyle name="20 % – Zvýraznění5 4 4 2 6" xfId="20378"/>
    <cellStyle name="20 % – Zvýraznění5 4 4 2 7" xfId="40364"/>
    <cellStyle name="20 % – Zvýraznění5 4 4 2 8" xfId="40365"/>
    <cellStyle name="20 % – Zvýraznění5 4 4 2 9" xfId="46757"/>
    <cellStyle name="20 % – Zvýraznění5 4 4 3" xfId="2711"/>
    <cellStyle name="20 % – Zvýraznění5 4 4 3 2" xfId="9254"/>
    <cellStyle name="20 % – Zvýraznění5 4 4 3 2 2" xfId="24470"/>
    <cellStyle name="20 % – Zvýraznění5 4 4 3 3" xfId="12777"/>
    <cellStyle name="20 % – Zvýraznění5 4 4 3 3 2" xfId="27969"/>
    <cellStyle name="20 % – Zvýraznění5 4 4 3 4" xfId="16574"/>
    <cellStyle name="20 % – Zvýraznění5 4 4 3 4 2" xfId="31755"/>
    <cellStyle name="20 % – Zvýraznění5 4 4 3 5" xfId="35559"/>
    <cellStyle name="20 % – Zvýraznění5 4 4 3 6" xfId="20379"/>
    <cellStyle name="20 % – Zvýraznění5 4 4 3 7" xfId="40366"/>
    <cellStyle name="20 % – Zvýraznění5 4 4 3 8" xfId="40367"/>
    <cellStyle name="20 % – Zvýraznění5 4 4 3 9" xfId="46758"/>
    <cellStyle name="20 % – Zvýraznění5 4 4 4" xfId="2712"/>
    <cellStyle name="20 % – Zvýraznění5 4 4 4 2" xfId="9255"/>
    <cellStyle name="20 % – Zvýraznění5 4 4 4 2 2" xfId="24471"/>
    <cellStyle name="20 % – Zvýraznění5 4 4 4 3" xfId="12778"/>
    <cellStyle name="20 % – Zvýraznění5 4 4 4 3 2" xfId="27970"/>
    <cellStyle name="20 % – Zvýraznění5 4 4 4 4" xfId="16575"/>
    <cellStyle name="20 % – Zvýraznění5 4 4 4 4 2" xfId="31756"/>
    <cellStyle name="20 % – Zvýraznění5 4 4 4 5" xfId="35560"/>
    <cellStyle name="20 % – Zvýraznění5 4 4 4 6" xfId="20380"/>
    <cellStyle name="20 % – Zvýraznění5 4 4 4 7" xfId="40368"/>
    <cellStyle name="20 % – Zvýraznění5 4 4 4 8" xfId="40369"/>
    <cellStyle name="20 % – Zvýraznění5 4 4 4 9" xfId="46759"/>
    <cellStyle name="20 % – Zvýraznění5 4 4 5" xfId="2713"/>
    <cellStyle name="20 % – Zvýraznění5 4 4 5 2" xfId="11153"/>
    <cellStyle name="20 % – Zvýraznění5 4 4 5 2 2" xfId="26353"/>
    <cellStyle name="20 % – Zvýraznění5 4 4 5 3" xfId="12779"/>
    <cellStyle name="20 % – Zvýraznění5 4 4 5 3 2" xfId="27971"/>
    <cellStyle name="20 % – Zvýraznění5 4 4 5 4" xfId="16576"/>
    <cellStyle name="20 % – Zvýraznění5 4 4 5 4 2" xfId="31757"/>
    <cellStyle name="20 % – Zvýraznění5 4 4 5 5" xfId="35561"/>
    <cellStyle name="20 % – Zvýraznění5 4 4 5 6" xfId="20381"/>
    <cellStyle name="20 % – Zvýraznění5 4 4 5 7" xfId="40370"/>
    <cellStyle name="20 % – Zvýraznění5 4 4 5 8" xfId="40371"/>
    <cellStyle name="20 % – Zvýraznění5 4 4 5 9" xfId="46760"/>
    <cellStyle name="20 % – Zvýraznění5 4 4 6" xfId="7522"/>
    <cellStyle name="20 % – Zvýraznění5 4 4 6 2" xfId="11353"/>
    <cellStyle name="20 % – Zvýraznění5 4 4 6 2 2" xfId="26553"/>
    <cellStyle name="20 % – Zvýraznění5 4 4 6 3" xfId="15148"/>
    <cellStyle name="20 % – Zvýraznění5 4 4 6 3 2" xfId="30335"/>
    <cellStyle name="20 % – Zvýraznění5 4 4 6 4" xfId="18951"/>
    <cellStyle name="20 % – Zvýraznění5 4 4 6 4 2" xfId="34132"/>
    <cellStyle name="20 % – Zvýraznění5 4 4 6 5" xfId="37923"/>
    <cellStyle name="20 % – Zvýraznění5 4 4 6 6" xfId="22743"/>
    <cellStyle name="20 % – Zvýraznění5 4 4 6 7" xfId="40372"/>
    <cellStyle name="20 % – Zvýraznění5 4 4 6 8" xfId="40373"/>
    <cellStyle name="20 % – Zvýraznění5 4 4 6 9" xfId="46761"/>
    <cellStyle name="20 % – Zvýraznění5 4 4 7" xfId="7664"/>
    <cellStyle name="20 % – Zvýraznění5 4 4 7 2" xfId="22883"/>
    <cellStyle name="20 % – Zvýraznění5 4 4 8" xfId="11456"/>
    <cellStyle name="20 % – Zvýraznění5 4 4 8 2" xfId="26653"/>
    <cellStyle name="20 % – Zvýraznění5 4 4 9" xfId="15257"/>
    <cellStyle name="20 % – Zvýraznění5 4 4 9 2" xfId="30438"/>
    <cellStyle name="20 % – Zvýraznění5 4 5" xfId="455"/>
    <cellStyle name="20 % – Zvýraznění5 4 5 10" xfId="19147"/>
    <cellStyle name="20 % – Zvýraznění5 4 5 11" xfId="40374"/>
    <cellStyle name="20 % – Zvýraznění5 4 5 12" xfId="40375"/>
    <cellStyle name="20 % – Zvýraznění5 4 5 13" xfId="46762"/>
    <cellStyle name="20 % – Zvýraznění5 4 5 2" xfId="2714"/>
    <cellStyle name="20 % – Zvýraznění5 4 5 2 2" xfId="9256"/>
    <cellStyle name="20 % – Zvýraznění5 4 5 2 2 2" xfId="24472"/>
    <cellStyle name="20 % – Zvýraznění5 4 5 2 3" xfId="12780"/>
    <cellStyle name="20 % – Zvýraznění5 4 5 2 3 2" xfId="27972"/>
    <cellStyle name="20 % – Zvýraznění5 4 5 2 4" xfId="16577"/>
    <cellStyle name="20 % – Zvýraznění5 4 5 2 4 2" xfId="31758"/>
    <cellStyle name="20 % – Zvýraznění5 4 5 2 5" xfId="35562"/>
    <cellStyle name="20 % – Zvýraznění5 4 5 2 6" xfId="20382"/>
    <cellStyle name="20 % – Zvýraznění5 4 5 2 7" xfId="40376"/>
    <cellStyle name="20 % – Zvýraznění5 4 5 2 8" xfId="40377"/>
    <cellStyle name="20 % – Zvýraznění5 4 5 2 9" xfId="46763"/>
    <cellStyle name="20 % – Zvýraznění5 4 5 3" xfId="2715"/>
    <cellStyle name="20 % – Zvýraznění5 4 5 3 2" xfId="9257"/>
    <cellStyle name="20 % – Zvýraznění5 4 5 3 2 2" xfId="24473"/>
    <cellStyle name="20 % – Zvýraznění5 4 5 3 3" xfId="12781"/>
    <cellStyle name="20 % – Zvýraznění5 4 5 3 3 2" xfId="27973"/>
    <cellStyle name="20 % – Zvýraznění5 4 5 3 4" xfId="16578"/>
    <cellStyle name="20 % – Zvýraznění5 4 5 3 4 2" xfId="31759"/>
    <cellStyle name="20 % – Zvýraznění5 4 5 3 5" xfId="35563"/>
    <cellStyle name="20 % – Zvýraznění5 4 5 3 6" xfId="20383"/>
    <cellStyle name="20 % – Zvýraznění5 4 5 3 7" xfId="40378"/>
    <cellStyle name="20 % – Zvýraznění5 4 5 3 8" xfId="40379"/>
    <cellStyle name="20 % – Zvýraznění5 4 5 3 9" xfId="46764"/>
    <cellStyle name="20 % – Zvýraznění5 4 5 4" xfId="2716"/>
    <cellStyle name="20 % – Zvýraznění5 4 5 4 2" xfId="9258"/>
    <cellStyle name="20 % – Zvýraznění5 4 5 4 2 2" xfId="24474"/>
    <cellStyle name="20 % – Zvýraznění5 4 5 4 3" xfId="12782"/>
    <cellStyle name="20 % – Zvýraznění5 4 5 4 3 2" xfId="27974"/>
    <cellStyle name="20 % – Zvýraznění5 4 5 4 4" xfId="16579"/>
    <cellStyle name="20 % – Zvýraznění5 4 5 4 4 2" xfId="31760"/>
    <cellStyle name="20 % – Zvýraznění5 4 5 4 5" xfId="35564"/>
    <cellStyle name="20 % – Zvýraznění5 4 5 4 6" xfId="20384"/>
    <cellStyle name="20 % – Zvýraznění5 4 5 4 7" xfId="40380"/>
    <cellStyle name="20 % – Zvýraznění5 4 5 4 8" xfId="40381"/>
    <cellStyle name="20 % – Zvýraznění5 4 5 4 9" xfId="46765"/>
    <cellStyle name="20 % – Zvýraznění5 4 5 5" xfId="2717"/>
    <cellStyle name="20 % – Zvýraznění5 4 5 5 2" xfId="11289"/>
    <cellStyle name="20 % – Zvýraznění5 4 5 5 2 2" xfId="26489"/>
    <cellStyle name="20 % – Zvýraznění5 4 5 5 3" xfId="12783"/>
    <cellStyle name="20 % – Zvýraznění5 4 5 5 3 2" xfId="27975"/>
    <cellStyle name="20 % – Zvýraznění5 4 5 5 4" xfId="16580"/>
    <cellStyle name="20 % – Zvýraznění5 4 5 5 4 2" xfId="31761"/>
    <cellStyle name="20 % – Zvýraznění5 4 5 5 5" xfId="35565"/>
    <cellStyle name="20 % – Zvýraznění5 4 5 5 6" xfId="20385"/>
    <cellStyle name="20 % – Zvýraznění5 4 5 5 7" xfId="40382"/>
    <cellStyle name="20 % – Zvýraznění5 4 5 5 8" xfId="40383"/>
    <cellStyle name="20 % – Zvýraznění5 4 5 5 9" xfId="46766"/>
    <cellStyle name="20 % – Zvýraznění5 4 5 6" xfId="7729"/>
    <cellStyle name="20 % – Zvýraznění5 4 5 6 2" xfId="22948"/>
    <cellStyle name="20 % – Zvýraznění5 4 5 7" xfId="11541"/>
    <cellStyle name="20 % – Zvýraznění5 4 5 7 2" xfId="26737"/>
    <cellStyle name="20 % – Zvýraznění5 4 5 8" xfId="15341"/>
    <cellStyle name="20 % – Zvýraznění5 4 5 8 2" xfId="30522"/>
    <cellStyle name="20 % – Zvýraznění5 4 5 9" xfId="34327"/>
    <cellStyle name="20 % – Zvýraznění5 4 6" xfId="2718"/>
    <cellStyle name="20 % – Zvýraznění5 4 6 10" xfId="40384"/>
    <cellStyle name="20 % – Zvýraznění5 4 6 11" xfId="40385"/>
    <cellStyle name="20 % – Zvýraznění5 4 6 12" xfId="46767"/>
    <cellStyle name="20 % – Zvýraznění5 4 6 2" xfId="2719"/>
    <cellStyle name="20 % – Zvýraznění5 4 6 2 2" xfId="9259"/>
    <cellStyle name="20 % – Zvýraznění5 4 6 2 2 2" xfId="24475"/>
    <cellStyle name="20 % – Zvýraznění5 4 6 2 3" xfId="12785"/>
    <cellStyle name="20 % – Zvýraznění5 4 6 2 3 2" xfId="27977"/>
    <cellStyle name="20 % – Zvýraznění5 4 6 2 4" xfId="16582"/>
    <cellStyle name="20 % – Zvýraznění5 4 6 2 4 2" xfId="31763"/>
    <cellStyle name="20 % – Zvýraznění5 4 6 2 5" xfId="35567"/>
    <cellStyle name="20 % – Zvýraznění5 4 6 2 6" xfId="20387"/>
    <cellStyle name="20 % – Zvýraznění5 4 6 2 7" xfId="40386"/>
    <cellStyle name="20 % – Zvýraznění5 4 6 2 8" xfId="40387"/>
    <cellStyle name="20 % – Zvýraznění5 4 6 2 9" xfId="46768"/>
    <cellStyle name="20 % – Zvýraznění5 4 6 3" xfId="2720"/>
    <cellStyle name="20 % – Zvýraznění5 4 6 3 2" xfId="9260"/>
    <cellStyle name="20 % – Zvýraznění5 4 6 3 2 2" xfId="24476"/>
    <cellStyle name="20 % – Zvýraznění5 4 6 3 3" xfId="12786"/>
    <cellStyle name="20 % – Zvýraznění5 4 6 3 3 2" xfId="27978"/>
    <cellStyle name="20 % – Zvýraznění5 4 6 3 4" xfId="16583"/>
    <cellStyle name="20 % – Zvýraznění5 4 6 3 4 2" xfId="31764"/>
    <cellStyle name="20 % – Zvýraznění5 4 6 3 5" xfId="35568"/>
    <cellStyle name="20 % – Zvýraznění5 4 6 3 6" xfId="20388"/>
    <cellStyle name="20 % – Zvýraznění5 4 6 3 7" xfId="40388"/>
    <cellStyle name="20 % – Zvýraznění5 4 6 3 8" xfId="40389"/>
    <cellStyle name="20 % – Zvýraznění5 4 6 3 9" xfId="46769"/>
    <cellStyle name="20 % – Zvýraznění5 4 6 4" xfId="2721"/>
    <cellStyle name="20 % – Zvýraznění5 4 6 4 2" xfId="9261"/>
    <cellStyle name="20 % – Zvýraznění5 4 6 4 2 2" xfId="24477"/>
    <cellStyle name="20 % – Zvýraznění5 4 6 4 3" xfId="12787"/>
    <cellStyle name="20 % – Zvýraznění5 4 6 4 3 2" xfId="27979"/>
    <cellStyle name="20 % – Zvýraznění5 4 6 4 4" xfId="16584"/>
    <cellStyle name="20 % – Zvýraznění5 4 6 4 4 2" xfId="31765"/>
    <cellStyle name="20 % – Zvýraznění5 4 6 4 5" xfId="35569"/>
    <cellStyle name="20 % – Zvýraznění5 4 6 4 6" xfId="20389"/>
    <cellStyle name="20 % – Zvýraznění5 4 6 4 7" xfId="40390"/>
    <cellStyle name="20 % – Zvýraznění5 4 6 4 8" xfId="40391"/>
    <cellStyle name="20 % – Zvýraznění5 4 6 4 9" xfId="46770"/>
    <cellStyle name="20 % – Zvýraznění5 4 6 5" xfId="7941"/>
    <cellStyle name="20 % – Zvýraznění5 4 6 5 2" xfId="23158"/>
    <cellStyle name="20 % – Zvýraznění5 4 6 6" xfId="12784"/>
    <cellStyle name="20 % – Zvýraznění5 4 6 6 2" xfId="27976"/>
    <cellStyle name="20 % – Zvýraznění5 4 6 7" xfId="16581"/>
    <cellStyle name="20 % – Zvýraznění5 4 6 7 2" xfId="31762"/>
    <cellStyle name="20 % – Zvýraznění5 4 6 8" xfId="35566"/>
    <cellStyle name="20 % – Zvýraznění5 4 6 9" xfId="20386"/>
    <cellStyle name="20 % – Zvýraznění5 4 7" xfId="2722"/>
    <cellStyle name="20 % – Zvýraznění5 4 7 10" xfId="40392"/>
    <cellStyle name="20 % – Zvýraznění5 4 7 11" xfId="40393"/>
    <cellStyle name="20 % – Zvýraznění5 4 7 12" xfId="46771"/>
    <cellStyle name="20 % – Zvýraznění5 4 7 2" xfId="2723"/>
    <cellStyle name="20 % – Zvýraznění5 4 7 2 2" xfId="9262"/>
    <cellStyle name="20 % – Zvýraznění5 4 7 2 2 2" xfId="24478"/>
    <cellStyle name="20 % – Zvýraznění5 4 7 2 3" xfId="12789"/>
    <cellStyle name="20 % – Zvýraznění5 4 7 2 3 2" xfId="27981"/>
    <cellStyle name="20 % – Zvýraznění5 4 7 2 4" xfId="16586"/>
    <cellStyle name="20 % – Zvýraznění5 4 7 2 4 2" xfId="31767"/>
    <cellStyle name="20 % – Zvýraznění5 4 7 2 5" xfId="35571"/>
    <cellStyle name="20 % – Zvýraznění5 4 7 2 6" xfId="20391"/>
    <cellStyle name="20 % – Zvýraznění5 4 7 2 7" xfId="40394"/>
    <cellStyle name="20 % – Zvýraznění5 4 7 2 8" xfId="40395"/>
    <cellStyle name="20 % – Zvýraznění5 4 7 2 9" xfId="46772"/>
    <cellStyle name="20 % – Zvýraznění5 4 7 3" xfId="2724"/>
    <cellStyle name="20 % – Zvýraznění5 4 7 3 2" xfId="9263"/>
    <cellStyle name="20 % – Zvýraznění5 4 7 3 2 2" xfId="24479"/>
    <cellStyle name="20 % – Zvýraznění5 4 7 3 3" xfId="12790"/>
    <cellStyle name="20 % – Zvýraznění5 4 7 3 3 2" xfId="27982"/>
    <cellStyle name="20 % – Zvýraznění5 4 7 3 4" xfId="16587"/>
    <cellStyle name="20 % – Zvýraznění5 4 7 3 4 2" xfId="31768"/>
    <cellStyle name="20 % – Zvýraznění5 4 7 3 5" xfId="35572"/>
    <cellStyle name="20 % – Zvýraznění5 4 7 3 6" xfId="20392"/>
    <cellStyle name="20 % – Zvýraznění5 4 7 3 7" xfId="40396"/>
    <cellStyle name="20 % – Zvýraznění5 4 7 3 8" xfId="40397"/>
    <cellStyle name="20 % – Zvýraznění5 4 7 3 9" xfId="46773"/>
    <cellStyle name="20 % – Zvýraznění5 4 7 4" xfId="2725"/>
    <cellStyle name="20 % – Zvýraznění5 4 7 4 2" xfId="9264"/>
    <cellStyle name="20 % – Zvýraznění5 4 7 4 2 2" xfId="24480"/>
    <cellStyle name="20 % – Zvýraznění5 4 7 4 3" xfId="12791"/>
    <cellStyle name="20 % – Zvýraznění5 4 7 4 3 2" xfId="27983"/>
    <cellStyle name="20 % – Zvýraznění5 4 7 4 4" xfId="16588"/>
    <cellStyle name="20 % – Zvýraznění5 4 7 4 4 2" xfId="31769"/>
    <cellStyle name="20 % – Zvýraznění5 4 7 4 5" xfId="35573"/>
    <cellStyle name="20 % – Zvýraznění5 4 7 4 6" xfId="20393"/>
    <cellStyle name="20 % – Zvýraznění5 4 7 4 7" xfId="40398"/>
    <cellStyle name="20 % – Zvýraznění5 4 7 4 8" xfId="40399"/>
    <cellStyle name="20 % – Zvýraznění5 4 7 4 9" xfId="46774"/>
    <cellStyle name="20 % – Zvýraznění5 4 7 5" xfId="8182"/>
    <cellStyle name="20 % – Zvýraznění5 4 7 5 2" xfId="23398"/>
    <cellStyle name="20 % – Zvýraznění5 4 7 6" xfId="12788"/>
    <cellStyle name="20 % – Zvýraznění5 4 7 6 2" xfId="27980"/>
    <cellStyle name="20 % – Zvýraznění5 4 7 7" xfId="16585"/>
    <cellStyle name="20 % – Zvýraznění5 4 7 7 2" xfId="31766"/>
    <cellStyle name="20 % – Zvýraznění5 4 7 8" xfId="35570"/>
    <cellStyle name="20 % – Zvýraznění5 4 7 9" xfId="20390"/>
    <cellStyle name="20 % – Zvýraznění5 4 8" xfId="2726"/>
    <cellStyle name="20 % – Zvýraznění5 4 8 10" xfId="40400"/>
    <cellStyle name="20 % – Zvýraznění5 4 8 11" xfId="40401"/>
    <cellStyle name="20 % – Zvýraznění5 4 8 12" xfId="46775"/>
    <cellStyle name="20 % – Zvýraznění5 4 8 2" xfId="2727"/>
    <cellStyle name="20 % – Zvýraznění5 4 8 2 2" xfId="9265"/>
    <cellStyle name="20 % – Zvýraznění5 4 8 2 2 2" xfId="24481"/>
    <cellStyle name="20 % – Zvýraznění5 4 8 2 3" xfId="12793"/>
    <cellStyle name="20 % – Zvýraznění5 4 8 2 3 2" xfId="27985"/>
    <cellStyle name="20 % – Zvýraznění5 4 8 2 4" xfId="16590"/>
    <cellStyle name="20 % – Zvýraznění5 4 8 2 4 2" xfId="31771"/>
    <cellStyle name="20 % – Zvýraznění5 4 8 2 5" xfId="35575"/>
    <cellStyle name="20 % – Zvýraznění5 4 8 2 6" xfId="20395"/>
    <cellStyle name="20 % – Zvýraznění5 4 8 2 7" xfId="40402"/>
    <cellStyle name="20 % – Zvýraznění5 4 8 2 8" xfId="40403"/>
    <cellStyle name="20 % – Zvýraznění5 4 8 2 9" xfId="46776"/>
    <cellStyle name="20 % – Zvýraznění5 4 8 3" xfId="2728"/>
    <cellStyle name="20 % – Zvýraznění5 4 8 3 2" xfId="9266"/>
    <cellStyle name="20 % – Zvýraznění5 4 8 3 2 2" xfId="24482"/>
    <cellStyle name="20 % – Zvýraznění5 4 8 3 3" xfId="12794"/>
    <cellStyle name="20 % – Zvýraznění5 4 8 3 3 2" xfId="27986"/>
    <cellStyle name="20 % – Zvýraznění5 4 8 3 4" xfId="16591"/>
    <cellStyle name="20 % – Zvýraznění5 4 8 3 4 2" xfId="31772"/>
    <cellStyle name="20 % – Zvýraznění5 4 8 3 5" xfId="35576"/>
    <cellStyle name="20 % – Zvýraznění5 4 8 3 6" xfId="20396"/>
    <cellStyle name="20 % – Zvýraznění5 4 8 3 7" xfId="40404"/>
    <cellStyle name="20 % – Zvýraznění5 4 8 3 8" xfId="40405"/>
    <cellStyle name="20 % – Zvýraznění5 4 8 3 9" xfId="46777"/>
    <cellStyle name="20 % – Zvýraznění5 4 8 4" xfId="2729"/>
    <cellStyle name="20 % – Zvýraznění5 4 8 4 2" xfId="9267"/>
    <cellStyle name="20 % – Zvýraznění5 4 8 4 2 2" xfId="24483"/>
    <cellStyle name="20 % – Zvýraznění5 4 8 4 3" xfId="12795"/>
    <cellStyle name="20 % – Zvýraznění5 4 8 4 3 2" xfId="27987"/>
    <cellStyle name="20 % – Zvýraznění5 4 8 4 4" xfId="16592"/>
    <cellStyle name="20 % – Zvýraznění5 4 8 4 4 2" xfId="31773"/>
    <cellStyle name="20 % – Zvýraznění5 4 8 4 5" xfId="35577"/>
    <cellStyle name="20 % – Zvýraznění5 4 8 4 6" xfId="20397"/>
    <cellStyle name="20 % – Zvýraznění5 4 8 4 7" xfId="40406"/>
    <cellStyle name="20 % – Zvýraznění5 4 8 4 8" xfId="40407"/>
    <cellStyle name="20 % – Zvýraznění5 4 8 4 9" xfId="46778"/>
    <cellStyle name="20 % – Zvýraznění5 4 8 5" xfId="8276"/>
    <cellStyle name="20 % – Zvýraznění5 4 8 5 2" xfId="23492"/>
    <cellStyle name="20 % – Zvýraznění5 4 8 6" xfId="12792"/>
    <cellStyle name="20 % – Zvýraznění5 4 8 6 2" xfId="27984"/>
    <cellStyle name="20 % – Zvýraznění5 4 8 7" xfId="16589"/>
    <cellStyle name="20 % – Zvýraznění5 4 8 7 2" xfId="31770"/>
    <cellStyle name="20 % – Zvýraznění5 4 8 8" xfId="35574"/>
    <cellStyle name="20 % – Zvýraznění5 4 8 9" xfId="20394"/>
    <cellStyle name="20 % – Zvýraznění5 4 9" xfId="2730"/>
    <cellStyle name="20 % – Zvýraznění5 4 9 10" xfId="40408"/>
    <cellStyle name="20 % – Zvýraznění5 4 9 11" xfId="40409"/>
    <cellStyle name="20 % – Zvýraznění5 4 9 12" xfId="46779"/>
    <cellStyle name="20 % – Zvýraznění5 4 9 2" xfId="2731"/>
    <cellStyle name="20 % – Zvýraznění5 4 9 2 2" xfId="9268"/>
    <cellStyle name="20 % – Zvýraznění5 4 9 2 2 2" xfId="24484"/>
    <cellStyle name="20 % – Zvýraznění5 4 9 2 3" xfId="12797"/>
    <cellStyle name="20 % – Zvýraznění5 4 9 2 3 2" xfId="27989"/>
    <cellStyle name="20 % – Zvýraznění5 4 9 2 4" xfId="16594"/>
    <cellStyle name="20 % – Zvýraznění5 4 9 2 4 2" xfId="31775"/>
    <cellStyle name="20 % – Zvýraznění5 4 9 2 5" xfId="35579"/>
    <cellStyle name="20 % – Zvýraznění5 4 9 2 6" xfId="20399"/>
    <cellStyle name="20 % – Zvýraznění5 4 9 2 7" xfId="40410"/>
    <cellStyle name="20 % – Zvýraznění5 4 9 2 8" xfId="40411"/>
    <cellStyle name="20 % – Zvýraznění5 4 9 2 9" xfId="46780"/>
    <cellStyle name="20 % – Zvýraznění5 4 9 3" xfId="2732"/>
    <cellStyle name="20 % – Zvýraznění5 4 9 3 2" xfId="9269"/>
    <cellStyle name="20 % – Zvýraznění5 4 9 3 2 2" xfId="24485"/>
    <cellStyle name="20 % – Zvýraznění5 4 9 3 3" xfId="12798"/>
    <cellStyle name="20 % – Zvýraznění5 4 9 3 3 2" xfId="27990"/>
    <cellStyle name="20 % – Zvýraznění5 4 9 3 4" xfId="16595"/>
    <cellStyle name="20 % – Zvýraznění5 4 9 3 4 2" xfId="31776"/>
    <cellStyle name="20 % – Zvýraznění5 4 9 3 5" xfId="35580"/>
    <cellStyle name="20 % – Zvýraznění5 4 9 3 6" xfId="20400"/>
    <cellStyle name="20 % – Zvýraznění5 4 9 3 7" xfId="40412"/>
    <cellStyle name="20 % – Zvýraznění5 4 9 3 8" xfId="40413"/>
    <cellStyle name="20 % – Zvýraznění5 4 9 3 9" xfId="46781"/>
    <cellStyle name="20 % – Zvýraznění5 4 9 4" xfId="2733"/>
    <cellStyle name="20 % – Zvýraznění5 4 9 4 2" xfId="9270"/>
    <cellStyle name="20 % – Zvýraznění5 4 9 4 2 2" xfId="24486"/>
    <cellStyle name="20 % – Zvýraznění5 4 9 4 3" xfId="12799"/>
    <cellStyle name="20 % – Zvýraznění5 4 9 4 3 2" xfId="27991"/>
    <cellStyle name="20 % – Zvýraznění5 4 9 4 4" xfId="16596"/>
    <cellStyle name="20 % – Zvýraznění5 4 9 4 4 2" xfId="31777"/>
    <cellStyle name="20 % – Zvýraznění5 4 9 4 5" xfId="35581"/>
    <cellStyle name="20 % – Zvýraznění5 4 9 4 6" xfId="20401"/>
    <cellStyle name="20 % – Zvýraznění5 4 9 4 7" xfId="40414"/>
    <cellStyle name="20 % – Zvýraznění5 4 9 4 8" xfId="40415"/>
    <cellStyle name="20 % – Zvýraznění5 4 9 4 9" xfId="46782"/>
    <cellStyle name="20 % – Zvýraznění5 4 9 5" xfId="8364"/>
    <cellStyle name="20 % – Zvýraznění5 4 9 5 2" xfId="23580"/>
    <cellStyle name="20 % – Zvýraznění5 4 9 6" xfId="12796"/>
    <cellStyle name="20 % – Zvýraznění5 4 9 6 2" xfId="27988"/>
    <cellStyle name="20 % – Zvýraznění5 4 9 7" xfId="16593"/>
    <cellStyle name="20 % – Zvýraznění5 4 9 7 2" xfId="31774"/>
    <cellStyle name="20 % – Zvýraznění5 4 9 8" xfId="35578"/>
    <cellStyle name="20 % – Zvýraznění5 4 9 9" xfId="20398"/>
    <cellStyle name="20 % – Zvýraznění5 5" xfId="456"/>
    <cellStyle name="20 % – Zvýraznění5 5 10" xfId="2734"/>
    <cellStyle name="20 % – Zvýraznění5 5 10 2" xfId="9271"/>
    <cellStyle name="20 % – Zvýraznění5 5 10 2 2" xfId="24487"/>
    <cellStyle name="20 % – Zvýraznění5 5 10 3" xfId="12800"/>
    <cellStyle name="20 % – Zvýraznění5 5 10 3 2" xfId="27992"/>
    <cellStyle name="20 % – Zvýraznění5 5 10 4" xfId="16597"/>
    <cellStyle name="20 % – Zvýraznění5 5 10 4 2" xfId="31778"/>
    <cellStyle name="20 % – Zvýraznění5 5 10 5" xfId="35582"/>
    <cellStyle name="20 % – Zvýraznění5 5 10 6" xfId="20402"/>
    <cellStyle name="20 % – Zvýraznění5 5 10 7" xfId="40416"/>
    <cellStyle name="20 % – Zvýraznění5 5 10 8" xfId="40417"/>
    <cellStyle name="20 % – Zvýraznění5 5 10 9" xfId="46783"/>
    <cellStyle name="20 % – Zvýraznění5 5 11" xfId="2735"/>
    <cellStyle name="20 % – Zvýraznění5 5 11 2" xfId="9272"/>
    <cellStyle name="20 % – Zvýraznění5 5 11 2 2" xfId="24488"/>
    <cellStyle name="20 % – Zvýraznění5 5 11 3" xfId="12801"/>
    <cellStyle name="20 % – Zvýraznění5 5 11 3 2" xfId="27993"/>
    <cellStyle name="20 % – Zvýraznění5 5 11 4" xfId="16598"/>
    <cellStyle name="20 % – Zvýraznění5 5 11 4 2" xfId="31779"/>
    <cellStyle name="20 % – Zvýraznění5 5 11 5" xfId="35583"/>
    <cellStyle name="20 % – Zvýraznění5 5 11 6" xfId="20403"/>
    <cellStyle name="20 % – Zvýraznění5 5 11 7" xfId="40418"/>
    <cellStyle name="20 % – Zvýraznění5 5 11 8" xfId="40419"/>
    <cellStyle name="20 % – Zvýraznění5 5 11 9" xfId="46784"/>
    <cellStyle name="20 % – Zvýraznění5 5 12" xfId="2736"/>
    <cellStyle name="20 % – Zvýraznění5 5 12 2" xfId="11134"/>
    <cellStyle name="20 % – Zvýraznění5 5 12 2 2" xfId="26334"/>
    <cellStyle name="20 % – Zvýraznění5 5 12 3" xfId="12802"/>
    <cellStyle name="20 % – Zvýraznění5 5 12 3 2" xfId="27994"/>
    <cellStyle name="20 % – Zvýraznění5 5 12 4" xfId="16599"/>
    <cellStyle name="20 % – Zvýraznění5 5 12 4 2" xfId="31780"/>
    <cellStyle name="20 % – Zvýraznění5 5 12 5" xfId="35584"/>
    <cellStyle name="20 % – Zvýraznění5 5 12 6" xfId="20404"/>
    <cellStyle name="20 % – Zvýraznění5 5 12 7" xfId="40420"/>
    <cellStyle name="20 % – Zvýraznění5 5 12 8" xfId="40421"/>
    <cellStyle name="20 % – Zvýraznění5 5 12 9" xfId="46785"/>
    <cellStyle name="20 % – Zvýraznění5 5 13" xfId="7766"/>
    <cellStyle name="20 % – Zvýraznění5 5 13 2" xfId="22985"/>
    <cellStyle name="20 % – Zvýraznění5 5 14" xfId="11542"/>
    <cellStyle name="20 % – Zvýraznění5 5 14 2" xfId="26738"/>
    <cellStyle name="20 % – Zvýraznění5 5 15" xfId="15342"/>
    <cellStyle name="20 % – Zvýraznění5 5 15 2" xfId="30523"/>
    <cellStyle name="20 % – Zvýraznění5 5 16" xfId="34328"/>
    <cellStyle name="20 % – Zvýraznění5 5 17" xfId="19148"/>
    <cellStyle name="20 % – Zvýraznění5 5 18" xfId="40422"/>
    <cellStyle name="20 % – Zvýraznění5 5 19" xfId="40423"/>
    <cellStyle name="20 % – Zvýraznění5 5 2" xfId="457"/>
    <cellStyle name="20 % – Zvýraznění5 5 2 10" xfId="19149"/>
    <cellStyle name="20 % – Zvýraznění5 5 2 11" xfId="40424"/>
    <cellStyle name="20 % – Zvýraznění5 5 2 12" xfId="40425"/>
    <cellStyle name="20 % – Zvýraznění5 5 2 13" xfId="46786"/>
    <cellStyle name="20 % – Zvýraznění5 5 2 2" xfId="2737"/>
    <cellStyle name="20 % – Zvýraznění5 5 2 2 2" xfId="9273"/>
    <cellStyle name="20 % – Zvýraznění5 5 2 2 2 2" xfId="24489"/>
    <cellStyle name="20 % – Zvýraznění5 5 2 2 3" xfId="12803"/>
    <cellStyle name="20 % – Zvýraznění5 5 2 2 3 2" xfId="27995"/>
    <cellStyle name="20 % – Zvýraznění5 5 2 2 4" xfId="16600"/>
    <cellStyle name="20 % – Zvýraznění5 5 2 2 4 2" xfId="31781"/>
    <cellStyle name="20 % – Zvýraznění5 5 2 2 5" xfId="35585"/>
    <cellStyle name="20 % – Zvýraznění5 5 2 2 6" xfId="20405"/>
    <cellStyle name="20 % – Zvýraznění5 5 2 2 7" xfId="40426"/>
    <cellStyle name="20 % – Zvýraznění5 5 2 2 8" xfId="40427"/>
    <cellStyle name="20 % – Zvýraznění5 5 2 2 9" xfId="46787"/>
    <cellStyle name="20 % – Zvýraznění5 5 2 3" xfId="2738"/>
    <cellStyle name="20 % – Zvýraznění5 5 2 3 2" xfId="9274"/>
    <cellStyle name="20 % – Zvýraznění5 5 2 3 2 2" xfId="24490"/>
    <cellStyle name="20 % – Zvýraznění5 5 2 3 3" xfId="12804"/>
    <cellStyle name="20 % – Zvýraznění5 5 2 3 3 2" xfId="27996"/>
    <cellStyle name="20 % – Zvýraznění5 5 2 3 4" xfId="16601"/>
    <cellStyle name="20 % – Zvýraznění5 5 2 3 4 2" xfId="31782"/>
    <cellStyle name="20 % – Zvýraznění5 5 2 3 5" xfId="35586"/>
    <cellStyle name="20 % – Zvýraznění5 5 2 3 6" xfId="20406"/>
    <cellStyle name="20 % – Zvýraznění5 5 2 3 7" xfId="40428"/>
    <cellStyle name="20 % – Zvýraznění5 5 2 3 8" xfId="40429"/>
    <cellStyle name="20 % – Zvýraznění5 5 2 3 9" xfId="46788"/>
    <cellStyle name="20 % – Zvýraznění5 5 2 4" xfId="2739"/>
    <cellStyle name="20 % – Zvýraznění5 5 2 4 2" xfId="9275"/>
    <cellStyle name="20 % – Zvýraznění5 5 2 4 2 2" xfId="24491"/>
    <cellStyle name="20 % – Zvýraznění5 5 2 4 3" xfId="12805"/>
    <cellStyle name="20 % – Zvýraznění5 5 2 4 3 2" xfId="27997"/>
    <cellStyle name="20 % – Zvýraznění5 5 2 4 4" xfId="16602"/>
    <cellStyle name="20 % – Zvýraznění5 5 2 4 4 2" xfId="31783"/>
    <cellStyle name="20 % – Zvýraznění5 5 2 4 5" xfId="35587"/>
    <cellStyle name="20 % – Zvýraznění5 5 2 4 6" xfId="20407"/>
    <cellStyle name="20 % – Zvýraznění5 5 2 4 7" xfId="40430"/>
    <cellStyle name="20 % – Zvýraznění5 5 2 4 8" xfId="40431"/>
    <cellStyle name="20 % – Zvýraznění5 5 2 4 9" xfId="46789"/>
    <cellStyle name="20 % – Zvýraznění5 5 2 5" xfId="2740"/>
    <cellStyle name="20 % – Zvýraznění5 5 2 5 2" xfId="11089"/>
    <cellStyle name="20 % – Zvýraznění5 5 2 5 2 2" xfId="26289"/>
    <cellStyle name="20 % – Zvýraznění5 5 2 5 3" xfId="12806"/>
    <cellStyle name="20 % – Zvýraznění5 5 2 5 3 2" xfId="27998"/>
    <cellStyle name="20 % – Zvýraznění5 5 2 5 4" xfId="16603"/>
    <cellStyle name="20 % – Zvýraznění5 5 2 5 4 2" xfId="31784"/>
    <cellStyle name="20 % – Zvýraznění5 5 2 5 5" xfId="35588"/>
    <cellStyle name="20 % – Zvýraznění5 5 2 5 6" xfId="20408"/>
    <cellStyle name="20 % – Zvýraznění5 5 2 5 7" xfId="40432"/>
    <cellStyle name="20 % – Zvýraznění5 5 2 5 8" xfId="40433"/>
    <cellStyle name="20 % – Zvýraznění5 5 2 5 9" xfId="46790"/>
    <cellStyle name="20 % – Zvýraznění5 5 2 6" xfId="7847"/>
    <cellStyle name="20 % – Zvýraznění5 5 2 6 2" xfId="23066"/>
    <cellStyle name="20 % – Zvýraznění5 5 2 7" xfId="11543"/>
    <cellStyle name="20 % – Zvýraznění5 5 2 7 2" xfId="26739"/>
    <cellStyle name="20 % – Zvýraznění5 5 2 8" xfId="15343"/>
    <cellStyle name="20 % – Zvýraznění5 5 2 8 2" xfId="30524"/>
    <cellStyle name="20 % – Zvýraznění5 5 2 9" xfId="34329"/>
    <cellStyle name="20 % – Zvýraznění5 5 20" xfId="46791"/>
    <cellStyle name="20 % – Zvýraznění5 5 3" xfId="458"/>
    <cellStyle name="20 % – Zvýraznění5 5 3 10" xfId="19150"/>
    <cellStyle name="20 % – Zvýraznění5 5 3 11" xfId="40434"/>
    <cellStyle name="20 % – Zvýraznění5 5 3 12" xfId="40435"/>
    <cellStyle name="20 % – Zvýraznění5 5 3 13" xfId="46792"/>
    <cellStyle name="20 % – Zvýraznění5 5 3 2" xfId="2741"/>
    <cellStyle name="20 % – Zvýraznění5 5 3 2 2" xfId="9276"/>
    <cellStyle name="20 % – Zvýraznění5 5 3 2 2 2" xfId="24492"/>
    <cellStyle name="20 % – Zvýraznění5 5 3 2 3" xfId="12807"/>
    <cellStyle name="20 % – Zvýraznění5 5 3 2 3 2" xfId="27999"/>
    <cellStyle name="20 % – Zvýraznění5 5 3 2 4" xfId="16604"/>
    <cellStyle name="20 % – Zvýraznění5 5 3 2 4 2" xfId="31785"/>
    <cellStyle name="20 % – Zvýraznění5 5 3 2 5" xfId="35589"/>
    <cellStyle name="20 % – Zvýraznění5 5 3 2 6" xfId="20409"/>
    <cellStyle name="20 % – Zvýraznění5 5 3 2 7" xfId="40436"/>
    <cellStyle name="20 % – Zvýraznění5 5 3 2 8" xfId="40437"/>
    <cellStyle name="20 % – Zvýraznění5 5 3 2 9" xfId="46793"/>
    <cellStyle name="20 % – Zvýraznění5 5 3 3" xfId="2742"/>
    <cellStyle name="20 % – Zvýraznění5 5 3 3 2" xfId="9277"/>
    <cellStyle name="20 % – Zvýraznění5 5 3 3 2 2" xfId="24493"/>
    <cellStyle name="20 % – Zvýraznění5 5 3 3 3" xfId="12808"/>
    <cellStyle name="20 % – Zvýraznění5 5 3 3 3 2" xfId="28000"/>
    <cellStyle name="20 % – Zvýraznění5 5 3 3 4" xfId="16605"/>
    <cellStyle name="20 % – Zvýraznění5 5 3 3 4 2" xfId="31786"/>
    <cellStyle name="20 % – Zvýraznění5 5 3 3 5" xfId="35590"/>
    <cellStyle name="20 % – Zvýraznění5 5 3 3 6" xfId="20410"/>
    <cellStyle name="20 % – Zvýraznění5 5 3 3 7" xfId="40438"/>
    <cellStyle name="20 % – Zvýraznění5 5 3 3 8" xfId="40439"/>
    <cellStyle name="20 % – Zvýraznění5 5 3 3 9" xfId="46794"/>
    <cellStyle name="20 % – Zvýraznění5 5 3 4" xfId="2743"/>
    <cellStyle name="20 % – Zvýraznění5 5 3 4 2" xfId="9278"/>
    <cellStyle name="20 % – Zvýraznění5 5 3 4 2 2" xfId="24494"/>
    <cellStyle name="20 % – Zvýraznění5 5 3 4 3" xfId="12809"/>
    <cellStyle name="20 % – Zvýraznění5 5 3 4 3 2" xfId="28001"/>
    <cellStyle name="20 % – Zvýraznění5 5 3 4 4" xfId="16606"/>
    <cellStyle name="20 % – Zvýraznění5 5 3 4 4 2" xfId="31787"/>
    <cellStyle name="20 % – Zvýraznění5 5 3 4 5" xfId="35591"/>
    <cellStyle name="20 % – Zvýraznění5 5 3 4 6" xfId="20411"/>
    <cellStyle name="20 % – Zvýraznění5 5 3 4 7" xfId="40440"/>
    <cellStyle name="20 % – Zvýraznění5 5 3 4 8" xfId="40441"/>
    <cellStyle name="20 % – Zvýraznění5 5 3 4 9" xfId="46795"/>
    <cellStyle name="20 % – Zvýraznění5 5 3 5" xfId="2744"/>
    <cellStyle name="20 % – Zvýraznění5 5 3 5 2" xfId="11215"/>
    <cellStyle name="20 % – Zvýraznění5 5 3 5 2 2" xfId="26415"/>
    <cellStyle name="20 % – Zvýraznění5 5 3 5 3" xfId="12810"/>
    <cellStyle name="20 % – Zvýraznění5 5 3 5 3 2" xfId="28002"/>
    <cellStyle name="20 % – Zvýraznění5 5 3 5 4" xfId="16607"/>
    <cellStyle name="20 % – Zvýraznění5 5 3 5 4 2" xfId="31788"/>
    <cellStyle name="20 % – Zvýraznění5 5 3 5 5" xfId="35592"/>
    <cellStyle name="20 % – Zvýraznění5 5 3 5 6" xfId="20412"/>
    <cellStyle name="20 % – Zvýraznění5 5 3 5 7" xfId="40442"/>
    <cellStyle name="20 % – Zvýraznění5 5 3 5 8" xfId="40443"/>
    <cellStyle name="20 % – Zvýraznění5 5 3 5 9" xfId="46796"/>
    <cellStyle name="20 % – Zvýraznění5 5 3 6" xfId="7787"/>
    <cellStyle name="20 % – Zvýraznění5 5 3 6 2" xfId="23006"/>
    <cellStyle name="20 % – Zvýraznění5 5 3 7" xfId="11544"/>
    <cellStyle name="20 % – Zvýraznění5 5 3 7 2" xfId="26740"/>
    <cellStyle name="20 % – Zvýraznění5 5 3 8" xfId="15344"/>
    <cellStyle name="20 % – Zvýraznění5 5 3 8 2" xfId="30525"/>
    <cellStyle name="20 % – Zvýraznění5 5 3 9" xfId="34330"/>
    <cellStyle name="20 % – Zvýraznění5 5 4" xfId="2745"/>
    <cellStyle name="20 % – Zvýraznění5 5 4 10" xfId="40444"/>
    <cellStyle name="20 % – Zvýraznění5 5 4 11" xfId="40445"/>
    <cellStyle name="20 % – Zvýraznění5 5 4 12" xfId="46797"/>
    <cellStyle name="20 % – Zvýraznění5 5 4 2" xfId="2746"/>
    <cellStyle name="20 % – Zvýraznění5 5 4 2 2" xfId="9279"/>
    <cellStyle name="20 % – Zvýraznění5 5 4 2 2 2" xfId="24495"/>
    <cellStyle name="20 % – Zvýraznění5 5 4 2 3" xfId="12812"/>
    <cellStyle name="20 % – Zvýraznění5 5 4 2 3 2" xfId="28004"/>
    <cellStyle name="20 % – Zvýraznění5 5 4 2 4" xfId="16609"/>
    <cellStyle name="20 % – Zvýraznění5 5 4 2 4 2" xfId="31790"/>
    <cellStyle name="20 % – Zvýraznění5 5 4 2 5" xfId="35594"/>
    <cellStyle name="20 % – Zvýraznění5 5 4 2 6" xfId="20414"/>
    <cellStyle name="20 % – Zvýraznění5 5 4 2 7" xfId="40446"/>
    <cellStyle name="20 % – Zvýraznění5 5 4 2 8" xfId="40447"/>
    <cellStyle name="20 % – Zvýraznění5 5 4 2 9" xfId="46798"/>
    <cellStyle name="20 % – Zvýraznění5 5 4 3" xfId="2747"/>
    <cellStyle name="20 % – Zvýraznění5 5 4 3 2" xfId="9280"/>
    <cellStyle name="20 % – Zvýraznění5 5 4 3 2 2" xfId="24496"/>
    <cellStyle name="20 % – Zvýraznění5 5 4 3 3" xfId="12813"/>
    <cellStyle name="20 % – Zvýraznění5 5 4 3 3 2" xfId="28005"/>
    <cellStyle name="20 % – Zvýraznění5 5 4 3 4" xfId="16610"/>
    <cellStyle name="20 % – Zvýraznění5 5 4 3 4 2" xfId="31791"/>
    <cellStyle name="20 % – Zvýraznění5 5 4 3 5" xfId="35595"/>
    <cellStyle name="20 % – Zvýraznění5 5 4 3 6" xfId="20415"/>
    <cellStyle name="20 % – Zvýraznění5 5 4 3 7" xfId="40448"/>
    <cellStyle name="20 % – Zvýraznění5 5 4 3 8" xfId="40449"/>
    <cellStyle name="20 % – Zvýraznění5 5 4 3 9" xfId="46799"/>
    <cellStyle name="20 % – Zvýraznění5 5 4 4" xfId="2748"/>
    <cellStyle name="20 % – Zvýraznění5 5 4 4 2" xfId="9281"/>
    <cellStyle name="20 % – Zvýraznění5 5 4 4 2 2" xfId="24497"/>
    <cellStyle name="20 % – Zvýraznění5 5 4 4 3" xfId="12814"/>
    <cellStyle name="20 % – Zvýraznění5 5 4 4 3 2" xfId="28006"/>
    <cellStyle name="20 % – Zvýraznění5 5 4 4 4" xfId="16611"/>
    <cellStyle name="20 % – Zvýraznění5 5 4 4 4 2" xfId="31792"/>
    <cellStyle name="20 % – Zvýraznění5 5 4 4 5" xfId="35596"/>
    <cellStyle name="20 % – Zvýraznění5 5 4 4 6" xfId="20416"/>
    <cellStyle name="20 % – Zvýraznění5 5 4 4 7" xfId="40450"/>
    <cellStyle name="20 % – Zvýraznění5 5 4 4 8" xfId="40451"/>
    <cellStyle name="20 % – Zvýraznění5 5 4 4 9" xfId="46800"/>
    <cellStyle name="20 % – Zvýraznění5 5 4 5" xfId="8061"/>
    <cellStyle name="20 % – Zvýraznění5 5 4 5 2" xfId="23277"/>
    <cellStyle name="20 % – Zvýraznění5 5 4 6" xfId="12811"/>
    <cellStyle name="20 % – Zvýraznění5 5 4 6 2" xfId="28003"/>
    <cellStyle name="20 % – Zvýraznění5 5 4 7" xfId="16608"/>
    <cellStyle name="20 % – Zvýraznění5 5 4 7 2" xfId="31789"/>
    <cellStyle name="20 % – Zvýraznění5 5 4 8" xfId="35593"/>
    <cellStyle name="20 % – Zvýraznění5 5 4 9" xfId="20413"/>
    <cellStyle name="20 % – Zvýraznění5 5 5" xfId="2749"/>
    <cellStyle name="20 % – Zvýraznění5 5 5 10" xfId="40452"/>
    <cellStyle name="20 % – Zvýraznění5 5 5 11" xfId="40453"/>
    <cellStyle name="20 % – Zvýraznění5 5 5 12" xfId="46801"/>
    <cellStyle name="20 % – Zvýraznění5 5 5 2" xfId="2750"/>
    <cellStyle name="20 % – Zvýraznění5 5 5 2 2" xfId="9282"/>
    <cellStyle name="20 % – Zvýraznění5 5 5 2 2 2" xfId="24498"/>
    <cellStyle name="20 % – Zvýraznění5 5 5 2 3" xfId="12816"/>
    <cellStyle name="20 % – Zvýraznění5 5 5 2 3 2" xfId="28008"/>
    <cellStyle name="20 % – Zvýraznění5 5 5 2 4" xfId="16613"/>
    <cellStyle name="20 % – Zvýraznění5 5 5 2 4 2" xfId="31794"/>
    <cellStyle name="20 % – Zvýraznění5 5 5 2 5" xfId="35598"/>
    <cellStyle name="20 % – Zvýraznění5 5 5 2 6" xfId="20418"/>
    <cellStyle name="20 % – Zvýraznění5 5 5 2 7" xfId="40454"/>
    <cellStyle name="20 % – Zvýraznění5 5 5 2 8" xfId="40455"/>
    <cellStyle name="20 % – Zvýraznění5 5 5 2 9" xfId="46802"/>
    <cellStyle name="20 % – Zvýraznění5 5 5 3" xfId="2751"/>
    <cellStyle name="20 % – Zvýraznění5 5 5 3 2" xfId="9283"/>
    <cellStyle name="20 % – Zvýraznění5 5 5 3 2 2" xfId="24499"/>
    <cellStyle name="20 % – Zvýraznění5 5 5 3 3" xfId="12817"/>
    <cellStyle name="20 % – Zvýraznění5 5 5 3 3 2" xfId="28009"/>
    <cellStyle name="20 % – Zvýraznění5 5 5 3 4" xfId="16614"/>
    <cellStyle name="20 % – Zvýraznění5 5 5 3 4 2" xfId="31795"/>
    <cellStyle name="20 % – Zvýraznění5 5 5 3 5" xfId="35599"/>
    <cellStyle name="20 % – Zvýraznění5 5 5 3 6" xfId="20419"/>
    <cellStyle name="20 % – Zvýraznění5 5 5 3 7" xfId="40456"/>
    <cellStyle name="20 % – Zvýraznění5 5 5 3 8" xfId="40457"/>
    <cellStyle name="20 % – Zvýraznění5 5 5 3 9" xfId="46803"/>
    <cellStyle name="20 % – Zvýraznění5 5 5 4" xfId="2752"/>
    <cellStyle name="20 % – Zvýraznění5 5 5 4 2" xfId="9284"/>
    <cellStyle name="20 % – Zvýraznění5 5 5 4 2 2" xfId="24500"/>
    <cellStyle name="20 % – Zvýraznění5 5 5 4 3" xfId="12818"/>
    <cellStyle name="20 % – Zvýraznění5 5 5 4 3 2" xfId="28010"/>
    <cellStyle name="20 % – Zvýraznění5 5 5 4 4" xfId="16615"/>
    <cellStyle name="20 % – Zvýraznění5 5 5 4 4 2" xfId="31796"/>
    <cellStyle name="20 % – Zvýraznění5 5 5 4 5" xfId="35600"/>
    <cellStyle name="20 % – Zvýraznění5 5 5 4 6" xfId="20420"/>
    <cellStyle name="20 % – Zvýraznění5 5 5 4 7" xfId="40458"/>
    <cellStyle name="20 % – Zvýraznění5 5 5 4 8" xfId="40459"/>
    <cellStyle name="20 % – Zvýraznění5 5 5 4 9" xfId="46804"/>
    <cellStyle name="20 % – Zvýraznění5 5 5 5" xfId="8141"/>
    <cellStyle name="20 % – Zvýraznění5 5 5 5 2" xfId="23357"/>
    <cellStyle name="20 % – Zvýraznění5 5 5 6" xfId="12815"/>
    <cellStyle name="20 % – Zvýraznění5 5 5 6 2" xfId="28007"/>
    <cellStyle name="20 % – Zvýraznění5 5 5 7" xfId="16612"/>
    <cellStyle name="20 % – Zvýraznění5 5 5 7 2" xfId="31793"/>
    <cellStyle name="20 % – Zvýraznění5 5 5 8" xfId="35597"/>
    <cellStyle name="20 % – Zvýraznění5 5 5 9" xfId="20417"/>
    <cellStyle name="20 % – Zvýraznění5 5 6" xfId="2753"/>
    <cellStyle name="20 % – Zvýraznění5 5 6 10" xfId="40460"/>
    <cellStyle name="20 % – Zvýraznění5 5 6 11" xfId="40461"/>
    <cellStyle name="20 % – Zvýraznění5 5 6 12" xfId="46805"/>
    <cellStyle name="20 % – Zvýraznění5 5 6 2" xfId="2754"/>
    <cellStyle name="20 % – Zvýraznění5 5 6 2 2" xfId="9285"/>
    <cellStyle name="20 % – Zvýraznění5 5 6 2 2 2" xfId="24501"/>
    <cellStyle name="20 % – Zvýraznění5 5 6 2 3" xfId="12820"/>
    <cellStyle name="20 % – Zvýraznění5 5 6 2 3 2" xfId="28012"/>
    <cellStyle name="20 % – Zvýraznění5 5 6 2 4" xfId="16617"/>
    <cellStyle name="20 % – Zvýraznění5 5 6 2 4 2" xfId="31798"/>
    <cellStyle name="20 % – Zvýraznění5 5 6 2 5" xfId="35602"/>
    <cellStyle name="20 % – Zvýraznění5 5 6 2 6" xfId="20422"/>
    <cellStyle name="20 % – Zvýraznění5 5 6 2 7" xfId="40462"/>
    <cellStyle name="20 % – Zvýraznění5 5 6 2 8" xfId="40463"/>
    <cellStyle name="20 % – Zvýraznění5 5 6 2 9" xfId="46806"/>
    <cellStyle name="20 % – Zvýraznění5 5 6 3" xfId="2755"/>
    <cellStyle name="20 % – Zvýraznění5 5 6 3 2" xfId="9286"/>
    <cellStyle name="20 % – Zvýraznění5 5 6 3 2 2" xfId="24502"/>
    <cellStyle name="20 % – Zvýraznění5 5 6 3 3" xfId="12821"/>
    <cellStyle name="20 % – Zvýraznění5 5 6 3 3 2" xfId="28013"/>
    <cellStyle name="20 % – Zvýraznění5 5 6 3 4" xfId="16618"/>
    <cellStyle name="20 % – Zvýraznění5 5 6 3 4 2" xfId="31799"/>
    <cellStyle name="20 % – Zvýraznění5 5 6 3 5" xfId="35603"/>
    <cellStyle name="20 % – Zvýraznění5 5 6 3 6" xfId="20423"/>
    <cellStyle name="20 % – Zvýraznění5 5 6 3 7" xfId="40464"/>
    <cellStyle name="20 % – Zvýraznění5 5 6 3 8" xfId="40465"/>
    <cellStyle name="20 % – Zvýraznění5 5 6 3 9" xfId="46807"/>
    <cellStyle name="20 % – Zvýraznění5 5 6 4" xfId="2756"/>
    <cellStyle name="20 % – Zvýraznění5 5 6 4 2" xfId="9287"/>
    <cellStyle name="20 % – Zvýraznění5 5 6 4 2 2" xfId="24503"/>
    <cellStyle name="20 % – Zvýraznění5 5 6 4 3" xfId="12822"/>
    <cellStyle name="20 % – Zvýraznění5 5 6 4 3 2" xfId="28014"/>
    <cellStyle name="20 % – Zvýraznění5 5 6 4 4" xfId="16619"/>
    <cellStyle name="20 % – Zvýraznění5 5 6 4 4 2" xfId="31800"/>
    <cellStyle name="20 % – Zvýraznění5 5 6 4 5" xfId="35604"/>
    <cellStyle name="20 % – Zvýraznění5 5 6 4 6" xfId="20424"/>
    <cellStyle name="20 % – Zvýraznění5 5 6 4 7" xfId="40466"/>
    <cellStyle name="20 % – Zvýraznění5 5 6 4 8" xfId="40467"/>
    <cellStyle name="20 % – Zvýraznění5 5 6 4 9" xfId="46808"/>
    <cellStyle name="20 % – Zvýraznění5 5 6 5" xfId="8223"/>
    <cellStyle name="20 % – Zvýraznění5 5 6 5 2" xfId="23439"/>
    <cellStyle name="20 % – Zvýraznění5 5 6 6" xfId="12819"/>
    <cellStyle name="20 % – Zvýraznění5 5 6 6 2" xfId="28011"/>
    <cellStyle name="20 % – Zvýraznění5 5 6 7" xfId="16616"/>
    <cellStyle name="20 % – Zvýraznění5 5 6 7 2" xfId="31797"/>
    <cellStyle name="20 % – Zvýraznění5 5 6 8" xfId="35601"/>
    <cellStyle name="20 % – Zvýraznění5 5 6 9" xfId="20421"/>
    <cellStyle name="20 % – Zvýraznění5 5 7" xfId="2757"/>
    <cellStyle name="20 % – Zvýraznění5 5 7 10" xfId="40468"/>
    <cellStyle name="20 % – Zvýraznění5 5 7 11" xfId="40469"/>
    <cellStyle name="20 % – Zvýraznění5 5 7 12" xfId="46809"/>
    <cellStyle name="20 % – Zvýraznění5 5 7 2" xfId="2758"/>
    <cellStyle name="20 % – Zvýraznění5 5 7 2 2" xfId="9288"/>
    <cellStyle name="20 % – Zvýraznění5 5 7 2 2 2" xfId="24504"/>
    <cellStyle name="20 % – Zvýraznění5 5 7 2 3" xfId="12824"/>
    <cellStyle name="20 % – Zvýraznění5 5 7 2 3 2" xfId="28016"/>
    <cellStyle name="20 % – Zvýraznění5 5 7 2 4" xfId="16621"/>
    <cellStyle name="20 % – Zvýraznění5 5 7 2 4 2" xfId="31802"/>
    <cellStyle name="20 % – Zvýraznění5 5 7 2 5" xfId="35606"/>
    <cellStyle name="20 % – Zvýraznění5 5 7 2 6" xfId="20426"/>
    <cellStyle name="20 % – Zvýraznění5 5 7 2 7" xfId="40470"/>
    <cellStyle name="20 % – Zvýraznění5 5 7 2 8" xfId="40471"/>
    <cellStyle name="20 % – Zvýraznění5 5 7 2 9" xfId="46810"/>
    <cellStyle name="20 % – Zvýraznění5 5 7 3" xfId="2759"/>
    <cellStyle name="20 % – Zvýraznění5 5 7 3 2" xfId="9289"/>
    <cellStyle name="20 % – Zvýraznění5 5 7 3 2 2" xfId="24505"/>
    <cellStyle name="20 % – Zvýraznění5 5 7 3 3" xfId="12825"/>
    <cellStyle name="20 % – Zvýraznění5 5 7 3 3 2" xfId="28017"/>
    <cellStyle name="20 % – Zvýraznění5 5 7 3 4" xfId="16622"/>
    <cellStyle name="20 % – Zvýraznění5 5 7 3 4 2" xfId="31803"/>
    <cellStyle name="20 % – Zvýraznění5 5 7 3 5" xfId="35607"/>
    <cellStyle name="20 % – Zvýraznění5 5 7 3 6" xfId="20427"/>
    <cellStyle name="20 % – Zvýraznění5 5 7 3 7" xfId="40472"/>
    <cellStyle name="20 % – Zvýraznění5 5 7 3 8" xfId="40473"/>
    <cellStyle name="20 % – Zvýraznění5 5 7 3 9" xfId="46811"/>
    <cellStyle name="20 % – Zvýraznění5 5 7 4" xfId="2760"/>
    <cellStyle name="20 % – Zvýraznění5 5 7 4 2" xfId="9290"/>
    <cellStyle name="20 % – Zvýraznění5 5 7 4 2 2" xfId="24506"/>
    <cellStyle name="20 % – Zvýraznění5 5 7 4 3" xfId="12826"/>
    <cellStyle name="20 % – Zvýraznění5 5 7 4 3 2" xfId="28018"/>
    <cellStyle name="20 % – Zvýraznění5 5 7 4 4" xfId="16623"/>
    <cellStyle name="20 % – Zvýraznění5 5 7 4 4 2" xfId="31804"/>
    <cellStyle name="20 % – Zvýraznění5 5 7 4 5" xfId="35608"/>
    <cellStyle name="20 % – Zvýraznění5 5 7 4 6" xfId="20428"/>
    <cellStyle name="20 % – Zvýraznění5 5 7 4 7" xfId="40474"/>
    <cellStyle name="20 % – Zvýraznění5 5 7 4 8" xfId="40475"/>
    <cellStyle name="20 % – Zvýraznění5 5 7 4 9" xfId="46812"/>
    <cellStyle name="20 % – Zvýraznění5 5 7 5" xfId="8316"/>
    <cellStyle name="20 % – Zvýraznění5 5 7 5 2" xfId="23532"/>
    <cellStyle name="20 % – Zvýraznění5 5 7 6" xfId="12823"/>
    <cellStyle name="20 % – Zvýraznění5 5 7 6 2" xfId="28015"/>
    <cellStyle name="20 % – Zvýraznění5 5 7 7" xfId="16620"/>
    <cellStyle name="20 % – Zvýraznění5 5 7 7 2" xfId="31801"/>
    <cellStyle name="20 % – Zvýraznění5 5 7 8" xfId="35605"/>
    <cellStyle name="20 % – Zvýraznění5 5 7 9" xfId="20425"/>
    <cellStyle name="20 % – Zvýraznění5 5 8" xfId="2761"/>
    <cellStyle name="20 % – Zvýraznění5 5 8 10" xfId="40476"/>
    <cellStyle name="20 % – Zvýraznění5 5 8 11" xfId="40477"/>
    <cellStyle name="20 % – Zvýraznění5 5 8 12" xfId="46813"/>
    <cellStyle name="20 % – Zvýraznění5 5 8 2" xfId="2762"/>
    <cellStyle name="20 % – Zvýraznění5 5 8 2 2" xfId="9291"/>
    <cellStyle name="20 % – Zvýraznění5 5 8 2 2 2" xfId="24507"/>
    <cellStyle name="20 % – Zvýraznění5 5 8 2 3" xfId="12828"/>
    <cellStyle name="20 % – Zvýraznění5 5 8 2 3 2" xfId="28020"/>
    <cellStyle name="20 % – Zvýraznění5 5 8 2 4" xfId="16625"/>
    <cellStyle name="20 % – Zvýraznění5 5 8 2 4 2" xfId="31806"/>
    <cellStyle name="20 % – Zvýraznění5 5 8 2 5" xfId="35610"/>
    <cellStyle name="20 % – Zvýraznění5 5 8 2 6" xfId="20430"/>
    <cellStyle name="20 % – Zvýraznění5 5 8 2 7" xfId="40478"/>
    <cellStyle name="20 % – Zvýraznění5 5 8 2 8" xfId="40479"/>
    <cellStyle name="20 % – Zvýraznění5 5 8 2 9" xfId="46814"/>
    <cellStyle name="20 % – Zvýraznění5 5 8 3" xfId="2763"/>
    <cellStyle name="20 % – Zvýraznění5 5 8 3 2" xfId="9292"/>
    <cellStyle name="20 % – Zvýraznění5 5 8 3 2 2" xfId="24508"/>
    <cellStyle name="20 % – Zvýraznění5 5 8 3 3" xfId="12829"/>
    <cellStyle name="20 % – Zvýraznění5 5 8 3 3 2" xfId="28021"/>
    <cellStyle name="20 % – Zvýraznění5 5 8 3 4" xfId="16626"/>
    <cellStyle name="20 % – Zvýraznění5 5 8 3 4 2" xfId="31807"/>
    <cellStyle name="20 % – Zvýraznění5 5 8 3 5" xfId="35611"/>
    <cellStyle name="20 % – Zvýraznění5 5 8 3 6" xfId="20431"/>
    <cellStyle name="20 % – Zvýraznění5 5 8 3 7" xfId="40480"/>
    <cellStyle name="20 % – Zvýraznění5 5 8 3 8" xfId="40481"/>
    <cellStyle name="20 % – Zvýraznění5 5 8 3 9" xfId="46815"/>
    <cellStyle name="20 % – Zvýraznění5 5 8 4" xfId="2764"/>
    <cellStyle name="20 % – Zvýraznění5 5 8 4 2" xfId="9293"/>
    <cellStyle name="20 % – Zvýraznění5 5 8 4 2 2" xfId="24509"/>
    <cellStyle name="20 % – Zvýraznění5 5 8 4 3" xfId="12830"/>
    <cellStyle name="20 % – Zvýraznění5 5 8 4 3 2" xfId="28022"/>
    <cellStyle name="20 % – Zvýraznění5 5 8 4 4" xfId="16627"/>
    <cellStyle name="20 % – Zvýraznění5 5 8 4 4 2" xfId="31808"/>
    <cellStyle name="20 % – Zvýraznění5 5 8 4 5" xfId="35612"/>
    <cellStyle name="20 % – Zvýraznění5 5 8 4 6" xfId="20432"/>
    <cellStyle name="20 % – Zvýraznění5 5 8 4 7" xfId="40482"/>
    <cellStyle name="20 % – Zvýraznění5 5 8 4 8" xfId="40483"/>
    <cellStyle name="20 % – Zvýraznění5 5 8 4 9" xfId="46816"/>
    <cellStyle name="20 % – Zvýraznění5 5 8 5" xfId="8399"/>
    <cellStyle name="20 % – Zvýraznění5 5 8 5 2" xfId="23615"/>
    <cellStyle name="20 % – Zvýraznění5 5 8 6" xfId="12827"/>
    <cellStyle name="20 % – Zvýraznění5 5 8 6 2" xfId="28019"/>
    <cellStyle name="20 % – Zvýraznění5 5 8 7" xfId="16624"/>
    <cellStyle name="20 % – Zvýraznění5 5 8 7 2" xfId="31805"/>
    <cellStyle name="20 % – Zvýraznění5 5 8 8" xfId="35609"/>
    <cellStyle name="20 % – Zvýraznění5 5 8 9" xfId="20429"/>
    <cellStyle name="20 % – Zvýraznění5 5 9" xfId="2765"/>
    <cellStyle name="20 % – Zvýraznění5 5 9 2" xfId="9294"/>
    <cellStyle name="20 % – Zvýraznění5 5 9 2 2" xfId="24510"/>
    <cellStyle name="20 % – Zvýraznění5 5 9 3" xfId="12831"/>
    <cellStyle name="20 % – Zvýraznění5 5 9 3 2" xfId="28023"/>
    <cellStyle name="20 % – Zvýraznění5 5 9 4" xfId="16628"/>
    <cellStyle name="20 % – Zvýraznění5 5 9 4 2" xfId="31809"/>
    <cellStyle name="20 % – Zvýraznění5 5 9 5" xfId="35613"/>
    <cellStyle name="20 % – Zvýraznění5 5 9 6" xfId="20433"/>
    <cellStyle name="20 % – Zvýraznění5 5 9 7" xfId="40484"/>
    <cellStyle name="20 % – Zvýraznění5 5 9 8" xfId="40485"/>
    <cellStyle name="20 % – Zvýraznění5 5 9 9" xfId="46817"/>
    <cellStyle name="20 % – Zvýraznění5 6" xfId="459"/>
    <cellStyle name="20 % – Zvýraznění5 6 10" xfId="2766"/>
    <cellStyle name="20 % – Zvýraznění5 6 10 2" xfId="9295"/>
    <cellStyle name="20 % – Zvýraznění5 6 10 2 2" xfId="24511"/>
    <cellStyle name="20 % – Zvýraznění5 6 10 3" xfId="12832"/>
    <cellStyle name="20 % – Zvýraznění5 6 10 3 2" xfId="28024"/>
    <cellStyle name="20 % – Zvýraznění5 6 10 4" xfId="16629"/>
    <cellStyle name="20 % – Zvýraznění5 6 10 4 2" xfId="31810"/>
    <cellStyle name="20 % – Zvýraznění5 6 10 5" xfId="35614"/>
    <cellStyle name="20 % – Zvýraznění5 6 10 6" xfId="20434"/>
    <cellStyle name="20 % – Zvýraznění5 6 10 7" xfId="40486"/>
    <cellStyle name="20 % – Zvýraznění5 6 10 8" xfId="40487"/>
    <cellStyle name="20 % – Zvýraznění5 6 10 9" xfId="46818"/>
    <cellStyle name="20 % – Zvýraznění5 6 11" xfId="2767"/>
    <cellStyle name="20 % – Zvýraznění5 6 11 2" xfId="11084"/>
    <cellStyle name="20 % – Zvýraznění5 6 11 2 2" xfId="26284"/>
    <cellStyle name="20 % – Zvýraznění5 6 11 3" xfId="12833"/>
    <cellStyle name="20 % – Zvýraznění5 6 11 3 2" xfId="28025"/>
    <cellStyle name="20 % – Zvýraznění5 6 11 4" xfId="16630"/>
    <cellStyle name="20 % – Zvýraznění5 6 11 4 2" xfId="31811"/>
    <cellStyle name="20 % – Zvýraznění5 6 11 5" xfId="35615"/>
    <cellStyle name="20 % – Zvýraznění5 6 11 6" xfId="20435"/>
    <cellStyle name="20 % – Zvýraznění5 6 11 7" xfId="40488"/>
    <cellStyle name="20 % – Zvýraznění5 6 11 8" xfId="40489"/>
    <cellStyle name="20 % – Zvýraznění5 6 11 9" xfId="46819"/>
    <cellStyle name="20 % – Zvýraznění5 6 12" xfId="7833"/>
    <cellStyle name="20 % – Zvýraznění5 6 12 2" xfId="23052"/>
    <cellStyle name="20 % – Zvýraznění5 6 13" xfId="11545"/>
    <cellStyle name="20 % – Zvýraznění5 6 13 2" xfId="26741"/>
    <cellStyle name="20 % – Zvýraznění5 6 14" xfId="15345"/>
    <cellStyle name="20 % – Zvýraznění5 6 14 2" xfId="30526"/>
    <cellStyle name="20 % – Zvýraznění5 6 15" xfId="34331"/>
    <cellStyle name="20 % – Zvýraznění5 6 16" xfId="19151"/>
    <cellStyle name="20 % – Zvýraznění5 6 17" xfId="40490"/>
    <cellStyle name="20 % – Zvýraznění5 6 18" xfId="40491"/>
    <cellStyle name="20 % – Zvýraznění5 6 19" xfId="46820"/>
    <cellStyle name="20 % – Zvýraznění5 6 2" xfId="2768"/>
    <cellStyle name="20 % – Zvýraznění5 6 2 10" xfId="40492"/>
    <cellStyle name="20 % – Zvýraznění5 6 2 11" xfId="40493"/>
    <cellStyle name="20 % – Zvýraznění5 6 2 12" xfId="46821"/>
    <cellStyle name="20 % – Zvýraznění5 6 2 2" xfId="2769"/>
    <cellStyle name="20 % – Zvýraznění5 6 2 2 2" xfId="9296"/>
    <cellStyle name="20 % – Zvýraznění5 6 2 2 2 2" xfId="24512"/>
    <cellStyle name="20 % – Zvýraznění5 6 2 2 3" xfId="12835"/>
    <cellStyle name="20 % – Zvýraznění5 6 2 2 3 2" xfId="28027"/>
    <cellStyle name="20 % – Zvýraznění5 6 2 2 4" xfId="16632"/>
    <cellStyle name="20 % – Zvýraznění5 6 2 2 4 2" xfId="31813"/>
    <cellStyle name="20 % – Zvýraznění5 6 2 2 5" xfId="35617"/>
    <cellStyle name="20 % – Zvýraznění5 6 2 2 6" xfId="20437"/>
    <cellStyle name="20 % – Zvýraznění5 6 2 2 7" xfId="40494"/>
    <cellStyle name="20 % – Zvýraznění5 6 2 2 8" xfId="40495"/>
    <cellStyle name="20 % – Zvýraznění5 6 2 2 9" xfId="46822"/>
    <cellStyle name="20 % – Zvýraznění5 6 2 3" xfId="2770"/>
    <cellStyle name="20 % – Zvýraznění5 6 2 3 2" xfId="9297"/>
    <cellStyle name="20 % – Zvýraznění5 6 2 3 2 2" xfId="24513"/>
    <cellStyle name="20 % – Zvýraznění5 6 2 3 3" xfId="12836"/>
    <cellStyle name="20 % – Zvýraznění5 6 2 3 3 2" xfId="28028"/>
    <cellStyle name="20 % – Zvýraznění5 6 2 3 4" xfId="16633"/>
    <cellStyle name="20 % – Zvýraznění5 6 2 3 4 2" xfId="31814"/>
    <cellStyle name="20 % – Zvýraznění5 6 2 3 5" xfId="35618"/>
    <cellStyle name="20 % – Zvýraznění5 6 2 3 6" xfId="20438"/>
    <cellStyle name="20 % – Zvýraznění5 6 2 3 7" xfId="40496"/>
    <cellStyle name="20 % – Zvýraznění5 6 2 3 8" xfId="40497"/>
    <cellStyle name="20 % – Zvýraznění5 6 2 3 9" xfId="46823"/>
    <cellStyle name="20 % – Zvýraznění5 6 2 4" xfId="2771"/>
    <cellStyle name="20 % – Zvýraznění5 6 2 4 2" xfId="9298"/>
    <cellStyle name="20 % – Zvýraznění5 6 2 4 2 2" xfId="24514"/>
    <cellStyle name="20 % – Zvýraznění5 6 2 4 3" xfId="12837"/>
    <cellStyle name="20 % – Zvýraznění5 6 2 4 3 2" xfId="28029"/>
    <cellStyle name="20 % – Zvýraznění5 6 2 4 4" xfId="16634"/>
    <cellStyle name="20 % – Zvýraznění5 6 2 4 4 2" xfId="31815"/>
    <cellStyle name="20 % – Zvýraznění5 6 2 4 5" xfId="35619"/>
    <cellStyle name="20 % – Zvýraznění5 6 2 4 6" xfId="20439"/>
    <cellStyle name="20 % – Zvýraznění5 6 2 4 7" xfId="40498"/>
    <cellStyle name="20 % – Zvýraznění5 6 2 4 8" xfId="40499"/>
    <cellStyle name="20 % – Zvýraznění5 6 2 4 9" xfId="46824"/>
    <cellStyle name="20 % – Zvýraznění5 6 2 5" xfId="7908"/>
    <cellStyle name="20 % – Zvýraznění5 6 2 5 2" xfId="23125"/>
    <cellStyle name="20 % – Zvýraznění5 6 2 6" xfId="12834"/>
    <cellStyle name="20 % – Zvýraznění5 6 2 6 2" xfId="28026"/>
    <cellStyle name="20 % – Zvýraznění5 6 2 7" xfId="16631"/>
    <cellStyle name="20 % – Zvýraznění5 6 2 7 2" xfId="31812"/>
    <cellStyle name="20 % – Zvýraznění5 6 2 8" xfId="35616"/>
    <cellStyle name="20 % – Zvýraznění5 6 2 9" xfId="20436"/>
    <cellStyle name="20 % – Zvýraznění5 6 3" xfId="2772"/>
    <cellStyle name="20 % – Zvýraznění5 6 3 10" xfId="40500"/>
    <cellStyle name="20 % – Zvýraznění5 6 3 11" xfId="40501"/>
    <cellStyle name="20 % – Zvýraznění5 6 3 12" xfId="46825"/>
    <cellStyle name="20 % – Zvýraznění5 6 3 2" xfId="2773"/>
    <cellStyle name="20 % – Zvýraznění5 6 3 2 2" xfId="9299"/>
    <cellStyle name="20 % – Zvýraznění5 6 3 2 2 2" xfId="24515"/>
    <cellStyle name="20 % – Zvýraznění5 6 3 2 3" xfId="12839"/>
    <cellStyle name="20 % – Zvýraznění5 6 3 2 3 2" xfId="28031"/>
    <cellStyle name="20 % – Zvýraznění5 6 3 2 4" xfId="16636"/>
    <cellStyle name="20 % – Zvýraznění5 6 3 2 4 2" xfId="31817"/>
    <cellStyle name="20 % – Zvýraznění5 6 3 2 5" xfId="35621"/>
    <cellStyle name="20 % – Zvýraznění5 6 3 2 6" xfId="20441"/>
    <cellStyle name="20 % – Zvýraznění5 6 3 2 7" xfId="40502"/>
    <cellStyle name="20 % – Zvýraznění5 6 3 2 8" xfId="40503"/>
    <cellStyle name="20 % – Zvýraznění5 6 3 2 9" xfId="46826"/>
    <cellStyle name="20 % – Zvýraznění5 6 3 3" xfId="2774"/>
    <cellStyle name="20 % – Zvýraznění5 6 3 3 2" xfId="9300"/>
    <cellStyle name="20 % – Zvýraznění5 6 3 3 2 2" xfId="24516"/>
    <cellStyle name="20 % – Zvýraznění5 6 3 3 3" xfId="12840"/>
    <cellStyle name="20 % – Zvýraznění5 6 3 3 3 2" xfId="28032"/>
    <cellStyle name="20 % – Zvýraznění5 6 3 3 4" xfId="16637"/>
    <cellStyle name="20 % – Zvýraznění5 6 3 3 4 2" xfId="31818"/>
    <cellStyle name="20 % – Zvýraznění5 6 3 3 5" xfId="35622"/>
    <cellStyle name="20 % – Zvýraznění5 6 3 3 6" xfId="20442"/>
    <cellStyle name="20 % – Zvýraznění5 6 3 3 7" xfId="40504"/>
    <cellStyle name="20 % – Zvýraznění5 6 3 3 8" xfId="40505"/>
    <cellStyle name="20 % – Zvýraznění5 6 3 3 9" xfId="46827"/>
    <cellStyle name="20 % – Zvýraznění5 6 3 4" xfId="2775"/>
    <cellStyle name="20 % – Zvýraznění5 6 3 4 2" xfId="9301"/>
    <cellStyle name="20 % – Zvýraznění5 6 3 4 2 2" xfId="24517"/>
    <cellStyle name="20 % – Zvýraznění5 6 3 4 3" xfId="12841"/>
    <cellStyle name="20 % – Zvýraznění5 6 3 4 3 2" xfId="28033"/>
    <cellStyle name="20 % – Zvýraznění5 6 3 4 4" xfId="16638"/>
    <cellStyle name="20 % – Zvýraznění5 6 3 4 4 2" xfId="31819"/>
    <cellStyle name="20 % – Zvýraznění5 6 3 4 5" xfId="35623"/>
    <cellStyle name="20 % – Zvýraznění5 6 3 4 6" xfId="20443"/>
    <cellStyle name="20 % – Zvýraznění5 6 3 4 7" xfId="40506"/>
    <cellStyle name="20 % – Zvýraznění5 6 3 4 8" xfId="40507"/>
    <cellStyle name="20 % – Zvýraznění5 6 3 4 9" xfId="46828"/>
    <cellStyle name="20 % – Zvýraznění5 6 3 5" xfId="8047"/>
    <cellStyle name="20 % – Zvýraznění5 6 3 5 2" xfId="23263"/>
    <cellStyle name="20 % – Zvýraznění5 6 3 6" xfId="12838"/>
    <cellStyle name="20 % – Zvýraznění5 6 3 6 2" xfId="28030"/>
    <cellStyle name="20 % – Zvýraznění5 6 3 7" xfId="16635"/>
    <cellStyle name="20 % – Zvýraznění5 6 3 7 2" xfId="31816"/>
    <cellStyle name="20 % – Zvýraznění5 6 3 8" xfId="35620"/>
    <cellStyle name="20 % – Zvýraznění5 6 3 9" xfId="20440"/>
    <cellStyle name="20 % – Zvýraznění5 6 4" xfId="2776"/>
    <cellStyle name="20 % – Zvýraznění5 6 4 10" xfId="40508"/>
    <cellStyle name="20 % – Zvýraznění5 6 4 11" xfId="40509"/>
    <cellStyle name="20 % – Zvýraznění5 6 4 12" xfId="46829"/>
    <cellStyle name="20 % – Zvýraznění5 6 4 2" xfId="2777"/>
    <cellStyle name="20 % – Zvýraznění5 6 4 2 2" xfId="9302"/>
    <cellStyle name="20 % – Zvýraznění5 6 4 2 2 2" xfId="24518"/>
    <cellStyle name="20 % – Zvýraznění5 6 4 2 3" xfId="12843"/>
    <cellStyle name="20 % – Zvýraznění5 6 4 2 3 2" xfId="28035"/>
    <cellStyle name="20 % – Zvýraznění5 6 4 2 4" xfId="16640"/>
    <cellStyle name="20 % – Zvýraznění5 6 4 2 4 2" xfId="31821"/>
    <cellStyle name="20 % – Zvýraznění5 6 4 2 5" xfId="35625"/>
    <cellStyle name="20 % – Zvýraznění5 6 4 2 6" xfId="20445"/>
    <cellStyle name="20 % – Zvýraznění5 6 4 2 7" xfId="40510"/>
    <cellStyle name="20 % – Zvýraznění5 6 4 2 8" xfId="40511"/>
    <cellStyle name="20 % – Zvýraznění5 6 4 2 9" xfId="46830"/>
    <cellStyle name="20 % – Zvýraznění5 6 4 3" xfId="2778"/>
    <cellStyle name="20 % – Zvýraznění5 6 4 3 2" xfId="9303"/>
    <cellStyle name="20 % – Zvýraznění5 6 4 3 2 2" xfId="24519"/>
    <cellStyle name="20 % – Zvýraznění5 6 4 3 3" xfId="12844"/>
    <cellStyle name="20 % – Zvýraznění5 6 4 3 3 2" xfId="28036"/>
    <cellStyle name="20 % – Zvýraznění5 6 4 3 4" xfId="16641"/>
    <cellStyle name="20 % – Zvýraznění5 6 4 3 4 2" xfId="31822"/>
    <cellStyle name="20 % – Zvýraznění5 6 4 3 5" xfId="35626"/>
    <cellStyle name="20 % – Zvýraznění5 6 4 3 6" xfId="20446"/>
    <cellStyle name="20 % – Zvýraznění5 6 4 3 7" xfId="40512"/>
    <cellStyle name="20 % – Zvýraznění5 6 4 3 8" xfId="40513"/>
    <cellStyle name="20 % – Zvýraznění5 6 4 3 9" xfId="46831"/>
    <cellStyle name="20 % – Zvýraznění5 6 4 4" xfId="2779"/>
    <cellStyle name="20 % – Zvýraznění5 6 4 4 2" xfId="9304"/>
    <cellStyle name="20 % – Zvýraznění5 6 4 4 2 2" xfId="24520"/>
    <cellStyle name="20 % – Zvýraznění5 6 4 4 3" xfId="12845"/>
    <cellStyle name="20 % – Zvýraznění5 6 4 4 3 2" xfId="28037"/>
    <cellStyle name="20 % – Zvýraznění5 6 4 4 4" xfId="16642"/>
    <cellStyle name="20 % – Zvýraznění5 6 4 4 4 2" xfId="31823"/>
    <cellStyle name="20 % – Zvýraznění5 6 4 4 5" xfId="35627"/>
    <cellStyle name="20 % – Zvýraznění5 6 4 4 6" xfId="20447"/>
    <cellStyle name="20 % – Zvýraznění5 6 4 4 7" xfId="40514"/>
    <cellStyle name="20 % – Zvýraznění5 6 4 4 8" xfId="40515"/>
    <cellStyle name="20 % – Zvýraznění5 6 4 4 9" xfId="46832"/>
    <cellStyle name="20 % – Zvýraznění5 6 4 5" xfId="8127"/>
    <cellStyle name="20 % – Zvýraznění5 6 4 5 2" xfId="23343"/>
    <cellStyle name="20 % – Zvýraznění5 6 4 6" xfId="12842"/>
    <cellStyle name="20 % – Zvýraznění5 6 4 6 2" xfId="28034"/>
    <cellStyle name="20 % – Zvýraznění5 6 4 7" xfId="16639"/>
    <cellStyle name="20 % – Zvýraznění5 6 4 7 2" xfId="31820"/>
    <cellStyle name="20 % – Zvýraznění5 6 4 8" xfId="35624"/>
    <cellStyle name="20 % – Zvýraznění5 6 4 9" xfId="20444"/>
    <cellStyle name="20 % – Zvýraznění5 6 5" xfId="2780"/>
    <cellStyle name="20 % – Zvýraznění5 6 5 10" xfId="40516"/>
    <cellStyle name="20 % – Zvýraznění5 6 5 11" xfId="40517"/>
    <cellStyle name="20 % – Zvýraznění5 6 5 12" xfId="46833"/>
    <cellStyle name="20 % – Zvýraznění5 6 5 2" xfId="2781"/>
    <cellStyle name="20 % – Zvýraznění5 6 5 2 2" xfId="9305"/>
    <cellStyle name="20 % – Zvýraznění5 6 5 2 2 2" xfId="24521"/>
    <cellStyle name="20 % – Zvýraznění5 6 5 2 3" xfId="12847"/>
    <cellStyle name="20 % – Zvýraznění5 6 5 2 3 2" xfId="28039"/>
    <cellStyle name="20 % – Zvýraznění5 6 5 2 4" xfId="16644"/>
    <cellStyle name="20 % – Zvýraznění5 6 5 2 4 2" xfId="31825"/>
    <cellStyle name="20 % – Zvýraznění5 6 5 2 5" xfId="35629"/>
    <cellStyle name="20 % – Zvýraznění5 6 5 2 6" xfId="20449"/>
    <cellStyle name="20 % – Zvýraznění5 6 5 2 7" xfId="40518"/>
    <cellStyle name="20 % – Zvýraznění5 6 5 2 8" xfId="40519"/>
    <cellStyle name="20 % – Zvýraznění5 6 5 2 9" xfId="46834"/>
    <cellStyle name="20 % – Zvýraznění5 6 5 3" xfId="2782"/>
    <cellStyle name="20 % – Zvýraznění5 6 5 3 2" xfId="9306"/>
    <cellStyle name="20 % – Zvýraznění5 6 5 3 2 2" xfId="24522"/>
    <cellStyle name="20 % – Zvýraznění5 6 5 3 3" xfId="12848"/>
    <cellStyle name="20 % – Zvýraznění5 6 5 3 3 2" xfId="28040"/>
    <cellStyle name="20 % – Zvýraznění5 6 5 3 4" xfId="16645"/>
    <cellStyle name="20 % – Zvýraznění5 6 5 3 4 2" xfId="31826"/>
    <cellStyle name="20 % – Zvýraznění5 6 5 3 5" xfId="35630"/>
    <cellStyle name="20 % – Zvýraznění5 6 5 3 6" xfId="20450"/>
    <cellStyle name="20 % – Zvýraznění5 6 5 3 7" xfId="40520"/>
    <cellStyle name="20 % – Zvýraznění5 6 5 3 8" xfId="40521"/>
    <cellStyle name="20 % – Zvýraznění5 6 5 3 9" xfId="46835"/>
    <cellStyle name="20 % – Zvýraznění5 6 5 4" xfId="2783"/>
    <cellStyle name="20 % – Zvýraznění5 6 5 4 2" xfId="9307"/>
    <cellStyle name="20 % – Zvýraznění5 6 5 4 2 2" xfId="24523"/>
    <cellStyle name="20 % – Zvýraznění5 6 5 4 3" xfId="12849"/>
    <cellStyle name="20 % – Zvýraznění5 6 5 4 3 2" xfId="28041"/>
    <cellStyle name="20 % – Zvýraznění5 6 5 4 4" xfId="16646"/>
    <cellStyle name="20 % – Zvýraznění5 6 5 4 4 2" xfId="31827"/>
    <cellStyle name="20 % – Zvýraznění5 6 5 4 5" xfId="35631"/>
    <cellStyle name="20 % – Zvýraznění5 6 5 4 6" xfId="20451"/>
    <cellStyle name="20 % – Zvýraznění5 6 5 4 7" xfId="40522"/>
    <cellStyle name="20 % – Zvýraznění5 6 5 4 8" xfId="40523"/>
    <cellStyle name="20 % – Zvýraznění5 6 5 4 9" xfId="46836"/>
    <cellStyle name="20 % – Zvýraznění5 6 5 5" xfId="8209"/>
    <cellStyle name="20 % – Zvýraznění5 6 5 5 2" xfId="23425"/>
    <cellStyle name="20 % – Zvýraznění5 6 5 6" xfId="12846"/>
    <cellStyle name="20 % – Zvýraznění5 6 5 6 2" xfId="28038"/>
    <cellStyle name="20 % – Zvýraznění5 6 5 7" xfId="16643"/>
    <cellStyle name="20 % – Zvýraznění5 6 5 7 2" xfId="31824"/>
    <cellStyle name="20 % – Zvýraznění5 6 5 8" xfId="35628"/>
    <cellStyle name="20 % – Zvýraznění5 6 5 9" xfId="20448"/>
    <cellStyle name="20 % – Zvýraznění5 6 6" xfId="2784"/>
    <cellStyle name="20 % – Zvýraznění5 6 6 10" xfId="40524"/>
    <cellStyle name="20 % – Zvýraznění5 6 6 11" xfId="40525"/>
    <cellStyle name="20 % – Zvýraznění5 6 6 12" xfId="46837"/>
    <cellStyle name="20 % – Zvýraznění5 6 6 2" xfId="2785"/>
    <cellStyle name="20 % – Zvýraznění5 6 6 2 2" xfId="9308"/>
    <cellStyle name="20 % – Zvýraznění5 6 6 2 2 2" xfId="24524"/>
    <cellStyle name="20 % – Zvýraznění5 6 6 2 3" xfId="12851"/>
    <cellStyle name="20 % – Zvýraznění5 6 6 2 3 2" xfId="28043"/>
    <cellStyle name="20 % – Zvýraznění5 6 6 2 4" xfId="16648"/>
    <cellStyle name="20 % – Zvýraznění5 6 6 2 4 2" xfId="31829"/>
    <cellStyle name="20 % – Zvýraznění5 6 6 2 5" xfId="35633"/>
    <cellStyle name="20 % – Zvýraznění5 6 6 2 6" xfId="20453"/>
    <cellStyle name="20 % – Zvýraznění5 6 6 2 7" xfId="40526"/>
    <cellStyle name="20 % – Zvýraznění5 6 6 2 8" xfId="40527"/>
    <cellStyle name="20 % – Zvýraznění5 6 6 2 9" xfId="46838"/>
    <cellStyle name="20 % – Zvýraznění5 6 6 3" xfId="2786"/>
    <cellStyle name="20 % – Zvýraznění5 6 6 3 2" xfId="9309"/>
    <cellStyle name="20 % – Zvýraznění5 6 6 3 2 2" xfId="24525"/>
    <cellStyle name="20 % – Zvýraznění5 6 6 3 3" xfId="12852"/>
    <cellStyle name="20 % – Zvýraznění5 6 6 3 3 2" xfId="28044"/>
    <cellStyle name="20 % – Zvýraznění5 6 6 3 4" xfId="16649"/>
    <cellStyle name="20 % – Zvýraznění5 6 6 3 4 2" xfId="31830"/>
    <cellStyle name="20 % – Zvýraznění5 6 6 3 5" xfId="35634"/>
    <cellStyle name="20 % – Zvýraznění5 6 6 3 6" xfId="20454"/>
    <cellStyle name="20 % – Zvýraznění5 6 6 3 7" xfId="40528"/>
    <cellStyle name="20 % – Zvýraznění5 6 6 3 8" xfId="40529"/>
    <cellStyle name="20 % – Zvýraznění5 6 6 3 9" xfId="46839"/>
    <cellStyle name="20 % – Zvýraznění5 6 6 4" xfId="2787"/>
    <cellStyle name="20 % – Zvýraznění5 6 6 4 2" xfId="9310"/>
    <cellStyle name="20 % – Zvýraznění5 6 6 4 2 2" xfId="24526"/>
    <cellStyle name="20 % – Zvýraznění5 6 6 4 3" xfId="12853"/>
    <cellStyle name="20 % – Zvýraznění5 6 6 4 3 2" xfId="28045"/>
    <cellStyle name="20 % – Zvýraznění5 6 6 4 4" xfId="16650"/>
    <cellStyle name="20 % – Zvýraznění5 6 6 4 4 2" xfId="31831"/>
    <cellStyle name="20 % – Zvýraznění5 6 6 4 5" xfId="35635"/>
    <cellStyle name="20 % – Zvýraznění5 6 6 4 6" xfId="20455"/>
    <cellStyle name="20 % – Zvýraznění5 6 6 4 7" xfId="40530"/>
    <cellStyle name="20 % – Zvýraznění5 6 6 4 8" xfId="40531"/>
    <cellStyle name="20 % – Zvýraznění5 6 6 4 9" xfId="46840"/>
    <cellStyle name="20 % – Zvýraznění5 6 6 5" xfId="8302"/>
    <cellStyle name="20 % – Zvýraznění5 6 6 5 2" xfId="23518"/>
    <cellStyle name="20 % – Zvýraznění5 6 6 6" xfId="12850"/>
    <cellStyle name="20 % – Zvýraznění5 6 6 6 2" xfId="28042"/>
    <cellStyle name="20 % – Zvýraznění5 6 6 7" xfId="16647"/>
    <cellStyle name="20 % – Zvýraznění5 6 6 7 2" xfId="31828"/>
    <cellStyle name="20 % – Zvýraznění5 6 6 8" xfId="35632"/>
    <cellStyle name="20 % – Zvýraznění5 6 6 9" xfId="20452"/>
    <cellStyle name="20 % – Zvýraznění5 6 7" xfId="2788"/>
    <cellStyle name="20 % – Zvýraznění5 6 7 10" xfId="40532"/>
    <cellStyle name="20 % – Zvýraznění5 6 7 11" xfId="40533"/>
    <cellStyle name="20 % – Zvýraznění5 6 7 12" xfId="46841"/>
    <cellStyle name="20 % – Zvýraznění5 6 7 2" xfId="2789"/>
    <cellStyle name="20 % – Zvýraznění5 6 7 2 2" xfId="9311"/>
    <cellStyle name="20 % – Zvýraznění5 6 7 2 2 2" xfId="24527"/>
    <cellStyle name="20 % – Zvýraznění5 6 7 2 3" xfId="12855"/>
    <cellStyle name="20 % – Zvýraznění5 6 7 2 3 2" xfId="28047"/>
    <cellStyle name="20 % – Zvýraznění5 6 7 2 4" xfId="16652"/>
    <cellStyle name="20 % – Zvýraznění5 6 7 2 4 2" xfId="31833"/>
    <cellStyle name="20 % – Zvýraznění5 6 7 2 5" xfId="35637"/>
    <cellStyle name="20 % – Zvýraznění5 6 7 2 6" xfId="20457"/>
    <cellStyle name="20 % – Zvýraznění5 6 7 2 7" xfId="40534"/>
    <cellStyle name="20 % – Zvýraznění5 6 7 2 8" xfId="40535"/>
    <cellStyle name="20 % – Zvýraznění5 6 7 2 9" xfId="46842"/>
    <cellStyle name="20 % – Zvýraznění5 6 7 3" xfId="2790"/>
    <cellStyle name="20 % – Zvýraznění5 6 7 3 2" xfId="9312"/>
    <cellStyle name="20 % – Zvýraznění5 6 7 3 2 2" xfId="24528"/>
    <cellStyle name="20 % – Zvýraznění5 6 7 3 3" xfId="12856"/>
    <cellStyle name="20 % – Zvýraznění5 6 7 3 3 2" xfId="28048"/>
    <cellStyle name="20 % – Zvýraznění5 6 7 3 4" xfId="16653"/>
    <cellStyle name="20 % – Zvýraznění5 6 7 3 4 2" xfId="31834"/>
    <cellStyle name="20 % – Zvýraznění5 6 7 3 5" xfId="35638"/>
    <cellStyle name="20 % – Zvýraznění5 6 7 3 6" xfId="20458"/>
    <cellStyle name="20 % – Zvýraznění5 6 7 3 7" xfId="40536"/>
    <cellStyle name="20 % – Zvýraznění5 6 7 3 8" xfId="40537"/>
    <cellStyle name="20 % – Zvýraznění5 6 7 3 9" xfId="46843"/>
    <cellStyle name="20 % – Zvýraznění5 6 7 4" xfId="2791"/>
    <cellStyle name="20 % – Zvýraznění5 6 7 4 2" xfId="9313"/>
    <cellStyle name="20 % – Zvýraznění5 6 7 4 2 2" xfId="24529"/>
    <cellStyle name="20 % – Zvýraznění5 6 7 4 3" xfId="12857"/>
    <cellStyle name="20 % – Zvýraznění5 6 7 4 3 2" xfId="28049"/>
    <cellStyle name="20 % – Zvýraznění5 6 7 4 4" xfId="16654"/>
    <cellStyle name="20 % – Zvýraznění5 6 7 4 4 2" xfId="31835"/>
    <cellStyle name="20 % – Zvýraznění5 6 7 4 5" xfId="35639"/>
    <cellStyle name="20 % – Zvýraznění5 6 7 4 6" xfId="20459"/>
    <cellStyle name="20 % – Zvýraznění5 6 7 4 7" xfId="40538"/>
    <cellStyle name="20 % – Zvýraznění5 6 7 4 8" xfId="40539"/>
    <cellStyle name="20 % – Zvýraznění5 6 7 4 9" xfId="46844"/>
    <cellStyle name="20 % – Zvýraznění5 6 7 5" xfId="8385"/>
    <cellStyle name="20 % – Zvýraznění5 6 7 5 2" xfId="23601"/>
    <cellStyle name="20 % – Zvýraznění5 6 7 6" xfId="12854"/>
    <cellStyle name="20 % – Zvýraznění5 6 7 6 2" xfId="28046"/>
    <cellStyle name="20 % – Zvýraznění5 6 7 7" xfId="16651"/>
    <cellStyle name="20 % – Zvýraznění5 6 7 7 2" xfId="31832"/>
    <cellStyle name="20 % – Zvýraznění5 6 7 8" xfId="35636"/>
    <cellStyle name="20 % – Zvýraznění5 6 7 9" xfId="20456"/>
    <cellStyle name="20 % – Zvýraznění5 6 8" xfId="2792"/>
    <cellStyle name="20 % – Zvýraznění5 6 8 2" xfId="9314"/>
    <cellStyle name="20 % – Zvýraznění5 6 8 2 2" xfId="24530"/>
    <cellStyle name="20 % – Zvýraznění5 6 8 3" xfId="12858"/>
    <cellStyle name="20 % – Zvýraznění5 6 8 3 2" xfId="28050"/>
    <cellStyle name="20 % – Zvýraznění5 6 8 4" xfId="16655"/>
    <cellStyle name="20 % – Zvýraznění5 6 8 4 2" xfId="31836"/>
    <cellStyle name="20 % – Zvýraznění5 6 8 5" xfId="35640"/>
    <cellStyle name="20 % – Zvýraznění5 6 8 6" xfId="20460"/>
    <cellStyle name="20 % – Zvýraznění5 6 8 7" xfId="40540"/>
    <cellStyle name="20 % – Zvýraznění5 6 8 8" xfId="40541"/>
    <cellStyle name="20 % – Zvýraznění5 6 8 9" xfId="46845"/>
    <cellStyle name="20 % – Zvýraznění5 6 9" xfId="2793"/>
    <cellStyle name="20 % – Zvýraznění5 6 9 2" xfId="9315"/>
    <cellStyle name="20 % – Zvýraznění5 6 9 2 2" xfId="24531"/>
    <cellStyle name="20 % – Zvýraznění5 6 9 3" xfId="12859"/>
    <cellStyle name="20 % – Zvýraznění5 6 9 3 2" xfId="28051"/>
    <cellStyle name="20 % – Zvýraznění5 6 9 4" xfId="16656"/>
    <cellStyle name="20 % – Zvýraznění5 6 9 4 2" xfId="31837"/>
    <cellStyle name="20 % – Zvýraznění5 6 9 5" xfId="35641"/>
    <cellStyle name="20 % – Zvýraznění5 6 9 6" xfId="20461"/>
    <cellStyle name="20 % – Zvýraznění5 6 9 7" xfId="40542"/>
    <cellStyle name="20 % – Zvýraznění5 6 9 8" xfId="40543"/>
    <cellStyle name="20 % – Zvýraznění5 6 9 9" xfId="46846"/>
    <cellStyle name="20 % – Zvýraznění5 7" xfId="460"/>
    <cellStyle name="20 % – Zvýraznění5 7 10" xfId="19152"/>
    <cellStyle name="20 % – Zvýraznění5 7 11" xfId="40544"/>
    <cellStyle name="20 % – Zvýraznění5 7 12" xfId="40545"/>
    <cellStyle name="20 % – Zvýraznění5 7 13" xfId="46847"/>
    <cellStyle name="20 % – Zvýraznění5 7 2" xfId="2794"/>
    <cellStyle name="20 % – Zvýraznění5 7 2 2" xfId="9316"/>
    <cellStyle name="20 % – Zvýraznění5 7 2 2 2" xfId="24532"/>
    <cellStyle name="20 % – Zvýraznění5 7 2 3" xfId="12860"/>
    <cellStyle name="20 % – Zvýraznění5 7 2 3 2" xfId="28052"/>
    <cellStyle name="20 % – Zvýraznění5 7 2 4" xfId="16657"/>
    <cellStyle name="20 % – Zvýraznění5 7 2 4 2" xfId="31838"/>
    <cellStyle name="20 % – Zvýraznění5 7 2 5" xfId="35642"/>
    <cellStyle name="20 % – Zvýraznění5 7 2 6" xfId="20462"/>
    <cellStyle name="20 % – Zvýraznění5 7 2 7" xfId="40546"/>
    <cellStyle name="20 % – Zvýraznění5 7 2 8" xfId="40547"/>
    <cellStyle name="20 % – Zvýraznění5 7 2 9" xfId="46848"/>
    <cellStyle name="20 % – Zvýraznění5 7 3" xfId="2795"/>
    <cellStyle name="20 % – Zvýraznění5 7 3 2" xfId="9317"/>
    <cellStyle name="20 % – Zvýraznění5 7 3 2 2" xfId="24533"/>
    <cellStyle name="20 % – Zvýraznění5 7 3 3" xfId="12861"/>
    <cellStyle name="20 % – Zvýraznění5 7 3 3 2" xfId="28053"/>
    <cellStyle name="20 % – Zvýraznění5 7 3 4" xfId="16658"/>
    <cellStyle name="20 % – Zvýraznění5 7 3 4 2" xfId="31839"/>
    <cellStyle name="20 % – Zvýraznění5 7 3 5" xfId="35643"/>
    <cellStyle name="20 % – Zvýraznění5 7 3 6" xfId="20463"/>
    <cellStyle name="20 % – Zvýraznění5 7 3 7" xfId="40548"/>
    <cellStyle name="20 % – Zvýraznění5 7 3 8" xfId="40549"/>
    <cellStyle name="20 % – Zvýraznění5 7 3 9" xfId="46849"/>
    <cellStyle name="20 % – Zvýraznění5 7 4" xfId="2796"/>
    <cellStyle name="20 % – Zvýraznění5 7 4 2" xfId="9318"/>
    <cellStyle name="20 % – Zvýraznění5 7 4 2 2" xfId="24534"/>
    <cellStyle name="20 % – Zvýraznění5 7 4 3" xfId="12862"/>
    <cellStyle name="20 % – Zvýraznění5 7 4 3 2" xfId="28054"/>
    <cellStyle name="20 % – Zvýraznění5 7 4 4" xfId="16659"/>
    <cellStyle name="20 % – Zvýraznění5 7 4 4 2" xfId="31840"/>
    <cellStyle name="20 % – Zvýraznění5 7 4 5" xfId="35644"/>
    <cellStyle name="20 % – Zvýraznění5 7 4 6" xfId="20464"/>
    <cellStyle name="20 % – Zvýraznění5 7 4 7" xfId="40550"/>
    <cellStyle name="20 % – Zvýraznění5 7 4 8" xfId="40551"/>
    <cellStyle name="20 % – Zvýraznění5 7 4 9" xfId="46850"/>
    <cellStyle name="20 % – Zvýraznění5 7 5" xfId="2797"/>
    <cellStyle name="20 % – Zvýraznění5 7 5 2" xfId="11254"/>
    <cellStyle name="20 % – Zvýraznění5 7 5 2 2" xfId="26454"/>
    <cellStyle name="20 % – Zvýraznění5 7 5 3" xfId="12863"/>
    <cellStyle name="20 % – Zvýraznění5 7 5 3 2" xfId="28055"/>
    <cellStyle name="20 % – Zvýraznění5 7 5 4" xfId="16660"/>
    <cellStyle name="20 % – Zvýraznění5 7 5 4 2" xfId="31841"/>
    <cellStyle name="20 % – Zvýraznění5 7 5 5" xfId="35645"/>
    <cellStyle name="20 % – Zvýraznění5 7 5 6" xfId="20465"/>
    <cellStyle name="20 % – Zvýraznění5 7 5 7" xfId="40552"/>
    <cellStyle name="20 % – Zvýraznění5 7 5 8" xfId="40553"/>
    <cellStyle name="20 % – Zvýraznění5 7 5 9" xfId="46851"/>
    <cellStyle name="20 % – Zvýraznění5 7 6" xfId="7709"/>
    <cellStyle name="20 % – Zvýraznění5 7 6 2" xfId="22928"/>
    <cellStyle name="20 % – Zvýraznění5 7 7" xfId="11546"/>
    <cellStyle name="20 % – Zvýraznění5 7 7 2" xfId="26742"/>
    <cellStyle name="20 % – Zvýraznění5 7 8" xfId="15346"/>
    <cellStyle name="20 % – Zvýraznění5 7 8 2" xfId="30527"/>
    <cellStyle name="20 % – Zvýraznění5 7 9" xfId="34332"/>
    <cellStyle name="20 % – Zvýraznění5 8" xfId="2798"/>
    <cellStyle name="20 % – Zvýraznění5 8 2" xfId="2799"/>
    <cellStyle name="20 % – Zvýraznění5 8 2 2" xfId="7937"/>
    <cellStyle name="20 % – Zvýraznění5 8 2 2 2" xfId="23154"/>
    <cellStyle name="20 % – Zvýraznění5 8 2 3" xfId="12864"/>
    <cellStyle name="20 % – Zvýraznění5 8 2 3 2" xfId="28056"/>
    <cellStyle name="20 % – Zvýraznění5 8 2 4" xfId="16661"/>
    <cellStyle name="20 % – Zvýraznění5 8 2 4 2" xfId="31842"/>
    <cellStyle name="20 % – Zvýraznění5 8 2 5" xfId="35646"/>
    <cellStyle name="20 % – Zvýraznění5 8 2 6" xfId="20466"/>
    <cellStyle name="20 % – Zvýraznění5 8 2 7" xfId="40554"/>
    <cellStyle name="20 % – Zvýraznění5 8 2 8" xfId="40555"/>
    <cellStyle name="20 % – Zvýraznění5 8 2 9" xfId="46852"/>
    <cellStyle name="20 % – Zvýraznění5 8 3" xfId="2800"/>
    <cellStyle name="20 % – Zvýraznění5 8 3 2" xfId="9319"/>
    <cellStyle name="20 % – Zvýraznění5 8 3 2 2" xfId="24535"/>
    <cellStyle name="20 % – Zvýraznění5 8 3 3" xfId="12865"/>
    <cellStyle name="20 % – Zvýraznění5 8 3 3 2" xfId="28057"/>
    <cellStyle name="20 % – Zvýraznění5 8 3 4" xfId="16662"/>
    <cellStyle name="20 % – Zvýraznění5 8 3 4 2" xfId="31843"/>
    <cellStyle name="20 % – Zvýraznění5 8 3 5" xfId="35647"/>
    <cellStyle name="20 % – Zvýraznění5 8 3 6" xfId="20467"/>
    <cellStyle name="20 % – Zvýraznění5 8 3 7" xfId="40556"/>
    <cellStyle name="20 % – Zvýraznění5 8 3 8" xfId="40557"/>
    <cellStyle name="20 % – Zvýraznění5 8 3 9" xfId="46853"/>
    <cellStyle name="20 % – Zvýraznění5 8 4" xfId="2801"/>
    <cellStyle name="20 % – Zvýraznění5 8 4 2" xfId="9320"/>
    <cellStyle name="20 % – Zvýraznění5 8 4 2 2" xfId="24536"/>
    <cellStyle name="20 % – Zvýraznění5 8 4 3" xfId="12866"/>
    <cellStyle name="20 % – Zvýraznění5 8 4 3 2" xfId="28058"/>
    <cellStyle name="20 % – Zvýraznění5 8 4 4" xfId="16663"/>
    <cellStyle name="20 % – Zvýraznění5 8 4 4 2" xfId="31844"/>
    <cellStyle name="20 % – Zvýraznění5 8 4 5" xfId="35648"/>
    <cellStyle name="20 % – Zvýraznění5 8 4 6" xfId="20468"/>
    <cellStyle name="20 % – Zvýraznění5 8 4 7" xfId="40558"/>
    <cellStyle name="20 % – Zvýraznění5 8 4 8" xfId="40559"/>
    <cellStyle name="20 % – Zvýraznění5 8 4 9" xfId="46854"/>
    <cellStyle name="20 % – Zvýraznění5 8 5" xfId="2802"/>
    <cellStyle name="20 % – Zvýraznění5 9" xfId="2803"/>
    <cellStyle name="20 % – Zvýraznění5 9 10" xfId="40560"/>
    <cellStyle name="20 % – Zvýraznění5 9 11" xfId="40561"/>
    <cellStyle name="20 % – Zvýraznění5 9 12" xfId="46855"/>
    <cellStyle name="20 % – Zvýraznění5 9 2" xfId="2804"/>
    <cellStyle name="20 % – Zvýraznění5 9 2 2" xfId="9321"/>
    <cellStyle name="20 % – Zvýraznění5 9 2 2 2" xfId="24537"/>
    <cellStyle name="20 % – Zvýraznění5 9 2 3" xfId="12868"/>
    <cellStyle name="20 % – Zvýraznění5 9 2 3 2" xfId="28060"/>
    <cellStyle name="20 % – Zvýraznění5 9 2 4" xfId="16665"/>
    <cellStyle name="20 % – Zvýraznění5 9 2 4 2" xfId="31846"/>
    <cellStyle name="20 % – Zvýraznění5 9 2 5" xfId="35650"/>
    <cellStyle name="20 % – Zvýraznění5 9 2 6" xfId="20470"/>
    <cellStyle name="20 % – Zvýraznění5 9 2 7" xfId="40562"/>
    <cellStyle name="20 % – Zvýraznění5 9 2 8" xfId="40563"/>
    <cellStyle name="20 % – Zvýraznění5 9 2 9" xfId="46856"/>
    <cellStyle name="20 % – Zvýraznění5 9 3" xfId="2805"/>
    <cellStyle name="20 % – Zvýraznění5 9 3 2" xfId="9322"/>
    <cellStyle name="20 % – Zvýraznění5 9 3 2 2" xfId="24538"/>
    <cellStyle name="20 % – Zvýraznění5 9 3 3" xfId="12869"/>
    <cellStyle name="20 % – Zvýraznění5 9 3 3 2" xfId="28061"/>
    <cellStyle name="20 % – Zvýraznění5 9 3 4" xfId="16666"/>
    <cellStyle name="20 % – Zvýraznění5 9 3 4 2" xfId="31847"/>
    <cellStyle name="20 % – Zvýraznění5 9 3 5" xfId="35651"/>
    <cellStyle name="20 % – Zvýraznění5 9 3 6" xfId="20471"/>
    <cellStyle name="20 % – Zvýraznění5 9 3 7" xfId="40564"/>
    <cellStyle name="20 % – Zvýraznění5 9 3 8" xfId="40565"/>
    <cellStyle name="20 % – Zvýraznění5 9 3 9" xfId="46857"/>
    <cellStyle name="20 % – Zvýraznění5 9 4" xfId="2806"/>
    <cellStyle name="20 % – Zvýraznění5 9 4 2" xfId="9323"/>
    <cellStyle name="20 % – Zvýraznění5 9 4 2 2" xfId="24539"/>
    <cellStyle name="20 % – Zvýraznění5 9 4 3" xfId="12870"/>
    <cellStyle name="20 % – Zvýraznění5 9 4 3 2" xfId="28062"/>
    <cellStyle name="20 % – Zvýraznění5 9 4 4" xfId="16667"/>
    <cellStyle name="20 % – Zvýraznění5 9 4 4 2" xfId="31848"/>
    <cellStyle name="20 % – Zvýraznění5 9 4 5" xfId="35652"/>
    <cellStyle name="20 % – Zvýraznění5 9 4 6" xfId="20472"/>
    <cellStyle name="20 % – Zvýraznění5 9 4 7" xfId="40566"/>
    <cellStyle name="20 % – Zvýraznění5 9 4 8" xfId="40567"/>
    <cellStyle name="20 % – Zvýraznění5 9 4 9" xfId="46858"/>
    <cellStyle name="20 % – Zvýraznění5 9 5" xfId="7990"/>
    <cellStyle name="20 % – Zvýraznění5 9 5 2" xfId="23207"/>
    <cellStyle name="20 % – Zvýraznění5 9 6" xfId="12867"/>
    <cellStyle name="20 % – Zvýraznění5 9 6 2" xfId="28059"/>
    <cellStyle name="20 % – Zvýraznění5 9 7" xfId="16664"/>
    <cellStyle name="20 % – Zvýraznění5 9 7 2" xfId="31845"/>
    <cellStyle name="20 % – Zvýraznění5 9 8" xfId="35649"/>
    <cellStyle name="20 % – Zvýraznění5 9 9" xfId="20469"/>
    <cellStyle name="20 % – Zvýraznění6" xfId="11" builtinId="50" customBuiltin="1"/>
    <cellStyle name="20 % – Zvýraznění6 10" xfId="2807"/>
    <cellStyle name="20 % – Zvýraznění6 10 10" xfId="40568"/>
    <cellStyle name="20 % – Zvýraznění6 10 11" xfId="40569"/>
    <cellStyle name="20 % – Zvýraznění6 10 12" xfId="46859"/>
    <cellStyle name="20 % – Zvýraznění6 10 2" xfId="2808"/>
    <cellStyle name="20 % – Zvýraznění6 10 2 2" xfId="9324"/>
    <cellStyle name="20 % – Zvýraznění6 10 2 2 2" xfId="24540"/>
    <cellStyle name="20 % – Zvýraznění6 10 2 3" xfId="12872"/>
    <cellStyle name="20 % – Zvýraznění6 10 2 3 2" xfId="28064"/>
    <cellStyle name="20 % – Zvýraznění6 10 2 4" xfId="16669"/>
    <cellStyle name="20 % – Zvýraznění6 10 2 4 2" xfId="31850"/>
    <cellStyle name="20 % – Zvýraznění6 10 2 5" xfId="35654"/>
    <cellStyle name="20 % – Zvýraznění6 10 2 6" xfId="20474"/>
    <cellStyle name="20 % – Zvýraznění6 10 2 7" xfId="40570"/>
    <cellStyle name="20 % – Zvýraznění6 10 2 8" xfId="40571"/>
    <cellStyle name="20 % – Zvýraznění6 10 2 9" xfId="46860"/>
    <cellStyle name="20 % – Zvýraznění6 10 3" xfId="2809"/>
    <cellStyle name="20 % – Zvýraznění6 10 3 2" xfId="9325"/>
    <cellStyle name="20 % – Zvýraznění6 10 3 2 2" xfId="24541"/>
    <cellStyle name="20 % – Zvýraznění6 10 3 3" xfId="12873"/>
    <cellStyle name="20 % – Zvýraznění6 10 3 3 2" xfId="28065"/>
    <cellStyle name="20 % – Zvýraznění6 10 3 4" xfId="16670"/>
    <cellStyle name="20 % – Zvýraznění6 10 3 4 2" xfId="31851"/>
    <cellStyle name="20 % – Zvýraznění6 10 3 5" xfId="35655"/>
    <cellStyle name="20 % – Zvýraznění6 10 3 6" xfId="20475"/>
    <cellStyle name="20 % – Zvýraznění6 10 3 7" xfId="40572"/>
    <cellStyle name="20 % – Zvýraznění6 10 3 8" xfId="40573"/>
    <cellStyle name="20 % – Zvýraznění6 10 3 9" xfId="46861"/>
    <cellStyle name="20 % – Zvýraznění6 10 4" xfId="2810"/>
    <cellStyle name="20 % – Zvýraznění6 10 4 2" xfId="9326"/>
    <cellStyle name="20 % – Zvýraznění6 10 4 2 2" xfId="24542"/>
    <cellStyle name="20 % – Zvýraznění6 10 4 3" xfId="12874"/>
    <cellStyle name="20 % – Zvýraznění6 10 4 3 2" xfId="28066"/>
    <cellStyle name="20 % – Zvýraznění6 10 4 4" xfId="16671"/>
    <cellStyle name="20 % – Zvýraznění6 10 4 4 2" xfId="31852"/>
    <cellStyle name="20 % – Zvýraznění6 10 4 5" xfId="35656"/>
    <cellStyle name="20 % – Zvýraznění6 10 4 6" xfId="20476"/>
    <cellStyle name="20 % – Zvýraznění6 10 4 7" xfId="40574"/>
    <cellStyle name="20 % – Zvýraznění6 10 4 8" xfId="40575"/>
    <cellStyle name="20 % – Zvýraznění6 10 4 9" xfId="46862"/>
    <cellStyle name="20 % – Zvýraznění6 10 5" xfId="8117"/>
    <cellStyle name="20 % – Zvýraznění6 10 5 2" xfId="23333"/>
    <cellStyle name="20 % – Zvýraznění6 10 6" xfId="12871"/>
    <cellStyle name="20 % – Zvýraznění6 10 6 2" xfId="28063"/>
    <cellStyle name="20 % – Zvýraznění6 10 7" xfId="16668"/>
    <cellStyle name="20 % – Zvýraznění6 10 7 2" xfId="31849"/>
    <cellStyle name="20 % – Zvýraznění6 10 8" xfId="35653"/>
    <cellStyle name="20 % – Zvýraznění6 10 9" xfId="20473"/>
    <cellStyle name="20 % – Zvýraznění6 11" xfId="2811"/>
    <cellStyle name="20 % – Zvýraznění6 11 10" xfId="40576"/>
    <cellStyle name="20 % – Zvýraznění6 11 11" xfId="40577"/>
    <cellStyle name="20 % – Zvýraznění6 11 12" xfId="46863"/>
    <cellStyle name="20 % – Zvýraznění6 11 2" xfId="2812"/>
    <cellStyle name="20 % – Zvýraznění6 11 2 2" xfId="9327"/>
    <cellStyle name="20 % – Zvýraznění6 11 2 2 2" xfId="24543"/>
    <cellStyle name="20 % – Zvýraznění6 11 2 3" xfId="12876"/>
    <cellStyle name="20 % – Zvýraznění6 11 2 3 2" xfId="28068"/>
    <cellStyle name="20 % – Zvýraznění6 11 2 4" xfId="16673"/>
    <cellStyle name="20 % – Zvýraznění6 11 2 4 2" xfId="31854"/>
    <cellStyle name="20 % – Zvýraznění6 11 2 5" xfId="35658"/>
    <cellStyle name="20 % – Zvýraznění6 11 2 6" xfId="20478"/>
    <cellStyle name="20 % – Zvýraznění6 11 2 7" xfId="40578"/>
    <cellStyle name="20 % – Zvýraznění6 11 2 8" xfId="40579"/>
    <cellStyle name="20 % – Zvýraznění6 11 2 9" xfId="46864"/>
    <cellStyle name="20 % – Zvýraznění6 11 3" xfId="2813"/>
    <cellStyle name="20 % – Zvýraznění6 11 3 2" xfId="9328"/>
    <cellStyle name="20 % – Zvýraznění6 11 3 2 2" xfId="24544"/>
    <cellStyle name="20 % – Zvýraznění6 11 3 3" xfId="12877"/>
    <cellStyle name="20 % – Zvýraznění6 11 3 3 2" xfId="28069"/>
    <cellStyle name="20 % – Zvýraznění6 11 3 4" xfId="16674"/>
    <cellStyle name="20 % – Zvýraznění6 11 3 4 2" xfId="31855"/>
    <cellStyle name="20 % – Zvýraznění6 11 3 5" xfId="35659"/>
    <cellStyle name="20 % – Zvýraznění6 11 3 6" xfId="20479"/>
    <cellStyle name="20 % – Zvýraznění6 11 3 7" xfId="40580"/>
    <cellStyle name="20 % – Zvýraznění6 11 3 8" xfId="40581"/>
    <cellStyle name="20 % – Zvýraznění6 11 3 9" xfId="46865"/>
    <cellStyle name="20 % – Zvýraznění6 11 4" xfId="2814"/>
    <cellStyle name="20 % – Zvýraznění6 11 4 2" xfId="9329"/>
    <cellStyle name="20 % – Zvýraznění6 11 4 2 2" xfId="24545"/>
    <cellStyle name="20 % – Zvýraznění6 11 4 3" xfId="12878"/>
    <cellStyle name="20 % – Zvýraznění6 11 4 3 2" xfId="28070"/>
    <cellStyle name="20 % – Zvýraznění6 11 4 4" xfId="16675"/>
    <cellStyle name="20 % – Zvýraznění6 11 4 4 2" xfId="31856"/>
    <cellStyle name="20 % – Zvýraznění6 11 4 5" xfId="35660"/>
    <cellStyle name="20 % – Zvýraznění6 11 4 6" xfId="20480"/>
    <cellStyle name="20 % – Zvýraznění6 11 4 7" xfId="40582"/>
    <cellStyle name="20 % – Zvýraznění6 11 4 8" xfId="40583"/>
    <cellStyle name="20 % – Zvýraznění6 11 4 9" xfId="46866"/>
    <cellStyle name="20 % – Zvýraznění6 11 5" xfId="8199"/>
    <cellStyle name="20 % – Zvýraznění6 11 5 2" xfId="23415"/>
    <cellStyle name="20 % – Zvýraznění6 11 6" xfId="12875"/>
    <cellStyle name="20 % – Zvýraznění6 11 6 2" xfId="28067"/>
    <cellStyle name="20 % – Zvýraznění6 11 7" xfId="16672"/>
    <cellStyle name="20 % – Zvýraznění6 11 7 2" xfId="31853"/>
    <cellStyle name="20 % – Zvýraznění6 11 8" xfId="35657"/>
    <cellStyle name="20 % – Zvýraznění6 11 9" xfId="20477"/>
    <cellStyle name="20 % – Zvýraznění6 12" xfId="2815"/>
    <cellStyle name="20 % – Zvýraznění6 12 10" xfId="40584"/>
    <cellStyle name="20 % – Zvýraznění6 12 11" xfId="40585"/>
    <cellStyle name="20 % – Zvýraznění6 12 12" xfId="46867"/>
    <cellStyle name="20 % – Zvýraznění6 12 2" xfId="2816"/>
    <cellStyle name="20 % – Zvýraznění6 12 2 2" xfId="9330"/>
    <cellStyle name="20 % – Zvýraznění6 12 2 2 2" xfId="24546"/>
    <cellStyle name="20 % – Zvýraznění6 12 2 3" xfId="12880"/>
    <cellStyle name="20 % – Zvýraznění6 12 2 3 2" xfId="28072"/>
    <cellStyle name="20 % – Zvýraznění6 12 2 4" xfId="16677"/>
    <cellStyle name="20 % – Zvýraznění6 12 2 4 2" xfId="31858"/>
    <cellStyle name="20 % – Zvýraznění6 12 2 5" xfId="35662"/>
    <cellStyle name="20 % – Zvýraznění6 12 2 6" xfId="20482"/>
    <cellStyle name="20 % – Zvýraznění6 12 2 7" xfId="40586"/>
    <cellStyle name="20 % – Zvýraznění6 12 2 8" xfId="40587"/>
    <cellStyle name="20 % – Zvýraznění6 12 2 9" xfId="46868"/>
    <cellStyle name="20 % – Zvýraznění6 12 3" xfId="2817"/>
    <cellStyle name="20 % – Zvýraznění6 12 3 2" xfId="9331"/>
    <cellStyle name="20 % – Zvýraznění6 12 3 2 2" xfId="24547"/>
    <cellStyle name="20 % – Zvýraznění6 12 3 3" xfId="12881"/>
    <cellStyle name="20 % – Zvýraznění6 12 3 3 2" xfId="28073"/>
    <cellStyle name="20 % – Zvýraznění6 12 3 4" xfId="16678"/>
    <cellStyle name="20 % – Zvýraznění6 12 3 4 2" xfId="31859"/>
    <cellStyle name="20 % – Zvýraznění6 12 3 5" xfId="35663"/>
    <cellStyle name="20 % – Zvýraznění6 12 3 6" xfId="20483"/>
    <cellStyle name="20 % – Zvýraznění6 12 3 7" xfId="40588"/>
    <cellStyle name="20 % – Zvýraznění6 12 3 8" xfId="40589"/>
    <cellStyle name="20 % – Zvýraznění6 12 3 9" xfId="46869"/>
    <cellStyle name="20 % – Zvýraznění6 12 4" xfId="2818"/>
    <cellStyle name="20 % – Zvýraznění6 12 4 2" xfId="9332"/>
    <cellStyle name="20 % – Zvýraznění6 12 4 2 2" xfId="24548"/>
    <cellStyle name="20 % – Zvýraznění6 12 4 3" xfId="12882"/>
    <cellStyle name="20 % – Zvýraznění6 12 4 3 2" xfId="28074"/>
    <cellStyle name="20 % – Zvýraznění6 12 4 4" xfId="16679"/>
    <cellStyle name="20 % – Zvýraznění6 12 4 4 2" xfId="31860"/>
    <cellStyle name="20 % – Zvýraznění6 12 4 5" xfId="35664"/>
    <cellStyle name="20 % – Zvýraznění6 12 4 6" xfId="20484"/>
    <cellStyle name="20 % – Zvýraznění6 12 4 7" xfId="40590"/>
    <cellStyle name="20 % – Zvýraznění6 12 4 8" xfId="40591"/>
    <cellStyle name="20 % – Zvýraznění6 12 4 9" xfId="46870"/>
    <cellStyle name="20 % – Zvýraznění6 12 5" xfId="8292"/>
    <cellStyle name="20 % – Zvýraznění6 12 5 2" xfId="23508"/>
    <cellStyle name="20 % – Zvýraznění6 12 6" xfId="12879"/>
    <cellStyle name="20 % – Zvýraznění6 12 6 2" xfId="28071"/>
    <cellStyle name="20 % – Zvýraznění6 12 7" xfId="16676"/>
    <cellStyle name="20 % – Zvýraznění6 12 7 2" xfId="31857"/>
    <cellStyle name="20 % – Zvýraznění6 12 8" xfId="35661"/>
    <cellStyle name="20 % – Zvýraznění6 12 9" xfId="20481"/>
    <cellStyle name="20 % – Zvýraznění6 13" xfId="2819"/>
    <cellStyle name="20 % – Zvýraznění6 13 2" xfId="2820"/>
    <cellStyle name="20 % – Zvýraznění6 14" xfId="2821"/>
    <cellStyle name="20 % – Zvýraznění6 14 2" xfId="2822"/>
    <cellStyle name="20 % – Zvýraznění6 15" xfId="2823"/>
    <cellStyle name="20 % – Zvýraznění6 15 2" xfId="2824"/>
    <cellStyle name="20 % – Zvýraznění6 16" xfId="2825"/>
    <cellStyle name="20 % – Zvýraznění6 16 2" xfId="2826"/>
    <cellStyle name="20 % – Zvýraznění6 17" xfId="2827"/>
    <cellStyle name="20 % – Zvýraznění6 17 2" xfId="2828"/>
    <cellStyle name="20 % – Zvýraznění6 18" xfId="2829"/>
    <cellStyle name="20 % – Zvýraznění6 18 2" xfId="2830"/>
    <cellStyle name="20 % – Zvýraznění6 19" xfId="2831"/>
    <cellStyle name="20 % – Zvýraznění6 19 2" xfId="2832"/>
    <cellStyle name="20 % – Zvýraznění6 2" xfId="12"/>
    <cellStyle name="20 % – Zvýraznění6 2 10" xfId="2833"/>
    <cellStyle name="20 % – Zvýraznění6 2 10 2" xfId="2834"/>
    <cellStyle name="20 % – Zvýraznění6 2 11" xfId="2835"/>
    <cellStyle name="20 % – Zvýraznění6 2 11 2" xfId="2836"/>
    <cellStyle name="20 % – Zvýraznění6 2 12" xfId="2837"/>
    <cellStyle name="20 % – Zvýraznění6 2 12 2" xfId="2838"/>
    <cellStyle name="20 % – Zvýraznění6 2 13" xfId="2839"/>
    <cellStyle name="20 % – Zvýraznění6 2 13 2" xfId="2840"/>
    <cellStyle name="20 % – Zvýraznění6 2 14" xfId="2841"/>
    <cellStyle name="20 % – Zvýraznění6 2 2" xfId="106"/>
    <cellStyle name="20 % – Zvýraznění6 2 2 10" xfId="2842"/>
    <cellStyle name="20 % – Zvýraznění6 2 2 10 2" xfId="2843"/>
    <cellStyle name="20 % – Zvýraznění6 2 2 11" xfId="2844"/>
    <cellStyle name="20 % – Zvýraznění6 2 2 11 2" xfId="2845"/>
    <cellStyle name="20 % – Zvýraznění6 2 2 12" xfId="2846"/>
    <cellStyle name="20 % – Zvýraznění6 2 2 12 2" xfId="2847"/>
    <cellStyle name="20 % – Zvýraznění6 2 2 13" xfId="2848"/>
    <cellStyle name="20 % – Zvýraznění6 2 2 2" xfId="223"/>
    <cellStyle name="20 % – Zvýraznění6 2 2 2 10" xfId="2849"/>
    <cellStyle name="20 % – Zvýraznění6 2 2 2 2" xfId="2850"/>
    <cellStyle name="20 % – Zvýraznění6 2 2 2 2 2" xfId="2851"/>
    <cellStyle name="20 % – Zvýraznění6 2 2 2 3" xfId="2852"/>
    <cellStyle name="20 % – Zvýraznění6 2 2 2 3 2" xfId="2853"/>
    <cellStyle name="20 % – Zvýraznění6 2 2 2 4" xfId="2854"/>
    <cellStyle name="20 % – Zvýraznění6 2 2 2 4 2" xfId="2855"/>
    <cellStyle name="20 % – Zvýraznění6 2 2 2 5" xfId="2856"/>
    <cellStyle name="20 % – Zvýraznění6 2 2 2 5 2" xfId="2857"/>
    <cellStyle name="20 % – Zvýraznění6 2 2 2 6" xfId="2858"/>
    <cellStyle name="20 % – Zvýraznění6 2 2 2 6 2" xfId="2859"/>
    <cellStyle name="20 % – Zvýraznění6 2 2 2 7" xfId="2860"/>
    <cellStyle name="20 % – Zvýraznění6 2 2 2 7 2" xfId="2861"/>
    <cellStyle name="20 % – Zvýraznění6 2 2 2 8" xfId="2862"/>
    <cellStyle name="20 % – Zvýraznění6 2 2 2 8 2" xfId="2863"/>
    <cellStyle name="20 % – Zvýraznění6 2 2 2 9" xfId="2864"/>
    <cellStyle name="20 % – Zvýraznění6 2 2 2 9 2" xfId="2865"/>
    <cellStyle name="20 % – Zvýraznění6 2 2 3" xfId="253"/>
    <cellStyle name="20 % – Zvýraznění6 2 2 3 10" xfId="2866"/>
    <cellStyle name="20 % – Zvýraznění6 2 2 3 2" xfId="2867"/>
    <cellStyle name="20 % – Zvýraznění6 2 2 3 2 2" xfId="2868"/>
    <cellStyle name="20 % – Zvýraznění6 2 2 3 3" xfId="2869"/>
    <cellStyle name="20 % – Zvýraznění6 2 2 3 3 2" xfId="2870"/>
    <cellStyle name="20 % – Zvýraznění6 2 2 3 4" xfId="2871"/>
    <cellStyle name="20 % – Zvýraznění6 2 2 3 4 2" xfId="2872"/>
    <cellStyle name="20 % – Zvýraznění6 2 2 3 5" xfId="2873"/>
    <cellStyle name="20 % – Zvýraznění6 2 2 3 5 2" xfId="2874"/>
    <cellStyle name="20 % – Zvýraznění6 2 2 3 6" xfId="2875"/>
    <cellStyle name="20 % – Zvýraznění6 2 2 3 6 2" xfId="2876"/>
    <cellStyle name="20 % – Zvýraznění6 2 2 3 7" xfId="2877"/>
    <cellStyle name="20 % – Zvýraznění6 2 2 3 7 2" xfId="2878"/>
    <cellStyle name="20 % – Zvýraznění6 2 2 3 8" xfId="2879"/>
    <cellStyle name="20 % – Zvýraznění6 2 2 3 8 2" xfId="2880"/>
    <cellStyle name="20 % – Zvýraznění6 2 2 3 9" xfId="2881"/>
    <cellStyle name="20 % – Zvýraznění6 2 2 3 9 2" xfId="2882"/>
    <cellStyle name="20 % – Zvýraznění6 2 2 4" xfId="461"/>
    <cellStyle name="20 % – Zvýraznění6 2 2 4 10" xfId="2883"/>
    <cellStyle name="20 % – Zvýraznění6 2 2 4 2" xfId="2884"/>
    <cellStyle name="20 % – Zvýraznění6 2 2 4 2 2" xfId="2885"/>
    <cellStyle name="20 % – Zvýraznění6 2 2 4 3" xfId="2886"/>
    <cellStyle name="20 % – Zvýraznění6 2 2 4 3 2" xfId="2887"/>
    <cellStyle name="20 % – Zvýraznění6 2 2 4 4" xfId="2888"/>
    <cellStyle name="20 % – Zvýraznění6 2 2 4 4 2" xfId="2889"/>
    <cellStyle name="20 % – Zvýraznění6 2 2 4 5" xfId="2890"/>
    <cellStyle name="20 % – Zvýraznění6 2 2 4 5 2" xfId="2891"/>
    <cellStyle name="20 % – Zvýraznění6 2 2 4 6" xfId="2892"/>
    <cellStyle name="20 % – Zvýraznění6 2 2 4 6 2" xfId="2893"/>
    <cellStyle name="20 % – Zvýraznění6 2 2 4 7" xfId="2894"/>
    <cellStyle name="20 % – Zvýraznění6 2 2 4 7 2" xfId="2895"/>
    <cellStyle name="20 % – Zvýraznění6 2 2 4 8" xfId="2896"/>
    <cellStyle name="20 % – Zvýraznění6 2 2 4 8 2" xfId="2897"/>
    <cellStyle name="20 % – Zvýraznění6 2 2 4 9" xfId="2898"/>
    <cellStyle name="20 % – Zvýraznění6 2 2 4 9 2" xfId="2899"/>
    <cellStyle name="20 % – Zvýraznění6 2 2 5" xfId="2900"/>
    <cellStyle name="20 % – Zvýraznění6 2 2 5 2" xfId="2901"/>
    <cellStyle name="20 % – Zvýraznění6 2 2 6" xfId="2902"/>
    <cellStyle name="20 % – Zvýraznění6 2 2 6 2" xfId="2903"/>
    <cellStyle name="20 % – Zvýraznění6 2 2 7" xfId="2904"/>
    <cellStyle name="20 % – Zvýraznění6 2 2 7 2" xfId="2905"/>
    <cellStyle name="20 % – Zvýraznění6 2 2 8" xfId="2906"/>
    <cellStyle name="20 % – Zvýraznění6 2 2 8 2" xfId="2907"/>
    <cellStyle name="20 % – Zvýraznění6 2 2 9" xfId="2908"/>
    <cellStyle name="20 % – Zvýraznění6 2 2 9 2" xfId="2909"/>
    <cellStyle name="20 % – Zvýraznění6 2 3" xfId="222"/>
    <cellStyle name="20 % – Zvýraznění6 2 3 10" xfId="2910"/>
    <cellStyle name="20 % – Zvýraznění6 2 3 2" xfId="2911"/>
    <cellStyle name="20 % – Zvýraznění6 2 3 2 2" xfId="2912"/>
    <cellStyle name="20 % – Zvýraznění6 2 3 3" xfId="2913"/>
    <cellStyle name="20 % – Zvýraznění6 2 3 3 2" xfId="2914"/>
    <cellStyle name="20 % – Zvýraznění6 2 3 4" xfId="2915"/>
    <cellStyle name="20 % – Zvýraznění6 2 3 4 2" xfId="2916"/>
    <cellStyle name="20 % – Zvýraznění6 2 3 5" xfId="2917"/>
    <cellStyle name="20 % – Zvýraznění6 2 3 5 2" xfId="2918"/>
    <cellStyle name="20 % – Zvýraznění6 2 3 6" xfId="2919"/>
    <cellStyle name="20 % – Zvýraznění6 2 3 6 2" xfId="2920"/>
    <cellStyle name="20 % – Zvýraznění6 2 3 7" xfId="2921"/>
    <cellStyle name="20 % – Zvýraznění6 2 3 7 2" xfId="2922"/>
    <cellStyle name="20 % – Zvýraznění6 2 3 8" xfId="2923"/>
    <cellStyle name="20 % – Zvýraznění6 2 3 8 2" xfId="2924"/>
    <cellStyle name="20 % – Zvýraznění6 2 3 9" xfId="2925"/>
    <cellStyle name="20 % – Zvýraznění6 2 3 9 2" xfId="2926"/>
    <cellStyle name="20 % – Zvýraznění6 2 4" xfId="252"/>
    <cellStyle name="20 % – Zvýraznění6 2 4 10" xfId="2927"/>
    <cellStyle name="20 % – Zvýraznění6 2 4 2" xfId="2928"/>
    <cellStyle name="20 % – Zvýraznění6 2 4 2 2" xfId="2929"/>
    <cellStyle name="20 % – Zvýraznění6 2 4 3" xfId="2930"/>
    <cellStyle name="20 % – Zvýraznění6 2 4 3 2" xfId="2931"/>
    <cellStyle name="20 % – Zvýraznění6 2 4 4" xfId="2932"/>
    <cellStyle name="20 % – Zvýraznění6 2 4 4 2" xfId="2933"/>
    <cellStyle name="20 % – Zvýraznění6 2 4 5" xfId="2934"/>
    <cellStyle name="20 % – Zvýraznění6 2 4 5 2" xfId="2935"/>
    <cellStyle name="20 % – Zvýraznění6 2 4 6" xfId="2936"/>
    <cellStyle name="20 % – Zvýraznění6 2 4 6 2" xfId="2937"/>
    <cellStyle name="20 % – Zvýraznění6 2 4 7" xfId="2938"/>
    <cellStyle name="20 % – Zvýraznění6 2 4 7 2" xfId="2939"/>
    <cellStyle name="20 % – Zvýraznění6 2 4 8" xfId="2940"/>
    <cellStyle name="20 % – Zvýraznění6 2 4 8 2" xfId="2941"/>
    <cellStyle name="20 % – Zvýraznění6 2 4 9" xfId="2942"/>
    <cellStyle name="20 % – Zvýraznění6 2 4 9 2" xfId="2943"/>
    <cellStyle name="20 % – Zvýraznění6 2 5" xfId="462"/>
    <cellStyle name="20 % – Zvýraznění6 2 5 10" xfId="2944"/>
    <cellStyle name="20 % – Zvýraznění6 2 5 2" xfId="2945"/>
    <cellStyle name="20 % – Zvýraznění6 2 5 2 2" xfId="2946"/>
    <cellStyle name="20 % – Zvýraznění6 2 5 3" xfId="2947"/>
    <cellStyle name="20 % – Zvýraznění6 2 5 3 2" xfId="2948"/>
    <cellStyle name="20 % – Zvýraznění6 2 5 4" xfId="2949"/>
    <cellStyle name="20 % – Zvýraznění6 2 5 4 2" xfId="2950"/>
    <cellStyle name="20 % – Zvýraznění6 2 5 5" xfId="2951"/>
    <cellStyle name="20 % – Zvýraznění6 2 5 5 2" xfId="2952"/>
    <cellStyle name="20 % – Zvýraznění6 2 5 6" xfId="2953"/>
    <cellStyle name="20 % – Zvýraznění6 2 5 6 2" xfId="2954"/>
    <cellStyle name="20 % – Zvýraznění6 2 5 7" xfId="2955"/>
    <cellStyle name="20 % – Zvýraznění6 2 5 7 2" xfId="2956"/>
    <cellStyle name="20 % – Zvýraznění6 2 5 8" xfId="2957"/>
    <cellStyle name="20 % – Zvýraznění6 2 5 8 2" xfId="2958"/>
    <cellStyle name="20 % – Zvýraznění6 2 5 9" xfId="2959"/>
    <cellStyle name="20 % – Zvýraznění6 2 5 9 2" xfId="2960"/>
    <cellStyle name="20 % – Zvýraznění6 2 6" xfId="2961"/>
    <cellStyle name="20 % – Zvýraznění6 2 6 2" xfId="2962"/>
    <cellStyle name="20 % – Zvýraznění6 2 7" xfId="2963"/>
    <cellStyle name="20 % – Zvýraznění6 2 7 2" xfId="2964"/>
    <cellStyle name="20 % – Zvýraznění6 2 8" xfId="2965"/>
    <cellStyle name="20 % – Zvýraznění6 2 8 2" xfId="2966"/>
    <cellStyle name="20 % – Zvýraznění6 2 9" xfId="2967"/>
    <cellStyle name="20 % – Zvýraznění6 2 9 2" xfId="2968"/>
    <cellStyle name="20 % – Zvýraznění6 20" xfId="2969"/>
    <cellStyle name="20 % – Zvýraznění6 20 2" xfId="11135"/>
    <cellStyle name="20 % – Zvýraznění6 20 2 2" xfId="26335"/>
    <cellStyle name="20 % – Zvýraznění6 20 3" xfId="12885"/>
    <cellStyle name="20 % – Zvýraznění6 20 3 2" xfId="28075"/>
    <cellStyle name="20 % – Zvýraznění6 20 4" xfId="16681"/>
    <cellStyle name="20 % – Zvýraznění6 20 4 2" xfId="31862"/>
    <cellStyle name="20 % – Zvýraznění6 20 5" xfId="35665"/>
    <cellStyle name="20 % – Zvýraznění6 20 6" xfId="20485"/>
    <cellStyle name="20 % – Zvýraznění6 20 7" xfId="40592"/>
    <cellStyle name="20 % – Zvýraznění6 20 8" xfId="40593"/>
    <cellStyle name="20 % – Zvýraznění6 20 9" xfId="46871"/>
    <cellStyle name="20 % – Zvýraznění6 21" xfId="7587"/>
    <cellStyle name="20 % – Zvýraznění6 21 2" xfId="22808"/>
    <cellStyle name="20 % – Zvýraznění6 3" xfId="130"/>
    <cellStyle name="20 % – Zvýraznění6 3 10" xfId="2970"/>
    <cellStyle name="20 % – Zvýraznění6 3 10 10" xfId="40594"/>
    <cellStyle name="20 % – Zvýraznění6 3 10 11" xfId="40595"/>
    <cellStyle name="20 % – Zvýraznění6 3 10 12" xfId="46872"/>
    <cellStyle name="20 % – Zvýraznění6 3 10 2" xfId="2971"/>
    <cellStyle name="20 % – Zvýraznění6 3 10 2 2" xfId="9333"/>
    <cellStyle name="20 % – Zvýraznění6 3 10 2 2 2" xfId="24549"/>
    <cellStyle name="20 % – Zvýraznění6 3 10 2 3" xfId="12887"/>
    <cellStyle name="20 % – Zvýraznění6 3 10 2 3 2" xfId="28077"/>
    <cellStyle name="20 % – Zvýraznění6 3 10 2 4" xfId="16683"/>
    <cellStyle name="20 % – Zvýraznění6 3 10 2 4 2" xfId="31864"/>
    <cellStyle name="20 % – Zvýraznění6 3 10 2 5" xfId="35667"/>
    <cellStyle name="20 % – Zvýraznění6 3 10 2 6" xfId="20487"/>
    <cellStyle name="20 % – Zvýraznění6 3 10 2 7" xfId="40596"/>
    <cellStyle name="20 % – Zvýraznění6 3 10 2 8" xfId="40597"/>
    <cellStyle name="20 % – Zvýraznění6 3 10 2 9" xfId="46873"/>
    <cellStyle name="20 % – Zvýraznění6 3 10 3" xfId="2972"/>
    <cellStyle name="20 % – Zvýraznění6 3 10 3 2" xfId="9334"/>
    <cellStyle name="20 % – Zvýraznění6 3 10 3 2 2" xfId="24550"/>
    <cellStyle name="20 % – Zvýraznění6 3 10 3 3" xfId="12888"/>
    <cellStyle name="20 % – Zvýraznění6 3 10 3 3 2" xfId="28078"/>
    <cellStyle name="20 % – Zvýraznění6 3 10 3 4" xfId="16684"/>
    <cellStyle name="20 % – Zvýraznění6 3 10 3 4 2" xfId="31865"/>
    <cellStyle name="20 % – Zvýraznění6 3 10 3 5" xfId="35668"/>
    <cellStyle name="20 % – Zvýraznění6 3 10 3 6" xfId="20488"/>
    <cellStyle name="20 % – Zvýraznění6 3 10 3 7" xfId="40598"/>
    <cellStyle name="20 % – Zvýraznění6 3 10 3 8" xfId="40599"/>
    <cellStyle name="20 % – Zvýraznění6 3 10 3 9" xfId="46874"/>
    <cellStyle name="20 % – Zvýraznění6 3 10 4" xfId="2973"/>
    <cellStyle name="20 % – Zvýraznění6 3 10 4 2" xfId="9335"/>
    <cellStyle name="20 % – Zvýraznění6 3 10 4 2 2" xfId="24551"/>
    <cellStyle name="20 % – Zvýraznění6 3 10 4 3" xfId="12889"/>
    <cellStyle name="20 % – Zvýraznění6 3 10 4 3 2" xfId="28079"/>
    <cellStyle name="20 % – Zvýraznění6 3 10 4 4" xfId="16685"/>
    <cellStyle name="20 % – Zvýraznění6 3 10 4 4 2" xfId="31866"/>
    <cellStyle name="20 % – Zvýraznění6 3 10 4 5" xfId="35669"/>
    <cellStyle name="20 % – Zvýraznění6 3 10 4 6" xfId="20489"/>
    <cellStyle name="20 % – Zvýraznění6 3 10 4 7" xfId="40600"/>
    <cellStyle name="20 % – Zvýraznění6 3 10 4 8" xfId="40601"/>
    <cellStyle name="20 % – Zvýraznění6 3 10 4 9" xfId="46875"/>
    <cellStyle name="20 % – Zvýraznění6 3 10 5" xfId="8367"/>
    <cellStyle name="20 % – Zvýraznění6 3 10 5 2" xfId="23583"/>
    <cellStyle name="20 % – Zvýraznění6 3 10 6" xfId="12886"/>
    <cellStyle name="20 % – Zvýraznění6 3 10 6 2" xfId="28076"/>
    <cellStyle name="20 % – Zvýraznění6 3 10 7" xfId="16682"/>
    <cellStyle name="20 % – Zvýraznění6 3 10 7 2" xfId="31863"/>
    <cellStyle name="20 % – Zvýraznění6 3 10 8" xfId="35666"/>
    <cellStyle name="20 % – Zvýraznění6 3 10 9" xfId="20486"/>
    <cellStyle name="20 % – Zvýraznění6 3 11" xfId="2974"/>
    <cellStyle name="20 % – Zvýraznění6 3 11 2" xfId="9336"/>
    <cellStyle name="20 % – Zvýraznění6 3 11 2 2" xfId="24552"/>
    <cellStyle name="20 % – Zvýraznění6 3 11 3" xfId="12890"/>
    <cellStyle name="20 % – Zvýraznění6 3 11 3 2" xfId="28080"/>
    <cellStyle name="20 % – Zvýraznění6 3 11 4" xfId="16686"/>
    <cellStyle name="20 % – Zvýraznění6 3 11 4 2" xfId="31867"/>
    <cellStyle name="20 % – Zvýraznění6 3 11 5" xfId="35670"/>
    <cellStyle name="20 % – Zvýraznění6 3 11 6" xfId="20490"/>
    <cellStyle name="20 % – Zvýraznění6 3 11 7" xfId="40602"/>
    <cellStyle name="20 % – Zvýraznění6 3 11 8" xfId="40603"/>
    <cellStyle name="20 % – Zvýraznění6 3 11 9" xfId="46876"/>
    <cellStyle name="20 % – Zvýraznění6 3 12" xfId="2975"/>
    <cellStyle name="20 % – Zvýraznění6 3 12 2" xfId="9337"/>
    <cellStyle name="20 % – Zvýraznění6 3 12 2 2" xfId="24553"/>
    <cellStyle name="20 % – Zvýraznění6 3 12 3" xfId="12891"/>
    <cellStyle name="20 % – Zvýraznění6 3 12 3 2" xfId="28081"/>
    <cellStyle name="20 % – Zvýraznění6 3 12 4" xfId="16687"/>
    <cellStyle name="20 % – Zvýraznění6 3 12 4 2" xfId="31868"/>
    <cellStyle name="20 % – Zvýraznění6 3 12 5" xfId="35671"/>
    <cellStyle name="20 % – Zvýraznění6 3 12 6" xfId="20491"/>
    <cellStyle name="20 % – Zvýraznění6 3 12 7" xfId="40604"/>
    <cellStyle name="20 % – Zvýraznění6 3 12 8" xfId="40605"/>
    <cellStyle name="20 % – Zvýraznění6 3 12 9" xfId="46877"/>
    <cellStyle name="20 % – Zvýraznění6 3 13" xfId="2976"/>
    <cellStyle name="20 % – Zvýraznění6 3 13 2" xfId="9338"/>
    <cellStyle name="20 % – Zvýraznění6 3 13 2 2" xfId="24554"/>
    <cellStyle name="20 % – Zvýraznění6 3 13 3" xfId="12892"/>
    <cellStyle name="20 % – Zvýraznění6 3 13 3 2" xfId="28082"/>
    <cellStyle name="20 % – Zvýraznění6 3 13 4" xfId="16688"/>
    <cellStyle name="20 % – Zvýraznění6 3 13 4 2" xfId="31869"/>
    <cellStyle name="20 % – Zvýraznění6 3 13 5" xfId="35672"/>
    <cellStyle name="20 % – Zvýraznění6 3 13 6" xfId="20492"/>
    <cellStyle name="20 % – Zvýraznění6 3 13 7" xfId="40606"/>
    <cellStyle name="20 % – Zvýraznění6 3 13 8" xfId="40607"/>
    <cellStyle name="20 % – Zvýraznění6 3 13 9" xfId="46878"/>
    <cellStyle name="20 % – Zvýraznění6 3 14" xfId="2977"/>
    <cellStyle name="20 % – Zvýraznění6 3 14 2" xfId="2978"/>
    <cellStyle name="20 % – Zvýraznění6 3 15" xfId="2979"/>
    <cellStyle name="20 % – Zvýraznění6 3 15 2" xfId="2980"/>
    <cellStyle name="20 % – Zvýraznění6 3 16" xfId="2981"/>
    <cellStyle name="20 % – Zvýraznění6 3 16 2" xfId="2982"/>
    <cellStyle name="20 % – Zvýraznění6 3 17" xfId="2983"/>
    <cellStyle name="20 % – Zvýraznění6 3 17 2" xfId="2984"/>
    <cellStyle name="20 % – Zvýraznění6 3 18" xfId="2985"/>
    <cellStyle name="20 % – Zvýraznění6 3 18 2" xfId="2986"/>
    <cellStyle name="20 % – Zvýraznění6 3 19" xfId="2987"/>
    <cellStyle name="20 % – Zvýraznění6 3 19 2" xfId="2988"/>
    <cellStyle name="20 % – Zvýraznění6 3 2" xfId="463"/>
    <cellStyle name="20 % – Zvýraznění6 3 2 10" xfId="2989"/>
    <cellStyle name="20 % – Zvýraznění6 3 2 10 2" xfId="9339"/>
    <cellStyle name="20 % – Zvýraznění6 3 2 10 2 2" xfId="24555"/>
    <cellStyle name="20 % – Zvýraznění6 3 2 10 3" xfId="12893"/>
    <cellStyle name="20 % – Zvýraznění6 3 2 10 3 2" xfId="28083"/>
    <cellStyle name="20 % – Zvýraznění6 3 2 10 4" xfId="16689"/>
    <cellStyle name="20 % – Zvýraznění6 3 2 10 4 2" xfId="31870"/>
    <cellStyle name="20 % – Zvýraznění6 3 2 10 5" xfId="35673"/>
    <cellStyle name="20 % – Zvýraznění6 3 2 10 6" xfId="20493"/>
    <cellStyle name="20 % – Zvýraznění6 3 2 10 7" xfId="40608"/>
    <cellStyle name="20 % – Zvýraznění6 3 2 10 8" xfId="40609"/>
    <cellStyle name="20 % – Zvýraznění6 3 2 10 9" xfId="46879"/>
    <cellStyle name="20 % – Zvýraznění6 3 2 11" xfId="2990"/>
    <cellStyle name="20 % – Zvýraznění6 3 2 11 2" xfId="9340"/>
    <cellStyle name="20 % – Zvýraznění6 3 2 11 2 2" xfId="24556"/>
    <cellStyle name="20 % – Zvýraznění6 3 2 11 3" xfId="12894"/>
    <cellStyle name="20 % – Zvýraznění6 3 2 11 3 2" xfId="28084"/>
    <cellStyle name="20 % – Zvýraznění6 3 2 11 4" xfId="16690"/>
    <cellStyle name="20 % – Zvýraznění6 3 2 11 4 2" xfId="31871"/>
    <cellStyle name="20 % – Zvýraznění6 3 2 11 5" xfId="35674"/>
    <cellStyle name="20 % – Zvýraznění6 3 2 11 6" xfId="20494"/>
    <cellStyle name="20 % – Zvýraznění6 3 2 11 7" xfId="40610"/>
    <cellStyle name="20 % – Zvýraznění6 3 2 11 8" xfId="40611"/>
    <cellStyle name="20 % – Zvýraznění6 3 2 11 9" xfId="46880"/>
    <cellStyle name="20 % – Zvýraznění6 3 2 12" xfId="2991"/>
    <cellStyle name="20 % – Zvýraznění6 3 2 12 2" xfId="2992"/>
    <cellStyle name="20 % – Zvýraznění6 3 2 13" xfId="2993"/>
    <cellStyle name="20 % – Zvýraznění6 3 2 13 2" xfId="2994"/>
    <cellStyle name="20 % – Zvýraznění6 3 2 14" xfId="2995"/>
    <cellStyle name="20 % – Zvýraznění6 3 2 14 2" xfId="2996"/>
    <cellStyle name="20 % – Zvýraznění6 3 2 15" xfId="2997"/>
    <cellStyle name="20 % – Zvýraznění6 3 2 15 2" xfId="2998"/>
    <cellStyle name="20 % – Zvýraznění6 3 2 16" xfId="2999"/>
    <cellStyle name="20 % – Zvýraznění6 3 2 16 2" xfId="3000"/>
    <cellStyle name="20 % – Zvýraznění6 3 2 17" xfId="3001"/>
    <cellStyle name="20 % – Zvýraznění6 3 2 17 2" xfId="3002"/>
    <cellStyle name="20 % – Zvýraznění6 3 2 18" xfId="3003"/>
    <cellStyle name="20 % – Zvýraznění6 3 2 18 2" xfId="3004"/>
    <cellStyle name="20 % – Zvýraznění6 3 2 19" xfId="3005"/>
    <cellStyle name="20 % – Zvýraznění6 3 2 2" xfId="464"/>
    <cellStyle name="20 % – Zvýraznění6 3 2 2 10" xfId="3006"/>
    <cellStyle name="20 % – Zvýraznění6 3 2 2 10 2" xfId="11088"/>
    <cellStyle name="20 % – Zvýraznění6 3 2 2 10 2 2" xfId="26288"/>
    <cellStyle name="20 % – Zvýraznění6 3 2 2 10 3" xfId="12895"/>
    <cellStyle name="20 % – Zvýraznění6 3 2 2 10 3 2" xfId="28085"/>
    <cellStyle name="20 % – Zvýraznění6 3 2 2 10 4" xfId="16691"/>
    <cellStyle name="20 % – Zvýraznění6 3 2 2 10 4 2" xfId="31872"/>
    <cellStyle name="20 % – Zvýraznění6 3 2 2 10 5" xfId="35675"/>
    <cellStyle name="20 % – Zvýraznění6 3 2 2 10 6" xfId="20495"/>
    <cellStyle name="20 % – Zvýraznění6 3 2 2 10 7" xfId="40612"/>
    <cellStyle name="20 % – Zvýraznění6 3 2 2 10 8" xfId="40613"/>
    <cellStyle name="20 % – Zvýraznění6 3 2 2 10 9" xfId="46881"/>
    <cellStyle name="20 % – Zvýraznění6 3 2 2 11" xfId="7879"/>
    <cellStyle name="20 % – Zvýraznění6 3 2 2 11 2" xfId="23098"/>
    <cellStyle name="20 % – Zvýraznění6 3 2 2 12" xfId="11547"/>
    <cellStyle name="20 % – Zvýraznění6 3 2 2 12 2" xfId="26743"/>
    <cellStyle name="20 % – Zvýraznění6 3 2 2 13" xfId="15347"/>
    <cellStyle name="20 % – Zvýraznění6 3 2 2 13 2" xfId="30528"/>
    <cellStyle name="20 % – Zvýraznění6 3 2 2 14" xfId="34333"/>
    <cellStyle name="20 % – Zvýraznění6 3 2 2 15" xfId="19153"/>
    <cellStyle name="20 % – Zvýraznění6 3 2 2 16" xfId="40614"/>
    <cellStyle name="20 % – Zvýraznění6 3 2 2 17" xfId="40615"/>
    <cellStyle name="20 % – Zvýraznění6 3 2 2 18" xfId="46882"/>
    <cellStyle name="20 % – Zvýraznění6 3 2 2 2" xfId="3007"/>
    <cellStyle name="20 % – Zvýraznění6 3 2 2 2 2" xfId="3008"/>
    <cellStyle name="20 % – Zvýraznění6 3 2 2 3" xfId="3009"/>
    <cellStyle name="20 % – Zvýraznění6 3 2 2 3 2" xfId="3010"/>
    <cellStyle name="20 % – Zvýraznění6 3 2 2 4" xfId="3011"/>
    <cellStyle name="20 % – Zvýraznění6 3 2 2 4 2" xfId="3012"/>
    <cellStyle name="20 % – Zvýraznění6 3 2 2 5" xfId="3013"/>
    <cellStyle name="20 % – Zvýraznění6 3 2 2 5 2" xfId="3014"/>
    <cellStyle name="20 % – Zvýraznění6 3 2 2 6" xfId="3015"/>
    <cellStyle name="20 % – Zvýraznění6 3 2 2 6 2" xfId="3016"/>
    <cellStyle name="20 % – Zvýraznění6 3 2 2 7" xfId="3017"/>
    <cellStyle name="20 % – Zvýraznění6 3 2 2 7 2" xfId="9341"/>
    <cellStyle name="20 % – Zvýraznění6 3 2 2 7 2 2" xfId="24557"/>
    <cellStyle name="20 % – Zvýraznění6 3 2 2 7 3" xfId="12896"/>
    <cellStyle name="20 % – Zvýraznění6 3 2 2 7 3 2" xfId="28086"/>
    <cellStyle name="20 % – Zvýraznění6 3 2 2 7 4" xfId="16692"/>
    <cellStyle name="20 % – Zvýraznění6 3 2 2 7 4 2" xfId="31873"/>
    <cellStyle name="20 % – Zvýraznění6 3 2 2 7 5" xfId="35676"/>
    <cellStyle name="20 % – Zvýraznění6 3 2 2 7 6" xfId="20496"/>
    <cellStyle name="20 % – Zvýraznění6 3 2 2 7 7" xfId="40616"/>
    <cellStyle name="20 % – Zvýraznění6 3 2 2 7 8" xfId="40617"/>
    <cellStyle name="20 % – Zvýraznění6 3 2 2 7 9" xfId="46883"/>
    <cellStyle name="20 % – Zvýraznění6 3 2 2 8" xfId="3018"/>
    <cellStyle name="20 % – Zvýraznění6 3 2 2 8 2" xfId="9342"/>
    <cellStyle name="20 % – Zvýraznění6 3 2 2 8 2 2" xfId="24558"/>
    <cellStyle name="20 % – Zvýraznění6 3 2 2 8 3" xfId="12897"/>
    <cellStyle name="20 % – Zvýraznění6 3 2 2 8 3 2" xfId="28087"/>
    <cellStyle name="20 % – Zvýraznění6 3 2 2 8 4" xfId="16693"/>
    <cellStyle name="20 % – Zvýraznění6 3 2 2 8 4 2" xfId="31874"/>
    <cellStyle name="20 % – Zvýraznění6 3 2 2 8 5" xfId="35677"/>
    <cellStyle name="20 % – Zvýraznění6 3 2 2 8 6" xfId="20497"/>
    <cellStyle name="20 % – Zvýraznění6 3 2 2 8 7" xfId="40618"/>
    <cellStyle name="20 % – Zvýraznění6 3 2 2 8 8" xfId="40619"/>
    <cellStyle name="20 % – Zvýraznění6 3 2 2 8 9" xfId="46884"/>
    <cellStyle name="20 % – Zvýraznění6 3 2 2 9" xfId="3019"/>
    <cellStyle name="20 % – Zvýraznění6 3 2 2 9 2" xfId="9343"/>
    <cellStyle name="20 % – Zvýraznění6 3 2 2 9 2 2" xfId="24559"/>
    <cellStyle name="20 % – Zvýraznění6 3 2 2 9 3" xfId="12898"/>
    <cellStyle name="20 % – Zvýraznění6 3 2 2 9 3 2" xfId="28088"/>
    <cellStyle name="20 % – Zvýraznění6 3 2 2 9 4" xfId="16694"/>
    <cellStyle name="20 % – Zvýraznění6 3 2 2 9 4 2" xfId="31875"/>
    <cellStyle name="20 % – Zvýraznění6 3 2 2 9 5" xfId="35678"/>
    <cellStyle name="20 % – Zvýraznění6 3 2 2 9 6" xfId="20498"/>
    <cellStyle name="20 % – Zvýraznění6 3 2 2 9 7" xfId="40620"/>
    <cellStyle name="20 % – Zvýraznění6 3 2 2 9 8" xfId="40621"/>
    <cellStyle name="20 % – Zvýraznění6 3 2 2 9 9" xfId="46885"/>
    <cellStyle name="20 % – Zvýraznění6 3 2 3" xfId="465"/>
    <cellStyle name="20 % – Zvýraznění6 3 2 3 10" xfId="19154"/>
    <cellStyle name="20 % – Zvýraznění6 3 2 3 11" xfId="40622"/>
    <cellStyle name="20 % – Zvýraznění6 3 2 3 12" xfId="40623"/>
    <cellStyle name="20 % – Zvýraznění6 3 2 3 13" xfId="46886"/>
    <cellStyle name="20 % – Zvýraznění6 3 2 3 2" xfId="3020"/>
    <cellStyle name="20 % – Zvýraznění6 3 2 3 2 2" xfId="9344"/>
    <cellStyle name="20 % – Zvýraznění6 3 2 3 2 2 2" xfId="24560"/>
    <cellStyle name="20 % – Zvýraznění6 3 2 3 2 3" xfId="12899"/>
    <cellStyle name="20 % – Zvýraznění6 3 2 3 2 3 2" xfId="28089"/>
    <cellStyle name="20 % – Zvýraznění6 3 2 3 2 4" xfId="16695"/>
    <cellStyle name="20 % – Zvýraznění6 3 2 3 2 4 2" xfId="31876"/>
    <cellStyle name="20 % – Zvýraznění6 3 2 3 2 5" xfId="35679"/>
    <cellStyle name="20 % – Zvýraznění6 3 2 3 2 6" xfId="20499"/>
    <cellStyle name="20 % – Zvýraznění6 3 2 3 2 7" xfId="40624"/>
    <cellStyle name="20 % – Zvýraznění6 3 2 3 2 8" xfId="40625"/>
    <cellStyle name="20 % – Zvýraznění6 3 2 3 2 9" xfId="46887"/>
    <cellStyle name="20 % – Zvýraznění6 3 2 3 3" xfId="3021"/>
    <cellStyle name="20 % – Zvýraznění6 3 2 3 3 2" xfId="9345"/>
    <cellStyle name="20 % – Zvýraznění6 3 2 3 3 2 2" xfId="24561"/>
    <cellStyle name="20 % – Zvýraznění6 3 2 3 3 3" xfId="12900"/>
    <cellStyle name="20 % – Zvýraznění6 3 2 3 3 3 2" xfId="28090"/>
    <cellStyle name="20 % – Zvýraznění6 3 2 3 3 4" xfId="16696"/>
    <cellStyle name="20 % – Zvýraznění6 3 2 3 3 4 2" xfId="31877"/>
    <cellStyle name="20 % – Zvýraznění6 3 2 3 3 5" xfId="35680"/>
    <cellStyle name="20 % – Zvýraznění6 3 2 3 3 6" xfId="20500"/>
    <cellStyle name="20 % – Zvýraznění6 3 2 3 3 7" xfId="40626"/>
    <cellStyle name="20 % – Zvýraznění6 3 2 3 3 8" xfId="40627"/>
    <cellStyle name="20 % – Zvýraznění6 3 2 3 3 9" xfId="46888"/>
    <cellStyle name="20 % – Zvýraznění6 3 2 3 4" xfId="3022"/>
    <cellStyle name="20 % – Zvýraznění6 3 2 3 4 2" xfId="9346"/>
    <cellStyle name="20 % – Zvýraznění6 3 2 3 4 2 2" xfId="24562"/>
    <cellStyle name="20 % – Zvýraznění6 3 2 3 4 3" xfId="12901"/>
    <cellStyle name="20 % – Zvýraznění6 3 2 3 4 3 2" xfId="28091"/>
    <cellStyle name="20 % – Zvýraznění6 3 2 3 4 4" xfId="16697"/>
    <cellStyle name="20 % – Zvýraznění6 3 2 3 4 4 2" xfId="31878"/>
    <cellStyle name="20 % – Zvýraznění6 3 2 3 4 5" xfId="35681"/>
    <cellStyle name="20 % – Zvýraznění6 3 2 3 4 6" xfId="20501"/>
    <cellStyle name="20 % – Zvýraznění6 3 2 3 4 7" xfId="40628"/>
    <cellStyle name="20 % – Zvýraznění6 3 2 3 4 8" xfId="40629"/>
    <cellStyle name="20 % – Zvýraznění6 3 2 3 4 9" xfId="46889"/>
    <cellStyle name="20 % – Zvýraznění6 3 2 3 5" xfId="3023"/>
    <cellStyle name="20 % – Zvýraznění6 3 2 3 5 2" xfId="11259"/>
    <cellStyle name="20 % – Zvýraznění6 3 2 3 5 2 2" xfId="26459"/>
    <cellStyle name="20 % – Zvýraznění6 3 2 3 5 3" xfId="12902"/>
    <cellStyle name="20 % – Zvýraznění6 3 2 3 5 3 2" xfId="28092"/>
    <cellStyle name="20 % – Zvýraznění6 3 2 3 5 4" xfId="16698"/>
    <cellStyle name="20 % – Zvýraznění6 3 2 3 5 4 2" xfId="31879"/>
    <cellStyle name="20 % – Zvýraznění6 3 2 3 5 5" xfId="35682"/>
    <cellStyle name="20 % – Zvýraznění6 3 2 3 5 6" xfId="20502"/>
    <cellStyle name="20 % – Zvýraznění6 3 2 3 5 7" xfId="40630"/>
    <cellStyle name="20 % – Zvýraznění6 3 2 3 5 8" xfId="40631"/>
    <cellStyle name="20 % – Zvýraznění6 3 2 3 5 9" xfId="46890"/>
    <cellStyle name="20 % – Zvýraznění6 3 2 3 6" xfId="7805"/>
    <cellStyle name="20 % – Zvýraznění6 3 2 3 6 2" xfId="23024"/>
    <cellStyle name="20 % – Zvýraznění6 3 2 3 7" xfId="11548"/>
    <cellStyle name="20 % – Zvýraznění6 3 2 3 7 2" xfId="26744"/>
    <cellStyle name="20 % – Zvýraznění6 3 2 3 8" xfId="15348"/>
    <cellStyle name="20 % – Zvýraznění6 3 2 3 8 2" xfId="30529"/>
    <cellStyle name="20 % – Zvýraznění6 3 2 3 9" xfId="34334"/>
    <cellStyle name="20 % – Zvýraznění6 3 2 4" xfId="466"/>
    <cellStyle name="20 % – Zvýraznění6 3 2 4 10" xfId="19155"/>
    <cellStyle name="20 % – Zvýraznění6 3 2 4 11" xfId="40632"/>
    <cellStyle name="20 % – Zvýraznění6 3 2 4 12" xfId="40633"/>
    <cellStyle name="20 % – Zvýraznění6 3 2 4 13" xfId="46891"/>
    <cellStyle name="20 % – Zvýraznění6 3 2 4 2" xfId="3024"/>
    <cellStyle name="20 % – Zvýraznění6 3 2 4 2 2" xfId="9347"/>
    <cellStyle name="20 % – Zvýraznění6 3 2 4 2 2 2" xfId="24563"/>
    <cellStyle name="20 % – Zvýraznění6 3 2 4 2 3" xfId="12903"/>
    <cellStyle name="20 % – Zvýraznění6 3 2 4 2 3 2" xfId="28093"/>
    <cellStyle name="20 % – Zvýraznění6 3 2 4 2 4" xfId="16699"/>
    <cellStyle name="20 % – Zvýraznění6 3 2 4 2 4 2" xfId="31880"/>
    <cellStyle name="20 % – Zvýraznění6 3 2 4 2 5" xfId="35683"/>
    <cellStyle name="20 % – Zvýraznění6 3 2 4 2 6" xfId="20503"/>
    <cellStyle name="20 % – Zvýraznění6 3 2 4 2 7" xfId="40634"/>
    <cellStyle name="20 % – Zvýraznění6 3 2 4 2 8" xfId="40635"/>
    <cellStyle name="20 % – Zvýraznění6 3 2 4 2 9" xfId="46892"/>
    <cellStyle name="20 % – Zvýraznění6 3 2 4 3" xfId="3025"/>
    <cellStyle name="20 % – Zvýraznění6 3 2 4 3 2" xfId="9348"/>
    <cellStyle name="20 % – Zvýraznění6 3 2 4 3 2 2" xfId="24564"/>
    <cellStyle name="20 % – Zvýraznění6 3 2 4 3 3" xfId="12904"/>
    <cellStyle name="20 % – Zvýraznění6 3 2 4 3 3 2" xfId="28094"/>
    <cellStyle name="20 % – Zvýraznění6 3 2 4 3 4" xfId="16700"/>
    <cellStyle name="20 % – Zvýraznění6 3 2 4 3 4 2" xfId="31881"/>
    <cellStyle name="20 % – Zvýraznění6 3 2 4 3 5" xfId="35684"/>
    <cellStyle name="20 % – Zvýraznění6 3 2 4 3 6" xfId="20504"/>
    <cellStyle name="20 % – Zvýraznění6 3 2 4 3 7" xfId="40636"/>
    <cellStyle name="20 % – Zvýraznění6 3 2 4 3 8" xfId="40637"/>
    <cellStyle name="20 % – Zvýraznění6 3 2 4 3 9" xfId="46893"/>
    <cellStyle name="20 % – Zvýraznění6 3 2 4 4" xfId="3026"/>
    <cellStyle name="20 % – Zvýraznění6 3 2 4 4 2" xfId="9349"/>
    <cellStyle name="20 % – Zvýraznění6 3 2 4 4 2 2" xfId="24565"/>
    <cellStyle name="20 % – Zvýraznění6 3 2 4 4 3" xfId="12905"/>
    <cellStyle name="20 % – Zvýraznění6 3 2 4 4 3 2" xfId="28095"/>
    <cellStyle name="20 % – Zvýraznění6 3 2 4 4 4" xfId="16701"/>
    <cellStyle name="20 % – Zvýraznění6 3 2 4 4 4 2" xfId="31882"/>
    <cellStyle name="20 % – Zvýraznění6 3 2 4 4 5" xfId="35685"/>
    <cellStyle name="20 % – Zvýraznění6 3 2 4 4 6" xfId="20505"/>
    <cellStyle name="20 % – Zvýraznění6 3 2 4 4 7" xfId="40638"/>
    <cellStyle name="20 % – Zvýraznění6 3 2 4 4 8" xfId="40639"/>
    <cellStyle name="20 % – Zvýraznění6 3 2 4 4 9" xfId="46894"/>
    <cellStyle name="20 % – Zvýraznění6 3 2 4 5" xfId="3027"/>
    <cellStyle name="20 % – Zvýraznění6 3 2 4 5 2" xfId="11041"/>
    <cellStyle name="20 % – Zvýraznění6 3 2 4 5 2 2" xfId="26241"/>
    <cellStyle name="20 % – Zvýraznění6 3 2 4 5 3" xfId="12906"/>
    <cellStyle name="20 % – Zvýraznění6 3 2 4 5 3 2" xfId="28096"/>
    <cellStyle name="20 % – Zvýraznění6 3 2 4 5 4" xfId="16702"/>
    <cellStyle name="20 % – Zvýraznění6 3 2 4 5 4 2" xfId="31883"/>
    <cellStyle name="20 % – Zvýraznění6 3 2 4 5 5" xfId="35686"/>
    <cellStyle name="20 % – Zvýraznění6 3 2 4 5 6" xfId="20506"/>
    <cellStyle name="20 % – Zvýraznění6 3 2 4 5 7" xfId="40640"/>
    <cellStyle name="20 % – Zvýraznění6 3 2 4 5 8" xfId="40641"/>
    <cellStyle name="20 % – Zvýraznění6 3 2 4 5 9" xfId="46895"/>
    <cellStyle name="20 % – Zvýraznění6 3 2 4 6" xfId="7698"/>
    <cellStyle name="20 % – Zvýraznění6 3 2 4 6 2" xfId="22917"/>
    <cellStyle name="20 % – Zvýraznění6 3 2 4 7" xfId="11549"/>
    <cellStyle name="20 % – Zvýraznění6 3 2 4 7 2" xfId="26745"/>
    <cellStyle name="20 % – Zvýraznění6 3 2 4 8" xfId="15349"/>
    <cellStyle name="20 % – Zvýraznění6 3 2 4 8 2" xfId="30530"/>
    <cellStyle name="20 % – Zvýraznění6 3 2 4 9" xfId="34335"/>
    <cellStyle name="20 % – Zvýraznění6 3 2 5" xfId="3028"/>
    <cellStyle name="20 % – Zvýraznění6 3 2 5 10" xfId="40642"/>
    <cellStyle name="20 % – Zvýraznění6 3 2 5 11" xfId="40643"/>
    <cellStyle name="20 % – Zvýraznění6 3 2 5 12" xfId="46896"/>
    <cellStyle name="20 % – Zvýraznění6 3 2 5 2" xfId="3029"/>
    <cellStyle name="20 % – Zvýraznění6 3 2 5 2 2" xfId="9350"/>
    <cellStyle name="20 % – Zvýraznění6 3 2 5 2 2 2" xfId="24566"/>
    <cellStyle name="20 % – Zvýraznění6 3 2 5 2 3" xfId="12908"/>
    <cellStyle name="20 % – Zvýraznění6 3 2 5 2 3 2" xfId="28098"/>
    <cellStyle name="20 % – Zvýraznění6 3 2 5 2 4" xfId="16704"/>
    <cellStyle name="20 % – Zvýraznění6 3 2 5 2 4 2" xfId="31885"/>
    <cellStyle name="20 % – Zvýraznění6 3 2 5 2 5" xfId="35688"/>
    <cellStyle name="20 % – Zvýraznění6 3 2 5 2 6" xfId="20508"/>
    <cellStyle name="20 % – Zvýraznění6 3 2 5 2 7" xfId="40644"/>
    <cellStyle name="20 % – Zvýraznění6 3 2 5 2 8" xfId="40645"/>
    <cellStyle name="20 % – Zvýraznění6 3 2 5 2 9" xfId="46897"/>
    <cellStyle name="20 % – Zvýraznění6 3 2 5 3" xfId="3030"/>
    <cellStyle name="20 % – Zvýraznění6 3 2 5 3 2" xfId="9351"/>
    <cellStyle name="20 % – Zvýraznění6 3 2 5 3 2 2" xfId="24567"/>
    <cellStyle name="20 % – Zvýraznění6 3 2 5 3 3" xfId="12909"/>
    <cellStyle name="20 % – Zvýraznění6 3 2 5 3 3 2" xfId="28099"/>
    <cellStyle name="20 % – Zvýraznění6 3 2 5 3 4" xfId="16705"/>
    <cellStyle name="20 % – Zvýraznění6 3 2 5 3 4 2" xfId="31886"/>
    <cellStyle name="20 % – Zvýraznění6 3 2 5 3 5" xfId="35689"/>
    <cellStyle name="20 % – Zvýraznění6 3 2 5 3 6" xfId="20509"/>
    <cellStyle name="20 % – Zvýraznění6 3 2 5 3 7" xfId="40646"/>
    <cellStyle name="20 % – Zvýraznění6 3 2 5 3 8" xfId="40647"/>
    <cellStyle name="20 % – Zvýraznění6 3 2 5 3 9" xfId="46898"/>
    <cellStyle name="20 % – Zvýraznění6 3 2 5 4" xfId="3031"/>
    <cellStyle name="20 % – Zvýraznění6 3 2 5 4 2" xfId="9352"/>
    <cellStyle name="20 % – Zvýraznění6 3 2 5 4 2 2" xfId="24568"/>
    <cellStyle name="20 % – Zvýraznění6 3 2 5 4 3" xfId="12910"/>
    <cellStyle name="20 % – Zvýraznění6 3 2 5 4 3 2" xfId="28100"/>
    <cellStyle name="20 % – Zvýraznění6 3 2 5 4 4" xfId="16706"/>
    <cellStyle name="20 % – Zvýraznění6 3 2 5 4 4 2" xfId="31887"/>
    <cellStyle name="20 % – Zvýraznění6 3 2 5 4 5" xfId="35690"/>
    <cellStyle name="20 % – Zvýraznění6 3 2 5 4 6" xfId="20510"/>
    <cellStyle name="20 % – Zvýraznění6 3 2 5 4 7" xfId="40648"/>
    <cellStyle name="20 % – Zvýraznění6 3 2 5 4 8" xfId="40649"/>
    <cellStyle name="20 % – Zvýraznění6 3 2 5 4 9" xfId="46899"/>
    <cellStyle name="20 % – Zvýraznění6 3 2 5 5" xfId="7898"/>
    <cellStyle name="20 % – Zvýraznění6 3 2 5 5 2" xfId="23115"/>
    <cellStyle name="20 % – Zvýraznění6 3 2 5 6" xfId="12907"/>
    <cellStyle name="20 % – Zvýraznění6 3 2 5 6 2" xfId="28097"/>
    <cellStyle name="20 % – Zvýraznění6 3 2 5 7" xfId="16703"/>
    <cellStyle name="20 % – Zvýraznění6 3 2 5 7 2" xfId="31884"/>
    <cellStyle name="20 % – Zvýraznění6 3 2 5 8" xfId="35687"/>
    <cellStyle name="20 % – Zvýraznění6 3 2 5 9" xfId="20507"/>
    <cellStyle name="20 % – Zvýraznění6 3 2 6" xfId="3032"/>
    <cellStyle name="20 % – Zvýraznění6 3 2 6 10" xfId="40650"/>
    <cellStyle name="20 % – Zvýraznění6 3 2 6 11" xfId="40651"/>
    <cellStyle name="20 % – Zvýraznění6 3 2 6 12" xfId="46900"/>
    <cellStyle name="20 % – Zvýraznění6 3 2 6 2" xfId="3033"/>
    <cellStyle name="20 % – Zvýraznění6 3 2 6 2 2" xfId="9353"/>
    <cellStyle name="20 % – Zvýraznění6 3 2 6 2 2 2" xfId="24569"/>
    <cellStyle name="20 % – Zvýraznění6 3 2 6 2 3" xfId="12912"/>
    <cellStyle name="20 % – Zvýraznění6 3 2 6 2 3 2" xfId="28102"/>
    <cellStyle name="20 % – Zvýraznění6 3 2 6 2 4" xfId="16708"/>
    <cellStyle name="20 % – Zvýraznění6 3 2 6 2 4 2" xfId="31889"/>
    <cellStyle name="20 % – Zvýraznění6 3 2 6 2 5" xfId="35692"/>
    <cellStyle name="20 % – Zvýraznění6 3 2 6 2 6" xfId="20512"/>
    <cellStyle name="20 % – Zvýraznění6 3 2 6 2 7" xfId="40652"/>
    <cellStyle name="20 % – Zvýraznění6 3 2 6 2 8" xfId="40653"/>
    <cellStyle name="20 % – Zvýraznění6 3 2 6 2 9" xfId="46901"/>
    <cellStyle name="20 % – Zvýraznění6 3 2 6 3" xfId="3034"/>
    <cellStyle name="20 % – Zvýraznění6 3 2 6 3 2" xfId="9354"/>
    <cellStyle name="20 % – Zvýraznění6 3 2 6 3 2 2" xfId="24570"/>
    <cellStyle name="20 % – Zvýraznění6 3 2 6 3 3" xfId="12913"/>
    <cellStyle name="20 % – Zvýraznění6 3 2 6 3 3 2" xfId="28103"/>
    <cellStyle name="20 % – Zvýraznění6 3 2 6 3 4" xfId="16709"/>
    <cellStyle name="20 % – Zvýraznění6 3 2 6 3 4 2" xfId="31890"/>
    <cellStyle name="20 % – Zvýraznění6 3 2 6 3 5" xfId="35693"/>
    <cellStyle name="20 % – Zvýraznění6 3 2 6 3 6" xfId="20513"/>
    <cellStyle name="20 % – Zvýraznění6 3 2 6 3 7" xfId="40654"/>
    <cellStyle name="20 % – Zvýraznění6 3 2 6 3 8" xfId="40655"/>
    <cellStyle name="20 % – Zvýraznění6 3 2 6 3 9" xfId="46902"/>
    <cellStyle name="20 % – Zvýraznění6 3 2 6 4" xfId="3035"/>
    <cellStyle name="20 % – Zvýraznění6 3 2 6 4 2" xfId="9355"/>
    <cellStyle name="20 % – Zvýraznění6 3 2 6 4 2 2" xfId="24571"/>
    <cellStyle name="20 % – Zvýraznění6 3 2 6 4 3" xfId="12914"/>
    <cellStyle name="20 % – Zvýraznění6 3 2 6 4 3 2" xfId="28104"/>
    <cellStyle name="20 % – Zvýraznění6 3 2 6 4 4" xfId="16710"/>
    <cellStyle name="20 % – Zvýraznění6 3 2 6 4 4 2" xfId="31891"/>
    <cellStyle name="20 % – Zvýraznění6 3 2 6 4 5" xfId="35694"/>
    <cellStyle name="20 % – Zvýraznění6 3 2 6 4 6" xfId="20514"/>
    <cellStyle name="20 % – Zvýraznění6 3 2 6 4 7" xfId="40656"/>
    <cellStyle name="20 % – Zvýraznění6 3 2 6 4 8" xfId="40657"/>
    <cellStyle name="20 % – Zvýraznění6 3 2 6 4 9" xfId="46903"/>
    <cellStyle name="20 % – Zvýraznění6 3 2 6 5" xfId="8272"/>
    <cellStyle name="20 % – Zvýraznění6 3 2 6 5 2" xfId="23488"/>
    <cellStyle name="20 % – Zvýraznění6 3 2 6 6" xfId="12911"/>
    <cellStyle name="20 % – Zvýraznění6 3 2 6 6 2" xfId="28101"/>
    <cellStyle name="20 % – Zvýraznění6 3 2 6 7" xfId="16707"/>
    <cellStyle name="20 % – Zvýraznění6 3 2 6 7 2" xfId="31888"/>
    <cellStyle name="20 % – Zvýraznění6 3 2 6 8" xfId="35691"/>
    <cellStyle name="20 % – Zvýraznění6 3 2 6 9" xfId="20511"/>
    <cellStyle name="20 % – Zvýraznění6 3 2 7" xfId="3036"/>
    <cellStyle name="20 % – Zvýraznění6 3 2 7 10" xfId="40658"/>
    <cellStyle name="20 % – Zvýraznění6 3 2 7 11" xfId="40659"/>
    <cellStyle name="20 % – Zvýraznění6 3 2 7 12" xfId="46904"/>
    <cellStyle name="20 % – Zvýraznění6 3 2 7 2" xfId="3037"/>
    <cellStyle name="20 % – Zvýraznění6 3 2 7 2 2" xfId="9356"/>
    <cellStyle name="20 % – Zvýraznění6 3 2 7 2 2 2" xfId="24572"/>
    <cellStyle name="20 % – Zvýraznění6 3 2 7 2 3" xfId="12916"/>
    <cellStyle name="20 % – Zvýraznění6 3 2 7 2 3 2" xfId="28106"/>
    <cellStyle name="20 % – Zvýraznění6 3 2 7 2 4" xfId="16712"/>
    <cellStyle name="20 % – Zvýraznění6 3 2 7 2 4 2" xfId="31893"/>
    <cellStyle name="20 % – Zvýraznění6 3 2 7 2 5" xfId="35696"/>
    <cellStyle name="20 % – Zvýraznění6 3 2 7 2 6" xfId="20516"/>
    <cellStyle name="20 % – Zvýraznění6 3 2 7 2 7" xfId="40660"/>
    <cellStyle name="20 % – Zvýraznění6 3 2 7 2 8" xfId="40661"/>
    <cellStyle name="20 % – Zvýraznění6 3 2 7 2 9" xfId="46905"/>
    <cellStyle name="20 % – Zvýraznění6 3 2 7 3" xfId="3038"/>
    <cellStyle name="20 % – Zvýraznění6 3 2 7 3 2" xfId="9357"/>
    <cellStyle name="20 % – Zvýraznění6 3 2 7 3 2 2" xfId="24573"/>
    <cellStyle name="20 % – Zvýraznění6 3 2 7 3 3" xfId="12917"/>
    <cellStyle name="20 % – Zvýraznění6 3 2 7 3 3 2" xfId="28107"/>
    <cellStyle name="20 % – Zvýraznění6 3 2 7 3 4" xfId="16713"/>
    <cellStyle name="20 % – Zvýraznění6 3 2 7 3 4 2" xfId="31894"/>
    <cellStyle name="20 % – Zvýraznění6 3 2 7 3 5" xfId="35697"/>
    <cellStyle name="20 % – Zvýraznění6 3 2 7 3 6" xfId="20517"/>
    <cellStyle name="20 % – Zvýraznění6 3 2 7 3 7" xfId="40662"/>
    <cellStyle name="20 % – Zvýraznění6 3 2 7 3 8" xfId="40663"/>
    <cellStyle name="20 % – Zvýraznění6 3 2 7 3 9" xfId="46906"/>
    <cellStyle name="20 % – Zvýraznění6 3 2 7 4" xfId="3039"/>
    <cellStyle name="20 % – Zvýraznění6 3 2 7 4 2" xfId="9358"/>
    <cellStyle name="20 % – Zvýraznění6 3 2 7 4 2 2" xfId="24574"/>
    <cellStyle name="20 % – Zvýraznění6 3 2 7 4 3" xfId="12918"/>
    <cellStyle name="20 % – Zvýraznění6 3 2 7 4 3 2" xfId="28108"/>
    <cellStyle name="20 % – Zvýraznění6 3 2 7 4 4" xfId="16714"/>
    <cellStyle name="20 % – Zvýraznění6 3 2 7 4 4 2" xfId="31895"/>
    <cellStyle name="20 % – Zvýraznění6 3 2 7 4 5" xfId="35698"/>
    <cellStyle name="20 % – Zvýraznění6 3 2 7 4 6" xfId="20518"/>
    <cellStyle name="20 % – Zvýraznění6 3 2 7 4 7" xfId="40664"/>
    <cellStyle name="20 % – Zvýraznění6 3 2 7 4 8" xfId="40665"/>
    <cellStyle name="20 % – Zvýraznění6 3 2 7 4 9" xfId="46907"/>
    <cellStyle name="20 % – Zvýraznění6 3 2 7 5" xfId="8360"/>
    <cellStyle name="20 % – Zvýraznění6 3 2 7 5 2" xfId="23576"/>
    <cellStyle name="20 % – Zvýraznění6 3 2 7 6" xfId="12915"/>
    <cellStyle name="20 % – Zvýraznění6 3 2 7 6 2" xfId="28105"/>
    <cellStyle name="20 % – Zvýraznění6 3 2 7 7" xfId="16711"/>
    <cellStyle name="20 % – Zvýraznění6 3 2 7 7 2" xfId="31892"/>
    <cellStyle name="20 % – Zvýraznění6 3 2 7 8" xfId="35695"/>
    <cellStyle name="20 % – Zvýraznění6 3 2 7 9" xfId="20515"/>
    <cellStyle name="20 % – Zvýraznění6 3 2 8" xfId="3040"/>
    <cellStyle name="20 % – Zvýraznění6 3 2 8 10" xfId="40666"/>
    <cellStyle name="20 % – Zvýraznění6 3 2 8 11" xfId="40667"/>
    <cellStyle name="20 % – Zvýraznění6 3 2 8 12" xfId="46908"/>
    <cellStyle name="20 % – Zvýraznění6 3 2 8 2" xfId="3041"/>
    <cellStyle name="20 % – Zvýraznění6 3 2 8 2 2" xfId="9359"/>
    <cellStyle name="20 % – Zvýraznění6 3 2 8 2 2 2" xfId="24575"/>
    <cellStyle name="20 % – Zvýraznění6 3 2 8 2 3" xfId="12920"/>
    <cellStyle name="20 % – Zvýraznění6 3 2 8 2 3 2" xfId="28110"/>
    <cellStyle name="20 % – Zvýraznění6 3 2 8 2 4" xfId="16716"/>
    <cellStyle name="20 % – Zvýraznění6 3 2 8 2 4 2" xfId="31897"/>
    <cellStyle name="20 % – Zvýraznění6 3 2 8 2 5" xfId="35700"/>
    <cellStyle name="20 % – Zvýraznění6 3 2 8 2 6" xfId="20520"/>
    <cellStyle name="20 % – Zvýraznění6 3 2 8 2 7" xfId="40668"/>
    <cellStyle name="20 % – Zvýraznění6 3 2 8 2 8" xfId="40669"/>
    <cellStyle name="20 % – Zvýraznění6 3 2 8 2 9" xfId="46909"/>
    <cellStyle name="20 % – Zvýraznění6 3 2 8 3" xfId="3042"/>
    <cellStyle name="20 % – Zvýraznění6 3 2 8 3 2" xfId="9360"/>
    <cellStyle name="20 % – Zvýraznění6 3 2 8 3 2 2" xfId="24576"/>
    <cellStyle name="20 % – Zvýraznění6 3 2 8 3 3" xfId="12921"/>
    <cellStyle name="20 % – Zvýraznění6 3 2 8 3 3 2" xfId="28111"/>
    <cellStyle name="20 % – Zvýraznění6 3 2 8 3 4" xfId="16717"/>
    <cellStyle name="20 % – Zvýraznění6 3 2 8 3 4 2" xfId="31898"/>
    <cellStyle name="20 % – Zvýraznění6 3 2 8 3 5" xfId="35701"/>
    <cellStyle name="20 % – Zvýraznění6 3 2 8 3 6" xfId="20521"/>
    <cellStyle name="20 % – Zvýraznění6 3 2 8 3 7" xfId="40670"/>
    <cellStyle name="20 % – Zvýraznění6 3 2 8 3 8" xfId="40671"/>
    <cellStyle name="20 % – Zvýraznění6 3 2 8 3 9" xfId="46910"/>
    <cellStyle name="20 % – Zvýraznění6 3 2 8 4" xfId="3043"/>
    <cellStyle name="20 % – Zvýraznění6 3 2 8 4 2" xfId="9361"/>
    <cellStyle name="20 % – Zvýraznění6 3 2 8 4 2 2" xfId="24577"/>
    <cellStyle name="20 % – Zvýraznění6 3 2 8 4 3" xfId="12922"/>
    <cellStyle name="20 % – Zvýraznění6 3 2 8 4 3 2" xfId="28112"/>
    <cellStyle name="20 % – Zvýraznění6 3 2 8 4 4" xfId="16718"/>
    <cellStyle name="20 % – Zvýraznění6 3 2 8 4 4 2" xfId="31899"/>
    <cellStyle name="20 % – Zvýraznění6 3 2 8 4 5" xfId="35702"/>
    <cellStyle name="20 % – Zvýraznění6 3 2 8 4 6" xfId="20522"/>
    <cellStyle name="20 % – Zvýraznění6 3 2 8 4 7" xfId="40672"/>
    <cellStyle name="20 % – Zvýraznění6 3 2 8 4 8" xfId="40673"/>
    <cellStyle name="20 % – Zvýraznění6 3 2 8 4 9" xfId="46911"/>
    <cellStyle name="20 % – Zvýraznění6 3 2 8 5" xfId="8443"/>
    <cellStyle name="20 % – Zvýraznění6 3 2 8 5 2" xfId="23659"/>
    <cellStyle name="20 % – Zvýraznění6 3 2 8 6" xfId="12919"/>
    <cellStyle name="20 % – Zvýraznění6 3 2 8 6 2" xfId="28109"/>
    <cellStyle name="20 % – Zvýraznění6 3 2 8 7" xfId="16715"/>
    <cellStyle name="20 % – Zvýraznění6 3 2 8 7 2" xfId="31896"/>
    <cellStyle name="20 % – Zvýraznění6 3 2 8 8" xfId="35699"/>
    <cellStyle name="20 % – Zvýraznění6 3 2 8 9" xfId="20519"/>
    <cellStyle name="20 % – Zvýraznění6 3 2 9" xfId="3044"/>
    <cellStyle name="20 % – Zvýraznění6 3 2 9 2" xfId="9362"/>
    <cellStyle name="20 % – Zvýraznění6 3 2 9 2 2" xfId="24578"/>
    <cellStyle name="20 % – Zvýraznění6 3 2 9 3" xfId="12923"/>
    <cellStyle name="20 % – Zvýraznění6 3 2 9 3 2" xfId="28113"/>
    <cellStyle name="20 % – Zvýraznění6 3 2 9 4" xfId="16719"/>
    <cellStyle name="20 % – Zvýraznění6 3 2 9 4 2" xfId="31900"/>
    <cellStyle name="20 % – Zvýraznění6 3 2 9 5" xfId="35703"/>
    <cellStyle name="20 % – Zvýraznění6 3 2 9 6" xfId="20523"/>
    <cellStyle name="20 % – Zvýraznění6 3 2 9 7" xfId="40674"/>
    <cellStyle name="20 % – Zvýraznění6 3 2 9 8" xfId="40675"/>
    <cellStyle name="20 % – Zvýraznění6 3 2 9 9" xfId="46912"/>
    <cellStyle name="20 % – Zvýraznění6 3 20" xfId="3045"/>
    <cellStyle name="20 % – Zvýraznění6 3 20 2" xfId="3046"/>
    <cellStyle name="20 % – Zvýraznění6 3 21" xfId="3047"/>
    <cellStyle name="20 % – Zvýraznění6 3 21 2" xfId="11291"/>
    <cellStyle name="20 % – Zvýraznění6 3 21 2 2" xfId="26491"/>
    <cellStyle name="20 % – Zvýraznění6 3 21 3" xfId="12924"/>
    <cellStyle name="20 % – Zvýraznění6 3 21 3 2" xfId="28114"/>
    <cellStyle name="20 % – Zvýraznění6 3 21 4" xfId="16720"/>
    <cellStyle name="20 % – Zvýraznění6 3 21 4 2" xfId="31901"/>
    <cellStyle name="20 % – Zvýraznění6 3 21 5" xfId="35704"/>
    <cellStyle name="20 % – Zvýraznění6 3 21 6" xfId="20524"/>
    <cellStyle name="20 % – Zvýraznění6 3 21 7" xfId="40676"/>
    <cellStyle name="20 % – Zvýraznění6 3 21 8" xfId="40677"/>
    <cellStyle name="20 % – Zvýraznění6 3 21 9" xfId="46913"/>
    <cellStyle name="20 % – Zvýraznění6 3 22" xfId="7608"/>
    <cellStyle name="20 % – Zvýraznění6 3 22 2" xfId="22827"/>
    <cellStyle name="20 % – Zvýraznění6 3 3" xfId="467"/>
    <cellStyle name="20 % – Zvýraznění6 3 3 10" xfId="3048"/>
    <cellStyle name="20 % – Zvýraznění6 3 3 10 2" xfId="9363"/>
    <cellStyle name="20 % – Zvýraznění6 3 3 10 2 2" xfId="24579"/>
    <cellStyle name="20 % – Zvýraznění6 3 3 10 3" xfId="12925"/>
    <cellStyle name="20 % – Zvýraznění6 3 3 10 3 2" xfId="28115"/>
    <cellStyle name="20 % – Zvýraznění6 3 3 10 4" xfId="16721"/>
    <cellStyle name="20 % – Zvýraznění6 3 3 10 4 2" xfId="31902"/>
    <cellStyle name="20 % – Zvýraznění6 3 3 10 5" xfId="35705"/>
    <cellStyle name="20 % – Zvýraznění6 3 3 10 6" xfId="20525"/>
    <cellStyle name="20 % – Zvýraznění6 3 3 10 7" xfId="40678"/>
    <cellStyle name="20 % – Zvýraznění6 3 3 10 8" xfId="40679"/>
    <cellStyle name="20 % – Zvýraznění6 3 3 10 9" xfId="46914"/>
    <cellStyle name="20 % – Zvýraznění6 3 3 11" xfId="3049"/>
    <cellStyle name="20 % – Zvýraznění6 3 3 11 2" xfId="11022"/>
    <cellStyle name="20 % – Zvýraznění6 3 3 11 2 2" xfId="26222"/>
    <cellStyle name="20 % – Zvýraznění6 3 3 11 3" xfId="12926"/>
    <cellStyle name="20 % – Zvýraznění6 3 3 11 3 2" xfId="28116"/>
    <cellStyle name="20 % – Zvýraznění6 3 3 11 4" xfId="16722"/>
    <cellStyle name="20 % – Zvýraznění6 3 3 11 4 2" xfId="31903"/>
    <cellStyle name="20 % – Zvýraznění6 3 3 11 5" xfId="35706"/>
    <cellStyle name="20 % – Zvýraznění6 3 3 11 6" xfId="20526"/>
    <cellStyle name="20 % – Zvýraznění6 3 3 11 7" xfId="40680"/>
    <cellStyle name="20 % – Zvýraznění6 3 3 11 8" xfId="40681"/>
    <cellStyle name="20 % – Zvýraznění6 3 3 11 9" xfId="46915"/>
    <cellStyle name="20 % – Zvýraznění6 3 3 12" xfId="7863"/>
    <cellStyle name="20 % – Zvýraznění6 3 3 12 2" xfId="23082"/>
    <cellStyle name="20 % – Zvýraznění6 3 3 13" xfId="11550"/>
    <cellStyle name="20 % – Zvýraznění6 3 3 13 2" xfId="26746"/>
    <cellStyle name="20 % – Zvýraznění6 3 3 14" xfId="15350"/>
    <cellStyle name="20 % – Zvýraznění6 3 3 14 2" xfId="30531"/>
    <cellStyle name="20 % – Zvýraznění6 3 3 15" xfId="34336"/>
    <cellStyle name="20 % – Zvýraznění6 3 3 16" xfId="19156"/>
    <cellStyle name="20 % – Zvýraznění6 3 3 17" xfId="40682"/>
    <cellStyle name="20 % – Zvýraznění6 3 3 18" xfId="40683"/>
    <cellStyle name="20 % – Zvýraznění6 3 3 19" xfId="46916"/>
    <cellStyle name="20 % – Zvýraznění6 3 3 2" xfId="3050"/>
    <cellStyle name="20 % – Zvýraznění6 3 3 2 10" xfId="40684"/>
    <cellStyle name="20 % – Zvýraznění6 3 3 2 11" xfId="40685"/>
    <cellStyle name="20 % – Zvýraznění6 3 3 2 12" xfId="46917"/>
    <cellStyle name="20 % – Zvýraznění6 3 3 2 2" xfId="3051"/>
    <cellStyle name="20 % – Zvýraznění6 3 3 2 2 2" xfId="9364"/>
    <cellStyle name="20 % – Zvýraznění6 3 3 2 2 2 2" xfId="24580"/>
    <cellStyle name="20 % – Zvýraznění6 3 3 2 2 3" xfId="12928"/>
    <cellStyle name="20 % – Zvýraznění6 3 3 2 2 3 2" xfId="28118"/>
    <cellStyle name="20 % – Zvýraznění6 3 3 2 2 4" xfId="16724"/>
    <cellStyle name="20 % – Zvýraznění6 3 3 2 2 4 2" xfId="31905"/>
    <cellStyle name="20 % – Zvýraznění6 3 3 2 2 5" xfId="35708"/>
    <cellStyle name="20 % – Zvýraznění6 3 3 2 2 6" xfId="20528"/>
    <cellStyle name="20 % – Zvýraznění6 3 3 2 2 7" xfId="40686"/>
    <cellStyle name="20 % – Zvýraznění6 3 3 2 2 8" xfId="40687"/>
    <cellStyle name="20 % – Zvýraznění6 3 3 2 2 9" xfId="46918"/>
    <cellStyle name="20 % – Zvýraznění6 3 3 2 3" xfId="3052"/>
    <cellStyle name="20 % – Zvýraznění6 3 3 2 3 2" xfId="9365"/>
    <cellStyle name="20 % – Zvýraznění6 3 3 2 3 2 2" xfId="24581"/>
    <cellStyle name="20 % – Zvýraznění6 3 3 2 3 3" xfId="12929"/>
    <cellStyle name="20 % – Zvýraznění6 3 3 2 3 3 2" xfId="28119"/>
    <cellStyle name="20 % – Zvýraznění6 3 3 2 3 4" xfId="16725"/>
    <cellStyle name="20 % – Zvýraznění6 3 3 2 3 4 2" xfId="31906"/>
    <cellStyle name="20 % – Zvýraznění6 3 3 2 3 5" xfId="35709"/>
    <cellStyle name="20 % – Zvýraznění6 3 3 2 3 6" xfId="20529"/>
    <cellStyle name="20 % – Zvýraznění6 3 3 2 3 7" xfId="40688"/>
    <cellStyle name="20 % – Zvýraznění6 3 3 2 3 8" xfId="40689"/>
    <cellStyle name="20 % – Zvýraznění6 3 3 2 3 9" xfId="46919"/>
    <cellStyle name="20 % – Zvýraznění6 3 3 2 4" xfId="3053"/>
    <cellStyle name="20 % – Zvýraznění6 3 3 2 4 2" xfId="9366"/>
    <cellStyle name="20 % – Zvýraznění6 3 3 2 4 2 2" xfId="24582"/>
    <cellStyle name="20 % – Zvýraznění6 3 3 2 4 3" xfId="12930"/>
    <cellStyle name="20 % – Zvýraznění6 3 3 2 4 3 2" xfId="28120"/>
    <cellStyle name="20 % – Zvýraznění6 3 3 2 4 4" xfId="16726"/>
    <cellStyle name="20 % – Zvýraznění6 3 3 2 4 4 2" xfId="31907"/>
    <cellStyle name="20 % – Zvýraznění6 3 3 2 4 5" xfId="35710"/>
    <cellStyle name="20 % – Zvýraznění6 3 3 2 4 6" xfId="20530"/>
    <cellStyle name="20 % – Zvýraznění6 3 3 2 4 7" xfId="40690"/>
    <cellStyle name="20 % – Zvýraznění6 3 3 2 4 8" xfId="40691"/>
    <cellStyle name="20 % – Zvýraznění6 3 3 2 4 9" xfId="46920"/>
    <cellStyle name="20 % – Zvýraznění6 3 3 2 5" xfId="7924"/>
    <cellStyle name="20 % – Zvýraznění6 3 3 2 5 2" xfId="23141"/>
    <cellStyle name="20 % – Zvýraznění6 3 3 2 6" xfId="12927"/>
    <cellStyle name="20 % – Zvýraznění6 3 3 2 6 2" xfId="28117"/>
    <cellStyle name="20 % – Zvýraznění6 3 3 2 7" xfId="16723"/>
    <cellStyle name="20 % – Zvýraznění6 3 3 2 7 2" xfId="31904"/>
    <cellStyle name="20 % – Zvýraznění6 3 3 2 8" xfId="35707"/>
    <cellStyle name="20 % – Zvýraznění6 3 3 2 9" xfId="20527"/>
    <cellStyle name="20 % – Zvýraznění6 3 3 3" xfId="3054"/>
    <cellStyle name="20 % – Zvýraznění6 3 3 3 10" xfId="40692"/>
    <cellStyle name="20 % – Zvýraznění6 3 3 3 11" xfId="40693"/>
    <cellStyle name="20 % – Zvýraznění6 3 3 3 12" xfId="46921"/>
    <cellStyle name="20 % – Zvýraznění6 3 3 3 2" xfId="3055"/>
    <cellStyle name="20 % – Zvýraznění6 3 3 3 2 2" xfId="9367"/>
    <cellStyle name="20 % – Zvýraznění6 3 3 3 2 2 2" xfId="24583"/>
    <cellStyle name="20 % – Zvýraznění6 3 3 3 2 3" xfId="12932"/>
    <cellStyle name="20 % – Zvýraznění6 3 3 3 2 3 2" xfId="28122"/>
    <cellStyle name="20 % – Zvýraznění6 3 3 3 2 4" xfId="16728"/>
    <cellStyle name="20 % – Zvýraznění6 3 3 3 2 4 2" xfId="31909"/>
    <cellStyle name="20 % – Zvýraznění6 3 3 3 2 5" xfId="35712"/>
    <cellStyle name="20 % – Zvýraznění6 3 3 3 2 6" xfId="20532"/>
    <cellStyle name="20 % – Zvýraznění6 3 3 3 2 7" xfId="40694"/>
    <cellStyle name="20 % – Zvýraznění6 3 3 3 2 8" xfId="40695"/>
    <cellStyle name="20 % – Zvýraznění6 3 3 3 2 9" xfId="46922"/>
    <cellStyle name="20 % – Zvýraznění6 3 3 3 3" xfId="3056"/>
    <cellStyle name="20 % – Zvýraznění6 3 3 3 3 2" xfId="9368"/>
    <cellStyle name="20 % – Zvýraznění6 3 3 3 3 2 2" xfId="24584"/>
    <cellStyle name="20 % – Zvýraznění6 3 3 3 3 3" xfId="12933"/>
    <cellStyle name="20 % – Zvýraznění6 3 3 3 3 3 2" xfId="28123"/>
    <cellStyle name="20 % – Zvýraznění6 3 3 3 3 4" xfId="16729"/>
    <cellStyle name="20 % – Zvýraznění6 3 3 3 3 4 2" xfId="31910"/>
    <cellStyle name="20 % – Zvýraznění6 3 3 3 3 5" xfId="35713"/>
    <cellStyle name="20 % – Zvýraznění6 3 3 3 3 6" xfId="20533"/>
    <cellStyle name="20 % – Zvýraznění6 3 3 3 3 7" xfId="40696"/>
    <cellStyle name="20 % – Zvýraznění6 3 3 3 3 8" xfId="40697"/>
    <cellStyle name="20 % – Zvýraznění6 3 3 3 3 9" xfId="46923"/>
    <cellStyle name="20 % – Zvýraznění6 3 3 3 4" xfId="3057"/>
    <cellStyle name="20 % – Zvýraznění6 3 3 3 4 2" xfId="9369"/>
    <cellStyle name="20 % – Zvýraznění6 3 3 3 4 2 2" xfId="24585"/>
    <cellStyle name="20 % – Zvýraznění6 3 3 3 4 3" xfId="12934"/>
    <cellStyle name="20 % – Zvýraznění6 3 3 3 4 3 2" xfId="28124"/>
    <cellStyle name="20 % – Zvýraznění6 3 3 3 4 4" xfId="16730"/>
    <cellStyle name="20 % – Zvýraznění6 3 3 3 4 4 2" xfId="31911"/>
    <cellStyle name="20 % – Zvýraznění6 3 3 3 4 5" xfId="35714"/>
    <cellStyle name="20 % – Zvýraznění6 3 3 3 4 6" xfId="20534"/>
    <cellStyle name="20 % – Zvýraznění6 3 3 3 4 7" xfId="40698"/>
    <cellStyle name="20 % – Zvýraznění6 3 3 3 4 8" xfId="40699"/>
    <cellStyle name="20 % – Zvýraznění6 3 3 3 4 9" xfId="46924"/>
    <cellStyle name="20 % – Zvýraznění6 3 3 3 5" xfId="8077"/>
    <cellStyle name="20 % – Zvýraznění6 3 3 3 5 2" xfId="23293"/>
    <cellStyle name="20 % – Zvýraznění6 3 3 3 6" xfId="12931"/>
    <cellStyle name="20 % – Zvýraznění6 3 3 3 6 2" xfId="28121"/>
    <cellStyle name="20 % – Zvýraznění6 3 3 3 7" xfId="16727"/>
    <cellStyle name="20 % – Zvýraznění6 3 3 3 7 2" xfId="31908"/>
    <cellStyle name="20 % – Zvýraznění6 3 3 3 8" xfId="35711"/>
    <cellStyle name="20 % – Zvýraznění6 3 3 3 9" xfId="20531"/>
    <cellStyle name="20 % – Zvýraznění6 3 3 4" xfId="3058"/>
    <cellStyle name="20 % – Zvýraznění6 3 3 4 10" xfId="40700"/>
    <cellStyle name="20 % – Zvýraznění6 3 3 4 11" xfId="40701"/>
    <cellStyle name="20 % – Zvýraznění6 3 3 4 12" xfId="46925"/>
    <cellStyle name="20 % – Zvýraznění6 3 3 4 2" xfId="3059"/>
    <cellStyle name="20 % – Zvýraznění6 3 3 4 2 2" xfId="9370"/>
    <cellStyle name="20 % – Zvýraznění6 3 3 4 2 2 2" xfId="24586"/>
    <cellStyle name="20 % – Zvýraznění6 3 3 4 2 3" xfId="12936"/>
    <cellStyle name="20 % – Zvýraznění6 3 3 4 2 3 2" xfId="28126"/>
    <cellStyle name="20 % – Zvýraznění6 3 3 4 2 4" xfId="16732"/>
    <cellStyle name="20 % – Zvýraznění6 3 3 4 2 4 2" xfId="31913"/>
    <cellStyle name="20 % – Zvýraznění6 3 3 4 2 5" xfId="35716"/>
    <cellStyle name="20 % – Zvýraznění6 3 3 4 2 6" xfId="20536"/>
    <cellStyle name="20 % – Zvýraznění6 3 3 4 2 7" xfId="40702"/>
    <cellStyle name="20 % – Zvýraznění6 3 3 4 2 8" xfId="40703"/>
    <cellStyle name="20 % – Zvýraznění6 3 3 4 2 9" xfId="46926"/>
    <cellStyle name="20 % – Zvýraznění6 3 3 4 3" xfId="3060"/>
    <cellStyle name="20 % – Zvýraznění6 3 3 4 3 2" xfId="9371"/>
    <cellStyle name="20 % – Zvýraznění6 3 3 4 3 2 2" xfId="24587"/>
    <cellStyle name="20 % – Zvýraznění6 3 3 4 3 3" xfId="12937"/>
    <cellStyle name="20 % – Zvýraznění6 3 3 4 3 3 2" xfId="28127"/>
    <cellStyle name="20 % – Zvýraznění6 3 3 4 3 4" xfId="16733"/>
    <cellStyle name="20 % – Zvýraznění6 3 3 4 3 4 2" xfId="31914"/>
    <cellStyle name="20 % – Zvýraznění6 3 3 4 3 5" xfId="35717"/>
    <cellStyle name="20 % – Zvýraznění6 3 3 4 3 6" xfId="20537"/>
    <cellStyle name="20 % – Zvýraznění6 3 3 4 3 7" xfId="40704"/>
    <cellStyle name="20 % – Zvýraznění6 3 3 4 3 8" xfId="40705"/>
    <cellStyle name="20 % – Zvýraznění6 3 3 4 3 9" xfId="46927"/>
    <cellStyle name="20 % – Zvýraznění6 3 3 4 4" xfId="3061"/>
    <cellStyle name="20 % – Zvýraznění6 3 3 4 4 2" xfId="9372"/>
    <cellStyle name="20 % – Zvýraznění6 3 3 4 4 2 2" xfId="24588"/>
    <cellStyle name="20 % – Zvýraznění6 3 3 4 4 3" xfId="12938"/>
    <cellStyle name="20 % – Zvýraznění6 3 3 4 4 3 2" xfId="28128"/>
    <cellStyle name="20 % – Zvýraznění6 3 3 4 4 4" xfId="16734"/>
    <cellStyle name="20 % – Zvýraznění6 3 3 4 4 4 2" xfId="31915"/>
    <cellStyle name="20 % – Zvýraznění6 3 3 4 4 5" xfId="35718"/>
    <cellStyle name="20 % – Zvýraznění6 3 3 4 4 6" xfId="20538"/>
    <cellStyle name="20 % – Zvýraznění6 3 3 4 4 7" xfId="40706"/>
    <cellStyle name="20 % – Zvýraznění6 3 3 4 4 8" xfId="40707"/>
    <cellStyle name="20 % – Zvýraznění6 3 3 4 4 9" xfId="46928"/>
    <cellStyle name="20 % – Zvýraznění6 3 3 4 5" xfId="8157"/>
    <cellStyle name="20 % – Zvýraznění6 3 3 4 5 2" xfId="23373"/>
    <cellStyle name="20 % – Zvýraznění6 3 3 4 6" xfId="12935"/>
    <cellStyle name="20 % – Zvýraznění6 3 3 4 6 2" xfId="28125"/>
    <cellStyle name="20 % – Zvýraznění6 3 3 4 7" xfId="16731"/>
    <cellStyle name="20 % – Zvýraznění6 3 3 4 7 2" xfId="31912"/>
    <cellStyle name="20 % – Zvýraznění6 3 3 4 8" xfId="35715"/>
    <cellStyle name="20 % – Zvýraznění6 3 3 4 9" xfId="20535"/>
    <cellStyle name="20 % – Zvýraznění6 3 3 5" xfId="3062"/>
    <cellStyle name="20 % – Zvýraznění6 3 3 5 10" xfId="40708"/>
    <cellStyle name="20 % – Zvýraznění6 3 3 5 11" xfId="40709"/>
    <cellStyle name="20 % – Zvýraznění6 3 3 5 12" xfId="46929"/>
    <cellStyle name="20 % – Zvýraznění6 3 3 5 2" xfId="3063"/>
    <cellStyle name="20 % – Zvýraznění6 3 3 5 2 2" xfId="9373"/>
    <cellStyle name="20 % – Zvýraznění6 3 3 5 2 2 2" xfId="24589"/>
    <cellStyle name="20 % – Zvýraznění6 3 3 5 2 3" xfId="12940"/>
    <cellStyle name="20 % – Zvýraznění6 3 3 5 2 3 2" xfId="28130"/>
    <cellStyle name="20 % – Zvýraznění6 3 3 5 2 4" xfId="16736"/>
    <cellStyle name="20 % – Zvýraznění6 3 3 5 2 4 2" xfId="31917"/>
    <cellStyle name="20 % – Zvýraznění6 3 3 5 2 5" xfId="35720"/>
    <cellStyle name="20 % – Zvýraznění6 3 3 5 2 6" xfId="20540"/>
    <cellStyle name="20 % – Zvýraznění6 3 3 5 2 7" xfId="40710"/>
    <cellStyle name="20 % – Zvýraznění6 3 3 5 2 8" xfId="40711"/>
    <cellStyle name="20 % – Zvýraznění6 3 3 5 2 9" xfId="46930"/>
    <cellStyle name="20 % – Zvýraznění6 3 3 5 3" xfId="3064"/>
    <cellStyle name="20 % – Zvýraznění6 3 3 5 3 2" xfId="9374"/>
    <cellStyle name="20 % – Zvýraznění6 3 3 5 3 2 2" xfId="24590"/>
    <cellStyle name="20 % – Zvýraznění6 3 3 5 3 3" xfId="12941"/>
    <cellStyle name="20 % – Zvýraznění6 3 3 5 3 3 2" xfId="28131"/>
    <cellStyle name="20 % – Zvýraznění6 3 3 5 3 4" xfId="16737"/>
    <cellStyle name="20 % – Zvýraznění6 3 3 5 3 4 2" xfId="31918"/>
    <cellStyle name="20 % – Zvýraznění6 3 3 5 3 5" xfId="35721"/>
    <cellStyle name="20 % – Zvýraznění6 3 3 5 3 6" xfId="20541"/>
    <cellStyle name="20 % – Zvýraznění6 3 3 5 3 7" xfId="40712"/>
    <cellStyle name="20 % – Zvýraznění6 3 3 5 3 8" xfId="40713"/>
    <cellStyle name="20 % – Zvýraznění6 3 3 5 3 9" xfId="46931"/>
    <cellStyle name="20 % – Zvýraznění6 3 3 5 4" xfId="3065"/>
    <cellStyle name="20 % – Zvýraznění6 3 3 5 4 2" xfId="9375"/>
    <cellStyle name="20 % – Zvýraznění6 3 3 5 4 2 2" xfId="24591"/>
    <cellStyle name="20 % – Zvýraznění6 3 3 5 4 3" xfId="12942"/>
    <cellStyle name="20 % – Zvýraznění6 3 3 5 4 3 2" xfId="28132"/>
    <cellStyle name="20 % – Zvýraznění6 3 3 5 4 4" xfId="16738"/>
    <cellStyle name="20 % – Zvýraznění6 3 3 5 4 4 2" xfId="31919"/>
    <cellStyle name="20 % – Zvýraznění6 3 3 5 4 5" xfId="35722"/>
    <cellStyle name="20 % – Zvýraznění6 3 3 5 4 6" xfId="20542"/>
    <cellStyle name="20 % – Zvýraznění6 3 3 5 4 7" xfId="40714"/>
    <cellStyle name="20 % – Zvýraznění6 3 3 5 4 8" xfId="40715"/>
    <cellStyle name="20 % – Zvýraznění6 3 3 5 4 9" xfId="46932"/>
    <cellStyle name="20 % – Zvýraznění6 3 3 5 5" xfId="8239"/>
    <cellStyle name="20 % – Zvýraznění6 3 3 5 5 2" xfId="23455"/>
    <cellStyle name="20 % – Zvýraznění6 3 3 5 6" xfId="12939"/>
    <cellStyle name="20 % – Zvýraznění6 3 3 5 6 2" xfId="28129"/>
    <cellStyle name="20 % – Zvýraznění6 3 3 5 7" xfId="16735"/>
    <cellStyle name="20 % – Zvýraznění6 3 3 5 7 2" xfId="31916"/>
    <cellStyle name="20 % – Zvýraznění6 3 3 5 8" xfId="35719"/>
    <cellStyle name="20 % – Zvýraznění6 3 3 5 9" xfId="20539"/>
    <cellStyle name="20 % – Zvýraznění6 3 3 6" xfId="3066"/>
    <cellStyle name="20 % – Zvýraznění6 3 3 6 10" xfId="40716"/>
    <cellStyle name="20 % – Zvýraznění6 3 3 6 11" xfId="40717"/>
    <cellStyle name="20 % – Zvýraznění6 3 3 6 12" xfId="46933"/>
    <cellStyle name="20 % – Zvýraznění6 3 3 6 2" xfId="3067"/>
    <cellStyle name="20 % – Zvýraznění6 3 3 6 2 2" xfId="9376"/>
    <cellStyle name="20 % – Zvýraznění6 3 3 6 2 2 2" xfId="24592"/>
    <cellStyle name="20 % – Zvýraznění6 3 3 6 2 3" xfId="12944"/>
    <cellStyle name="20 % – Zvýraznění6 3 3 6 2 3 2" xfId="28134"/>
    <cellStyle name="20 % – Zvýraznění6 3 3 6 2 4" xfId="16740"/>
    <cellStyle name="20 % – Zvýraznění6 3 3 6 2 4 2" xfId="31921"/>
    <cellStyle name="20 % – Zvýraznění6 3 3 6 2 5" xfId="35724"/>
    <cellStyle name="20 % – Zvýraznění6 3 3 6 2 6" xfId="20544"/>
    <cellStyle name="20 % – Zvýraznění6 3 3 6 2 7" xfId="40718"/>
    <cellStyle name="20 % – Zvýraznění6 3 3 6 2 8" xfId="40719"/>
    <cellStyle name="20 % – Zvýraznění6 3 3 6 2 9" xfId="46934"/>
    <cellStyle name="20 % – Zvýraznění6 3 3 6 3" xfId="3068"/>
    <cellStyle name="20 % – Zvýraznění6 3 3 6 3 2" xfId="9377"/>
    <cellStyle name="20 % – Zvýraznění6 3 3 6 3 2 2" xfId="24593"/>
    <cellStyle name="20 % – Zvýraznění6 3 3 6 3 3" xfId="12945"/>
    <cellStyle name="20 % – Zvýraznění6 3 3 6 3 3 2" xfId="28135"/>
    <cellStyle name="20 % – Zvýraznění6 3 3 6 3 4" xfId="16741"/>
    <cellStyle name="20 % – Zvýraznění6 3 3 6 3 4 2" xfId="31922"/>
    <cellStyle name="20 % – Zvýraznění6 3 3 6 3 5" xfId="35725"/>
    <cellStyle name="20 % – Zvýraznění6 3 3 6 3 6" xfId="20545"/>
    <cellStyle name="20 % – Zvýraznění6 3 3 6 3 7" xfId="40720"/>
    <cellStyle name="20 % – Zvýraznění6 3 3 6 3 8" xfId="40721"/>
    <cellStyle name="20 % – Zvýraznění6 3 3 6 3 9" xfId="46935"/>
    <cellStyle name="20 % – Zvýraznění6 3 3 6 4" xfId="3069"/>
    <cellStyle name="20 % – Zvýraznění6 3 3 6 4 2" xfId="9378"/>
    <cellStyle name="20 % – Zvýraznění6 3 3 6 4 2 2" xfId="24594"/>
    <cellStyle name="20 % – Zvýraznění6 3 3 6 4 3" xfId="12946"/>
    <cellStyle name="20 % – Zvýraznění6 3 3 6 4 3 2" xfId="28136"/>
    <cellStyle name="20 % – Zvýraznění6 3 3 6 4 4" xfId="16742"/>
    <cellStyle name="20 % – Zvýraznění6 3 3 6 4 4 2" xfId="31923"/>
    <cellStyle name="20 % – Zvýraznění6 3 3 6 4 5" xfId="35726"/>
    <cellStyle name="20 % – Zvýraznění6 3 3 6 4 6" xfId="20546"/>
    <cellStyle name="20 % – Zvýraznění6 3 3 6 4 7" xfId="40722"/>
    <cellStyle name="20 % – Zvýraznění6 3 3 6 4 8" xfId="40723"/>
    <cellStyle name="20 % – Zvýraznění6 3 3 6 4 9" xfId="46936"/>
    <cellStyle name="20 % – Zvýraznění6 3 3 6 5" xfId="8332"/>
    <cellStyle name="20 % – Zvýraznění6 3 3 6 5 2" xfId="23548"/>
    <cellStyle name="20 % – Zvýraznění6 3 3 6 6" xfId="12943"/>
    <cellStyle name="20 % – Zvýraznění6 3 3 6 6 2" xfId="28133"/>
    <cellStyle name="20 % – Zvýraznění6 3 3 6 7" xfId="16739"/>
    <cellStyle name="20 % – Zvýraznění6 3 3 6 7 2" xfId="31920"/>
    <cellStyle name="20 % – Zvýraznění6 3 3 6 8" xfId="35723"/>
    <cellStyle name="20 % – Zvýraznění6 3 3 6 9" xfId="20543"/>
    <cellStyle name="20 % – Zvýraznění6 3 3 7" xfId="3070"/>
    <cellStyle name="20 % – Zvýraznění6 3 3 7 10" xfId="40724"/>
    <cellStyle name="20 % – Zvýraznění6 3 3 7 11" xfId="40725"/>
    <cellStyle name="20 % – Zvýraznění6 3 3 7 12" xfId="46937"/>
    <cellStyle name="20 % – Zvýraznění6 3 3 7 2" xfId="3071"/>
    <cellStyle name="20 % – Zvýraznění6 3 3 7 2 2" xfId="9379"/>
    <cellStyle name="20 % – Zvýraznění6 3 3 7 2 2 2" xfId="24595"/>
    <cellStyle name="20 % – Zvýraznění6 3 3 7 2 3" xfId="12948"/>
    <cellStyle name="20 % – Zvýraznění6 3 3 7 2 3 2" xfId="28138"/>
    <cellStyle name="20 % – Zvýraznění6 3 3 7 2 4" xfId="16744"/>
    <cellStyle name="20 % – Zvýraznění6 3 3 7 2 4 2" xfId="31925"/>
    <cellStyle name="20 % – Zvýraznění6 3 3 7 2 5" xfId="35728"/>
    <cellStyle name="20 % – Zvýraznění6 3 3 7 2 6" xfId="20548"/>
    <cellStyle name="20 % – Zvýraznění6 3 3 7 2 7" xfId="40726"/>
    <cellStyle name="20 % – Zvýraznění6 3 3 7 2 8" xfId="40727"/>
    <cellStyle name="20 % – Zvýraznění6 3 3 7 2 9" xfId="46938"/>
    <cellStyle name="20 % – Zvýraznění6 3 3 7 3" xfId="3072"/>
    <cellStyle name="20 % – Zvýraznění6 3 3 7 3 2" xfId="9380"/>
    <cellStyle name="20 % – Zvýraznění6 3 3 7 3 2 2" xfId="24596"/>
    <cellStyle name="20 % – Zvýraznění6 3 3 7 3 3" xfId="12949"/>
    <cellStyle name="20 % – Zvýraznění6 3 3 7 3 3 2" xfId="28139"/>
    <cellStyle name="20 % – Zvýraznění6 3 3 7 3 4" xfId="16745"/>
    <cellStyle name="20 % – Zvýraznění6 3 3 7 3 4 2" xfId="31926"/>
    <cellStyle name="20 % – Zvýraznění6 3 3 7 3 5" xfId="35729"/>
    <cellStyle name="20 % – Zvýraznění6 3 3 7 3 6" xfId="20549"/>
    <cellStyle name="20 % – Zvýraznění6 3 3 7 3 7" xfId="40728"/>
    <cellStyle name="20 % – Zvýraznění6 3 3 7 3 8" xfId="40729"/>
    <cellStyle name="20 % – Zvýraznění6 3 3 7 3 9" xfId="46939"/>
    <cellStyle name="20 % – Zvýraznění6 3 3 7 4" xfId="3073"/>
    <cellStyle name="20 % – Zvýraznění6 3 3 7 4 2" xfId="9381"/>
    <cellStyle name="20 % – Zvýraznění6 3 3 7 4 2 2" xfId="24597"/>
    <cellStyle name="20 % – Zvýraznění6 3 3 7 4 3" xfId="12950"/>
    <cellStyle name="20 % – Zvýraznění6 3 3 7 4 3 2" xfId="28140"/>
    <cellStyle name="20 % – Zvýraznění6 3 3 7 4 4" xfId="16746"/>
    <cellStyle name="20 % – Zvýraznění6 3 3 7 4 4 2" xfId="31927"/>
    <cellStyle name="20 % – Zvýraznění6 3 3 7 4 5" xfId="35730"/>
    <cellStyle name="20 % – Zvýraznění6 3 3 7 4 6" xfId="20550"/>
    <cellStyle name="20 % – Zvýraznění6 3 3 7 4 7" xfId="40730"/>
    <cellStyle name="20 % – Zvýraznění6 3 3 7 4 8" xfId="40731"/>
    <cellStyle name="20 % – Zvýraznění6 3 3 7 4 9" xfId="46940"/>
    <cellStyle name="20 % – Zvýraznění6 3 3 7 5" xfId="8415"/>
    <cellStyle name="20 % – Zvýraznění6 3 3 7 5 2" xfId="23631"/>
    <cellStyle name="20 % – Zvýraznění6 3 3 7 6" xfId="12947"/>
    <cellStyle name="20 % – Zvýraznění6 3 3 7 6 2" xfId="28137"/>
    <cellStyle name="20 % – Zvýraznění6 3 3 7 7" xfId="16743"/>
    <cellStyle name="20 % – Zvýraznění6 3 3 7 7 2" xfId="31924"/>
    <cellStyle name="20 % – Zvýraznění6 3 3 7 8" xfId="35727"/>
    <cellStyle name="20 % – Zvýraznění6 3 3 7 9" xfId="20547"/>
    <cellStyle name="20 % – Zvýraznění6 3 3 8" xfId="3074"/>
    <cellStyle name="20 % – Zvýraznění6 3 3 8 2" xfId="9382"/>
    <cellStyle name="20 % – Zvýraznění6 3 3 8 2 2" xfId="24598"/>
    <cellStyle name="20 % – Zvýraznění6 3 3 8 3" xfId="12951"/>
    <cellStyle name="20 % – Zvýraznění6 3 3 8 3 2" xfId="28141"/>
    <cellStyle name="20 % – Zvýraznění6 3 3 8 4" xfId="16747"/>
    <cellStyle name="20 % – Zvýraznění6 3 3 8 4 2" xfId="31928"/>
    <cellStyle name="20 % – Zvýraznění6 3 3 8 5" xfId="35731"/>
    <cellStyle name="20 % – Zvýraznění6 3 3 8 6" xfId="20551"/>
    <cellStyle name="20 % – Zvýraznění6 3 3 8 7" xfId="40732"/>
    <cellStyle name="20 % – Zvýraznění6 3 3 8 8" xfId="40733"/>
    <cellStyle name="20 % – Zvýraznění6 3 3 8 9" xfId="46941"/>
    <cellStyle name="20 % – Zvýraznění6 3 3 9" xfId="3075"/>
    <cellStyle name="20 % – Zvýraznění6 3 3 9 2" xfId="9383"/>
    <cellStyle name="20 % – Zvýraznění6 3 3 9 2 2" xfId="24599"/>
    <cellStyle name="20 % – Zvýraznění6 3 3 9 3" xfId="12952"/>
    <cellStyle name="20 % – Zvýraznění6 3 3 9 3 2" xfId="28142"/>
    <cellStyle name="20 % – Zvýraznění6 3 3 9 4" xfId="16748"/>
    <cellStyle name="20 % – Zvýraznění6 3 3 9 4 2" xfId="31929"/>
    <cellStyle name="20 % – Zvýraznění6 3 3 9 5" xfId="35732"/>
    <cellStyle name="20 % – Zvýraznění6 3 3 9 6" xfId="20552"/>
    <cellStyle name="20 % – Zvýraznění6 3 3 9 7" xfId="40734"/>
    <cellStyle name="20 % – Zvýraznění6 3 3 9 8" xfId="40735"/>
    <cellStyle name="20 % – Zvýraznění6 3 3 9 9" xfId="46942"/>
    <cellStyle name="20 % – Zvýraznění6 3 4" xfId="468"/>
    <cellStyle name="20 % – Zvýraznění6 3 4 10" xfId="19157"/>
    <cellStyle name="20 % – Zvýraznění6 3 4 11" xfId="40736"/>
    <cellStyle name="20 % – Zvýraznění6 3 4 12" xfId="40737"/>
    <cellStyle name="20 % – Zvýraznění6 3 4 13" xfId="46943"/>
    <cellStyle name="20 % – Zvýraznění6 3 4 2" xfId="3076"/>
    <cellStyle name="20 % – Zvýraznění6 3 4 2 2" xfId="9384"/>
    <cellStyle name="20 % – Zvýraznění6 3 4 2 2 2" xfId="24600"/>
    <cellStyle name="20 % – Zvýraznění6 3 4 2 3" xfId="12953"/>
    <cellStyle name="20 % – Zvýraznění6 3 4 2 3 2" xfId="28143"/>
    <cellStyle name="20 % – Zvýraznění6 3 4 2 4" xfId="16749"/>
    <cellStyle name="20 % – Zvýraznění6 3 4 2 4 2" xfId="31930"/>
    <cellStyle name="20 % – Zvýraznění6 3 4 2 5" xfId="35733"/>
    <cellStyle name="20 % – Zvýraznění6 3 4 2 6" xfId="20553"/>
    <cellStyle name="20 % – Zvýraznění6 3 4 2 7" xfId="40738"/>
    <cellStyle name="20 % – Zvýraznění6 3 4 2 8" xfId="40739"/>
    <cellStyle name="20 % – Zvýraznění6 3 4 2 9" xfId="46944"/>
    <cellStyle name="20 % – Zvýraznění6 3 4 3" xfId="3077"/>
    <cellStyle name="20 % – Zvýraznění6 3 4 3 2" xfId="9385"/>
    <cellStyle name="20 % – Zvýraznění6 3 4 3 2 2" xfId="24601"/>
    <cellStyle name="20 % – Zvýraznění6 3 4 3 3" xfId="12954"/>
    <cellStyle name="20 % – Zvýraznění6 3 4 3 3 2" xfId="28144"/>
    <cellStyle name="20 % – Zvýraznění6 3 4 3 4" xfId="16750"/>
    <cellStyle name="20 % – Zvýraznění6 3 4 3 4 2" xfId="31931"/>
    <cellStyle name="20 % – Zvýraznění6 3 4 3 5" xfId="35734"/>
    <cellStyle name="20 % – Zvýraznění6 3 4 3 6" xfId="20554"/>
    <cellStyle name="20 % – Zvýraznění6 3 4 3 7" xfId="40740"/>
    <cellStyle name="20 % – Zvýraznění6 3 4 3 8" xfId="40741"/>
    <cellStyle name="20 % – Zvýraznění6 3 4 3 9" xfId="46945"/>
    <cellStyle name="20 % – Zvýraznění6 3 4 4" xfId="3078"/>
    <cellStyle name="20 % – Zvýraznění6 3 4 4 2" xfId="9386"/>
    <cellStyle name="20 % – Zvýraznění6 3 4 4 2 2" xfId="24602"/>
    <cellStyle name="20 % – Zvýraznění6 3 4 4 3" xfId="12955"/>
    <cellStyle name="20 % – Zvýraznění6 3 4 4 3 2" xfId="28145"/>
    <cellStyle name="20 % – Zvýraznění6 3 4 4 4" xfId="16751"/>
    <cellStyle name="20 % – Zvýraznění6 3 4 4 4 2" xfId="31932"/>
    <cellStyle name="20 % – Zvýraznění6 3 4 4 5" xfId="35735"/>
    <cellStyle name="20 % – Zvýraznění6 3 4 4 6" xfId="20555"/>
    <cellStyle name="20 % – Zvýraznění6 3 4 4 7" xfId="40742"/>
    <cellStyle name="20 % – Zvýraznění6 3 4 4 8" xfId="40743"/>
    <cellStyle name="20 % – Zvýraznění6 3 4 4 9" xfId="46946"/>
    <cellStyle name="20 % – Zvýraznění6 3 4 5" xfId="3079"/>
    <cellStyle name="20 % – Zvýraznění6 3 4 5 2" xfId="11202"/>
    <cellStyle name="20 % – Zvýraznění6 3 4 5 2 2" xfId="26402"/>
    <cellStyle name="20 % – Zvýraznění6 3 4 5 3" xfId="12956"/>
    <cellStyle name="20 % – Zvýraznění6 3 4 5 3 2" xfId="28146"/>
    <cellStyle name="20 % – Zvýraznění6 3 4 5 4" xfId="16752"/>
    <cellStyle name="20 % – Zvýraznění6 3 4 5 4 2" xfId="31933"/>
    <cellStyle name="20 % – Zvýraznění6 3 4 5 5" xfId="35736"/>
    <cellStyle name="20 % – Zvýraznění6 3 4 5 6" xfId="20556"/>
    <cellStyle name="20 % – Zvýraznění6 3 4 5 7" xfId="40744"/>
    <cellStyle name="20 % – Zvýraznění6 3 4 5 8" xfId="40745"/>
    <cellStyle name="20 % – Zvýraznění6 3 4 5 9" xfId="46947"/>
    <cellStyle name="20 % – Zvýraznění6 3 4 6" xfId="7819"/>
    <cellStyle name="20 % – Zvýraznění6 3 4 6 2" xfId="23038"/>
    <cellStyle name="20 % – Zvýraznění6 3 4 7" xfId="11551"/>
    <cellStyle name="20 % – Zvýraznění6 3 4 7 2" xfId="26747"/>
    <cellStyle name="20 % – Zvýraznění6 3 4 8" xfId="15351"/>
    <cellStyle name="20 % – Zvýraznění6 3 4 8 2" xfId="30532"/>
    <cellStyle name="20 % – Zvýraznění6 3 4 9" xfId="34337"/>
    <cellStyle name="20 % – Zvýraznění6 3 5" xfId="469"/>
    <cellStyle name="20 % – Zvýraznění6 3 5 10" xfId="19158"/>
    <cellStyle name="20 % – Zvýraznění6 3 5 11" xfId="40746"/>
    <cellStyle name="20 % – Zvýraznění6 3 5 12" xfId="40747"/>
    <cellStyle name="20 % – Zvýraznění6 3 5 13" xfId="46948"/>
    <cellStyle name="20 % – Zvýraznění6 3 5 2" xfId="3080"/>
    <cellStyle name="20 % – Zvýraznění6 3 5 2 2" xfId="9387"/>
    <cellStyle name="20 % – Zvýraznění6 3 5 2 2 2" xfId="24603"/>
    <cellStyle name="20 % – Zvýraznění6 3 5 2 3" xfId="12957"/>
    <cellStyle name="20 % – Zvýraznění6 3 5 2 3 2" xfId="28147"/>
    <cellStyle name="20 % – Zvýraznění6 3 5 2 4" xfId="16753"/>
    <cellStyle name="20 % – Zvýraznění6 3 5 2 4 2" xfId="31934"/>
    <cellStyle name="20 % – Zvýraznění6 3 5 2 5" xfId="35737"/>
    <cellStyle name="20 % – Zvýraznění6 3 5 2 6" xfId="20557"/>
    <cellStyle name="20 % – Zvýraznění6 3 5 2 7" xfId="40748"/>
    <cellStyle name="20 % – Zvýraznění6 3 5 2 8" xfId="40749"/>
    <cellStyle name="20 % – Zvýraznění6 3 5 2 9" xfId="46949"/>
    <cellStyle name="20 % – Zvýraznění6 3 5 3" xfId="3081"/>
    <cellStyle name="20 % – Zvýraznění6 3 5 3 2" xfId="9388"/>
    <cellStyle name="20 % – Zvýraznění6 3 5 3 2 2" xfId="24604"/>
    <cellStyle name="20 % – Zvýraznění6 3 5 3 3" xfId="12958"/>
    <cellStyle name="20 % – Zvýraznění6 3 5 3 3 2" xfId="28148"/>
    <cellStyle name="20 % – Zvýraznění6 3 5 3 4" xfId="16754"/>
    <cellStyle name="20 % – Zvýraznění6 3 5 3 4 2" xfId="31935"/>
    <cellStyle name="20 % – Zvýraznění6 3 5 3 5" xfId="35738"/>
    <cellStyle name="20 % – Zvýraznění6 3 5 3 6" xfId="20558"/>
    <cellStyle name="20 % – Zvýraznění6 3 5 3 7" xfId="40750"/>
    <cellStyle name="20 % – Zvýraznění6 3 5 3 8" xfId="40751"/>
    <cellStyle name="20 % – Zvýraznění6 3 5 3 9" xfId="46950"/>
    <cellStyle name="20 % – Zvýraznění6 3 5 4" xfId="3082"/>
    <cellStyle name="20 % – Zvýraznění6 3 5 4 2" xfId="9389"/>
    <cellStyle name="20 % – Zvýraznění6 3 5 4 2 2" xfId="24605"/>
    <cellStyle name="20 % – Zvýraznění6 3 5 4 3" xfId="12959"/>
    <cellStyle name="20 % – Zvýraznění6 3 5 4 3 2" xfId="28149"/>
    <cellStyle name="20 % – Zvýraznění6 3 5 4 4" xfId="16755"/>
    <cellStyle name="20 % – Zvýraznění6 3 5 4 4 2" xfId="31936"/>
    <cellStyle name="20 % – Zvýraznění6 3 5 4 5" xfId="35739"/>
    <cellStyle name="20 % – Zvýraznění6 3 5 4 6" xfId="20559"/>
    <cellStyle name="20 % – Zvýraznění6 3 5 4 7" xfId="40752"/>
    <cellStyle name="20 % – Zvýraznění6 3 5 4 8" xfId="40753"/>
    <cellStyle name="20 % – Zvýraznění6 3 5 4 9" xfId="46951"/>
    <cellStyle name="20 % – Zvýraznění6 3 5 5" xfId="3083"/>
    <cellStyle name="20 % – Zvýraznění6 3 5 5 2" xfId="11308"/>
    <cellStyle name="20 % – Zvýraznění6 3 5 5 2 2" xfId="26508"/>
    <cellStyle name="20 % – Zvýraznění6 3 5 5 3" xfId="12960"/>
    <cellStyle name="20 % – Zvýraznění6 3 5 5 3 2" xfId="28150"/>
    <cellStyle name="20 % – Zvýraznění6 3 5 5 4" xfId="16756"/>
    <cellStyle name="20 % – Zvýraznění6 3 5 5 4 2" xfId="31937"/>
    <cellStyle name="20 % – Zvýraznění6 3 5 5 5" xfId="35740"/>
    <cellStyle name="20 % – Zvýraznění6 3 5 5 6" xfId="20560"/>
    <cellStyle name="20 % – Zvýraznění6 3 5 5 7" xfId="40754"/>
    <cellStyle name="20 % – Zvýraznění6 3 5 5 8" xfId="40755"/>
    <cellStyle name="20 % – Zvýraznění6 3 5 5 9" xfId="46952"/>
    <cellStyle name="20 % – Zvýraznění6 3 5 6" xfId="7781"/>
    <cellStyle name="20 % – Zvýraznění6 3 5 6 2" xfId="23000"/>
    <cellStyle name="20 % – Zvýraznění6 3 5 7" xfId="11552"/>
    <cellStyle name="20 % – Zvýraznění6 3 5 7 2" xfId="26748"/>
    <cellStyle name="20 % – Zvýraznění6 3 5 8" xfId="15352"/>
    <cellStyle name="20 % – Zvýraznění6 3 5 8 2" xfId="30533"/>
    <cellStyle name="20 % – Zvýraznění6 3 5 9" xfId="34338"/>
    <cellStyle name="20 % – Zvýraznění6 3 6" xfId="3084"/>
    <cellStyle name="20 % – Zvýraznění6 3 6 10" xfId="40756"/>
    <cellStyle name="20 % – Zvýraznění6 3 6 11" xfId="40757"/>
    <cellStyle name="20 % – Zvýraznění6 3 6 12" xfId="46953"/>
    <cellStyle name="20 % – Zvýraznění6 3 6 2" xfId="3085"/>
    <cellStyle name="20 % – Zvýraznění6 3 6 2 2" xfId="9390"/>
    <cellStyle name="20 % – Zvýraznění6 3 6 2 2 2" xfId="24606"/>
    <cellStyle name="20 % – Zvýraznění6 3 6 2 3" xfId="12962"/>
    <cellStyle name="20 % – Zvýraznění6 3 6 2 3 2" xfId="28152"/>
    <cellStyle name="20 % – Zvýraznění6 3 6 2 4" xfId="16758"/>
    <cellStyle name="20 % – Zvýraznění6 3 6 2 4 2" xfId="31939"/>
    <cellStyle name="20 % – Zvýraznění6 3 6 2 5" xfId="35742"/>
    <cellStyle name="20 % – Zvýraznění6 3 6 2 6" xfId="20562"/>
    <cellStyle name="20 % – Zvýraznění6 3 6 2 7" xfId="40758"/>
    <cellStyle name="20 % – Zvýraznění6 3 6 2 8" xfId="40759"/>
    <cellStyle name="20 % – Zvýraznění6 3 6 2 9" xfId="46954"/>
    <cellStyle name="20 % – Zvýraznění6 3 6 3" xfId="3086"/>
    <cellStyle name="20 % – Zvýraznění6 3 6 3 2" xfId="9391"/>
    <cellStyle name="20 % – Zvýraznění6 3 6 3 2 2" xfId="24607"/>
    <cellStyle name="20 % – Zvýraznění6 3 6 3 3" xfId="12963"/>
    <cellStyle name="20 % – Zvýraznění6 3 6 3 3 2" xfId="28153"/>
    <cellStyle name="20 % – Zvýraznění6 3 6 3 4" xfId="16759"/>
    <cellStyle name="20 % – Zvýraznění6 3 6 3 4 2" xfId="31940"/>
    <cellStyle name="20 % – Zvýraznění6 3 6 3 5" xfId="35743"/>
    <cellStyle name="20 % – Zvýraznění6 3 6 3 6" xfId="20563"/>
    <cellStyle name="20 % – Zvýraznění6 3 6 3 7" xfId="40760"/>
    <cellStyle name="20 % – Zvýraznění6 3 6 3 8" xfId="40761"/>
    <cellStyle name="20 % – Zvýraznění6 3 6 3 9" xfId="46955"/>
    <cellStyle name="20 % – Zvýraznění6 3 6 4" xfId="3087"/>
    <cellStyle name="20 % – Zvýraznění6 3 6 4 2" xfId="9392"/>
    <cellStyle name="20 % – Zvýraznění6 3 6 4 2 2" xfId="24608"/>
    <cellStyle name="20 % – Zvýraznění6 3 6 4 3" xfId="12964"/>
    <cellStyle name="20 % – Zvýraznění6 3 6 4 3 2" xfId="28154"/>
    <cellStyle name="20 % – Zvýraznění6 3 6 4 4" xfId="16760"/>
    <cellStyle name="20 % – Zvýraznění6 3 6 4 4 2" xfId="31941"/>
    <cellStyle name="20 % – Zvýraznění6 3 6 4 5" xfId="35744"/>
    <cellStyle name="20 % – Zvýraznění6 3 6 4 6" xfId="20564"/>
    <cellStyle name="20 % – Zvýraznění6 3 6 4 7" xfId="40762"/>
    <cellStyle name="20 % – Zvýraznění6 3 6 4 8" xfId="40763"/>
    <cellStyle name="20 % – Zvýraznění6 3 6 4 9" xfId="46956"/>
    <cellStyle name="20 % – Zvýraznění6 3 6 5" xfId="8024"/>
    <cellStyle name="20 % – Zvýraznění6 3 6 5 2" xfId="23240"/>
    <cellStyle name="20 % – Zvýraznění6 3 6 6" xfId="12961"/>
    <cellStyle name="20 % – Zvýraznění6 3 6 6 2" xfId="28151"/>
    <cellStyle name="20 % – Zvýraznění6 3 6 7" xfId="16757"/>
    <cellStyle name="20 % – Zvýraznění6 3 6 7 2" xfId="31938"/>
    <cellStyle name="20 % – Zvýraznění6 3 6 8" xfId="35741"/>
    <cellStyle name="20 % – Zvýraznění6 3 6 9" xfId="20561"/>
    <cellStyle name="20 % – Zvýraznění6 3 7" xfId="3088"/>
    <cellStyle name="20 % – Zvýraznění6 3 7 10" xfId="40764"/>
    <cellStyle name="20 % – Zvýraznění6 3 7 11" xfId="40765"/>
    <cellStyle name="20 % – Zvýraznění6 3 7 12" xfId="46957"/>
    <cellStyle name="20 % – Zvýraznění6 3 7 2" xfId="3089"/>
    <cellStyle name="20 % – Zvýraznění6 3 7 2 2" xfId="9393"/>
    <cellStyle name="20 % – Zvýraznění6 3 7 2 2 2" xfId="24609"/>
    <cellStyle name="20 % – Zvýraznění6 3 7 2 3" xfId="12966"/>
    <cellStyle name="20 % – Zvýraznění6 3 7 2 3 2" xfId="28156"/>
    <cellStyle name="20 % – Zvýraznění6 3 7 2 4" xfId="16762"/>
    <cellStyle name="20 % – Zvýraznění6 3 7 2 4 2" xfId="31943"/>
    <cellStyle name="20 % – Zvýraznění6 3 7 2 5" xfId="35746"/>
    <cellStyle name="20 % – Zvýraznění6 3 7 2 6" xfId="20566"/>
    <cellStyle name="20 % – Zvýraznění6 3 7 2 7" xfId="40766"/>
    <cellStyle name="20 % – Zvýraznění6 3 7 2 8" xfId="40767"/>
    <cellStyle name="20 % – Zvýraznění6 3 7 2 9" xfId="46958"/>
    <cellStyle name="20 % – Zvýraznění6 3 7 3" xfId="3090"/>
    <cellStyle name="20 % – Zvýraznění6 3 7 3 2" xfId="9394"/>
    <cellStyle name="20 % – Zvýraznění6 3 7 3 2 2" xfId="24610"/>
    <cellStyle name="20 % – Zvýraznění6 3 7 3 3" xfId="12967"/>
    <cellStyle name="20 % – Zvýraznění6 3 7 3 3 2" xfId="28157"/>
    <cellStyle name="20 % – Zvýraznění6 3 7 3 4" xfId="16763"/>
    <cellStyle name="20 % – Zvýraznění6 3 7 3 4 2" xfId="31944"/>
    <cellStyle name="20 % – Zvýraznění6 3 7 3 5" xfId="35747"/>
    <cellStyle name="20 % – Zvýraznění6 3 7 3 6" xfId="20567"/>
    <cellStyle name="20 % – Zvýraznění6 3 7 3 7" xfId="40768"/>
    <cellStyle name="20 % – Zvýraznění6 3 7 3 8" xfId="40769"/>
    <cellStyle name="20 % – Zvýraznění6 3 7 3 9" xfId="46959"/>
    <cellStyle name="20 % – Zvýraznění6 3 7 4" xfId="3091"/>
    <cellStyle name="20 % – Zvýraznění6 3 7 4 2" xfId="9395"/>
    <cellStyle name="20 % – Zvýraznění6 3 7 4 2 2" xfId="24611"/>
    <cellStyle name="20 % – Zvýraznění6 3 7 4 3" xfId="12968"/>
    <cellStyle name="20 % – Zvýraznění6 3 7 4 3 2" xfId="28158"/>
    <cellStyle name="20 % – Zvýraznění6 3 7 4 4" xfId="16764"/>
    <cellStyle name="20 % – Zvýraznění6 3 7 4 4 2" xfId="31945"/>
    <cellStyle name="20 % – Zvýraznění6 3 7 4 5" xfId="35748"/>
    <cellStyle name="20 % – Zvýraznění6 3 7 4 6" xfId="20568"/>
    <cellStyle name="20 % – Zvýraznění6 3 7 4 7" xfId="40770"/>
    <cellStyle name="20 % – Zvýraznění6 3 7 4 8" xfId="40771"/>
    <cellStyle name="20 % – Zvýraznění6 3 7 4 9" xfId="46960"/>
    <cellStyle name="20 % – Zvýraznění6 3 7 5" xfId="7948"/>
    <cellStyle name="20 % – Zvýraznění6 3 7 5 2" xfId="23165"/>
    <cellStyle name="20 % – Zvýraznění6 3 7 6" xfId="12965"/>
    <cellStyle name="20 % – Zvýraznění6 3 7 6 2" xfId="28155"/>
    <cellStyle name="20 % – Zvýraznění6 3 7 7" xfId="16761"/>
    <cellStyle name="20 % – Zvýraznění6 3 7 7 2" xfId="31942"/>
    <cellStyle name="20 % – Zvýraznění6 3 7 8" xfId="35745"/>
    <cellStyle name="20 % – Zvýraznění6 3 7 9" xfId="20565"/>
    <cellStyle name="20 % – Zvýraznění6 3 8" xfId="3092"/>
    <cellStyle name="20 % – Zvýraznění6 3 8 10" xfId="40772"/>
    <cellStyle name="20 % – Zvýraznění6 3 8 11" xfId="40773"/>
    <cellStyle name="20 % – Zvýraznění6 3 8 12" xfId="46961"/>
    <cellStyle name="20 % – Zvýraznění6 3 8 2" xfId="3093"/>
    <cellStyle name="20 % – Zvýraznění6 3 8 2 2" xfId="9396"/>
    <cellStyle name="20 % – Zvýraznění6 3 8 2 2 2" xfId="24612"/>
    <cellStyle name="20 % – Zvýraznění6 3 8 2 3" xfId="12970"/>
    <cellStyle name="20 % – Zvýraznění6 3 8 2 3 2" xfId="28160"/>
    <cellStyle name="20 % – Zvýraznění6 3 8 2 4" xfId="16766"/>
    <cellStyle name="20 % – Zvýraznění6 3 8 2 4 2" xfId="31947"/>
    <cellStyle name="20 % – Zvýraznění6 3 8 2 5" xfId="35750"/>
    <cellStyle name="20 % – Zvýraznění6 3 8 2 6" xfId="20570"/>
    <cellStyle name="20 % – Zvýraznění6 3 8 2 7" xfId="40774"/>
    <cellStyle name="20 % – Zvýraznění6 3 8 2 8" xfId="40775"/>
    <cellStyle name="20 % – Zvýraznění6 3 8 2 9" xfId="46962"/>
    <cellStyle name="20 % – Zvýraznění6 3 8 3" xfId="3094"/>
    <cellStyle name="20 % – Zvýraznění6 3 8 3 2" xfId="9397"/>
    <cellStyle name="20 % – Zvýraznění6 3 8 3 2 2" xfId="24613"/>
    <cellStyle name="20 % – Zvýraznění6 3 8 3 3" xfId="12971"/>
    <cellStyle name="20 % – Zvýraznění6 3 8 3 3 2" xfId="28161"/>
    <cellStyle name="20 % – Zvýraznění6 3 8 3 4" xfId="16767"/>
    <cellStyle name="20 % – Zvýraznění6 3 8 3 4 2" xfId="31948"/>
    <cellStyle name="20 % – Zvýraznění6 3 8 3 5" xfId="35751"/>
    <cellStyle name="20 % – Zvýraznění6 3 8 3 6" xfId="20571"/>
    <cellStyle name="20 % – Zvýraznění6 3 8 3 7" xfId="40776"/>
    <cellStyle name="20 % – Zvýraznění6 3 8 3 8" xfId="40777"/>
    <cellStyle name="20 % – Zvýraznění6 3 8 3 9" xfId="46963"/>
    <cellStyle name="20 % – Zvýraznění6 3 8 4" xfId="3095"/>
    <cellStyle name="20 % – Zvýraznění6 3 8 4 2" xfId="9398"/>
    <cellStyle name="20 % – Zvýraznění6 3 8 4 2 2" xfId="24614"/>
    <cellStyle name="20 % – Zvýraznění6 3 8 4 3" xfId="12972"/>
    <cellStyle name="20 % – Zvýraznění6 3 8 4 3 2" xfId="28162"/>
    <cellStyle name="20 % – Zvýraznění6 3 8 4 4" xfId="16768"/>
    <cellStyle name="20 % – Zvýraznění6 3 8 4 4 2" xfId="31949"/>
    <cellStyle name="20 % – Zvýraznění6 3 8 4 5" xfId="35752"/>
    <cellStyle name="20 % – Zvýraznění6 3 8 4 6" xfId="20572"/>
    <cellStyle name="20 % – Zvýraznění6 3 8 4 7" xfId="40778"/>
    <cellStyle name="20 % – Zvýraznění6 3 8 4 8" xfId="40779"/>
    <cellStyle name="20 % – Zvýraznění6 3 8 4 9" xfId="46964"/>
    <cellStyle name="20 % – Zvýraznění6 3 8 5" xfId="8186"/>
    <cellStyle name="20 % – Zvýraznění6 3 8 5 2" xfId="23402"/>
    <cellStyle name="20 % – Zvýraznění6 3 8 6" xfId="12969"/>
    <cellStyle name="20 % – Zvýraznění6 3 8 6 2" xfId="28159"/>
    <cellStyle name="20 % – Zvýraznění6 3 8 7" xfId="16765"/>
    <cellStyle name="20 % – Zvýraznění6 3 8 7 2" xfId="31946"/>
    <cellStyle name="20 % – Zvýraznění6 3 8 8" xfId="35749"/>
    <cellStyle name="20 % – Zvýraznění6 3 8 9" xfId="20569"/>
    <cellStyle name="20 % – Zvýraznění6 3 9" xfId="3096"/>
    <cellStyle name="20 % – Zvýraznění6 3 9 10" xfId="40780"/>
    <cellStyle name="20 % – Zvýraznění6 3 9 11" xfId="40781"/>
    <cellStyle name="20 % – Zvýraznění6 3 9 12" xfId="46965"/>
    <cellStyle name="20 % – Zvýraznění6 3 9 2" xfId="3097"/>
    <cellStyle name="20 % – Zvýraznění6 3 9 2 2" xfId="9399"/>
    <cellStyle name="20 % – Zvýraznění6 3 9 2 2 2" xfId="24615"/>
    <cellStyle name="20 % – Zvýraznění6 3 9 2 3" xfId="12974"/>
    <cellStyle name="20 % – Zvýraznění6 3 9 2 3 2" xfId="28164"/>
    <cellStyle name="20 % – Zvýraznění6 3 9 2 4" xfId="16770"/>
    <cellStyle name="20 % – Zvýraznění6 3 9 2 4 2" xfId="31951"/>
    <cellStyle name="20 % – Zvýraznění6 3 9 2 5" xfId="35754"/>
    <cellStyle name="20 % – Zvýraznění6 3 9 2 6" xfId="20574"/>
    <cellStyle name="20 % – Zvýraznění6 3 9 2 7" xfId="40782"/>
    <cellStyle name="20 % – Zvýraznění6 3 9 2 8" xfId="40783"/>
    <cellStyle name="20 % – Zvýraznění6 3 9 2 9" xfId="46966"/>
    <cellStyle name="20 % – Zvýraznění6 3 9 3" xfId="3098"/>
    <cellStyle name="20 % – Zvýraznění6 3 9 3 2" xfId="9400"/>
    <cellStyle name="20 % – Zvýraznění6 3 9 3 2 2" xfId="24616"/>
    <cellStyle name="20 % – Zvýraznění6 3 9 3 3" xfId="12975"/>
    <cellStyle name="20 % – Zvýraznění6 3 9 3 3 2" xfId="28165"/>
    <cellStyle name="20 % – Zvýraznění6 3 9 3 4" xfId="16771"/>
    <cellStyle name="20 % – Zvýraznění6 3 9 3 4 2" xfId="31952"/>
    <cellStyle name="20 % – Zvýraznění6 3 9 3 5" xfId="35755"/>
    <cellStyle name="20 % – Zvýraznění6 3 9 3 6" xfId="20575"/>
    <cellStyle name="20 % – Zvýraznění6 3 9 3 7" xfId="40784"/>
    <cellStyle name="20 % – Zvýraznění6 3 9 3 8" xfId="40785"/>
    <cellStyle name="20 % – Zvýraznění6 3 9 3 9" xfId="46967"/>
    <cellStyle name="20 % – Zvýraznění6 3 9 4" xfId="3099"/>
    <cellStyle name="20 % – Zvýraznění6 3 9 4 2" xfId="9401"/>
    <cellStyle name="20 % – Zvýraznění6 3 9 4 2 2" xfId="24617"/>
    <cellStyle name="20 % – Zvýraznění6 3 9 4 3" xfId="12976"/>
    <cellStyle name="20 % – Zvýraznění6 3 9 4 3 2" xfId="28166"/>
    <cellStyle name="20 % – Zvýraznění6 3 9 4 4" xfId="16772"/>
    <cellStyle name="20 % – Zvýraznění6 3 9 4 4 2" xfId="31953"/>
    <cellStyle name="20 % – Zvýraznění6 3 9 4 5" xfId="35756"/>
    <cellStyle name="20 % – Zvýraznění6 3 9 4 6" xfId="20576"/>
    <cellStyle name="20 % – Zvýraznění6 3 9 4 7" xfId="40786"/>
    <cellStyle name="20 % – Zvýraznění6 3 9 4 8" xfId="40787"/>
    <cellStyle name="20 % – Zvýraznění6 3 9 4 9" xfId="46968"/>
    <cellStyle name="20 % – Zvýraznění6 3 9 5" xfId="8280"/>
    <cellStyle name="20 % – Zvýraznění6 3 9 5 2" xfId="23496"/>
    <cellStyle name="20 % – Zvýraznění6 3 9 6" xfId="12973"/>
    <cellStyle name="20 % – Zvýraznění6 3 9 6 2" xfId="28163"/>
    <cellStyle name="20 % – Zvýraznění6 3 9 7" xfId="16769"/>
    <cellStyle name="20 % – Zvýraznění6 3 9 7 2" xfId="31950"/>
    <cellStyle name="20 % – Zvýraznění6 3 9 8" xfId="35753"/>
    <cellStyle name="20 % – Zvýraznění6 3 9 9" xfId="20573"/>
    <cellStyle name="20 % – Zvýraznění6 4" xfId="311"/>
    <cellStyle name="20 % – Zvýraznění6 4 10" xfId="3100"/>
    <cellStyle name="20 % – Zvýraznění6 4 10 2" xfId="9402"/>
    <cellStyle name="20 % – Zvýraznění6 4 10 2 2" xfId="24618"/>
    <cellStyle name="20 % – Zvýraznění6 4 10 3" xfId="12977"/>
    <cellStyle name="20 % – Zvýraznění6 4 10 3 2" xfId="28167"/>
    <cellStyle name="20 % – Zvýraznění6 4 10 4" xfId="16773"/>
    <cellStyle name="20 % – Zvýraznění6 4 10 4 2" xfId="31954"/>
    <cellStyle name="20 % – Zvýraznění6 4 10 5" xfId="35757"/>
    <cellStyle name="20 % – Zvýraznění6 4 10 6" xfId="20577"/>
    <cellStyle name="20 % – Zvýraznění6 4 10 7" xfId="40788"/>
    <cellStyle name="20 % – Zvýraznění6 4 10 8" xfId="40789"/>
    <cellStyle name="20 % – Zvýraznění6 4 10 9" xfId="46969"/>
    <cellStyle name="20 % – Zvýraznění6 4 11" xfId="3101"/>
    <cellStyle name="20 % – Zvýraznění6 4 11 2" xfId="9403"/>
    <cellStyle name="20 % – Zvýraznění6 4 11 2 2" xfId="24619"/>
    <cellStyle name="20 % – Zvýraznění6 4 11 3" xfId="12978"/>
    <cellStyle name="20 % – Zvýraznění6 4 11 3 2" xfId="28168"/>
    <cellStyle name="20 % – Zvýraznění6 4 11 4" xfId="16774"/>
    <cellStyle name="20 % – Zvýraznění6 4 11 4 2" xfId="31955"/>
    <cellStyle name="20 % – Zvýraznění6 4 11 5" xfId="35758"/>
    <cellStyle name="20 % – Zvýraznění6 4 11 6" xfId="20578"/>
    <cellStyle name="20 % – Zvýraznění6 4 11 7" xfId="40790"/>
    <cellStyle name="20 % – Zvýraznění6 4 11 8" xfId="40791"/>
    <cellStyle name="20 % – Zvýraznění6 4 11 9" xfId="46970"/>
    <cellStyle name="20 % – Zvýraznění6 4 12" xfId="3102"/>
    <cellStyle name="20 % – Zvýraznění6 4 12 2" xfId="9404"/>
    <cellStyle name="20 % – Zvýraznění6 4 12 2 2" xfId="24620"/>
    <cellStyle name="20 % – Zvýraznění6 4 12 3" xfId="12979"/>
    <cellStyle name="20 % – Zvýraznění6 4 12 3 2" xfId="28169"/>
    <cellStyle name="20 % – Zvýraznění6 4 12 4" xfId="16775"/>
    <cellStyle name="20 % – Zvýraznění6 4 12 4 2" xfId="31956"/>
    <cellStyle name="20 % – Zvýraznění6 4 12 5" xfId="35759"/>
    <cellStyle name="20 % – Zvýraznění6 4 12 6" xfId="20579"/>
    <cellStyle name="20 % – Zvýraznění6 4 12 7" xfId="40792"/>
    <cellStyle name="20 % – Zvýraznění6 4 12 8" xfId="40793"/>
    <cellStyle name="20 % – Zvýraznění6 4 12 9" xfId="46971"/>
    <cellStyle name="20 % – Zvýraznění6 4 13" xfId="3103"/>
    <cellStyle name="20 % – Zvýraznění6 4 13 2" xfId="11104"/>
    <cellStyle name="20 % – Zvýraznění6 4 13 2 2" xfId="26304"/>
    <cellStyle name="20 % – Zvýraznění6 4 13 3" xfId="12980"/>
    <cellStyle name="20 % – Zvýraznění6 4 13 3 2" xfId="28170"/>
    <cellStyle name="20 % – Zvýraznění6 4 13 4" xfId="16776"/>
    <cellStyle name="20 % – Zvýraznění6 4 13 4 2" xfId="31957"/>
    <cellStyle name="20 % – Zvýraznění6 4 13 5" xfId="35760"/>
    <cellStyle name="20 % – Zvýraznění6 4 13 6" xfId="20580"/>
    <cellStyle name="20 % – Zvýraznění6 4 13 7" xfId="40794"/>
    <cellStyle name="20 % – Zvýraznění6 4 13 8" xfId="40795"/>
    <cellStyle name="20 % – Zvýraznění6 4 13 9" xfId="46972"/>
    <cellStyle name="20 % – Zvýraznění6 4 14" xfId="7523"/>
    <cellStyle name="20 % – Zvýraznění6 4 14 2" xfId="11354"/>
    <cellStyle name="20 % – Zvýraznění6 4 14 2 2" xfId="26554"/>
    <cellStyle name="20 % – Zvýraznění6 4 14 3" xfId="15149"/>
    <cellStyle name="20 % – Zvýraznění6 4 14 3 2" xfId="30336"/>
    <cellStyle name="20 % – Zvýraznění6 4 14 4" xfId="18952"/>
    <cellStyle name="20 % – Zvýraznění6 4 14 4 2" xfId="34133"/>
    <cellStyle name="20 % – Zvýraznění6 4 14 5" xfId="37924"/>
    <cellStyle name="20 % – Zvýraznění6 4 14 6" xfId="22744"/>
    <cellStyle name="20 % – Zvýraznění6 4 14 7" xfId="40796"/>
    <cellStyle name="20 % – Zvýraznění6 4 14 8" xfId="40797"/>
    <cellStyle name="20 % – Zvýraznění6 4 14 9" xfId="46973"/>
    <cellStyle name="20 % – Zvýraznění6 4 15" xfId="7624"/>
    <cellStyle name="20 % – Zvýraznění6 4 15 2" xfId="22843"/>
    <cellStyle name="20 % – Zvýraznění6 4 16" xfId="11416"/>
    <cellStyle name="20 % – Zvýraznění6 4 16 2" xfId="26613"/>
    <cellStyle name="20 % – Zvýraznění6 4 17" xfId="15217"/>
    <cellStyle name="20 % – Zvýraznění6 4 17 2" xfId="30398"/>
    <cellStyle name="20 % – Zvýraznění6 4 18" xfId="34203"/>
    <cellStyle name="20 % – Zvýraznění6 4 19" xfId="19023"/>
    <cellStyle name="20 % – Zvýraznění6 4 2" xfId="340"/>
    <cellStyle name="20 % – Zvýraznění6 4 2 10" xfId="3104"/>
    <cellStyle name="20 % – Zvýraznění6 4 2 10 2" xfId="9405"/>
    <cellStyle name="20 % – Zvýraznění6 4 2 10 2 2" xfId="24621"/>
    <cellStyle name="20 % – Zvýraznění6 4 2 10 3" xfId="12981"/>
    <cellStyle name="20 % – Zvýraznění6 4 2 10 3 2" xfId="28171"/>
    <cellStyle name="20 % – Zvýraznění6 4 2 10 4" xfId="16777"/>
    <cellStyle name="20 % – Zvýraznění6 4 2 10 4 2" xfId="31958"/>
    <cellStyle name="20 % – Zvýraznění6 4 2 10 5" xfId="35761"/>
    <cellStyle name="20 % – Zvýraznění6 4 2 10 6" xfId="20581"/>
    <cellStyle name="20 % – Zvýraznění6 4 2 10 7" xfId="40798"/>
    <cellStyle name="20 % – Zvýraznění6 4 2 10 8" xfId="40799"/>
    <cellStyle name="20 % – Zvýraznění6 4 2 10 9" xfId="46974"/>
    <cellStyle name="20 % – Zvýraznění6 4 2 11" xfId="3105"/>
    <cellStyle name="20 % – Zvýraznění6 4 2 11 2" xfId="11052"/>
    <cellStyle name="20 % – Zvýraznění6 4 2 11 2 2" xfId="26252"/>
    <cellStyle name="20 % – Zvýraznění6 4 2 11 3" xfId="12982"/>
    <cellStyle name="20 % – Zvýraznění6 4 2 11 3 2" xfId="28172"/>
    <cellStyle name="20 % – Zvýraznění6 4 2 11 4" xfId="16778"/>
    <cellStyle name="20 % – Zvýraznění6 4 2 11 4 2" xfId="31959"/>
    <cellStyle name="20 % – Zvýraznění6 4 2 11 5" xfId="35762"/>
    <cellStyle name="20 % – Zvýraznění6 4 2 11 6" xfId="20582"/>
    <cellStyle name="20 % – Zvýraznění6 4 2 11 7" xfId="40800"/>
    <cellStyle name="20 % – Zvýraznění6 4 2 11 8" xfId="40801"/>
    <cellStyle name="20 % – Zvýraznění6 4 2 11 9" xfId="46975"/>
    <cellStyle name="20 % – Zvýraznění6 4 2 12" xfId="7524"/>
    <cellStyle name="20 % – Zvýraznění6 4 2 12 2" xfId="11355"/>
    <cellStyle name="20 % – Zvýraznění6 4 2 12 2 2" xfId="26555"/>
    <cellStyle name="20 % – Zvýraznění6 4 2 12 3" xfId="15150"/>
    <cellStyle name="20 % – Zvýraznění6 4 2 12 3 2" xfId="30337"/>
    <cellStyle name="20 % – Zvýraznění6 4 2 12 4" xfId="18953"/>
    <cellStyle name="20 % – Zvýraznění6 4 2 12 4 2" xfId="34134"/>
    <cellStyle name="20 % – Zvýraznění6 4 2 12 5" xfId="37925"/>
    <cellStyle name="20 % – Zvýraznění6 4 2 12 6" xfId="22745"/>
    <cellStyle name="20 % – Zvýraznění6 4 2 12 7" xfId="40802"/>
    <cellStyle name="20 % – Zvýraznění6 4 2 12 8" xfId="40803"/>
    <cellStyle name="20 % – Zvýraznění6 4 2 12 9" xfId="46976"/>
    <cellStyle name="20 % – Zvýraznění6 4 2 13" xfId="7652"/>
    <cellStyle name="20 % – Zvýraznění6 4 2 13 2" xfId="22871"/>
    <cellStyle name="20 % – Zvýraznění6 4 2 14" xfId="11444"/>
    <cellStyle name="20 % – Zvýraznění6 4 2 14 2" xfId="26641"/>
    <cellStyle name="20 % – Zvýraznění6 4 2 15" xfId="15245"/>
    <cellStyle name="20 % – Zvýraznění6 4 2 15 2" xfId="30426"/>
    <cellStyle name="20 % – Zvýraznění6 4 2 16" xfId="34231"/>
    <cellStyle name="20 % – Zvýraznění6 4 2 17" xfId="19051"/>
    <cellStyle name="20 % – Zvýraznění6 4 2 18" xfId="40804"/>
    <cellStyle name="20 % – Zvýraznění6 4 2 19" xfId="40805"/>
    <cellStyle name="20 % – Zvýraznění6 4 2 2" xfId="369"/>
    <cellStyle name="20 % – Zvýraznění6 4 2 2 10" xfId="34259"/>
    <cellStyle name="20 % – Zvýraznění6 4 2 2 11" xfId="19079"/>
    <cellStyle name="20 % – Zvýraznění6 4 2 2 12" xfId="40806"/>
    <cellStyle name="20 % – Zvýraznění6 4 2 2 13" xfId="40807"/>
    <cellStyle name="20 % – Zvýraznění6 4 2 2 14" xfId="46977"/>
    <cellStyle name="20 % – Zvýraznění6 4 2 2 2" xfId="3106"/>
    <cellStyle name="20 % – Zvýraznění6 4 2 2 2 2" xfId="9406"/>
    <cellStyle name="20 % – Zvýraznění6 4 2 2 2 2 2" xfId="24622"/>
    <cellStyle name="20 % – Zvýraznění6 4 2 2 2 3" xfId="12983"/>
    <cellStyle name="20 % – Zvýraznění6 4 2 2 2 3 2" xfId="28173"/>
    <cellStyle name="20 % – Zvýraznění6 4 2 2 2 4" xfId="16779"/>
    <cellStyle name="20 % – Zvýraznění6 4 2 2 2 4 2" xfId="31960"/>
    <cellStyle name="20 % – Zvýraznění6 4 2 2 2 5" xfId="35763"/>
    <cellStyle name="20 % – Zvýraznění6 4 2 2 2 6" xfId="20583"/>
    <cellStyle name="20 % – Zvýraznění6 4 2 2 2 7" xfId="40808"/>
    <cellStyle name="20 % – Zvýraznění6 4 2 2 2 8" xfId="40809"/>
    <cellStyle name="20 % – Zvýraznění6 4 2 2 2 9" xfId="46978"/>
    <cellStyle name="20 % – Zvýraznění6 4 2 2 3" xfId="3107"/>
    <cellStyle name="20 % – Zvýraznění6 4 2 2 3 2" xfId="9407"/>
    <cellStyle name="20 % – Zvýraznění6 4 2 2 3 2 2" xfId="24623"/>
    <cellStyle name="20 % – Zvýraznění6 4 2 2 3 3" xfId="12984"/>
    <cellStyle name="20 % – Zvýraznění6 4 2 2 3 3 2" xfId="28174"/>
    <cellStyle name="20 % – Zvýraznění6 4 2 2 3 4" xfId="16780"/>
    <cellStyle name="20 % – Zvýraznění6 4 2 2 3 4 2" xfId="31961"/>
    <cellStyle name="20 % – Zvýraznění6 4 2 2 3 5" xfId="35764"/>
    <cellStyle name="20 % – Zvýraznění6 4 2 2 3 6" xfId="20584"/>
    <cellStyle name="20 % – Zvýraznění6 4 2 2 3 7" xfId="40810"/>
    <cellStyle name="20 % – Zvýraznění6 4 2 2 3 8" xfId="40811"/>
    <cellStyle name="20 % – Zvýraznění6 4 2 2 3 9" xfId="46979"/>
    <cellStyle name="20 % – Zvýraznění6 4 2 2 4" xfId="3108"/>
    <cellStyle name="20 % – Zvýraznění6 4 2 2 4 2" xfId="9408"/>
    <cellStyle name="20 % – Zvýraznění6 4 2 2 4 2 2" xfId="24624"/>
    <cellStyle name="20 % – Zvýraznění6 4 2 2 4 3" xfId="12985"/>
    <cellStyle name="20 % – Zvýraznění6 4 2 2 4 3 2" xfId="28175"/>
    <cellStyle name="20 % – Zvýraznění6 4 2 2 4 4" xfId="16781"/>
    <cellStyle name="20 % – Zvýraznění6 4 2 2 4 4 2" xfId="31962"/>
    <cellStyle name="20 % – Zvýraznění6 4 2 2 4 5" xfId="35765"/>
    <cellStyle name="20 % – Zvýraznění6 4 2 2 4 6" xfId="20585"/>
    <cellStyle name="20 % – Zvýraznění6 4 2 2 4 7" xfId="40812"/>
    <cellStyle name="20 % – Zvýraznění6 4 2 2 4 8" xfId="40813"/>
    <cellStyle name="20 % – Zvýraznění6 4 2 2 4 9" xfId="46980"/>
    <cellStyle name="20 % – Zvýraznění6 4 2 2 5" xfId="3109"/>
    <cellStyle name="20 % – Zvýraznění6 4 2 2 5 2" xfId="11232"/>
    <cellStyle name="20 % – Zvýraznění6 4 2 2 5 2 2" xfId="26432"/>
    <cellStyle name="20 % – Zvýraznění6 4 2 2 5 3" xfId="12986"/>
    <cellStyle name="20 % – Zvýraznění6 4 2 2 5 3 2" xfId="28176"/>
    <cellStyle name="20 % – Zvýraznění6 4 2 2 5 4" xfId="16782"/>
    <cellStyle name="20 % – Zvýraznění6 4 2 2 5 4 2" xfId="31963"/>
    <cellStyle name="20 % – Zvýraznění6 4 2 2 5 5" xfId="35766"/>
    <cellStyle name="20 % – Zvýraznění6 4 2 2 5 6" xfId="20586"/>
    <cellStyle name="20 % – Zvýraznění6 4 2 2 5 7" xfId="40814"/>
    <cellStyle name="20 % – Zvýraznění6 4 2 2 5 8" xfId="40815"/>
    <cellStyle name="20 % – Zvýraznění6 4 2 2 5 9" xfId="46981"/>
    <cellStyle name="20 % – Zvýraznění6 4 2 2 6" xfId="7525"/>
    <cellStyle name="20 % – Zvýraznění6 4 2 2 6 2" xfId="11356"/>
    <cellStyle name="20 % – Zvýraznění6 4 2 2 6 2 2" xfId="26556"/>
    <cellStyle name="20 % – Zvýraznění6 4 2 2 6 3" xfId="15151"/>
    <cellStyle name="20 % – Zvýraznění6 4 2 2 6 3 2" xfId="30338"/>
    <cellStyle name="20 % – Zvýraznění6 4 2 2 6 4" xfId="18954"/>
    <cellStyle name="20 % – Zvýraznění6 4 2 2 6 4 2" xfId="34135"/>
    <cellStyle name="20 % – Zvýraznění6 4 2 2 6 5" xfId="37926"/>
    <cellStyle name="20 % – Zvýraznění6 4 2 2 6 6" xfId="22746"/>
    <cellStyle name="20 % – Zvýraznění6 4 2 2 6 7" xfId="40816"/>
    <cellStyle name="20 % – Zvýraznění6 4 2 2 6 8" xfId="40817"/>
    <cellStyle name="20 % – Zvýraznění6 4 2 2 6 9" xfId="46982"/>
    <cellStyle name="20 % – Zvýraznění6 4 2 2 7" xfId="7680"/>
    <cellStyle name="20 % – Zvýraznění6 4 2 2 7 2" xfId="22899"/>
    <cellStyle name="20 % – Zvýraznění6 4 2 2 8" xfId="11472"/>
    <cellStyle name="20 % – Zvýraznění6 4 2 2 8 2" xfId="26669"/>
    <cellStyle name="20 % – Zvýraznění6 4 2 2 9" xfId="15273"/>
    <cellStyle name="20 % – Zvýraznění6 4 2 2 9 2" xfId="30454"/>
    <cellStyle name="20 % – Zvýraznění6 4 2 20" xfId="46983"/>
    <cellStyle name="20 % – Zvýraznění6 4 2 3" xfId="470"/>
    <cellStyle name="20 % – Zvýraznění6 4 2 3 10" xfId="19159"/>
    <cellStyle name="20 % – Zvýraznění6 4 2 3 11" xfId="40818"/>
    <cellStyle name="20 % – Zvýraznění6 4 2 3 12" xfId="40819"/>
    <cellStyle name="20 % – Zvýraznění6 4 2 3 13" xfId="46984"/>
    <cellStyle name="20 % – Zvýraznění6 4 2 3 2" xfId="3110"/>
    <cellStyle name="20 % – Zvýraznění6 4 2 3 2 2" xfId="9409"/>
    <cellStyle name="20 % – Zvýraznění6 4 2 3 2 2 2" xfId="24625"/>
    <cellStyle name="20 % – Zvýraznění6 4 2 3 2 3" xfId="12987"/>
    <cellStyle name="20 % – Zvýraznění6 4 2 3 2 3 2" xfId="28177"/>
    <cellStyle name="20 % – Zvýraznění6 4 2 3 2 4" xfId="16783"/>
    <cellStyle name="20 % – Zvýraznění6 4 2 3 2 4 2" xfId="31964"/>
    <cellStyle name="20 % – Zvýraznění6 4 2 3 2 5" xfId="35767"/>
    <cellStyle name="20 % – Zvýraznění6 4 2 3 2 6" xfId="20587"/>
    <cellStyle name="20 % – Zvýraznění6 4 2 3 2 7" xfId="40820"/>
    <cellStyle name="20 % – Zvýraznění6 4 2 3 2 8" xfId="40821"/>
    <cellStyle name="20 % – Zvýraznění6 4 2 3 2 9" xfId="46985"/>
    <cellStyle name="20 % – Zvýraznění6 4 2 3 3" xfId="3111"/>
    <cellStyle name="20 % – Zvýraznění6 4 2 3 3 2" xfId="9410"/>
    <cellStyle name="20 % – Zvýraznění6 4 2 3 3 2 2" xfId="24626"/>
    <cellStyle name="20 % – Zvýraznění6 4 2 3 3 3" xfId="12988"/>
    <cellStyle name="20 % – Zvýraznění6 4 2 3 3 3 2" xfId="28178"/>
    <cellStyle name="20 % – Zvýraznění6 4 2 3 3 4" xfId="16784"/>
    <cellStyle name="20 % – Zvýraznění6 4 2 3 3 4 2" xfId="31965"/>
    <cellStyle name="20 % – Zvýraznění6 4 2 3 3 5" xfId="35768"/>
    <cellStyle name="20 % – Zvýraznění6 4 2 3 3 6" xfId="20588"/>
    <cellStyle name="20 % – Zvýraznění6 4 2 3 3 7" xfId="40822"/>
    <cellStyle name="20 % – Zvýraznění6 4 2 3 3 8" xfId="40823"/>
    <cellStyle name="20 % – Zvýraznění6 4 2 3 3 9" xfId="46986"/>
    <cellStyle name="20 % – Zvýraznění6 4 2 3 4" xfId="3112"/>
    <cellStyle name="20 % – Zvýraznění6 4 2 3 4 2" xfId="9411"/>
    <cellStyle name="20 % – Zvýraznění6 4 2 3 4 2 2" xfId="24627"/>
    <cellStyle name="20 % – Zvýraznění6 4 2 3 4 3" xfId="12989"/>
    <cellStyle name="20 % – Zvýraznění6 4 2 3 4 3 2" xfId="28179"/>
    <cellStyle name="20 % – Zvýraznění6 4 2 3 4 4" xfId="16785"/>
    <cellStyle name="20 % – Zvýraznění6 4 2 3 4 4 2" xfId="31966"/>
    <cellStyle name="20 % – Zvýraznění6 4 2 3 4 5" xfId="35769"/>
    <cellStyle name="20 % – Zvýraznění6 4 2 3 4 6" xfId="20589"/>
    <cellStyle name="20 % – Zvýraznění6 4 2 3 4 7" xfId="40824"/>
    <cellStyle name="20 % – Zvýraznění6 4 2 3 4 8" xfId="40825"/>
    <cellStyle name="20 % – Zvýraznění6 4 2 3 4 9" xfId="46987"/>
    <cellStyle name="20 % – Zvýraznění6 4 2 3 5" xfId="3113"/>
    <cellStyle name="20 % – Zvýraznění6 4 2 3 5 2" xfId="11119"/>
    <cellStyle name="20 % – Zvýraznění6 4 2 3 5 2 2" xfId="26319"/>
    <cellStyle name="20 % – Zvýraznění6 4 2 3 5 3" xfId="12990"/>
    <cellStyle name="20 % – Zvýraznění6 4 2 3 5 3 2" xfId="28180"/>
    <cellStyle name="20 % – Zvýraznění6 4 2 3 5 4" xfId="16786"/>
    <cellStyle name="20 % – Zvýraznění6 4 2 3 5 4 2" xfId="31967"/>
    <cellStyle name="20 % – Zvýraznění6 4 2 3 5 5" xfId="35770"/>
    <cellStyle name="20 % – Zvýraznění6 4 2 3 5 6" xfId="20590"/>
    <cellStyle name="20 % – Zvýraznění6 4 2 3 5 7" xfId="40826"/>
    <cellStyle name="20 % – Zvýraznění6 4 2 3 5 8" xfId="40827"/>
    <cellStyle name="20 % – Zvýraznění6 4 2 3 5 9" xfId="46988"/>
    <cellStyle name="20 % – Zvýraznění6 4 2 3 6" xfId="7759"/>
    <cellStyle name="20 % – Zvýraznění6 4 2 3 6 2" xfId="22978"/>
    <cellStyle name="20 % – Zvýraznění6 4 2 3 7" xfId="11553"/>
    <cellStyle name="20 % – Zvýraznění6 4 2 3 7 2" xfId="26749"/>
    <cellStyle name="20 % – Zvýraznění6 4 2 3 8" xfId="15353"/>
    <cellStyle name="20 % – Zvýraznění6 4 2 3 8 2" xfId="30534"/>
    <cellStyle name="20 % – Zvýraznění6 4 2 3 9" xfId="34339"/>
    <cellStyle name="20 % – Zvýraznění6 4 2 4" xfId="3114"/>
    <cellStyle name="20 % – Zvýraznění6 4 2 4 10" xfId="40828"/>
    <cellStyle name="20 % – Zvýraznění6 4 2 4 11" xfId="40829"/>
    <cellStyle name="20 % – Zvýraznění6 4 2 4 12" xfId="46989"/>
    <cellStyle name="20 % – Zvýraznění6 4 2 4 2" xfId="3115"/>
    <cellStyle name="20 % – Zvýraznění6 4 2 4 2 2" xfId="9412"/>
    <cellStyle name="20 % – Zvýraznění6 4 2 4 2 2 2" xfId="24628"/>
    <cellStyle name="20 % – Zvýraznění6 4 2 4 2 3" xfId="12992"/>
    <cellStyle name="20 % – Zvýraznění6 4 2 4 2 3 2" xfId="28182"/>
    <cellStyle name="20 % – Zvýraznění6 4 2 4 2 4" xfId="16788"/>
    <cellStyle name="20 % – Zvýraznění6 4 2 4 2 4 2" xfId="31969"/>
    <cellStyle name="20 % – Zvýraznění6 4 2 4 2 5" xfId="35772"/>
    <cellStyle name="20 % – Zvýraznění6 4 2 4 2 6" xfId="20592"/>
    <cellStyle name="20 % – Zvýraznění6 4 2 4 2 7" xfId="40830"/>
    <cellStyle name="20 % – Zvýraznění6 4 2 4 2 8" xfId="40831"/>
    <cellStyle name="20 % – Zvýraznění6 4 2 4 2 9" xfId="46990"/>
    <cellStyle name="20 % – Zvýraznění6 4 2 4 3" xfId="3116"/>
    <cellStyle name="20 % – Zvýraznění6 4 2 4 3 2" xfId="9413"/>
    <cellStyle name="20 % – Zvýraznění6 4 2 4 3 2 2" xfId="24629"/>
    <cellStyle name="20 % – Zvýraznění6 4 2 4 3 3" xfId="12993"/>
    <cellStyle name="20 % – Zvýraznění6 4 2 4 3 3 2" xfId="28183"/>
    <cellStyle name="20 % – Zvýraznění6 4 2 4 3 4" xfId="16789"/>
    <cellStyle name="20 % – Zvýraznění6 4 2 4 3 4 2" xfId="31970"/>
    <cellStyle name="20 % – Zvýraznění6 4 2 4 3 5" xfId="35773"/>
    <cellStyle name="20 % – Zvýraznění6 4 2 4 3 6" xfId="20593"/>
    <cellStyle name="20 % – Zvýraznění6 4 2 4 3 7" xfId="40832"/>
    <cellStyle name="20 % – Zvýraznění6 4 2 4 3 8" xfId="40833"/>
    <cellStyle name="20 % – Zvýraznění6 4 2 4 3 9" xfId="46991"/>
    <cellStyle name="20 % – Zvýraznění6 4 2 4 4" xfId="3117"/>
    <cellStyle name="20 % – Zvýraznění6 4 2 4 4 2" xfId="9414"/>
    <cellStyle name="20 % – Zvýraznění6 4 2 4 4 2 2" xfId="24630"/>
    <cellStyle name="20 % – Zvýraznění6 4 2 4 4 3" xfId="12994"/>
    <cellStyle name="20 % – Zvýraznění6 4 2 4 4 3 2" xfId="28184"/>
    <cellStyle name="20 % – Zvýraznění6 4 2 4 4 4" xfId="16790"/>
    <cellStyle name="20 % – Zvýraznění6 4 2 4 4 4 2" xfId="31971"/>
    <cellStyle name="20 % – Zvýraznění6 4 2 4 4 5" xfId="35774"/>
    <cellStyle name="20 % – Zvýraznění6 4 2 4 4 6" xfId="20594"/>
    <cellStyle name="20 % – Zvýraznění6 4 2 4 4 7" xfId="40834"/>
    <cellStyle name="20 % – Zvýraznění6 4 2 4 4 8" xfId="40835"/>
    <cellStyle name="20 % – Zvýraznění6 4 2 4 4 9" xfId="46992"/>
    <cellStyle name="20 % – Zvýraznění6 4 2 4 5" xfId="8176"/>
    <cellStyle name="20 % – Zvýraznění6 4 2 4 5 2" xfId="23392"/>
    <cellStyle name="20 % – Zvýraznění6 4 2 4 6" xfId="12991"/>
    <cellStyle name="20 % – Zvýraznění6 4 2 4 6 2" xfId="28181"/>
    <cellStyle name="20 % – Zvýraznění6 4 2 4 7" xfId="16787"/>
    <cellStyle name="20 % – Zvýraznění6 4 2 4 7 2" xfId="31968"/>
    <cellStyle name="20 % – Zvýraznění6 4 2 4 8" xfId="35771"/>
    <cellStyle name="20 % – Zvýraznění6 4 2 4 9" xfId="20591"/>
    <cellStyle name="20 % – Zvýraznění6 4 2 5" xfId="3118"/>
    <cellStyle name="20 % – Zvýraznění6 4 2 5 10" xfId="40836"/>
    <cellStyle name="20 % – Zvýraznění6 4 2 5 11" xfId="40837"/>
    <cellStyle name="20 % – Zvýraznění6 4 2 5 12" xfId="46993"/>
    <cellStyle name="20 % – Zvýraznění6 4 2 5 2" xfId="3119"/>
    <cellStyle name="20 % – Zvýraznění6 4 2 5 2 2" xfId="9415"/>
    <cellStyle name="20 % – Zvýraznění6 4 2 5 2 2 2" xfId="24631"/>
    <cellStyle name="20 % – Zvýraznění6 4 2 5 2 3" xfId="12996"/>
    <cellStyle name="20 % – Zvýraznění6 4 2 5 2 3 2" xfId="28186"/>
    <cellStyle name="20 % – Zvýraznění6 4 2 5 2 4" xfId="16792"/>
    <cellStyle name="20 % – Zvýraznění6 4 2 5 2 4 2" xfId="31973"/>
    <cellStyle name="20 % – Zvýraznění6 4 2 5 2 5" xfId="35776"/>
    <cellStyle name="20 % – Zvýraznění6 4 2 5 2 6" xfId="20596"/>
    <cellStyle name="20 % – Zvýraznění6 4 2 5 2 7" xfId="40838"/>
    <cellStyle name="20 % – Zvýraznění6 4 2 5 2 8" xfId="40839"/>
    <cellStyle name="20 % – Zvýraznění6 4 2 5 2 9" xfId="46994"/>
    <cellStyle name="20 % – Zvýraznění6 4 2 5 3" xfId="3120"/>
    <cellStyle name="20 % – Zvýraznění6 4 2 5 3 2" xfId="9416"/>
    <cellStyle name="20 % – Zvýraznění6 4 2 5 3 2 2" xfId="24632"/>
    <cellStyle name="20 % – Zvýraznění6 4 2 5 3 3" xfId="12997"/>
    <cellStyle name="20 % – Zvýraznění6 4 2 5 3 3 2" xfId="28187"/>
    <cellStyle name="20 % – Zvýraznění6 4 2 5 3 4" xfId="16793"/>
    <cellStyle name="20 % – Zvýraznění6 4 2 5 3 4 2" xfId="31974"/>
    <cellStyle name="20 % – Zvýraznění6 4 2 5 3 5" xfId="35777"/>
    <cellStyle name="20 % – Zvýraznění6 4 2 5 3 6" xfId="20597"/>
    <cellStyle name="20 % – Zvýraznění6 4 2 5 3 7" xfId="40840"/>
    <cellStyle name="20 % – Zvýraznění6 4 2 5 3 8" xfId="40841"/>
    <cellStyle name="20 % – Zvýraznění6 4 2 5 3 9" xfId="46995"/>
    <cellStyle name="20 % – Zvýraznění6 4 2 5 4" xfId="3121"/>
    <cellStyle name="20 % – Zvýraznění6 4 2 5 4 2" xfId="9417"/>
    <cellStyle name="20 % – Zvýraznění6 4 2 5 4 2 2" xfId="24633"/>
    <cellStyle name="20 % – Zvýraznění6 4 2 5 4 3" xfId="12998"/>
    <cellStyle name="20 % – Zvýraznění6 4 2 5 4 3 2" xfId="28188"/>
    <cellStyle name="20 % – Zvýraznění6 4 2 5 4 4" xfId="16794"/>
    <cellStyle name="20 % – Zvýraznění6 4 2 5 4 4 2" xfId="31975"/>
    <cellStyle name="20 % – Zvýraznění6 4 2 5 4 5" xfId="35778"/>
    <cellStyle name="20 % – Zvýraznění6 4 2 5 4 6" xfId="20598"/>
    <cellStyle name="20 % – Zvýraznění6 4 2 5 4 7" xfId="40842"/>
    <cellStyle name="20 % – Zvýraznění6 4 2 5 4 8" xfId="40843"/>
    <cellStyle name="20 % – Zvýraznění6 4 2 5 4 9" xfId="46996"/>
    <cellStyle name="20 % – Zvýraznění6 4 2 5 5" xfId="8258"/>
    <cellStyle name="20 % – Zvýraznění6 4 2 5 5 2" xfId="23474"/>
    <cellStyle name="20 % – Zvýraznění6 4 2 5 6" xfId="12995"/>
    <cellStyle name="20 % – Zvýraznění6 4 2 5 6 2" xfId="28185"/>
    <cellStyle name="20 % – Zvýraznění6 4 2 5 7" xfId="16791"/>
    <cellStyle name="20 % – Zvýraznění6 4 2 5 7 2" xfId="31972"/>
    <cellStyle name="20 % – Zvýraznění6 4 2 5 8" xfId="35775"/>
    <cellStyle name="20 % – Zvýraznění6 4 2 5 9" xfId="20595"/>
    <cellStyle name="20 % – Zvýraznění6 4 2 6" xfId="3122"/>
    <cellStyle name="20 % – Zvýraznění6 4 2 6 10" xfId="40844"/>
    <cellStyle name="20 % – Zvýraznění6 4 2 6 11" xfId="40845"/>
    <cellStyle name="20 % – Zvýraznění6 4 2 6 12" xfId="46997"/>
    <cellStyle name="20 % – Zvýraznění6 4 2 6 2" xfId="3123"/>
    <cellStyle name="20 % – Zvýraznění6 4 2 6 2 2" xfId="9418"/>
    <cellStyle name="20 % – Zvýraznění6 4 2 6 2 2 2" xfId="24634"/>
    <cellStyle name="20 % – Zvýraznění6 4 2 6 2 3" xfId="13000"/>
    <cellStyle name="20 % – Zvýraznění6 4 2 6 2 3 2" xfId="28190"/>
    <cellStyle name="20 % – Zvýraznění6 4 2 6 2 4" xfId="16796"/>
    <cellStyle name="20 % – Zvýraznění6 4 2 6 2 4 2" xfId="31977"/>
    <cellStyle name="20 % – Zvýraznění6 4 2 6 2 5" xfId="35780"/>
    <cellStyle name="20 % – Zvýraznění6 4 2 6 2 6" xfId="20600"/>
    <cellStyle name="20 % – Zvýraznění6 4 2 6 2 7" xfId="40846"/>
    <cellStyle name="20 % – Zvýraznění6 4 2 6 2 8" xfId="40847"/>
    <cellStyle name="20 % – Zvýraznění6 4 2 6 2 9" xfId="46998"/>
    <cellStyle name="20 % – Zvýraznění6 4 2 6 3" xfId="3124"/>
    <cellStyle name="20 % – Zvýraznění6 4 2 6 3 2" xfId="9419"/>
    <cellStyle name="20 % – Zvýraznění6 4 2 6 3 2 2" xfId="24635"/>
    <cellStyle name="20 % – Zvýraznění6 4 2 6 3 3" xfId="13001"/>
    <cellStyle name="20 % – Zvýraznění6 4 2 6 3 3 2" xfId="28191"/>
    <cellStyle name="20 % – Zvýraznění6 4 2 6 3 4" xfId="16797"/>
    <cellStyle name="20 % – Zvýraznění6 4 2 6 3 4 2" xfId="31978"/>
    <cellStyle name="20 % – Zvýraznění6 4 2 6 3 5" xfId="35781"/>
    <cellStyle name="20 % – Zvýraznění6 4 2 6 3 6" xfId="20601"/>
    <cellStyle name="20 % – Zvýraznění6 4 2 6 3 7" xfId="40848"/>
    <cellStyle name="20 % – Zvýraznění6 4 2 6 3 8" xfId="40849"/>
    <cellStyle name="20 % – Zvýraznění6 4 2 6 3 9" xfId="46999"/>
    <cellStyle name="20 % – Zvýraznění6 4 2 6 4" xfId="3125"/>
    <cellStyle name="20 % – Zvýraznění6 4 2 6 4 2" xfId="9420"/>
    <cellStyle name="20 % – Zvýraznění6 4 2 6 4 2 2" xfId="24636"/>
    <cellStyle name="20 % – Zvýraznění6 4 2 6 4 3" xfId="13002"/>
    <cellStyle name="20 % – Zvýraznění6 4 2 6 4 3 2" xfId="28192"/>
    <cellStyle name="20 % – Zvýraznění6 4 2 6 4 4" xfId="16798"/>
    <cellStyle name="20 % – Zvýraznění6 4 2 6 4 4 2" xfId="31979"/>
    <cellStyle name="20 % – Zvýraznění6 4 2 6 4 5" xfId="35782"/>
    <cellStyle name="20 % – Zvýraznění6 4 2 6 4 6" xfId="20602"/>
    <cellStyle name="20 % – Zvýraznění6 4 2 6 4 7" xfId="40850"/>
    <cellStyle name="20 % – Zvýraznění6 4 2 6 4 8" xfId="40851"/>
    <cellStyle name="20 % – Zvýraznění6 4 2 6 4 9" xfId="47000"/>
    <cellStyle name="20 % – Zvýraznění6 4 2 6 5" xfId="8346"/>
    <cellStyle name="20 % – Zvýraznění6 4 2 6 5 2" xfId="23562"/>
    <cellStyle name="20 % – Zvýraznění6 4 2 6 6" xfId="12999"/>
    <cellStyle name="20 % – Zvýraznění6 4 2 6 6 2" xfId="28189"/>
    <cellStyle name="20 % – Zvýraznění6 4 2 6 7" xfId="16795"/>
    <cellStyle name="20 % – Zvýraznění6 4 2 6 7 2" xfId="31976"/>
    <cellStyle name="20 % – Zvýraznění6 4 2 6 8" xfId="35779"/>
    <cellStyle name="20 % – Zvýraznění6 4 2 6 9" xfId="20599"/>
    <cellStyle name="20 % – Zvýraznění6 4 2 7" xfId="3126"/>
    <cellStyle name="20 % – Zvýraznění6 4 2 7 10" xfId="40852"/>
    <cellStyle name="20 % – Zvýraznění6 4 2 7 11" xfId="40853"/>
    <cellStyle name="20 % – Zvýraznění6 4 2 7 12" xfId="47001"/>
    <cellStyle name="20 % – Zvýraznění6 4 2 7 2" xfId="3127"/>
    <cellStyle name="20 % – Zvýraznění6 4 2 7 2 2" xfId="9421"/>
    <cellStyle name="20 % – Zvýraznění6 4 2 7 2 2 2" xfId="24637"/>
    <cellStyle name="20 % – Zvýraznění6 4 2 7 2 3" xfId="13004"/>
    <cellStyle name="20 % – Zvýraznění6 4 2 7 2 3 2" xfId="28194"/>
    <cellStyle name="20 % – Zvýraznění6 4 2 7 2 4" xfId="16800"/>
    <cellStyle name="20 % – Zvýraznění6 4 2 7 2 4 2" xfId="31981"/>
    <cellStyle name="20 % – Zvýraznění6 4 2 7 2 5" xfId="35784"/>
    <cellStyle name="20 % – Zvýraznění6 4 2 7 2 6" xfId="20604"/>
    <cellStyle name="20 % – Zvýraznění6 4 2 7 2 7" xfId="40854"/>
    <cellStyle name="20 % – Zvýraznění6 4 2 7 2 8" xfId="40855"/>
    <cellStyle name="20 % – Zvýraznění6 4 2 7 2 9" xfId="47002"/>
    <cellStyle name="20 % – Zvýraznění6 4 2 7 3" xfId="3128"/>
    <cellStyle name="20 % – Zvýraznění6 4 2 7 3 2" xfId="9422"/>
    <cellStyle name="20 % – Zvýraznění6 4 2 7 3 2 2" xfId="24638"/>
    <cellStyle name="20 % – Zvýraznění6 4 2 7 3 3" xfId="13005"/>
    <cellStyle name="20 % – Zvýraznění6 4 2 7 3 3 2" xfId="28195"/>
    <cellStyle name="20 % – Zvýraznění6 4 2 7 3 4" xfId="16801"/>
    <cellStyle name="20 % – Zvýraznění6 4 2 7 3 4 2" xfId="31982"/>
    <cellStyle name="20 % – Zvýraznění6 4 2 7 3 5" xfId="35785"/>
    <cellStyle name="20 % – Zvýraznění6 4 2 7 3 6" xfId="20605"/>
    <cellStyle name="20 % – Zvýraznění6 4 2 7 3 7" xfId="40856"/>
    <cellStyle name="20 % – Zvýraznění6 4 2 7 3 8" xfId="40857"/>
    <cellStyle name="20 % – Zvýraznění6 4 2 7 3 9" xfId="47003"/>
    <cellStyle name="20 % – Zvýraznění6 4 2 7 4" xfId="3129"/>
    <cellStyle name="20 % – Zvýraznění6 4 2 7 4 2" xfId="9423"/>
    <cellStyle name="20 % – Zvýraznění6 4 2 7 4 2 2" xfId="24639"/>
    <cellStyle name="20 % – Zvýraznění6 4 2 7 4 3" xfId="13006"/>
    <cellStyle name="20 % – Zvýraznění6 4 2 7 4 3 2" xfId="28196"/>
    <cellStyle name="20 % – Zvýraznění6 4 2 7 4 4" xfId="16802"/>
    <cellStyle name="20 % – Zvýraznění6 4 2 7 4 4 2" xfId="31983"/>
    <cellStyle name="20 % – Zvýraznění6 4 2 7 4 5" xfId="35786"/>
    <cellStyle name="20 % – Zvýraznění6 4 2 7 4 6" xfId="20606"/>
    <cellStyle name="20 % – Zvýraznění6 4 2 7 4 7" xfId="40858"/>
    <cellStyle name="20 % – Zvýraznění6 4 2 7 4 8" xfId="40859"/>
    <cellStyle name="20 % – Zvýraznění6 4 2 7 4 9" xfId="47004"/>
    <cellStyle name="20 % – Zvýraznění6 4 2 7 5" xfId="8429"/>
    <cellStyle name="20 % – Zvýraznění6 4 2 7 5 2" xfId="23645"/>
    <cellStyle name="20 % – Zvýraznění6 4 2 7 6" xfId="13003"/>
    <cellStyle name="20 % – Zvýraznění6 4 2 7 6 2" xfId="28193"/>
    <cellStyle name="20 % – Zvýraznění6 4 2 7 7" xfId="16799"/>
    <cellStyle name="20 % – Zvýraznění6 4 2 7 7 2" xfId="31980"/>
    <cellStyle name="20 % – Zvýraznění6 4 2 7 8" xfId="35783"/>
    <cellStyle name="20 % – Zvýraznění6 4 2 7 9" xfId="20603"/>
    <cellStyle name="20 % – Zvýraznění6 4 2 8" xfId="3130"/>
    <cellStyle name="20 % – Zvýraznění6 4 2 8 2" xfId="9424"/>
    <cellStyle name="20 % – Zvýraznění6 4 2 8 2 2" xfId="24640"/>
    <cellStyle name="20 % – Zvýraznění6 4 2 8 3" xfId="13007"/>
    <cellStyle name="20 % – Zvýraznění6 4 2 8 3 2" xfId="28197"/>
    <cellStyle name="20 % – Zvýraznění6 4 2 8 4" xfId="16803"/>
    <cellStyle name="20 % – Zvýraznění6 4 2 8 4 2" xfId="31984"/>
    <cellStyle name="20 % – Zvýraznění6 4 2 8 5" xfId="35787"/>
    <cellStyle name="20 % – Zvýraznění6 4 2 8 6" xfId="20607"/>
    <cellStyle name="20 % – Zvýraznění6 4 2 8 7" xfId="40860"/>
    <cellStyle name="20 % – Zvýraznění6 4 2 8 8" xfId="40861"/>
    <cellStyle name="20 % – Zvýraznění6 4 2 8 9" xfId="47005"/>
    <cellStyle name="20 % – Zvýraznění6 4 2 9" xfId="3131"/>
    <cellStyle name="20 % – Zvýraznění6 4 2 9 2" xfId="9425"/>
    <cellStyle name="20 % – Zvýraznění6 4 2 9 2 2" xfId="24641"/>
    <cellStyle name="20 % – Zvýraznění6 4 2 9 3" xfId="13008"/>
    <cellStyle name="20 % – Zvýraznění6 4 2 9 3 2" xfId="28198"/>
    <cellStyle name="20 % – Zvýraznění6 4 2 9 4" xfId="16804"/>
    <cellStyle name="20 % – Zvýraznění6 4 2 9 4 2" xfId="31985"/>
    <cellStyle name="20 % – Zvýraznění6 4 2 9 5" xfId="35788"/>
    <cellStyle name="20 % – Zvýraznění6 4 2 9 6" xfId="20608"/>
    <cellStyle name="20 % – Zvýraznění6 4 2 9 7" xfId="40862"/>
    <cellStyle name="20 % – Zvýraznění6 4 2 9 8" xfId="40863"/>
    <cellStyle name="20 % – Zvýraznění6 4 2 9 9" xfId="47006"/>
    <cellStyle name="20 % – Zvýraznění6 4 20" xfId="40864"/>
    <cellStyle name="20 % – Zvýraznění6 4 21" xfId="40865"/>
    <cellStyle name="20 % – Zvýraznění6 4 22" xfId="47007"/>
    <cellStyle name="20 % – Zvýraznění6 4 3" xfId="326"/>
    <cellStyle name="20 % – Zvýraznění6 4 3 10" xfId="34217"/>
    <cellStyle name="20 % – Zvýraznění6 4 3 11" xfId="19037"/>
    <cellStyle name="20 % – Zvýraznění6 4 3 12" xfId="40866"/>
    <cellStyle name="20 % – Zvýraznění6 4 3 13" xfId="40867"/>
    <cellStyle name="20 % – Zvýraznění6 4 3 14" xfId="47008"/>
    <cellStyle name="20 % – Zvýraznění6 4 3 2" xfId="471"/>
    <cellStyle name="20 % – Zvýraznění6 4 3 2 10" xfId="47009"/>
    <cellStyle name="20 % – Zvýraznění6 4 3 2 2" xfId="3132"/>
    <cellStyle name="20 % – Zvýraznění6 4 3 2 2 2" xfId="11161"/>
    <cellStyle name="20 % – Zvýraznění6 4 3 2 2 2 2" xfId="26361"/>
    <cellStyle name="20 % – Zvýraznění6 4 3 2 2 3" xfId="13009"/>
    <cellStyle name="20 % – Zvýraznění6 4 3 2 2 3 2" xfId="28199"/>
    <cellStyle name="20 % – Zvýraznění6 4 3 2 2 4" xfId="16805"/>
    <cellStyle name="20 % – Zvýraznění6 4 3 2 2 4 2" xfId="31986"/>
    <cellStyle name="20 % – Zvýraznění6 4 3 2 2 5" xfId="35789"/>
    <cellStyle name="20 % – Zvýraznění6 4 3 2 2 6" xfId="20609"/>
    <cellStyle name="20 % – Zvýraznění6 4 3 2 2 7" xfId="40868"/>
    <cellStyle name="20 % – Zvýraznění6 4 3 2 2 8" xfId="40869"/>
    <cellStyle name="20 % – Zvýraznění6 4 3 2 2 9" xfId="47010"/>
    <cellStyle name="20 % – Zvýraznění6 4 3 2 3" xfId="7745"/>
    <cellStyle name="20 % – Zvýraznění6 4 3 2 3 2" xfId="22964"/>
    <cellStyle name="20 % – Zvýraznění6 4 3 2 4" xfId="11554"/>
    <cellStyle name="20 % – Zvýraznění6 4 3 2 4 2" xfId="26750"/>
    <cellStyle name="20 % – Zvýraznění6 4 3 2 5" xfId="15354"/>
    <cellStyle name="20 % – Zvýraznění6 4 3 2 5 2" xfId="30535"/>
    <cellStyle name="20 % – Zvýraznění6 4 3 2 6" xfId="34340"/>
    <cellStyle name="20 % – Zvýraznění6 4 3 2 7" xfId="19160"/>
    <cellStyle name="20 % – Zvýraznění6 4 3 2 8" xfId="40870"/>
    <cellStyle name="20 % – Zvýraznění6 4 3 2 9" xfId="40871"/>
    <cellStyle name="20 % – Zvýraznění6 4 3 3" xfId="3133"/>
    <cellStyle name="20 % – Zvýraznění6 4 3 3 2" xfId="9426"/>
    <cellStyle name="20 % – Zvýraznění6 4 3 3 2 2" xfId="24642"/>
    <cellStyle name="20 % – Zvýraznění6 4 3 3 3" xfId="13010"/>
    <cellStyle name="20 % – Zvýraznění6 4 3 3 3 2" xfId="28200"/>
    <cellStyle name="20 % – Zvýraznění6 4 3 3 4" xfId="16806"/>
    <cellStyle name="20 % – Zvýraznění6 4 3 3 4 2" xfId="31987"/>
    <cellStyle name="20 % – Zvýraznění6 4 3 3 5" xfId="35790"/>
    <cellStyle name="20 % – Zvýraznění6 4 3 3 6" xfId="20610"/>
    <cellStyle name="20 % – Zvýraznění6 4 3 3 7" xfId="40872"/>
    <cellStyle name="20 % – Zvýraznění6 4 3 3 8" xfId="40873"/>
    <cellStyle name="20 % – Zvýraznění6 4 3 3 9" xfId="47011"/>
    <cellStyle name="20 % – Zvýraznění6 4 3 4" xfId="3134"/>
    <cellStyle name="20 % – Zvýraznění6 4 3 4 2" xfId="9427"/>
    <cellStyle name="20 % – Zvýraznění6 4 3 4 2 2" xfId="24643"/>
    <cellStyle name="20 % – Zvýraznění6 4 3 4 3" xfId="13011"/>
    <cellStyle name="20 % – Zvýraznění6 4 3 4 3 2" xfId="28201"/>
    <cellStyle name="20 % – Zvýraznění6 4 3 4 4" xfId="16807"/>
    <cellStyle name="20 % – Zvýraznění6 4 3 4 4 2" xfId="31988"/>
    <cellStyle name="20 % – Zvýraznění6 4 3 4 5" xfId="35791"/>
    <cellStyle name="20 % – Zvýraznění6 4 3 4 6" xfId="20611"/>
    <cellStyle name="20 % – Zvýraznění6 4 3 4 7" xfId="40874"/>
    <cellStyle name="20 % – Zvýraznění6 4 3 4 8" xfId="40875"/>
    <cellStyle name="20 % – Zvýraznění6 4 3 4 9" xfId="47012"/>
    <cellStyle name="20 % – Zvýraznění6 4 3 5" xfId="3135"/>
    <cellStyle name="20 % – Zvýraznění6 4 3 5 2" xfId="11139"/>
    <cellStyle name="20 % – Zvýraznění6 4 3 5 2 2" xfId="26339"/>
    <cellStyle name="20 % – Zvýraznění6 4 3 5 3" xfId="13012"/>
    <cellStyle name="20 % – Zvýraznění6 4 3 5 3 2" xfId="28202"/>
    <cellStyle name="20 % – Zvýraznění6 4 3 5 4" xfId="16808"/>
    <cellStyle name="20 % – Zvýraznění6 4 3 5 4 2" xfId="31989"/>
    <cellStyle name="20 % – Zvýraznění6 4 3 5 5" xfId="35792"/>
    <cellStyle name="20 % – Zvýraznění6 4 3 5 6" xfId="20612"/>
    <cellStyle name="20 % – Zvýraznění6 4 3 5 7" xfId="40876"/>
    <cellStyle name="20 % – Zvýraznění6 4 3 5 8" xfId="40877"/>
    <cellStyle name="20 % – Zvýraznění6 4 3 5 9" xfId="47013"/>
    <cellStyle name="20 % – Zvýraznění6 4 3 6" xfId="7526"/>
    <cellStyle name="20 % – Zvýraznění6 4 3 6 2" xfId="11357"/>
    <cellStyle name="20 % – Zvýraznění6 4 3 6 2 2" xfId="26557"/>
    <cellStyle name="20 % – Zvýraznění6 4 3 6 3" xfId="15152"/>
    <cellStyle name="20 % – Zvýraznění6 4 3 6 3 2" xfId="30339"/>
    <cellStyle name="20 % – Zvýraznění6 4 3 6 4" xfId="18955"/>
    <cellStyle name="20 % – Zvýraznění6 4 3 6 4 2" xfId="34136"/>
    <cellStyle name="20 % – Zvýraznění6 4 3 6 5" xfId="37927"/>
    <cellStyle name="20 % – Zvýraznění6 4 3 6 6" xfId="22747"/>
    <cellStyle name="20 % – Zvýraznění6 4 3 6 7" xfId="40878"/>
    <cellStyle name="20 % – Zvýraznění6 4 3 6 8" xfId="40879"/>
    <cellStyle name="20 % – Zvýraznění6 4 3 6 9" xfId="47014"/>
    <cellStyle name="20 % – Zvýraznění6 4 3 7" xfId="7638"/>
    <cellStyle name="20 % – Zvýraznění6 4 3 7 2" xfId="22857"/>
    <cellStyle name="20 % – Zvýraznění6 4 3 8" xfId="11430"/>
    <cellStyle name="20 % – Zvýraznění6 4 3 8 2" xfId="26627"/>
    <cellStyle name="20 % – Zvýraznění6 4 3 9" xfId="15231"/>
    <cellStyle name="20 % – Zvýraznění6 4 3 9 2" xfId="30412"/>
    <cellStyle name="20 % – Zvýraznění6 4 4" xfId="355"/>
    <cellStyle name="20 % – Zvýraznění6 4 4 10" xfId="34245"/>
    <cellStyle name="20 % – Zvýraznění6 4 4 11" xfId="19065"/>
    <cellStyle name="20 % – Zvýraznění6 4 4 12" xfId="40880"/>
    <cellStyle name="20 % – Zvýraznění6 4 4 13" xfId="40881"/>
    <cellStyle name="20 % – Zvýraznění6 4 4 14" xfId="47015"/>
    <cellStyle name="20 % – Zvýraznění6 4 4 2" xfId="3136"/>
    <cellStyle name="20 % – Zvýraznění6 4 4 2 2" xfId="9428"/>
    <cellStyle name="20 % – Zvýraznění6 4 4 2 2 2" xfId="24644"/>
    <cellStyle name="20 % – Zvýraznění6 4 4 2 3" xfId="13013"/>
    <cellStyle name="20 % – Zvýraznění6 4 4 2 3 2" xfId="28203"/>
    <cellStyle name="20 % – Zvýraznění6 4 4 2 4" xfId="16809"/>
    <cellStyle name="20 % – Zvýraznění6 4 4 2 4 2" xfId="31990"/>
    <cellStyle name="20 % – Zvýraznění6 4 4 2 5" xfId="35793"/>
    <cellStyle name="20 % – Zvýraznění6 4 4 2 6" xfId="20613"/>
    <cellStyle name="20 % – Zvýraznění6 4 4 2 7" xfId="40882"/>
    <cellStyle name="20 % – Zvýraznění6 4 4 2 8" xfId="40883"/>
    <cellStyle name="20 % – Zvýraznění6 4 4 2 9" xfId="47016"/>
    <cellStyle name="20 % – Zvýraznění6 4 4 3" xfId="3137"/>
    <cellStyle name="20 % – Zvýraznění6 4 4 3 2" xfId="9429"/>
    <cellStyle name="20 % – Zvýraznění6 4 4 3 2 2" xfId="24645"/>
    <cellStyle name="20 % – Zvýraznění6 4 4 3 3" xfId="13014"/>
    <cellStyle name="20 % – Zvýraznění6 4 4 3 3 2" xfId="28204"/>
    <cellStyle name="20 % – Zvýraznění6 4 4 3 4" xfId="16810"/>
    <cellStyle name="20 % – Zvýraznění6 4 4 3 4 2" xfId="31991"/>
    <cellStyle name="20 % – Zvýraznění6 4 4 3 5" xfId="35794"/>
    <cellStyle name="20 % – Zvýraznění6 4 4 3 6" xfId="20614"/>
    <cellStyle name="20 % – Zvýraznění6 4 4 3 7" xfId="40884"/>
    <cellStyle name="20 % – Zvýraznění6 4 4 3 8" xfId="40885"/>
    <cellStyle name="20 % – Zvýraznění6 4 4 3 9" xfId="47017"/>
    <cellStyle name="20 % – Zvýraznění6 4 4 4" xfId="3138"/>
    <cellStyle name="20 % – Zvýraznění6 4 4 4 2" xfId="9430"/>
    <cellStyle name="20 % – Zvýraznění6 4 4 4 2 2" xfId="24646"/>
    <cellStyle name="20 % – Zvýraznění6 4 4 4 3" xfId="13015"/>
    <cellStyle name="20 % – Zvýraznění6 4 4 4 3 2" xfId="28205"/>
    <cellStyle name="20 % – Zvýraznění6 4 4 4 4" xfId="16811"/>
    <cellStyle name="20 % – Zvýraznění6 4 4 4 4 2" xfId="31992"/>
    <cellStyle name="20 % – Zvýraznění6 4 4 4 5" xfId="35795"/>
    <cellStyle name="20 % – Zvýraznění6 4 4 4 6" xfId="20615"/>
    <cellStyle name="20 % – Zvýraznění6 4 4 4 7" xfId="40886"/>
    <cellStyle name="20 % – Zvýraznění6 4 4 4 8" xfId="40887"/>
    <cellStyle name="20 % – Zvýraznění6 4 4 4 9" xfId="47018"/>
    <cellStyle name="20 % – Zvýraznění6 4 4 5" xfId="3139"/>
    <cellStyle name="20 % – Zvýraznění6 4 4 5 2" xfId="11261"/>
    <cellStyle name="20 % – Zvýraznění6 4 4 5 2 2" xfId="26461"/>
    <cellStyle name="20 % – Zvýraznění6 4 4 5 3" xfId="13016"/>
    <cellStyle name="20 % – Zvýraznění6 4 4 5 3 2" xfId="28206"/>
    <cellStyle name="20 % – Zvýraznění6 4 4 5 4" xfId="16812"/>
    <cellStyle name="20 % – Zvýraznění6 4 4 5 4 2" xfId="31993"/>
    <cellStyle name="20 % – Zvýraznění6 4 4 5 5" xfId="35796"/>
    <cellStyle name="20 % – Zvýraznění6 4 4 5 6" xfId="20616"/>
    <cellStyle name="20 % – Zvýraznění6 4 4 5 7" xfId="40888"/>
    <cellStyle name="20 % – Zvýraznění6 4 4 5 8" xfId="40889"/>
    <cellStyle name="20 % – Zvýraznění6 4 4 5 9" xfId="47019"/>
    <cellStyle name="20 % – Zvýraznění6 4 4 6" xfId="7527"/>
    <cellStyle name="20 % – Zvýraznění6 4 4 6 2" xfId="11358"/>
    <cellStyle name="20 % – Zvýraznění6 4 4 6 2 2" xfId="26558"/>
    <cellStyle name="20 % – Zvýraznění6 4 4 6 3" xfId="15153"/>
    <cellStyle name="20 % – Zvýraznění6 4 4 6 3 2" xfId="30340"/>
    <cellStyle name="20 % – Zvýraznění6 4 4 6 4" xfId="18956"/>
    <cellStyle name="20 % – Zvýraznění6 4 4 6 4 2" xfId="34137"/>
    <cellStyle name="20 % – Zvýraznění6 4 4 6 5" xfId="37928"/>
    <cellStyle name="20 % – Zvýraznění6 4 4 6 6" xfId="22748"/>
    <cellStyle name="20 % – Zvýraznění6 4 4 6 7" xfId="40890"/>
    <cellStyle name="20 % – Zvýraznění6 4 4 6 8" xfId="40891"/>
    <cellStyle name="20 % – Zvýraznění6 4 4 6 9" xfId="47020"/>
    <cellStyle name="20 % – Zvýraznění6 4 4 7" xfId="7666"/>
    <cellStyle name="20 % – Zvýraznění6 4 4 7 2" xfId="22885"/>
    <cellStyle name="20 % – Zvýraznění6 4 4 8" xfId="11458"/>
    <cellStyle name="20 % – Zvýraznění6 4 4 8 2" xfId="26655"/>
    <cellStyle name="20 % – Zvýraznění6 4 4 9" xfId="15259"/>
    <cellStyle name="20 % – Zvýraznění6 4 4 9 2" xfId="30440"/>
    <cellStyle name="20 % – Zvýraznění6 4 5" xfId="472"/>
    <cellStyle name="20 % – Zvýraznění6 4 5 10" xfId="19161"/>
    <cellStyle name="20 % – Zvýraznění6 4 5 11" xfId="40892"/>
    <cellStyle name="20 % – Zvýraznění6 4 5 12" xfId="40893"/>
    <cellStyle name="20 % – Zvýraznění6 4 5 13" xfId="47021"/>
    <cellStyle name="20 % – Zvýraznění6 4 5 2" xfId="3140"/>
    <cellStyle name="20 % – Zvýraznění6 4 5 2 2" xfId="9431"/>
    <cellStyle name="20 % – Zvýraznění6 4 5 2 2 2" xfId="24647"/>
    <cellStyle name="20 % – Zvýraznění6 4 5 2 3" xfId="13017"/>
    <cellStyle name="20 % – Zvýraznění6 4 5 2 3 2" xfId="28207"/>
    <cellStyle name="20 % – Zvýraznění6 4 5 2 4" xfId="16813"/>
    <cellStyle name="20 % – Zvýraznění6 4 5 2 4 2" xfId="31994"/>
    <cellStyle name="20 % – Zvýraznění6 4 5 2 5" xfId="35797"/>
    <cellStyle name="20 % – Zvýraznění6 4 5 2 6" xfId="20617"/>
    <cellStyle name="20 % – Zvýraznění6 4 5 2 7" xfId="40894"/>
    <cellStyle name="20 % – Zvýraznění6 4 5 2 8" xfId="40895"/>
    <cellStyle name="20 % – Zvýraznění6 4 5 2 9" xfId="47022"/>
    <cellStyle name="20 % – Zvýraznění6 4 5 3" xfId="3141"/>
    <cellStyle name="20 % – Zvýraznění6 4 5 3 2" xfId="9432"/>
    <cellStyle name="20 % – Zvýraznění6 4 5 3 2 2" xfId="24648"/>
    <cellStyle name="20 % – Zvýraznění6 4 5 3 3" xfId="13018"/>
    <cellStyle name="20 % – Zvýraznění6 4 5 3 3 2" xfId="28208"/>
    <cellStyle name="20 % – Zvýraznění6 4 5 3 4" xfId="16814"/>
    <cellStyle name="20 % – Zvýraznění6 4 5 3 4 2" xfId="31995"/>
    <cellStyle name="20 % – Zvýraznění6 4 5 3 5" xfId="35798"/>
    <cellStyle name="20 % – Zvýraznění6 4 5 3 6" xfId="20618"/>
    <cellStyle name="20 % – Zvýraznění6 4 5 3 7" xfId="40896"/>
    <cellStyle name="20 % – Zvýraznění6 4 5 3 8" xfId="40897"/>
    <cellStyle name="20 % – Zvýraznění6 4 5 3 9" xfId="47023"/>
    <cellStyle name="20 % – Zvýraznění6 4 5 4" xfId="3142"/>
    <cellStyle name="20 % – Zvýraznění6 4 5 4 2" xfId="9433"/>
    <cellStyle name="20 % – Zvýraznění6 4 5 4 2 2" xfId="24649"/>
    <cellStyle name="20 % – Zvýraznění6 4 5 4 3" xfId="13019"/>
    <cellStyle name="20 % – Zvýraznění6 4 5 4 3 2" xfId="28209"/>
    <cellStyle name="20 % – Zvýraznění6 4 5 4 4" xfId="16815"/>
    <cellStyle name="20 % – Zvýraznění6 4 5 4 4 2" xfId="31996"/>
    <cellStyle name="20 % – Zvýraznění6 4 5 4 5" xfId="35799"/>
    <cellStyle name="20 % – Zvýraznění6 4 5 4 6" xfId="20619"/>
    <cellStyle name="20 % – Zvýraznění6 4 5 4 7" xfId="40898"/>
    <cellStyle name="20 % – Zvýraznění6 4 5 4 8" xfId="40899"/>
    <cellStyle name="20 % – Zvýraznění6 4 5 4 9" xfId="47024"/>
    <cellStyle name="20 % – Zvýraznění6 4 5 5" xfId="3143"/>
    <cellStyle name="20 % – Zvýraznění6 4 5 5 2" xfId="11098"/>
    <cellStyle name="20 % – Zvýraznění6 4 5 5 2 2" xfId="26298"/>
    <cellStyle name="20 % – Zvýraznění6 4 5 5 3" xfId="13020"/>
    <cellStyle name="20 % – Zvýraznění6 4 5 5 3 2" xfId="28210"/>
    <cellStyle name="20 % – Zvýraznění6 4 5 5 4" xfId="16816"/>
    <cellStyle name="20 % – Zvýraznění6 4 5 5 4 2" xfId="31997"/>
    <cellStyle name="20 % – Zvýraznění6 4 5 5 5" xfId="35800"/>
    <cellStyle name="20 % – Zvýraznění6 4 5 5 6" xfId="20620"/>
    <cellStyle name="20 % – Zvýraznění6 4 5 5 7" xfId="40900"/>
    <cellStyle name="20 % – Zvýraznění6 4 5 5 8" xfId="40901"/>
    <cellStyle name="20 % – Zvýraznění6 4 5 5 9" xfId="47025"/>
    <cellStyle name="20 % – Zvýraznění6 4 5 6" xfId="7731"/>
    <cellStyle name="20 % – Zvýraznění6 4 5 6 2" xfId="22950"/>
    <cellStyle name="20 % – Zvýraznění6 4 5 7" xfId="11555"/>
    <cellStyle name="20 % – Zvýraznění6 4 5 7 2" xfId="26751"/>
    <cellStyle name="20 % – Zvýraznění6 4 5 8" xfId="15355"/>
    <cellStyle name="20 % – Zvýraznění6 4 5 8 2" xfId="30536"/>
    <cellStyle name="20 % – Zvýraznění6 4 5 9" xfId="34341"/>
    <cellStyle name="20 % – Zvýraznění6 4 6" xfId="3144"/>
    <cellStyle name="20 % – Zvýraznění6 4 6 10" xfId="40902"/>
    <cellStyle name="20 % – Zvýraznění6 4 6 11" xfId="40903"/>
    <cellStyle name="20 % – Zvýraznění6 4 6 12" xfId="47026"/>
    <cellStyle name="20 % – Zvýraznění6 4 6 2" xfId="3145"/>
    <cellStyle name="20 % – Zvýraznění6 4 6 2 2" xfId="9434"/>
    <cellStyle name="20 % – Zvýraznění6 4 6 2 2 2" xfId="24650"/>
    <cellStyle name="20 % – Zvýraznění6 4 6 2 3" xfId="13022"/>
    <cellStyle name="20 % – Zvýraznění6 4 6 2 3 2" xfId="28212"/>
    <cellStyle name="20 % – Zvýraznění6 4 6 2 4" xfId="16818"/>
    <cellStyle name="20 % – Zvýraznění6 4 6 2 4 2" xfId="31999"/>
    <cellStyle name="20 % – Zvýraznění6 4 6 2 5" xfId="35802"/>
    <cellStyle name="20 % – Zvýraznění6 4 6 2 6" xfId="20622"/>
    <cellStyle name="20 % – Zvýraznění6 4 6 2 7" xfId="40904"/>
    <cellStyle name="20 % – Zvýraznění6 4 6 2 8" xfId="40905"/>
    <cellStyle name="20 % – Zvýraznění6 4 6 2 9" xfId="47027"/>
    <cellStyle name="20 % – Zvýraznění6 4 6 3" xfId="3146"/>
    <cellStyle name="20 % – Zvýraznění6 4 6 3 2" xfId="9435"/>
    <cellStyle name="20 % – Zvýraznění6 4 6 3 2 2" xfId="24651"/>
    <cellStyle name="20 % – Zvýraznění6 4 6 3 3" xfId="13023"/>
    <cellStyle name="20 % – Zvýraznění6 4 6 3 3 2" xfId="28213"/>
    <cellStyle name="20 % – Zvýraznění6 4 6 3 4" xfId="16819"/>
    <cellStyle name="20 % – Zvýraznění6 4 6 3 4 2" xfId="32000"/>
    <cellStyle name="20 % – Zvýraznění6 4 6 3 5" xfId="35803"/>
    <cellStyle name="20 % – Zvýraznění6 4 6 3 6" xfId="20623"/>
    <cellStyle name="20 % – Zvýraznění6 4 6 3 7" xfId="40906"/>
    <cellStyle name="20 % – Zvýraznění6 4 6 3 8" xfId="40907"/>
    <cellStyle name="20 % – Zvýraznění6 4 6 3 9" xfId="47028"/>
    <cellStyle name="20 % – Zvýraznění6 4 6 4" xfId="3147"/>
    <cellStyle name="20 % – Zvýraznění6 4 6 4 2" xfId="9436"/>
    <cellStyle name="20 % – Zvýraznění6 4 6 4 2 2" xfId="24652"/>
    <cellStyle name="20 % – Zvýraznění6 4 6 4 3" xfId="13024"/>
    <cellStyle name="20 % – Zvýraznění6 4 6 4 3 2" xfId="28214"/>
    <cellStyle name="20 % – Zvýraznění6 4 6 4 4" xfId="16820"/>
    <cellStyle name="20 % – Zvýraznění6 4 6 4 4 2" xfId="32001"/>
    <cellStyle name="20 % – Zvýraznění6 4 6 4 5" xfId="35804"/>
    <cellStyle name="20 % – Zvýraznění6 4 6 4 6" xfId="20624"/>
    <cellStyle name="20 % – Zvýraznění6 4 6 4 7" xfId="40908"/>
    <cellStyle name="20 % – Zvýraznění6 4 6 4 8" xfId="40909"/>
    <cellStyle name="20 % – Zvýraznění6 4 6 4 9" xfId="47029"/>
    <cellStyle name="20 % – Zvýraznění6 4 6 5" xfId="8106"/>
    <cellStyle name="20 % – Zvýraznění6 4 6 5 2" xfId="23322"/>
    <cellStyle name="20 % – Zvýraznění6 4 6 6" xfId="13021"/>
    <cellStyle name="20 % – Zvýraznění6 4 6 6 2" xfId="28211"/>
    <cellStyle name="20 % – Zvýraznění6 4 6 7" xfId="16817"/>
    <cellStyle name="20 % – Zvýraznění6 4 6 7 2" xfId="31998"/>
    <cellStyle name="20 % – Zvýraznění6 4 6 8" xfId="35801"/>
    <cellStyle name="20 % – Zvýraznění6 4 6 9" xfId="20621"/>
    <cellStyle name="20 % – Zvýraznění6 4 7" xfId="3148"/>
    <cellStyle name="20 % – Zvýraznění6 4 7 10" xfId="40910"/>
    <cellStyle name="20 % – Zvýraznění6 4 7 11" xfId="40911"/>
    <cellStyle name="20 % – Zvýraznění6 4 7 12" xfId="47030"/>
    <cellStyle name="20 % – Zvýraznění6 4 7 2" xfId="3149"/>
    <cellStyle name="20 % – Zvýraznění6 4 7 2 2" xfId="9437"/>
    <cellStyle name="20 % – Zvýraznění6 4 7 2 2 2" xfId="24653"/>
    <cellStyle name="20 % – Zvýraznění6 4 7 2 3" xfId="13026"/>
    <cellStyle name="20 % – Zvýraznění6 4 7 2 3 2" xfId="28216"/>
    <cellStyle name="20 % – Zvýraznění6 4 7 2 4" xfId="16822"/>
    <cellStyle name="20 % – Zvýraznění6 4 7 2 4 2" xfId="32003"/>
    <cellStyle name="20 % – Zvýraznění6 4 7 2 5" xfId="35806"/>
    <cellStyle name="20 % – Zvýraznění6 4 7 2 6" xfId="20626"/>
    <cellStyle name="20 % – Zvýraznění6 4 7 2 7" xfId="40912"/>
    <cellStyle name="20 % – Zvýraznění6 4 7 2 8" xfId="40913"/>
    <cellStyle name="20 % – Zvýraznění6 4 7 2 9" xfId="47031"/>
    <cellStyle name="20 % – Zvýraznění6 4 7 3" xfId="3150"/>
    <cellStyle name="20 % – Zvýraznění6 4 7 3 2" xfId="9438"/>
    <cellStyle name="20 % – Zvýraznění6 4 7 3 2 2" xfId="24654"/>
    <cellStyle name="20 % – Zvýraznění6 4 7 3 3" xfId="13027"/>
    <cellStyle name="20 % – Zvýraznění6 4 7 3 3 2" xfId="28217"/>
    <cellStyle name="20 % – Zvýraznění6 4 7 3 4" xfId="16823"/>
    <cellStyle name="20 % – Zvýraznění6 4 7 3 4 2" xfId="32004"/>
    <cellStyle name="20 % – Zvýraznění6 4 7 3 5" xfId="35807"/>
    <cellStyle name="20 % – Zvýraznění6 4 7 3 6" xfId="20627"/>
    <cellStyle name="20 % – Zvýraznění6 4 7 3 7" xfId="40914"/>
    <cellStyle name="20 % – Zvýraznění6 4 7 3 8" xfId="40915"/>
    <cellStyle name="20 % – Zvýraznění6 4 7 3 9" xfId="47032"/>
    <cellStyle name="20 % – Zvýraznění6 4 7 4" xfId="3151"/>
    <cellStyle name="20 % – Zvýraznění6 4 7 4 2" xfId="9439"/>
    <cellStyle name="20 % – Zvýraznění6 4 7 4 2 2" xfId="24655"/>
    <cellStyle name="20 % – Zvýraznění6 4 7 4 3" xfId="13028"/>
    <cellStyle name="20 % – Zvýraznění6 4 7 4 3 2" xfId="28218"/>
    <cellStyle name="20 % – Zvýraznění6 4 7 4 4" xfId="16824"/>
    <cellStyle name="20 % – Zvýraznění6 4 7 4 4 2" xfId="32005"/>
    <cellStyle name="20 % – Zvýraznění6 4 7 4 5" xfId="35808"/>
    <cellStyle name="20 % – Zvýraznění6 4 7 4 6" xfId="20628"/>
    <cellStyle name="20 % – Zvýraznění6 4 7 4 7" xfId="40916"/>
    <cellStyle name="20 % – Zvýraznění6 4 7 4 8" xfId="40917"/>
    <cellStyle name="20 % – Zvýraznění6 4 7 4 9" xfId="47033"/>
    <cellStyle name="20 % – Zvýraznění6 4 7 5" xfId="8111"/>
    <cellStyle name="20 % – Zvýraznění6 4 7 5 2" xfId="23327"/>
    <cellStyle name="20 % – Zvýraznění6 4 7 6" xfId="13025"/>
    <cellStyle name="20 % – Zvýraznění6 4 7 6 2" xfId="28215"/>
    <cellStyle name="20 % – Zvýraznění6 4 7 7" xfId="16821"/>
    <cellStyle name="20 % – Zvýraznění6 4 7 7 2" xfId="32002"/>
    <cellStyle name="20 % – Zvýraznění6 4 7 8" xfId="35805"/>
    <cellStyle name="20 % – Zvýraznění6 4 7 9" xfId="20625"/>
    <cellStyle name="20 % – Zvýraznění6 4 8" xfId="3152"/>
    <cellStyle name="20 % – Zvýraznění6 4 8 10" xfId="40918"/>
    <cellStyle name="20 % – Zvýraznění6 4 8 11" xfId="40919"/>
    <cellStyle name="20 % – Zvýraznění6 4 8 12" xfId="47034"/>
    <cellStyle name="20 % – Zvýraznění6 4 8 2" xfId="3153"/>
    <cellStyle name="20 % – Zvýraznění6 4 8 2 2" xfId="9440"/>
    <cellStyle name="20 % – Zvýraznění6 4 8 2 2 2" xfId="24656"/>
    <cellStyle name="20 % – Zvýraznění6 4 8 2 3" xfId="13030"/>
    <cellStyle name="20 % – Zvýraznění6 4 8 2 3 2" xfId="28220"/>
    <cellStyle name="20 % – Zvýraznění6 4 8 2 4" xfId="16826"/>
    <cellStyle name="20 % – Zvýraznění6 4 8 2 4 2" xfId="32007"/>
    <cellStyle name="20 % – Zvýraznění6 4 8 2 5" xfId="35810"/>
    <cellStyle name="20 % – Zvýraznění6 4 8 2 6" xfId="20630"/>
    <cellStyle name="20 % – Zvýraznění6 4 8 2 7" xfId="40920"/>
    <cellStyle name="20 % – Zvýraznění6 4 8 2 8" xfId="40921"/>
    <cellStyle name="20 % – Zvýraznění6 4 8 2 9" xfId="47035"/>
    <cellStyle name="20 % – Zvýraznění6 4 8 3" xfId="3154"/>
    <cellStyle name="20 % – Zvýraznění6 4 8 3 2" xfId="9441"/>
    <cellStyle name="20 % – Zvýraznění6 4 8 3 2 2" xfId="24657"/>
    <cellStyle name="20 % – Zvýraznění6 4 8 3 3" xfId="13031"/>
    <cellStyle name="20 % – Zvýraznění6 4 8 3 3 2" xfId="28221"/>
    <cellStyle name="20 % – Zvýraznění6 4 8 3 4" xfId="16827"/>
    <cellStyle name="20 % – Zvýraznění6 4 8 3 4 2" xfId="32008"/>
    <cellStyle name="20 % – Zvýraznění6 4 8 3 5" xfId="35811"/>
    <cellStyle name="20 % – Zvýraznění6 4 8 3 6" xfId="20631"/>
    <cellStyle name="20 % – Zvýraznění6 4 8 3 7" xfId="40922"/>
    <cellStyle name="20 % – Zvýraznění6 4 8 3 8" xfId="40923"/>
    <cellStyle name="20 % – Zvýraznění6 4 8 3 9" xfId="47036"/>
    <cellStyle name="20 % – Zvýraznění6 4 8 4" xfId="3155"/>
    <cellStyle name="20 % – Zvýraznění6 4 8 4 2" xfId="9442"/>
    <cellStyle name="20 % – Zvýraznění6 4 8 4 2 2" xfId="24658"/>
    <cellStyle name="20 % – Zvýraznění6 4 8 4 3" xfId="13032"/>
    <cellStyle name="20 % – Zvýraznění6 4 8 4 3 2" xfId="28222"/>
    <cellStyle name="20 % – Zvýraznění6 4 8 4 4" xfId="16828"/>
    <cellStyle name="20 % – Zvýraznění6 4 8 4 4 2" xfId="32009"/>
    <cellStyle name="20 % – Zvýraznění6 4 8 4 5" xfId="35812"/>
    <cellStyle name="20 % – Zvýraznění6 4 8 4 6" xfId="20632"/>
    <cellStyle name="20 % – Zvýraznění6 4 8 4 7" xfId="40924"/>
    <cellStyle name="20 % – Zvýraznění6 4 8 4 8" xfId="40925"/>
    <cellStyle name="20 % – Zvýraznění6 4 8 4 9" xfId="47037"/>
    <cellStyle name="20 % – Zvýraznění6 4 8 5" xfId="7962"/>
    <cellStyle name="20 % – Zvýraznění6 4 8 5 2" xfId="23179"/>
    <cellStyle name="20 % – Zvýraznění6 4 8 6" xfId="13029"/>
    <cellStyle name="20 % – Zvýraznění6 4 8 6 2" xfId="28219"/>
    <cellStyle name="20 % – Zvýraznění6 4 8 7" xfId="16825"/>
    <cellStyle name="20 % – Zvýraznění6 4 8 7 2" xfId="32006"/>
    <cellStyle name="20 % – Zvýraznění6 4 8 8" xfId="35809"/>
    <cellStyle name="20 % – Zvýraznění6 4 8 9" xfId="20629"/>
    <cellStyle name="20 % – Zvýraznění6 4 9" xfId="3156"/>
    <cellStyle name="20 % – Zvýraznění6 4 9 10" xfId="40926"/>
    <cellStyle name="20 % – Zvýraznění6 4 9 11" xfId="40927"/>
    <cellStyle name="20 % – Zvýraznění6 4 9 12" xfId="47038"/>
    <cellStyle name="20 % – Zvýraznění6 4 9 2" xfId="3157"/>
    <cellStyle name="20 % – Zvýraznění6 4 9 2 2" xfId="9443"/>
    <cellStyle name="20 % – Zvýraznění6 4 9 2 2 2" xfId="24659"/>
    <cellStyle name="20 % – Zvýraznění6 4 9 2 3" xfId="13034"/>
    <cellStyle name="20 % – Zvýraznění6 4 9 2 3 2" xfId="28224"/>
    <cellStyle name="20 % – Zvýraznění6 4 9 2 4" xfId="16830"/>
    <cellStyle name="20 % – Zvýraznění6 4 9 2 4 2" xfId="32011"/>
    <cellStyle name="20 % – Zvýraznění6 4 9 2 5" xfId="35814"/>
    <cellStyle name="20 % – Zvýraznění6 4 9 2 6" xfId="20634"/>
    <cellStyle name="20 % – Zvýraznění6 4 9 2 7" xfId="40928"/>
    <cellStyle name="20 % – Zvýraznění6 4 9 2 8" xfId="40929"/>
    <cellStyle name="20 % – Zvýraznění6 4 9 2 9" xfId="47039"/>
    <cellStyle name="20 % – Zvýraznění6 4 9 3" xfId="3158"/>
    <cellStyle name="20 % – Zvýraznění6 4 9 3 2" xfId="9444"/>
    <cellStyle name="20 % – Zvýraznění6 4 9 3 2 2" xfId="24660"/>
    <cellStyle name="20 % – Zvýraznění6 4 9 3 3" xfId="13035"/>
    <cellStyle name="20 % – Zvýraznění6 4 9 3 3 2" xfId="28225"/>
    <cellStyle name="20 % – Zvýraznění6 4 9 3 4" xfId="16831"/>
    <cellStyle name="20 % – Zvýraznění6 4 9 3 4 2" xfId="32012"/>
    <cellStyle name="20 % – Zvýraznění6 4 9 3 5" xfId="35815"/>
    <cellStyle name="20 % – Zvýraznění6 4 9 3 6" xfId="20635"/>
    <cellStyle name="20 % – Zvýraznění6 4 9 3 7" xfId="40930"/>
    <cellStyle name="20 % – Zvýraznění6 4 9 3 8" xfId="40931"/>
    <cellStyle name="20 % – Zvýraznění6 4 9 3 9" xfId="47040"/>
    <cellStyle name="20 % – Zvýraznění6 4 9 4" xfId="3159"/>
    <cellStyle name="20 % – Zvýraznění6 4 9 4 2" xfId="9445"/>
    <cellStyle name="20 % – Zvýraznění6 4 9 4 2 2" xfId="24661"/>
    <cellStyle name="20 % – Zvýraznění6 4 9 4 3" xfId="13036"/>
    <cellStyle name="20 % – Zvýraznění6 4 9 4 3 2" xfId="28226"/>
    <cellStyle name="20 % – Zvýraznění6 4 9 4 4" xfId="16832"/>
    <cellStyle name="20 % – Zvýraznění6 4 9 4 4 2" xfId="32013"/>
    <cellStyle name="20 % – Zvýraznění6 4 9 4 5" xfId="35816"/>
    <cellStyle name="20 % – Zvýraznění6 4 9 4 6" xfId="20636"/>
    <cellStyle name="20 % – Zvýraznění6 4 9 4 7" xfId="40932"/>
    <cellStyle name="20 % – Zvýraznění6 4 9 4 8" xfId="40933"/>
    <cellStyle name="20 % – Zvýraznění6 4 9 4 9" xfId="47041"/>
    <cellStyle name="20 % – Zvýraznění6 4 9 5" xfId="7976"/>
    <cellStyle name="20 % – Zvýraznění6 4 9 5 2" xfId="23193"/>
    <cellStyle name="20 % – Zvýraznění6 4 9 6" xfId="13033"/>
    <cellStyle name="20 % – Zvýraznění6 4 9 6 2" xfId="28223"/>
    <cellStyle name="20 % – Zvýraznění6 4 9 7" xfId="16829"/>
    <cellStyle name="20 % – Zvýraznění6 4 9 7 2" xfId="32010"/>
    <cellStyle name="20 % – Zvýraznění6 4 9 8" xfId="35813"/>
    <cellStyle name="20 % – Zvýraznění6 4 9 9" xfId="20633"/>
    <cellStyle name="20 % – Zvýraznění6 5" xfId="473"/>
    <cellStyle name="20 % – Zvýraznění6 5 10" xfId="3160"/>
    <cellStyle name="20 % – Zvýraznění6 5 10 2" xfId="9446"/>
    <cellStyle name="20 % – Zvýraznění6 5 10 2 2" xfId="24662"/>
    <cellStyle name="20 % – Zvýraznění6 5 10 3" xfId="13037"/>
    <cellStyle name="20 % – Zvýraznění6 5 10 3 2" xfId="28227"/>
    <cellStyle name="20 % – Zvýraznění6 5 10 4" xfId="16833"/>
    <cellStyle name="20 % – Zvýraznění6 5 10 4 2" xfId="32014"/>
    <cellStyle name="20 % – Zvýraznění6 5 10 5" xfId="35817"/>
    <cellStyle name="20 % – Zvýraznění6 5 10 6" xfId="20637"/>
    <cellStyle name="20 % – Zvýraznění6 5 10 7" xfId="40934"/>
    <cellStyle name="20 % – Zvýraznění6 5 10 8" xfId="40935"/>
    <cellStyle name="20 % – Zvýraznění6 5 10 9" xfId="47042"/>
    <cellStyle name="20 % – Zvýraznění6 5 11" xfId="3161"/>
    <cellStyle name="20 % – Zvýraznění6 5 11 2" xfId="9447"/>
    <cellStyle name="20 % – Zvýraznění6 5 11 2 2" xfId="24663"/>
    <cellStyle name="20 % – Zvýraznění6 5 11 3" xfId="13038"/>
    <cellStyle name="20 % – Zvýraznění6 5 11 3 2" xfId="28228"/>
    <cellStyle name="20 % – Zvýraznění6 5 11 4" xfId="16834"/>
    <cellStyle name="20 % – Zvýraznění6 5 11 4 2" xfId="32015"/>
    <cellStyle name="20 % – Zvýraznění6 5 11 5" xfId="35818"/>
    <cellStyle name="20 % – Zvýraznění6 5 11 6" xfId="20638"/>
    <cellStyle name="20 % – Zvýraznění6 5 11 7" xfId="40936"/>
    <cellStyle name="20 % – Zvýraznění6 5 11 8" xfId="40937"/>
    <cellStyle name="20 % – Zvýraznění6 5 11 9" xfId="47043"/>
    <cellStyle name="20 % – Zvýraznění6 5 12" xfId="3162"/>
    <cellStyle name="20 % – Zvýraznění6 5 12 2" xfId="11083"/>
    <cellStyle name="20 % – Zvýraznění6 5 12 2 2" xfId="26283"/>
    <cellStyle name="20 % – Zvýraznění6 5 12 3" xfId="13039"/>
    <cellStyle name="20 % – Zvýraznění6 5 12 3 2" xfId="28229"/>
    <cellStyle name="20 % – Zvýraznění6 5 12 4" xfId="16835"/>
    <cellStyle name="20 % – Zvýraznění6 5 12 4 2" xfId="32016"/>
    <cellStyle name="20 % – Zvýraznění6 5 12 5" xfId="35819"/>
    <cellStyle name="20 % – Zvýraznění6 5 12 6" xfId="20639"/>
    <cellStyle name="20 % – Zvýraznění6 5 12 7" xfId="40938"/>
    <cellStyle name="20 % – Zvýraznění6 5 12 8" xfId="40939"/>
    <cellStyle name="20 % – Zvýraznění6 5 12 9" xfId="47044"/>
    <cellStyle name="20 % – Zvýraznění6 5 13" xfId="7695"/>
    <cellStyle name="20 % – Zvýraznění6 5 13 2" xfId="22914"/>
    <cellStyle name="20 % – Zvýraznění6 5 14" xfId="11556"/>
    <cellStyle name="20 % – Zvýraznění6 5 14 2" xfId="26752"/>
    <cellStyle name="20 % – Zvýraznění6 5 15" xfId="15356"/>
    <cellStyle name="20 % – Zvýraznění6 5 15 2" xfId="30537"/>
    <cellStyle name="20 % – Zvýraznění6 5 16" xfId="34342"/>
    <cellStyle name="20 % – Zvýraznění6 5 17" xfId="19162"/>
    <cellStyle name="20 % – Zvýraznění6 5 18" xfId="40940"/>
    <cellStyle name="20 % – Zvýraznění6 5 19" xfId="40941"/>
    <cellStyle name="20 % – Zvýraznění6 5 2" xfId="474"/>
    <cellStyle name="20 % – Zvýraznění6 5 2 10" xfId="19163"/>
    <cellStyle name="20 % – Zvýraznění6 5 2 11" xfId="40942"/>
    <cellStyle name="20 % – Zvýraznění6 5 2 12" xfId="40943"/>
    <cellStyle name="20 % – Zvýraznění6 5 2 13" xfId="47045"/>
    <cellStyle name="20 % – Zvýraznění6 5 2 2" xfId="3163"/>
    <cellStyle name="20 % – Zvýraznění6 5 2 2 2" xfId="9448"/>
    <cellStyle name="20 % – Zvýraznění6 5 2 2 2 2" xfId="24664"/>
    <cellStyle name="20 % – Zvýraznění6 5 2 2 3" xfId="13040"/>
    <cellStyle name="20 % – Zvýraznění6 5 2 2 3 2" xfId="28230"/>
    <cellStyle name="20 % – Zvýraznění6 5 2 2 4" xfId="16836"/>
    <cellStyle name="20 % – Zvýraznění6 5 2 2 4 2" xfId="32017"/>
    <cellStyle name="20 % – Zvýraznění6 5 2 2 5" xfId="35820"/>
    <cellStyle name="20 % – Zvýraznění6 5 2 2 6" xfId="20640"/>
    <cellStyle name="20 % – Zvýraznění6 5 2 2 7" xfId="40944"/>
    <cellStyle name="20 % – Zvýraznění6 5 2 2 8" xfId="40945"/>
    <cellStyle name="20 % – Zvýraznění6 5 2 2 9" xfId="47046"/>
    <cellStyle name="20 % – Zvýraznění6 5 2 3" xfId="3164"/>
    <cellStyle name="20 % – Zvýraznění6 5 2 3 2" xfId="9449"/>
    <cellStyle name="20 % – Zvýraznění6 5 2 3 2 2" xfId="24665"/>
    <cellStyle name="20 % – Zvýraznění6 5 2 3 3" xfId="13041"/>
    <cellStyle name="20 % – Zvýraznění6 5 2 3 3 2" xfId="28231"/>
    <cellStyle name="20 % – Zvýraznění6 5 2 3 4" xfId="16837"/>
    <cellStyle name="20 % – Zvýraznění6 5 2 3 4 2" xfId="32018"/>
    <cellStyle name="20 % – Zvýraznění6 5 2 3 5" xfId="35821"/>
    <cellStyle name="20 % – Zvýraznění6 5 2 3 6" xfId="20641"/>
    <cellStyle name="20 % – Zvýraznění6 5 2 3 7" xfId="40946"/>
    <cellStyle name="20 % – Zvýraznění6 5 2 3 8" xfId="40947"/>
    <cellStyle name="20 % – Zvýraznění6 5 2 3 9" xfId="47047"/>
    <cellStyle name="20 % – Zvýraznění6 5 2 4" xfId="3165"/>
    <cellStyle name="20 % – Zvýraznění6 5 2 4 2" xfId="9450"/>
    <cellStyle name="20 % – Zvýraznění6 5 2 4 2 2" xfId="24666"/>
    <cellStyle name="20 % – Zvýraznění6 5 2 4 3" xfId="13042"/>
    <cellStyle name="20 % – Zvýraznění6 5 2 4 3 2" xfId="28232"/>
    <cellStyle name="20 % – Zvýraznění6 5 2 4 4" xfId="16838"/>
    <cellStyle name="20 % – Zvýraznění6 5 2 4 4 2" xfId="32019"/>
    <cellStyle name="20 % – Zvýraznění6 5 2 4 5" xfId="35822"/>
    <cellStyle name="20 % – Zvýraznění6 5 2 4 6" xfId="20642"/>
    <cellStyle name="20 % – Zvýraznění6 5 2 4 7" xfId="40948"/>
    <cellStyle name="20 % – Zvýraznění6 5 2 4 8" xfId="40949"/>
    <cellStyle name="20 % – Zvýraznění6 5 2 4 9" xfId="47048"/>
    <cellStyle name="20 % – Zvýraznění6 5 2 5" xfId="3166"/>
    <cellStyle name="20 % – Zvýraznění6 5 2 5 2" xfId="11277"/>
    <cellStyle name="20 % – Zvýraznění6 5 2 5 2 2" xfId="26477"/>
    <cellStyle name="20 % – Zvýraznění6 5 2 5 3" xfId="13043"/>
    <cellStyle name="20 % – Zvýraznění6 5 2 5 3 2" xfId="28233"/>
    <cellStyle name="20 % – Zvýraznění6 5 2 5 4" xfId="16839"/>
    <cellStyle name="20 % – Zvýraznění6 5 2 5 4 2" xfId="32020"/>
    <cellStyle name="20 % – Zvýraznění6 5 2 5 5" xfId="35823"/>
    <cellStyle name="20 % – Zvýraznění6 5 2 5 6" xfId="20643"/>
    <cellStyle name="20 % – Zvýraznění6 5 2 5 7" xfId="40950"/>
    <cellStyle name="20 % – Zvýraznění6 5 2 5 8" xfId="40951"/>
    <cellStyle name="20 % – Zvýraznění6 5 2 5 9" xfId="47049"/>
    <cellStyle name="20 % – Zvýraznění6 5 2 6" xfId="7849"/>
    <cellStyle name="20 % – Zvýraznění6 5 2 6 2" xfId="23068"/>
    <cellStyle name="20 % – Zvýraznění6 5 2 7" xfId="11557"/>
    <cellStyle name="20 % – Zvýraznění6 5 2 7 2" xfId="26753"/>
    <cellStyle name="20 % – Zvýraznění6 5 2 8" xfId="15357"/>
    <cellStyle name="20 % – Zvýraznění6 5 2 8 2" xfId="30538"/>
    <cellStyle name="20 % – Zvýraznění6 5 2 9" xfId="34343"/>
    <cellStyle name="20 % – Zvýraznění6 5 20" xfId="47050"/>
    <cellStyle name="20 % – Zvýraznění6 5 3" xfId="475"/>
    <cellStyle name="20 % – Zvýraznění6 5 3 10" xfId="19164"/>
    <cellStyle name="20 % – Zvýraznění6 5 3 11" xfId="40952"/>
    <cellStyle name="20 % – Zvýraznění6 5 3 12" xfId="40953"/>
    <cellStyle name="20 % – Zvýraznění6 5 3 13" xfId="47051"/>
    <cellStyle name="20 % – Zvýraznění6 5 3 2" xfId="3167"/>
    <cellStyle name="20 % – Zvýraznění6 5 3 2 2" xfId="9451"/>
    <cellStyle name="20 % – Zvýraznění6 5 3 2 2 2" xfId="24667"/>
    <cellStyle name="20 % – Zvýraznění6 5 3 2 3" xfId="13044"/>
    <cellStyle name="20 % – Zvýraznění6 5 3 2 3 2" xfId="28234"/>
    <cellStyle name="20 % – Zvýraznění6 5 3 2 4" xfId="16840"/>
    <cellStyle name="20 % – Zvýraznění6 5 3 2 4 2" xfId="32021"/>
    <cellStyle name="20 % – Zvýraznění6 5 3 2 5" xfId="35824"/>
    <cellStyle name="20 % – Zvýraznění6 5 3 2 6" xfId="20644"/>
    <cellStyle name="20 % – Zvýraznění6 5 3 2 7" xfId="40954"/>
    <cellStyle name="20 % – Zvýraznění6 5 3 2 8" xfId="40955"/>
    <cellStyle name="20 % – Zvýraznění6 5 3 2 9" xfId="47052"/>
    <cellStyle name="20 % – Zvýraznění6 5 3 3" xfId="3168"/>
    <cellStyle name="20 % – Zvýraznění6 5 3 3 2" xfId="9452"/>
    <cellStyle name="20 % – Zvýraznění6 5 3 3 2 2" xfId="24668"/>
    <cellStyle name="20 % – Zvýraznění6 5 3 3 3" xfId="13045"/>
    <cellStyle name="20 % – Zvýraznění6 5 3 3 3 2" xfId="28235"/>
    <cellStyle name="20 % – Zvýraznění6 5 3 3 4" xfId="16841"/>
    <cellStyle name="20 % – Zvýraznění6 5 3 3 4 2" xfId="32022"/>
    <cellStyle name="20 % – Zvýraznění6 5 3 3 5" xfId="35825"/>
    <cellStyle name="20 % – Zvýraznění6 5 3 3 6" xfId="20645"/>
    <cellStyle name="20 % – Zvýraznění6 5 3 3 7" xfId="40956"/>
    <cellStyle name="20 % – Zvýraznění6 5 3 3 8" xfId="40957"/>
    <cellStyle name="20 % – Zvýraznění6 5 3 3 9" xfId="47053"/>
    <cellStyle name="20 % – Zvýraznění6 5 3 4" xfId="3169"/>
    <cellStyle name="20 % – Zvýraznění6 5 3 4 2" xfId="9453"/>
    <cellStyle name="20 % – Zvýraznění6 5 3 4 2 2" xfId="24669"/>
    <cellStyle name="20 % – Zvýraznění6 5 3 4 3" xfId="13046"/>
    <cellStyle name="20 % – Zvýraznění6 5 3 4 3 2" xfId="28236"/>
    <cellStyle name="20 % – Zvýraznění6 5 3 4 4" xfId="16842"/>
    <cellStyle name="20 % – Zvýraznění6 5 3 4 4 2" xfId="32023"/>
    <cellStyle name="20 % – Zvýraznění6 5 3 4 5" xfId="35826"/>
    <cellStyle name="20 % – Zvýraznění6 5 3 4 6" xfId="20646"/>
    <cellStyle name="20 % – Zvýraznění6 5 3 4 7" xfId="40958"/>
    <cellStyle name="20 % – Zvýraznění6 5 3 4 8" xfId="40959"/>
    <cellStyle name="20 % – Zvýraznění6 5 3 4 9" xfId="47054"/>
    <cellStyle name="20 % – Zvýraznění6 5 3 5" xfId="3170"/>
    <cellStyle name="20 % – Zvýraznění6 5 3 5 2" xfId="11150"/>
    <cellStyle name="20 % – Zvýraznění6 5 3 5 2 2" xfId="26350"/>
    <cellStyle name="20 % – Zvýraznění6 5 3 5 3" xfId="13047"/>
    <cellStyle name="20 % – Zvýraznění6 5 3 5 3 2" xfId="28237"/>
    <cellStyle name="20 % – Zvýraznění6 5 3 5 4" xfId="16843"/>
    <cellStyle name="20 % – Zvýraznění6 5 3 5 4 2" xfId="32024"/>
    <cellStyle name="20 % – Zvýraznění6 5 3 5 5" xfId="35827"/>
    <cellStyle name="20 % – Zvýraznění6 5 3 5 6" xfId="20647"/>
    <cellStyle name="20 % – Zvýraznění6 5 3 5 7" xfId="40960"/>
    <cellStyle name="20 % – Zvýraznění6 5 3 5 8" xfId="40961"/>
    <cellStyle name="20 % – Zvýraznění6 5 3 5 9" xfId="47055"/>
    <cellStyle name="20 % – Zvýraznění6 5 3 6" xfId="7713"/>
    <cellStyle name="20 % – Zvýraznění6 5 3 6 2" xfId="22932"/>
    <cellStyle name="20 % – Zvýraznění6 5 3 7" xfId="11558"/>
    <cellStyle name="20 % – Zvýraznění6 5 3 7 2" xfId="26754"/>
    <cellStyle name="20 % – Zvýraznění6 5 3 8" xfId="15358"/>
    <cellStyle name="20 % – Zvýraznění6 5 3 8 2" xfId="30539"/>
    <cellStyle name="20 % – Zvýraznění6 5 3 9" xfId="34344"/>
    <cellStyle name="20 % – Zvýraznění6 5 4" xfId="3171"/>
    <cellStyle name="20 % – Zvýraznění6 5 4 10" xfId="40962"/>
    <cellStyle name="20 % – Zvýraznění6 5 4 11" xfId="40963"/>
    <cellStyle name="20 % – Zvýraznění6 5 4 12" xfId="47056"/>
    <cellStyle name="20 % – Zvýraznění6 5 4 2" xfId="3172"/>
    <cellStyle name="20 % – Zvýraznění6 5 4 2 2" xfId="9454"/>
    <cellStyle name="20 % – Zvýraznění6 5 4 2 2 2" xfId="24670"/>
    <cellStyle name="20 % – Zvýraznění6 5 4 2 3" xfId="13049"/>
    <cellStyle name="20 % – Zvýraznění6 5 4 2 3 2" xfId="28239"/>
    <cellStyle name="20 % – Zvýraznění6 5 4 2 4" xfId="16845"/>
    <cellStyle name="20 % – Zvýraznění6 5 4 2 4 2" xfId="32026"/>
    <cellStyle name="20 % – Zvýraznění6 5 4 2 5" xfId="35829"/>
    <cellStyle name="20 % – Zvýraznění6 5 4 2 6" xfId="20649"/>
    <cellStyle name="20 % – Zvýraznění6 5 4 2 7" xfId="40964"/>
    <cellStyle name="20 % – Zvýraznění6 5 4 2 8" xfId="40965"/>
    <cellStyle name="20 % – Zvýraznění6 5 4 2 9" xfId="47057"/>
    <cellStyle name="20 % – Zvýraznění6 5 4 3" xfId="3173"/>
    <cellStyle name="20 % – Zvýraznění6 5 4 3 2" xfId="9455"/>
    <cellStyle name="20 % – Zvýraznění6 5 4 3 2 2" xfId="24671"/>
    <cellStyle name="20 % – Zvýraznění6 5 4 3 3" xfId="13050"/>
    <cellStyle name="20 % – Zvýraznění6 5 4 3 3 2" xfId="28240"/>
    <cellStyle name="20 % – Zvýraznění6 5 4 3 4" xfId="16846"/>
    <cellStyle name="20 % – Zvýraznění6 5 4 3 4 2" xfId="32027"/>
    <cellStyle name="20 % – Zvýraznění6 5 4 3 5" xfId="35830"/>
    <cellStyle name="20 % – Zvýraznění6 5 4 3 6" xfId="20650"/>
    <cellStyle name="20 % – Zvýraznění6 5 4 3 7" xfId="40966"/>
    <cellStyle name="20 % – Zvýraznění6 5 4 3 8" xfId="40967"/>
    <cellStyle name="20 % – Zvýraznění6 5 4 3 9" xfId="47058"/>
    <cellStyle name="20 % – Zvýraznění6 5 4 4" xfId="3174"/>
    <cellStyle name="20 % – Zvýraznění6 5 4 4 2" xfId="9456"/>
    <cellStyle name="20 % – Zvýraznění6 5 4 4 2 2" xfId="24672"/>
    <cellStyle name="20 % – Zvýraznění6 5 4 4 3" xfId="13051"/>
    <cellStyle name="20 % – Zvýraznění6 5 4 4 3 2" xfId="28241"/>
    <cellStyle name="20 % – Zvýraznění6 5 4 4 4" xfId="16847"/>
    <cellStyle name="20 % – Zvýraznění6 5 4 4 4 2" xfId="32028"/>
    <cellStyle name="20 % – Zvýraznění6 5 4 4 5" xfId="35831"/>
    <cellStyle name="20 % – Zvýraznění6 5 4 4 6" xfId="20651"/>
    <cellStyle name="20 % – Zvýraznění6 5 4 4 7" xfId="40968"/>
    <cellStyle name="20 % – Zvýraznění6 5 4 4 8" xfId="40969"/>
    <cellStyle name="20 % – Zvýraznění6 5 4 4 9" xfId="47059"/>
    <cellStyle name="20 % – Zvýraznění6 5 4 5" xfId="8063"/>
    <cellStyle name="20 % – Zvýraznění6 5 4 5 2" xfId="23279"/>
    <cellStyle name="20 % – Zvýraznění6 5 4 6" xfId="13048"/>
    <cellStyle name="20 % – Zvýraznění6 5 4 6 2" xfId="28238"/>
    <cellStyle name="20 % – Zvýraznění6 5 4 7" xfId="16844"/>
    <cellStyle name="20 % – Zvýraznění6 5 4 7 2" xfId="32025"/>
    <cellStyle name="20 % – Zvýraznění6 5 4 8" xfId="35828"/>
    <cellStyle name="20 % – Zvýraznění6 5 4 9" xfId="20648"/>
    <cellStyle name="20 % – Zvýraznění6 5 5" xfId="3175"/>
    <cellStyle name="20 % – Zvýraznění6 5 5 10" xfId="40970"/>
    <cellStyle name="20 % – Zvýraznění6 5 5 11" xfId="40971"/>
    <cellStyle name="20 % – Zvýraznění6 5 5 12" xfId="47060"/>
    <cellStyle name="20 % – Zvýraznění6 5 5 2" xfId="3176"/>
    <cellStyle name="20 % – Zvýraznění6 5 5 2 2" xfId="9457"/>
    <cellStyle name="20 % – Zvýraznění6 5 5 2 2 2" xfId="24673"/>
    <cellStyle name="20 % – Zvýraznění6 5 5 2 3" xfId="13053"/>
    <cellStyle name="20 % – Zvýraznění6 5 5 2 3 2" xfId="28243"/>
    <cellStyle name="20 % – Zvýraznění6 5 5 2 4" xfId="16849"/>
    <cellStyle name="20 % – Zvýraznění6 5 5 2 4 2" xfId="32030"/>
    <cellStyle name="20 % – Zvýraznění6 5 5 2 5" xfId="35833"/>
    <cellStyle name="20 % – Zvýraznění6 5 5 2 6" xfId="20653"/>
    <cellStyle name="20 % – Zvýraznění6 5 5 2 7" xfId="40972"/>
    <cellStyle name="20 % – Zvýraznění6 5 5 2 8" xfId="40973"/>
    <cellStyle name="20 % – Zvýraznění6 5 5 2 9" xfId="47061"/>
    <cellStyle name="20 % – Zvýraznění6 5 5 3" xfId="3177"/>
    <cellStyle name="20 % – Zvýraznění6 5 5 3 2" xfId="9458"/>
    <cellStyle name="20 % – Zvýraznění6 5 5 3 2 2" xfId="24674"/>
    <cellStyle name="20 % – Zvýraznění6 5 5 3 3" xfId="13054"/>
    <cellStyle name="20 % – Zvýraznění6 5 5 3 3 2" xfId="28244"/>
    <cellStyle name="20 % – Zvýraznění6 5 5 3 4" xfId="16850"/>
    <cellStyle name="20 % – Zvýraznění6 5 5 3 4 2" xfId="32031"/>
    <cellStyle name="20 % – Zvýraznění6 5 5 3 5" xfId="35834"/>
    <cellStyle name="20 % – Zvýraznění6 5 5 3 6" xfId="20654"/>
    <cellStyle name="20 % – Zvýraznění6 5 5 3 7" xfId="40974"/>
    <cellStyle name="20 % – Zvýraznění6 5 5 3 8" xfId="40975"/>
    <cellStyle name="20 % – Zvýraznění6 5 5 3 9" xfId="47062"/>
    <cellStyle name="20 % – Zvýraznění6 5 5 4" xfId="3178"/>
    <cellStyle name="20 % – Zvýraznění6 5 5 4 2" xfId="9459"/>
    <cellStyle name="20 % – Zvýraznění6 5 5 4 2 2" xfId="24675"/>
    <cellStyle name="20 % – Zvýraznění6 5 5 4 3" xfId="13055"/>
    <cellStyle name="20 % – Zvýraznění6 5 5 4 3 2" xfId="28245"/>
    <cellStyle name="20 % – Zvýraznění6 5 5 4 4" xfId="16851"/>
    <cellStyle name="20 % – Zvýraznění6 5 5 4 4 2" xfId="32032"/>
    <cellStyle name="20 % – Zvýraznění6 5 5 4 5" xfId="35835"/>
    <cellStyle name="20 % – Zvýraznění6 5 5 4 6" xfId="20655"/>
    <cellStyle name="20 % – Zvýraznění6 5 5 4 7" xfId="40976"/>
    <cellStyle name="20 % – Zvýraznění6 5 5 4 8" xfId="40977"/>
    <cellStyle name="20 % – Zvýraznění6 5 5 4 9" xfId="47063"/>
    <cellStyle name="20 % – Zvýraznění6 5 5 5" xfId="8143"/>
    <cellStyle name="20 % – Zvýraznění6 5 5 5 2" xfId="23359"/>
    <cellStyle name="20 % – Zvýraznění6 5 5 6" xfId="13052"/>
    <cellStyle name="20 % – Zvýraznění6 5 5 6 2" xfId="28242"/>
    <cellStyle name="20 % – Zvýraznění6 5 5 7" xfId="16848"/>
    <cellStyle name="20 % – Zvýraznění6 5 5 7 2" xfId="32029"/>
    <cellStyle name="20 % – Zvýraznění6 5 5 8" xfId="35832"/>
    <cellStyle name="20 % – Zvýraznění6 5 5 9" xfId="20652"/>
    <cellStyle name="20 % – Zvýraznění6 5 6" xfId="3179"/>
    <cellStyle name="20 % – Zvýraznění6 5 6 10" xfId="40978"/>
    <cellStyle name="20 % – Zvýraznění6 5 6 11" xfId="40979"/>
    <cellStyle name="20 % – Zvýraznění6 5 6 12" xfId="47064"/>
    <cellStyle name="20 % – Zvýraznění6 5 6 2" xfId="3180"/>
    <cellStyle name="20 % – Zvýraznění6 5 6 2 2" xfId="9460"/>
    <cellStyle name="20 % – Zvýraznění6 5 6 2 2 2" xfId="24676"/>
    <cellStyle name="20 % – Zvýraznění6 5 6 2 3" xfId="13057"/>
    <cellStyle name="20 % – Zvýraznění6 5 6 2 3 2" xfId="28247"/>
    <cellStyle name="20 % – Zvýraznění6 5 6 2 4" xfId="16853"/>
    <cellStyle name="20 % – Zvýraznění6 5 6 2 4 2" xfId="32034"/>
    <cellStyle name="20 % – Zvýraznění6 5 6 2 5" xfId="35837"/>
    <cellStyle name="20 % – Zvýraznění6 5 6 2 6" xfId="20657"/>
    <cellStyle name="20 % – Zvýraznění6 5 6 2 7" xfId="40980"/>
    <cellStyle name="20 % – Zvýraznění6 5 6 2 8" xfId="40981"/>
    <cellStyle name="20 % – Zvýraznění6 5 6 2 9" xfId="47065"/>
    <cellStyle name="20 % – Zvýraznění6 5 6 3" xfId="3181"/>
    <cellStyle name="20 % – Zvýraznění6 5 6 3 2" xfId="9461"/>
    <cellStyle name="20 % – Zvýraznění6 5 6 3 2 2" xfId="24677"/>
    <cellStyle name="20 % – Zvýraznění6 5 6 3 3" xfId="13058"/>
    <cellStyle name="20 % – Zvýraznění6 5 6 3 3 2" xfId="28248"/>
    <cellStyle name="20 % – Zvýraznění6 5 6 3 4" xfId="16854"/>
    <cellStyle name="20 % – Zvýraznění6 5 6 3 4 2" xfId="32035"/>
    <cellStyle name="20 % – Zvýraznění6 5 6 3 5" xfId="35838"/>
    <cellStyle name="20 % – Zvýraznění6 5 6 3 6" xfId="20658"/>
    <cellStyle name="20 % – Zvýraznění6 5 6 3 7" xfId="40982"/>
    <cellStyle name="20 % – Zvýraznění6 5 6 3 8" xfId="40983"/>
    <cellStyle name="20 % – Zvýraznění6 5 6 3 9" xfId="47066"/>
    <cellStyle name="20 % – Zvýraznění6 5 6 4" xfId="3182"/>
    <cellStyle name="20 % – Zvýraznění6 5 6 4 2" xfId="9462"/>
    <cellStyle name="20 % – Zvýraznění6 5 6 4 2 2" xfId="24678"/>
    <cellStyle name="20 % – Zvýraznění6 5 6 4 3" xfId="13059"/>
    <cellStyle name="20 % – Zvýraznění6 5 6 4 3 2" xfId="28249"/>
    <cellStyle name="20 % – Zvýraznění6 5 6 4 4" xfId="16855"/>
    <cellStyle name="20 % – Zvýraznění6 5 6 4 4 2" xfId="32036"/>
    <cellStyle name="20 % – Zvýraznění6 5 6 4 5" xfId="35839"/>
    <cellStyle name="20 % – Zvýraznění6 5 6 4 6" xfId="20659"/>
    <cellStyle name="20 % – Zvýraznění6 5 6 4 7" xfId="40984"/>
    <cellStyle name="20 % – Zvýraznění6 5 6 4 8" xfId="40985"/>
    <cellStyle name="20 % – Zvýraznění6 5 6 4 9" xfId="47067"/>
    <cellStyle name="20 % – Zvýraznění6 5 6 5" xfId="8225"/>
    <cellStyle name="20 % – Zvýraznění6 5 6 5 2" xfId="23441"/>
    <cellStyle name="20 % – Zvýraznění6 5 6 6" xfId="13056"/>
    <cellStyle name="20 % – Zvýraznění6 5 6 6 2" xfId="28246"/>
    <cellStyle name="20 % – Zvýraznění6 5 6 7" xfId="16852"/>
    <cellStyle name="20 % – Zvýraznění6 5 6 7 2" xfId="32033"/>
    <cellStyle name="20 % – Zvýraznění6 5 6 8" xfId="35836"/>
    <cellStyle name="20 % – Zvýraznění6 5 6 9" xfId="20656"/>
    <cellStyle name="20 % – Zvýraznění6 5 7" xfId="3183"/>
    <cellStyle name="20 % – Zvýraznění6 5 7 10" xfId="40986"/>
    <cellStyle name="20 % – Zvýraznění6 5 7 11" xfId="40987"/>
    <cellStyle name="20 % – Zvýraznění6 5 7 12" xfId="47068"/>
    <cellStyle name="20 % – Zvýraznění6 5 7 2" xfId="3184"/>
    <cellStyle name="20 % – Zvýraznění6 5 7 2 2" xfId="9463"/>
    <cellStyle name="20 % – Zvýraznění6 5 7 2 2 2" xfId="24679"/>
    <cellStyle name="20 % – Zvýraznění6 5 7 2 3" xfId="13061"/>
    <cellStyle name="20 % – Zvýraznění6 5 7 2 3 2" xfId="28251"/>
    <cellStyle name="20 % – Zvýraznění6 5 7 2 4" xfId="16857"/>
    <cellStyle name="20 % – Zvýraznění6 5 7 2 4 2" xfId="32038"/>
    <cellStyle name="20 % – Zvýraznění6 5 7 2 5" xfId="35841"/>
    <cellStyle name="20 % – Zvýraznění6 5 7 2 6" xfId="20661"/>
    <cellStyle name="20 % – Zvýraznění6 5 7 2 7" xfId="40988"/>
    <cellStyle name="20 % – Zvýraznění6 5 7 2 8" xfId="40989"/>
    <cellStyle name="20 % – Zvýraznění6 5 7 2 9" xfId="47069"/>
    <cellStyle name="20 % – Zvýraznění6 5 7 3" xfId="3185"/>
    <cellStyle name="20 % – Zvýraznění6 5 7 3 2" xfId="9464"/>
    <cellStyle name="20 % – Zvýraznění6 5 7 3 2 2" xfId="24680"/>
    <cellStyle name="20 % – Zvýraznění6 5 7 3 3" xfId="13062"/>
    <cellStyle name="20 % – Zvýraznění6 5 7 3 3 2" xfId="28252"/>
    <cellStyle name="20 % – Zvýraznění6 5 7 3 4" xfId="16858"/>
    <cellStyle name="20 % – Zvýraznění6 5 7 3 4 2" xfId="32039"/>
    <cellStyle name="20 % – Zvýraznění6 5 7 3 5" xfId="35842"/>
    <cellStyle name="20 % – Zvýraznění6 5 7 3 6" xfId="20662"/>
    <cellStyle name="20 % – Zvýraznění6 5 7 3 7" xfId="40990"/>
    <cellStyle name="20 % – Zvýraznění6 5 7 3 8" xfId="40991"/>
    <cellStyle name="20 % – Zvýraznění6 5 7 3 9" xfId="47070"/>
    <cellStyle name="20 % – Zvýraznění6 5 7 4" xfId="3186"/>
    <cellStyle name="20 % – Zvýraznění6 5 7 4 2" xfId="9465"/>
    <cellStyle name="20 % – Zvýraznění6 5 7 4 2 2" xfId="24681"/>
    <cellStyle name="20 % – Zvýraznění6 5 7 4 3" xfId="13063"/>
    <cellStyle name="20 % – Zvýraznění6 5 7 4 3 2" xfId="28253"/>
    <cellStyle name="20 % – Zvýraznění6 5 7 4 4" xfId="16859"/>
    <cellStyle name="20 % – Zvýraznění6 5 7 4 4 2" xfId="32040"/>
    <cellStyle name="20 % – Zvýraznění6 5 7 4 5" xfId="35843"/>
    <cellStyle name="20 % – Zvýraznění6 5 7 4 6" xfId="20663"/>
    <cellStyle name="20 % – Zvýraznění6 5 7 4 7" xfId="40992"/>
    <cellStyle name="20 % – Zvýraznění6 5 7 4 8" xfId="40993"/>
    <cellStyle name="20 % – Zvýraznění6 5 7 4 9" xfId="47071"/>
    <cellStyle name="20 % – Zvýraznění6 5 7 5" xfId="8318"/>
    <cellStyle name="20 % – Zvýraznění6 5 7 5 2" xfId="23534"/>
    <cellStyle name="20 % – Zvýraznění6 5 7 6" xfId="13060"/>
    <cellStyle name="20 % – Zvýraznění6 5 7 6 2" xfId="28250"/>
    <cellStyle name="20 % – Zvýraznění6 5 7 7" xfId="16856"/>
    <cellStyle name="20 % – Zvýraznění6 5 7 7 2" xfId="32037"/>
    <cellStyle name="20 % – Zvýraznění6 5 7 8" xfId="35840"/>
    <cellStyle name="20 % – Zvýraznění6 5 7 9" xfId="20660"/>
    <cellStyle name="20 % – Zvýraznění6 5 8" xfId="3187"/>
    <cellStyle name="20 % – Zvýraznění6 5 8 10" xfId="40994"/>
    <cellStyle name="20 % – Zvýraznění6 5 8 11" xfId="40995"/>
    <cellStyle name="20 % – Zvýraznění6 5 8 12" xfId="47072"/>
    <cellStyle name="20 % – Zvýraznění6 5 8 2" xfId="3188"/>
    <cellStyle name="20 % – Zvýraznění6 5 8 2 2" xfId="9466"/>
    <cellStyle name="20 % – Zvýraznění6 5 8 2 2 2" xfId="24682"/>
    <cellStyle name="20 % – Zvýraznění6 5 8 2 3" xfId="13065"/>
    <cellStyle name="20 % – Zvýraznění6 5 8 2 3 2" xfId="28255"/>
    <cellStyle name="20 % – Zvýraznění6 5 8 2 4" xfId="16861"/>
    <cellStyle name="20 % – Zvýraznění6 5 8 2 4 2" xfId="32042"/>
    <cellStyle name="20 % – Zvýraznění6 5 8 2 5" xfId="35845"/>
    <cellStyle name="20 % – Zvýraznění6 5 8 2 6" xfId="20665"/>
    <cellStyle name="20 % – Zvýraznění6 5 8 2 7" xfId="40996"/>
    <cellStyle name="20 % – Zvýraznění6 5 8 2 8" xfId="40997"/>
    <cellStyle name="20 % – Zvýraznění6 5 8 2 9" xfId="47073"/>
    <cellStyle name="20 % – Zvýraznění6 5 8 3" xfId="3189"/>
    <cellStyle name="20 % – Zvýraznění6 5 8 3 2" xfId="9467"/>
    <cellStyle name="20 % – Zvýraznění6 5 8 3 2 2" xfId="24683"/>
    <cellStyle name="20 % – Zvýraznění6 5 8 3 3" xfId="13066"/>
    <cellStyle name="20 % – Zvýraznění6 5 8 3 3 2" xfId="28256"/>
    <cellStyle name="20 % – Zvýraznění6 5 8 3 4" xfId="16862"/>
    <cellStyle name="20 % – Zvýraznění6 5 8 3 4 2" xfId="32043"/>
    <cellStyle name="20 % – Zvýraznění6 5 8 3 5" xfId="35846"/>
    <cellStyle name="20 % – Zvýraznění6 5 8 3 6" xfId="20666"/>
    <cellStyle name="20 % – Zvýraznění6 5 8 3 7" xfId="40998"/>
    <cellStyle name="20 % – Zvýraznění6 5 8 3 8" xfId="40999"/>
    <cellStyle name="20 % – Zvýraznění6 5 8 3 9" xfId="47074"/>
    <cellStyle name="20 % – Zvýraznění6 5 8 4" xfId="3190"/>
    <cellStyle name="20 % – Zvýraznění6 5 8 4 2" xfId="9468"/>
    <cellStyle name="20 % – Zvýraznění6 5 8 4 2 2" xfId="24684"/>
    <cellStyle name="20 % – Zvýraznění6 5 8 4 3" xfId="13067"/>
    <cellStyle name="20 % – Zvýraznění6 5 8 4 3 2" xfId="28257"/>
    <cellStyle name="20 % – Zvýraznění6 5 8 4 4" xfId="16863"/>
    <cellStyle name="20 % – Zvýraznění6 5 8 4 4 2" xfId="32044"/>
    <cellStyle name="20 % – Zvýraznění6 5 8 4 5" xfId="35847"/>
    <cellStyle name="20 % – Zvýraznění6 5 8 4 6" xfId="20667"/>
    <cellStyle name="20 % – Zvýraznění6 5 8 4 7" xfId="41000"/>
    <cellStyle name="20 % – Zvýraznění6 5 8 4 8" xfId="41001"/>
    <cellStyle name="20 % – Zvýraznění6 5 8 4 9" xfId="47075"/>
    <cellStyle name="20 % – Zvýraznění6 5 8 5" xfId="8401"/>
    <cellStyle name="20 % – Zvýraznění6 5 8 5 2" xfId="23617"/>
    <cellStyle name="20 % – Zvýraznění6 5 8 6" xfId="13064"/>
    <cellStyle name="20 % – Zvýraznění6 5 8 6 2" xfId="28254"/>
    <cellStyle name="20 % – Zvýraznění6 5 8 7" xfId="16860"/>
    <cellStyle name="20 % – Zvýraznění6 5 8 7 2" xfId="32041"/>
    <cellStyle name="20 % – Zvýraznění6 5 8 8" xfId="35844"/>
    <cellStyle name="20 % – Zvýraznění6 5 8 9" xfId="20664"/>
    <cellStyle name="20 % – Zvýraznění6 5 9" xfId="3191"/>
    <cellStyle name="20 % – Zvýraznění6 5 9 2" xfId="9469"/>
    <cellStyle name="20 % – Zvýraznění6 5 9 2 2" xfId="24685"/>
    <cellStyle name="20 % – Zvýraznění6 5 9 3" xfId="13068"/>
    <cellStyle name="20 % – Zvýraznění6 5 9 3 2" xfId="28258"/>
    <cellStyle name="20 % – Zvýraznění6 5 9 4" xfId="16864"/>
    <cellStyle name="20 % – Zvýraznění6 5 9 4 2" xfId="32045"/>
    <cellStyle name="20 % – Zvýraznění6 5 9 5" xfId="35848"/>
    <cellStyle name="20 % – Zvýraznění6 5 9 6" xfId="20668"/>
    <cellStyle name="20 % – Zvýraznění6 5 9 7" xfId="41002"/>
    <cellStyle name="20 % – Zvýraznění6 5 9 8" xfId="41003"/>
    <cellStyle name="20 % – Zvýraznění6 5 9 9" xfId="47076"/>
    <cellStyle name="20 % – Zvýraznění6 6" xfId="476"/>
    <cellStyle name="20 % – Zvýraznění6 6 10" xfId="3192"/>
    <cellStyle name="20 % – Zvýraznění6 6 10 2" xfId="9470"/>
    <cellStyle name="20 % – Zvýraznění6 6 10 2 2" xfId="24686"/>
    <cellStyle name="20 % – Zvýraznění6 6 10 3" xfId="13069"/>
    <cellStyle name="20 % – Zvýraznění6 6 10 3 2" xfId="28259"/>
    <cellStyle name="20 % – Zvýraznění6 6 10 4" xfId="16865"/>
    <cellStyle name="20 % – Zvýraznění6 6 10 4 2" xfId="32046"/>
    <cellStyle name="20 % – Zvýraznění6 6 10 5" xfId="35849"/>
    <cellStyle name="20 % – Zvýraznění6 6 10 6" xfId="20669"/>
    <cellStyle name="20 % – Zvýraznění6 6 10 7" xfId="41004"/>
    <cellStyle name="20 % – Zvýraznění6 6 10 8" xfId="41005"/>
    <cellStyle name="20 % – Zvýraznění6 6 10 9" xfId="47077"/>
    <cellStyle name="20 % – Zvýraznění6 6 11" xfId="3193"/>
    <cellStyle name="20 % – Zvýraznění6 6 11 2" xfId="11241"/>
    <cellStyle name="20 % – Zvýraznění6 6 11 2 2" xfId="26441"/>
    <cellStyle name="20 % – Zvýraznění6 6 11 3" xfId="13070"/>
    <cellStyle name="20 % – Zvýraznění6 6 11 3 2" xfId="28260"/>
    <cellStyle name="20 % – Zvýraznění6 6 11 4" xfId="16866"/>
    <cellStyle name="20 % – Zvýraznění6 6 11 4 2" xfId="32047"/>
    <cellStyle name="20 % – Zvýraznění6 6 11 5" xfId="35850"/>
    <cellStyle name="20 % – Zvýraznění6 6 11 6" xfId="20670"/>
    <cellStyle name="20 % – Zvýraznění6 6 11 7" xfId="41006"/>
    <cellStyle name="20 % – Zvýraznění6 6 11 8" xfId="41007"/>
    <cellStyle name="20 % – Zvýraznění6 6 11 9" xfId="47078"/>
    <cellStyle name="20 % – Zvýraznění6 6 12" xfId="7835"/>
    <cellStyle name="20 % – Zvýraznění6 6 12 2" xfId="23054"/>
    <cellStyle name="20 % – Zvýraznění6 6 13" xfId="11559"/>
    <cellStyle name="20 % – Zvýraznění6 6 13 2" xfId="26755"/>
    <cellStyle name="20 % – Zvýraznění6 6 14" xfId="15359"/>
    <cellStyle name="20 % – Zvýraznění6 6 14 2" xfId="30540"/>
    <cellStyle name="20 % – Zvýraznění6 6 15" xfId="34345"/>
    <cellStyle name="20 % – Zvýraznění6 6 16" xfId="19165"/>
    <cellStyle name="20 % – Zvýraznění6 6 17" xfId="41008"/>
    <cellStyle name="20 % – Zvýraznění6 6 18" xfId="41009"/>
    <cellStyle name="20 % – Zvýraznění6 6 19" xfId="47079"/>
    <cellStyle name="20 % – Zvýraznění6 6 2" xfId="3194"/>
    <cellStyle name="20 % – Zvýraznění6 6 2 10" xfId="41010"/>
    <cellStyle name="20 % – Zvýraznění6 6 2 11" xfId="41011"/>
    <cellStyle name="20 % – Zvýraznění6 6 2 12" xfId="47080"/>
    <cellStyle name="20 % – Zvýraznění6 6 2 2" xfId="3195"/>
    <cellStyle name="20 % – Zvýraznění6 6 2 2 2" xfId="9471"/>
    <cellStyle name="20 % – Zvýraznění6 6 2 2 2 2" xfId="24687"/>
    <cellStyle name="20 % – Zvýraznění6 6 2 2 3" xfId="13072"/>
    <cellStyle name="20 % – Zvýraznění6 6 2 2 3 2" xfId="28262"/>
    <cellStyle name="20 % – Zvýraznění6 6 2 2 4" xfId="16868"/>
    <cellStyle name="20 % – Zvýraznění6 6 2 2 4 2" xfId="32049"/>
    <cellStyle name="20 % – Zvýraznění6 6 2 2 5" xfId="35852"/>
    <cellStyle name="20 % – Zvýraznění6 6 2 2 6" xfId="20672"/>
    <cellStyle name="20 % – Zvýraznění6 6 2 2 7" xfId="41012"/>
    <cellStyle name="20 % – Zvýraznění6 6 2 2 8" xfId="41013"/>
    <cellStyle name="20 % – Zvýraznění6 6 2 2 9" xfId="47081"/>
    <cellStyle name="20 % – Zvýraznění6 6 2 3" xfId="3196"/>
    <cellStyle name="20 % – Zvýraznění6 6 2 3 2" xfId="9472"/>
    <cellStyle name="20 % – Zvýraznění6 6 2 3 2 2" xfId="24688"/>
    <cellStyle name="20 % – Zvýraznění6 6 2 3 3" xfId="13073"/>
    <cellStyle name="20 % – Zvýraznění6 6 2 3 3 2" xfId="28263"/>
    <cellStyle name="20 % – Zvýraznění6 6 2 3 4" xfId="16869"/>
    <cellStyle name="20 % – Zvýraznění6 6 2 3 4 2" xfId="32050"/>
    <cellStyle name="20 % – Zvýraznění6 6 2 3 5" xfId="35853"/>
    <cellStyle name="20 % – Zvýraznění6 6 2 3 6" xfId="20673"/>
    <cellStyle name="20 % – Zvýraznění6 6 2 3 7" xfId="41014"/>
    <cellStyle name="20 % – Zvýraznění6 6 2 3 8" xfId="41015"/>
    <cellStyle name="20 % – Zvýraznění6 6 2 3 9" xfId="47082"/>
    <cellStyle name="20 % – Zvýraznění6 6 2 4" xfId="3197"/>
    <cellStyle name="20 % – Zvýraznění6 6 2 4 2" xfId="9473"/>
    <cellStyle name="20 % – Zvýraznění6 6 2 4 2 2" xfId="24689"/>
    <cellStyle name="20 % – Zvýraznění6 6 2 4 3" xfId="13074"/>
    <cellStyle name="20 % – Zvýraznění6 6 2 4 3 2" xfId="28264"/>
    <cellStyle name="20 % – Zvýraznění6 6 2 4 4" xfId="16870"/>
    <cellStyle name="20 % – Zvýraznění6 6 2 4 4 2" xfId="32051"/>
    <cellStyle name="20 % – Zvýraznění6 6 2 4 5" xfId="35854"/>
    <cellStyle name="20 % – Zvýraznění6 6 2 4 6" xfId="20674"/>
    <cellStyle name="20 % – Zvýraznění6 6 2 4 7" xfId="41016"/>
    <cellStyle name="20 % – Zvýraznění6 6 2 4 8" xfId="41017"/>
    <cellStyle name="20 % – Zvýraznění6 6 2 4 9" xfId="47083"/>
    <cellStyle name="20 % – Zvýraznění6 6 2 5" xfId="7910"/>
    <cellStyle name="20 % – Zvýraznění6 6 2 5 2" xfId="23127"/>
    <cellStyle name="20 % – Zvýraznění6 6 2 6" xfId="13071"/>
    <cellStyle name="20 % – Zvýraznění6 6 2 6 2" xfId="28261"/>
    <cellStyle name="20 % – Zvýraznění6 6 2 7" xfId="16867"/>
    <cellStyle name="20 % – Zvýraznění6 6 2 7 2" xfId="32048"/>
    <cellStyle name="20 % – Zvýraznění6 6 2 8" xfId="35851"/>
    <cellStyle name="20 % – Zvýraznění6 6 2 9" xfId="20671"/>
    <cellStyle name="20 % – Zvýraznění6 6 3" xfId="3198"/>
    <cellStyle name="20 % – Zvýraznění6 6 3 10" xfId="41018"/>
    <cellStyle name="20 % – Zvýraznění6 6 3 11" xfId="41019"/>
    <cellStyle name="20 % – Zvýraznění6 6 3 12" xfId="47084"/>
    <cellStyle name="20 % – Zvýraznění6 6 3 2" xfId="3199"/>
    <cellStyle name="20 % – Zvýraznění6 6 3 2 2" xfId="9474"/>
    <cellStyle name="20 % – Zvýraznění6 6 3 2 2 2" xfId="24690"/>
    <cellStyle name="20 % – Zvýraznění6 6 3 2 3" xfId="13076"/>
    <cellStyle name="20 % – Zvýraznění6 6 3 2 3 2" xfId="28266"/>
    <cellStyle name="20 % – Zvýraznění6 6 3 2 4" xfId="16872"/>
    <cellStyle name="20 % – Zvýraznění6 6 3 2 4 2" xfId="32053"/>
    <cellStyle name="20 % – Zvýraznění6 6 3 2 5" xfId="35856"/>
    <cellStyle name="20 % – Zvýraznění6 6 3 2 6" xfId="20676"/>
    <cellStyle name="20 % – Zvýraznění6 6 3 2 7" xfId="41020"/>
    <cellStyle name="20 % – Zvýraznění6 6 3 2 8" xfId="41021"/>
    <cellStyle name="20 % – Zvýraznění6 6 3 2 9" xfId="47085"/>
    <cellStyle name="20 % – Zvýraznění6 6 3 3" xfId="3200"/>
    <cellStyle name="20 % – Zvýraznění6 6 3 3 2" xfId="9475"/>
    <cellStyle name="20 % – Zvýraznění6 6 3 3 2 2" xfId="24691"/>
    <cellStyle name="20 % – Zvýraznění6 6 3 3 3" xfId="13077"/>
    <cellStyle name="20 % – Zvýraznění6 6 3 3 3 2" xfId="28267"/>
    <cellStyle name="20 % – Zvýraznění6 6 3 3 4" xfId="16873"/>
    <cellStyle name="20 % – Zvýraznění6 6 3 3 4 2" xfId="32054"/>
    <cellStyle name="20 % – Zvýraznění6 6 3 3 5" xfId="35857"/>
    <cellStyle name="20 % – Zvýraznění6 6 3 3 6" xfId="20677"/>
    <cellStyle name="20 % – Zvýraznění6 6 3 3 7" xfId="41022"/>
    <cellStyle name="20 % – Zvýraznění6 6 3 3 8" xfId="41023"/>
    <cellStyle name="20 % – Zvýraznění6 6 3 3 9" xfId="47086"/>
    <cellStyle name="20 % – Zvýraznění6 6 3 4" xfId="3201"/>
    <cellStyle name="20 % – Zvýraznění6 6 3 4 2" xfId="9476"/>
    <cellStyle name="20 % – Zvýraznění6 6 3 4 2 2" xfId="24692"/>
    <cellStyle name="20 % – Zvýraznění6 6 3 4 3" xfId="13078"/>
    <cellStyle name="20 % – Zvýraznění6 6 3 4 3 2" xfId="28268"/>
    <cellStyle name="20 % – Zvýraznění6 6 3 4 4" xfId="16874"/>
    <cellStyle name="20 % – Zvýraznění6 6 3 4 4 2" xfId="32055"/>
    <cellStyle name="20 % – Zvýraznění6 6 3 4 5" xfId="35858"/>
    <cellStyle name="20 % – Zvýraznění6 6 3 4 6" xfId="20678"/>
    <cellStyle name="20 % – Zvýraznění6 6 3 4 7" xfId="41024"/>
    <cellStyle name="20 % – Zvýraznění6 6 3 4 8" xfId="41025"/>
    <cellStyle name="20 % – Zvýraznění6 6 3 4 9" xfId="47087"/>
    <cellStyle name="20 % – Zvýraznění6 6 3 5" xfId="8049"/>
    <cellStyle name="20 % – Zvýraznění6 6 3 5 2" xfId="23265"/>
    <cellStyle name="20 % – Zvýraznění6 6 3 6" xfId="13075"/>
    <cellStyle name="20 % – Zvýraznění6 6 3 6 2" xfId="28265"/>
    <cellStyle name="20 % – Zvýraznění6 6 3 7" xfId="16871"/>
    <cellStyle name="20 % – Zvýraznění6 6 3 7 2" xfId="32052"/>
    <cellStyle name="20 % – Zvýraznění6 6 3 8" xfId="35855"/>
    <cellStyle name="20 % – Zvýraznění6 6 3 9" xfId="20675"/>
    <cellStyle name="20 % – Zvýraznění6 6 4" xfId="3202"/>
    <cellStyle name="20 % – Zvýraznění6 6 4 10" xfId="41026"/>
    <cellStyle name="20 % – Zvýraznění6 6 4 11" xfId="41027"/>
    <cellStyle name="20 % – Zvýraznění6 6 4 12" xfId="47088"/>
    <cellStyle name="20 % – Zvýraznění6 6 4 2" xfId="3203"/>
    <cellStyle name="20 % – Zvýraznění6 6 4 2 2" xfId="9477"/>
    <cellStyle name="20 % – Zvýraznění6 6 4 2 2 2" xfId="24693"/>
    <cellStyle name="20 % – Zvýraznění6 6 4 2 3" xfId="13080"/>
    <cellStyle name="20 % – Zvýraznění6 6 4 2 3 2" xfId="28270"/>
    <cellStyle name="20 % – Zvýraznění6 6 4 2 4" xfId="16876"/>
    <cellStyle name="20 % – Zvýraznění6 6 4 2 4 2" xfId="32057"/>
    <cellStyle name="20 % – Zvýraznění6 6 4 2 5" xfId="35860"/>
    <cellStyle name="20 % – Zvýraznění6 6 4 2 6" xfId="20680"/>
    <cellStyle name="20 % – Zvýraznění6 6 4 2 7" xfId="41028"/>
    <cellStyle name="20 % – Zvýraznění6 6 4 2 8" xfId="41029"/>
    <cellStyle name="20 % – Zvýraznění6 6 4 2 9" xfId="47089"/>
    <cellStyle name="20 % – Zvýraznění6 6 4 3" xfId="3204"/>
    <cellStyle name="20 % – Zvýraznění6 6 4 3 2" xfId="9478"/>
    <cellStyle name="20 % – Zvýraznění6 6 4 3 2 2" xfId="24694"/>
    <cellStyle name="20 % – Zvýraznění6 6 4 3 3" xfId="13081"/>
    <cellStyle name="20 % – Zvýraznění6 6 4 3 3 2" xfId="28271"/>
    <cellStyle name="20 % – Zvýraznění6 6 4 3 4" xfId="16877"/>
    <cellStyle name="20 % – Zvýraznění6 6 4 3 4 2" xfId="32058"/>
    <cellStyle name="20 % – Zvýraznění6 6 4 3 5" xfId="35861"/>
    <cellStyle name="20 % – Zvýraznění6 6 4 3 6" xfId="20681"/>
    <cellStyle name="20 % – Zvýraznění6 6 4 3 7" xfId="41030"/>
    <cellStyle name="20 % – Zvýraznění6 6 4 3 8" xfId="41031"/>
    <cellStyle name="20 % – Zvýraznění6 6 4 3 9" xfId="47090"/>
    <cellStyle name="20 % – Zvýraznění6 6 4 4" xfId="3205"/>
    <cellStyle name="20 % – Zvýraznění6 6 4 4 2" xfId="9479"/>
    <cellStyle name="20 % – Zvýraznění6 6 4 4 2 2" xfId="24695"/>
    <cellStyle name="20 % – Zvýraznění6 6 4 4 3" xfId="13082"/>
    <cellStyle name="20 % – Zvýraznění6 6 4 4 3 2" xfId="28272"/>
    <cellStyle name="20 % – Zvýraznění6 6 4 4 4" xfId="16878"/>
    <cellStyle name="20 % – Zvýraznění6 6 4 4 4 2" xfId="32059"/>
    <cellStyle name="20 % – Zvýraznění6 6 4 4 5" xfId="35862"/>
    <cellStyle name="20 % – Zvýraznění6 6 4 4 6" xfId="20682"/>
    <cellStyle name="20 % – Zvýraznění6 6 4 4 7" xfId="41032"/>
    <cellStyle name="20 % – Zvýraznění6 6 4 4 8" xfId="41033"/>
    <cellStyle name="20 % – Zvýraznění6 6 4 4 9" xfId="47091"/>
    <cellStyle name="20 % – Zvýraznění6 6 4 5" xfId="8129"/>
    <cellStyle name="20 % – Zvýraznění6 6 4 5 2" xfId="23345"/>
    <cellStyle name="20 % – Zvýraznění6 6 4 6" xfId="13079"/>
    <cellStyle name="20 % – Zvýraznění6 6 4 6 2" xfId="28269"/>
    <cellStyle name="20 % – Zvýraznění6 6 4 7" xfId="16875"/>
    <cellStyle name="20 % – Zvýraznění6 6 4 7 2" xfId="32056"/>
    <cellStyle name="20 % – Zvýraznění6 6 4 8" xfId="35859"/>
    <cellStyle name="20 % – Zvýraznění6 6 4 9" xfId="20679"/>
    <cellStyle name="20 % – Zvýraznění6 6 5" xfId="3206"/>
    <cellStyle name="20 % – Zvýraznění6 6 5 10" xfId="41034"/>
    <cellStyle name="20 % – Zvýraznění6 6 5 11" xfId="41035"/>
    <cellStyle name="20 % – Zvýraznění6 6 5 12" xfId="47092"/>
    <cellStyle name="20 % – Zvýraznění6 6 5 2" xfId="3207"/>
    <cellStyle name="20 % – Zvýraznění6 6 5 2 2" xfId="9480"/>
    <cellStyle name="20 % – Zvýraznění6 6 5 2 2 2" xfId="24696"/>
    <cellStyle name="20 % – Zvýraznění6 6 5 2 3" xfId="13084"/>
    <cellStyle name="20 % – Zvýraznění6 6 5 2 3 2" xfId="28274"/>
    <cellStyle name="20 % – Zvýraznění6 6 5 2 4" xfId="16880"/>
    <cellStyle name="20 % – Zvýraznění6 6 5 2 4 2" xfId="32061"/>
    <cellStyle name="20 % – Zvýraznění6 6 5 2 5" xfId="35864"/>
    <cellStyle name="20 % – Zvýraznění6 6 5 2 6" xfId="20684"/>
    <cellStyle name="20 % – Zvýraznění6 6 5 2 7" xfId="41036"/>
    <cellStyle name="20 % – Zvýraznění6 6 5 2 8" xfId="41037"/>
    <cellStyle name="20 % – Zvýraznění6 6 5 2 9" xfId="47093"/>
    <cellStyle name="20 % – Zvýraznění6 6 5 3" xfId="3208"/>
    <cellStyle name="20 % – Zvýraznění6 6 5 3 2" xfId="9481"/>
    <cellStyle name="20 % – Zvýraznění6 6 5 3 2 2" xfId="24697"/>
    <cellStyle name="20 % – Zvýraznění6 6 5 3 3" xfId="13085"/>
    <cellStyle name="20 % – Zvýraznění6 6 5 3 3 2" xfId="28275"/>
    <cellStyle name="20 % – Zvýraznění6 6 5 3 4" xfId="16881"/>
    <cellStyle name="20 % – Zvýraznění6 6 5 3 4 2" xfId="32062"/>
    <cellStyle name="20 % – Zvýraznění6 6 5 3 5" xfId="35865"/>
    <cellStyle name="20 % – Zvýraznění6 6 5 3 6" xfId="20685"/>
    <cellStyle name="20 % – Zvýraznění6 6 5 3 7" xfId="41038"/>
    <cellStyle name="20 % – Zvýraznění6 6 5 3 8" xfId="41039"/>
    <cellStyle name="20 % – Zvýraznění6 6 5 3 9" xfId="47094"/>
    <cellStyle name="20 % – Zvýraznění6 6 5 4" xfId="3209"/>
    <cellStyle name="20 % – Zvýraznění6 6 5 4 2" xfId="9482"/>
    <cellStyle name="20 % – Zvýraznění6 6 5 4 2 2" xfId="24698"/>
    <cellStyle name="20 % – Zvýraznění6 6 5 4 3" xfId="13086"/>
    <cellStyle name="20 % – Zvýraznění6 6 5 4 3 2" xfId="28276"/>
    <cellStyle name="20 % – Zvýraznění6 6 5 4 4" xfId="16882"/>
    <cellStyle name="20 % – Zvýraznění6 6 5 4 4 2" xfId="32063"/>
    <cellStyle name="20 % – Zvýraznění6 6 5 4 5" xfId="35866"/>
    <cellStyle name="20 % – Zvýraznění6 6 5 4 6" xfId="20686"/>
    <cellStyle name="20 % – Zvýraznění6 6 5 4 7" xfId="41040"/>
    <cellStyle name="20 % – Zvýraznění6 6 5 4 8" xfId="41041"/>
    <cellStyle name="20 % – Zvýraznění6 6 5 4 9" xfId="47095"/>
    <cellStyle name="20 % – Zvýraznění6 6 5 5" xfId="8211"/>
    <cellStyle name="20 % – Zvýraznění6 6 5 5 2" xfId="23427"/>
    <cellStyle name="20 % – Zvýraznění6 6 5 6" xfId="13083"/>
    <cellStyle name="20 % – Zvýraznění6 6 5 6 2" xfId="28273"/>
    <cellStyle name="20 % – Zvýraznění6 6 5 7" xfId="16879"/>
    <cellStyle name="20 % – Zvýraznění6 6 5 7 2" xfId="32060"/>
    <cellStyle name="20 % – Zvýraznění6 6 5 8" xfId="35863"/>
    <cellStyle name="20 % – Zvýraznění6 6 5 9" xfId="20683"/>
    <cellStyle name="20 % – Zvýraznění6 6 6" xfId="3210"/>
    <cellStyle name="20 % – Zvýraznění6 6 6 10" xfId="41042"/>
    <cellStyle name="20 % – Zvýraznění6 6 6 11" xfId="41043"/>
    <cellStyle name="20 % – Zvýraznění6 6 6 12" xfId="47096"/>
    <cellStyle name="20 % – Zvýraznění6 6 6 2" xfId="3211"/>
    <cellStyle name="20 % – Zvýraznění6 6 6 2 2" xfId="9483"/>
    <cellStyle name="20 % – Zvýraznění6 6 6 2 2 2" xfId="24699"/>
    <cellStyle name="20 % – Zvýraznění6 6 6 2 3" xfId="13088"/>
    <cellStyle name="20 % – Zvýraznění6 6 6 2 3 2" xfId="28278"/>
    <cellStyle name="20 % – Zvýraznění6 6 6 2 4" xfId="16884"/>
    <cellStyle name="20 % – Zvýraznění6 6 6 2 4 2" xfId="32065"/>
    <cellStyle name="20 % – Zvýraznění6 6 6 2 5" xfId="35868"/>
    <cellStyle name="20 % – Zvýraznění6 6 6 2 6" xfId="20688"/>
    <cellStyle name="20 % – Zvýraznění6 6 6 2 7" xfId="41044"/>
    <cellStyle name="20 % – Zvýraznění6 6 6 2 8" xfId="41045"/>
    <cellStyle name="20 % – Zvýraznění6 6 6 2 9" xfId="47097"/>
    <cellStyle name="20 % – Zvýraznění6 6 6 3" xfId="3212"/>
    <cellStyle name="20 % – Zvýraznění6 6 6 3 2" xfId="9484"/>
    <cellStyle name="20 % – Zvýraznění6 6 6 3 2 2" xfId="24700"/>
    <cellStyle name="20 % – Zvýraznění6 6 6 3 3" xfId="13089"/>
    <cellStyle name="20 % – Zvýraznění6 6 6 3 3 2" xfId="28279"/>
    <cellStyle name="20 % – Zvýraznění6 6 6 3 4" xfId="16885"/>
    <cellStyle name="20 % – Zvýraznění6 6 6 3 4 2" xfId="32066"/>
    <cellStyle name="20 % – Zvýraznění6 6 6 3 5" xfId="35869"/>
    <cellStyle name="20 % – Zvýraznění6 6 6 3 6" xfId="20689"/>
    <cellStyle name="20 % – Zvýraznění6 6 6 3 7" xfId="41046"/>
    <cellStyle name="20 % – Zvýraznění6 6 6 3 8" xfId="41047"/>
    <cellStyle name="20 % – Zvýraznění6 6 6 3 9" xfId="47098"/>
    <cellStyle name="20 % – Zvýraznění6 6 6 4" xfId="3213"/>
    <cellStyle name="20 % – Zvýraznění6 6 6 4 2" xfId="9485"/>
    <cellStyle name="20 % – Zvýraznění6 6 6 4 2 2" xfId="24701"/>
    <cellStyle name="20 % – Zvýraznění6 6 6 4 3" xfId="13090"/>
    <cellStyle name="20 % – Zvýraznění6 6 6 4 3 2" xfId="28280"/>
    <cellStyle name="20 % – Zvýraznění6 6 6 4 4" xfId="16886"/>
    <cellStyle name="20 % – Zvýraznění6 6 6 4 4 2" xfId="32067"/>
    <cellStyle name="20 % – Zvýraznění6 6 6 4 5" xfId="35870"/>
    <cellStyle name="20 % – Zvýraznění6 6 6 4 6" xfId="20690"/>
    <cellStyle name="20 % – Zvýraznění6 6 6 4 7" xfId="41048"/>
    <cellStyle name="20 % – Zvýraznění6 6 6 4 8" xfId="41049"/>
    <cellStyle name="20 % – Zvýraznění6 6 6 4 9" xfId="47099"/>
    <cellStyle name="20 % – Zvýraznění6 6 6 5" xfId="8304"/>
    <cellStyle name="20 % – Zvýraznění6 6 6 5 2" xfId="23520"/>
    <cellStyle name="20 % – Zvýraznění6 6 6 6" xfId="13087"/>
    <cellStyle name="20 % – Zvýraznění6 6 6 6 2" xfId="28277"/>
    <cellStyle name="20 % – Zvýraznění6 6 6 7" xfId="16883"/>
    <cellStyle name="20 % – Zvýraznění6 6 6 7 2" xfId="32064"/>
    <cellStyle name="20 % – Zvýraznění6 6 6 8" xfId="35867"/>
    <cellStyle name="20 % – Zvýraznění6 6 6 9" xfId="20687"/>
    <cellStyle name="20 % – Zvýraznění6 6 7" xfId="3214"/>
    <cellStyle name="20 % – Zvýraznění6 6 7 10" xfId="41050"/>
    <cellStyle name="20 % – Zvýraznění6 6 7 11" xfId="41051"/>
    <cellStyle name="20 % – Zvýraznění6 6 7 12" xfId="47100"/>
    <cellStyle name="20 % – Zvýraznění6 6 7 2" xfId="3215"/>
    <cellStyle name="20 % – Zvýraznění6 6 7 2 2" xfId="9486"/>
    <cellStyle name="20 % – Zvýraznění6 6 7 2 2 2" xfId="24702"/>
    <cellStyle name="20 % – Zvýraznění6 6 7 2 3" xfId="13092"/>
    <cellStyle name="20 % – Zvýraznění6 6 7 2 3 2" xfId="28282"/>
    <cellStyle name="20 % – Zvýraznění6 6 7 2 4" xfId="16888"/>
    <cellStyle name="20 % – Zvýraznění6 6 7 2 4 2" xfId="32069"/>
    <cellStyle name="20 % – Zvýraznění6 6 7 2 5" xfId="35872"/>
    <cellStyle name="20 % – Zvýraznění6 6 7 2 6" xfId="20692"/>
    <cellStyle name="20 % – Zvýraznění6 6 7 2 7" xfId="41052"/>
    <cellStyle name="20 % – Zvýraznění6 6 7 2 8" xfId="41053"/>
    <cellStyle name="20 % – Zvýraznění6 6 7 2 9" xfId="47101"/>
    <cellStyle name="20 % – Zvýraznění6 6 7 3" xfId="3216"/>
    <cellStyle name="20 % – Zvýraznění6 6 7 3 2" xfId="9487"/>
    <cellStyle name="20 % – Zvýraznění6 6 7 3 2 2" xfId="24703"/>
    <cellStyle name="20 % – Zvýraznění6 6 7 3 3" xfId="13093"/>
    <cellStyle name="20 % – Zvýraznění6 6 7 3 3 2" xfId="28283"/>
    <cellStyle name="20 % – Zvýraznění6 6 7 3 4" xfId="16889"/>
    <cellStyle name="20 % – Zvýraznění6 6 7 3 4 2" xfId="32070"/>
    <cellStyle name="20 % – Zvýraznění6 6 7 3 5" xfId="35873"/>
    <cellStyle name="20 % – Zvýraznění6 6 7 3 6" xfId="20693"/>
    <cellStyle name="20 % – Zvýraznění6 6 7 3 7" xfId="41054"/>
    <cellStyle name="20 % – Zvýraznění6 6 7 3 8" xfId="41055"/>
    <cellStyle name="20 % – Zvýraznění6 6 7 3 9" xfId="47102"/>
    <cellStyle name="20 % – Zvýraznění6 6 7 4" xfId="3217"/>
    <cellStyle name="20 % – Zvýraznění6 6 7 4 2" xfId="9488"/>
    <cellStyle name="20 % – Zvýraznění6 6 7 4 2 2" xfId="24704"/>
    <cellStyle name="20 % – Zvýraznění6 6 7 4 3" xfId="13094"/>
    <cellStyle name="20 % – Zvýraznění6 6 7 4 3 2" xfId="28284"/>
    <cellStyle name="20 % – Zvýraznění6 6 7 4 4" xfId="16890"/>
    <cellStyle name="20 % – Zvýraznění6 6 7 4 4 2" xfId="32071"/>
    <cellStyle name="20 % – Zvýraznění6 6 7 4 5" xfId="35874"/>
    <cellStyle name="20 % – Zvýraznění6 6 7 4 6" xfId="20694"/>
    <cellStyle name="20 % – Zvýraznění6 6 7 4 7" xfId="41056"/>
    <cellStyle name="20 % – Zvýraznění6 6 7 4 8" xfId="41057"/>
    <cellStyle name="20 % – Zvýraznění6 6 7 4 9" xfId="47103"/>
    <cellStyle name="20 % – Zvýraznění6 6 7 5" xfId="8387"/>
    <cellStyle name="20 % – Zvýraznění6 6 7 5 2" xfId="23603"/>
    <cellStyle name="20 % – Zvýraznění6 6 7 6" xfId="13091"/>
    <cellStyle name="20 % – Zvýraznění6 6 7 6 2" xfId="28281"/>
    <cellStyle name="20 % – Zvýraznění6 6 7 7" xfId="16887"/>
    <cellStyle name="20 % – Zvýraznění6 6 7 7 2" xfId="32068"/>
    <cellStyle name="20 % – Zvýraznění6 6 7 8" xfId="35871"/>
    <cellStyle name="20 % – Zvýraznění6 6 7 9" xfId="20691"/>
    <cellStyle name="20 % – Zvýraznění6 6 8" xfId="3218"/>
    <cellStyle name="20 % – Zvýraznění6 6 8 2" xfId="9489"/>
    <cellStyle name="20 % – Zvýraznění6 6 8 2 2" xfId="24705"/>
    <cellStyle name="20 % – Zvýraznění6 6 8 3" xfId="13095"/>
    <cellStyle name="20 % – Zvýraznění6 6 8 3 2" xfId="28285"/>
    <cellStyle name="20 % – Zvýraznění6 6 8 4" xfId="16891"/>
    <cellStyle name="20 % – Zvýraznění6 6 8 4 2" xfId="32072"/>
    <cellStyle name="20 % – Zvýraznění6 6 8 5" xfId="35875"/>
    <cellStyle name="20 % – Zvýraznění6 6 8 6" xfId="20695"/>
    <cellStyle name="20 % – Zvýraznění6 6 8 7" xfId="41058"/>
    <cellStyle name="20 % – Zvýraznění6 6 8 8" xfId="41059"/>
    <cellStyle name="20 % – Zvýraznění6 6 8 9" xfId="47104"/>
    <cellStyle name="20 % – Zvýraznění6 6 9" xfId="3219"/>
    <cellStyle name="20 % – Zvýraznění6 6 9 2" xfId="9490"/>
    <cellStyle name="20 % – Zvýraznění6 6 9 2 2" xfId="24706"/>
    <cellStyle name="20 % – Zvýraznění6 6 9 3" xfId="13096"/>
    <cellStyle name="20 % – Zvýraznění6 6 9 3 2" xfId="28286"/>
    <cellStyle name="20 % – Zvýraznění6 6 9 4" xfId="16892"/>
    <cellStyle name="20 % – Zvýraznění6 6 9 4 2" xfId="32073"/>
    <cellStyle name="20 % – Zvýraznění6 6 9 5" xfId="35876"/>
    <cellStyle name="20 % – Zvýraznění6 6 9 6" xfId="20696"/>
    <cellStyle name="20 % – Zvýraznění6 6 9 7" xfId="41060"/>
    <cellStyle name="20 % – Zvýraznění6 6 9 8" xfId="41061"/>
    <cellStyle name="20 % – Zvýraznění6 6 9 9" xfId="47105"/>
    <cellStyle name="20 % – Zvýraznění6 7" xfId="477"/>
    <cellStyle name="20 % – Zvýraznění6 7 10" xfId="19166"/>
    <cellStyle name="20 % – Zvýraznění6 7 11" xfId="41062"/>
    <cellStyle name="20 % – Zvýraznění6 7 12" xfId="41063"/>
    <cellStyle name="20 % – Zvýraznění6 7 13" xfId="47106"/>
    <cellStyle name="20 % – Zvýraznění6 7 2" xfId="3220"/>
    <cellStyle name="20 % – Zvýraznění6 7 2 2" xfId="9491"/>
    <cellStyle name="20 % – Zvýraznění6 7 2 2 2" xfId="24707"/>
    <cellStyle name="20 % – Zvýraznění6 7 2 3" xfId="13097"/>
    <cellStyle name="20 % – Zvýraznění6 7 2 3 2" xfId="28287"/>
    <cellStyle name="20 % – Zvýraznění6 7 2 4" xfId="16893"/>
    <cellStyle name="20 % – Zvýraznění6 7 2 4 2" xfId="32074"/>
    <cellStyle name="20 % – Zvýraznění6 7 2 5" xfId="35877"/>
    <cellStyle name="20 % – Zvýraznění6 7 2 6" xfId="20697"/>
    <cellStyle name="20 % – Zvýraznění6 7 2 7" xfId="41064"/>
    <cellStyle name="20 % – Zvýraznění6 7 2 8" xfId="41065"/>
    <cellStyle name="20 % – Zvýraznění6 7 2 9" xfId="47107"/>
    <cellStyle name="20 % – Zvýraznění6 7 3" xfId="3221"/>
    <cellStyle name="20 % – Zvýraznění6 7 3 2" xfId="9492"/>
    <cellStyle name="20 % – Zvýraznění6 7 3 2 2" xfId="24708"/>
    <cellStyle name="20 % – Zvýraznění6 7 3 3" xfId="13098"/>
    <cellStyle name="20 % – Zvýraznění6 7 3 3 2" xfId="28288"/>
    <cellStyle name="20 % – Zvýraznění6 7 3 4" xfId="16894"/>
    <cellStyle name="20 % – Zvýraznění6 7 3 4 2" xfId="32075"/>
    <cellStyle name="20 % – Zvýraznění6 7 3 5" xfId="35878"/>
    <cellStyle name="20 % – Zvýraznění6 7 3 6" xfId="20698"/>
    <cellStyle name="20 % – Zvýraznění6 7 3 7" xfId="41066"/>
    <cellStyle name="20 % – Zvýraznění6 7 3 8" xfId="41067"/>
    <cellStyle name="20 % – Zvýraznění6 7 3 9" xfId="47108"/>
    <cellStyle name="20 % – Zvýraznění6 7 4" xfId="3222"/>
    <cellStyle name="20 % – Zvýraznění6 7 4 2" xfId="9493"/>
    <cellStyle name="20 % – Zvýraznění6 7 4 2 2" xfId="24709"/>
    <cellStyle name="20 % – Zvýraznění6 7 4 3" xfId="13099"/>
    <cellStyle name="20 % – Zvýraznění6 7 4 3 2" xfId="28289"/>
    <cellStyle name="20 % – Zvýraznění6 7 4 4" xfId="16895"/>
    <cellStyle name="20 % – Zvýraznění6 7 4 4 2" xfId="32076"/>
    <cellStyle name="20 % – Zvýraznění6 7 4 5" xfId="35879"/>
    <cellStyle name="20 % – Zvýraznění6 7 4 6" xfId="20699"/>
    <cellStyle name="20 % – Zvýraznění6 7 4 7" xfId="41068"/>
    <cellStyle name="20 % – Zvýraznění6 7 4 8" xfId="41069"/>
    <cellStyle name="20 % – Zvýraznění6 7 4 9" xfId="47109"/>
    <cellStyle name="20 % – Zvýraznění6 7 5" xfId="3223"/>
    <cellStyle name="20 % – Zvýraznění6 7 5 2" xfId="11284"/>
    <cellStyle name="20 % – Zvýraznění6 7 5 2 2" xfId="26484"/>
    <cellStyle name="20 % – Zvýraznění6 7 5 3" xfId="13100"/>
    <cellStyle name="20 % – Zvýraznění6 7 5 3 2" xfId="28290"/>
    <cellStyle name="20 % – Zvýraznění6 7 5 4" xfId="16896"/>
    <cellStyle name="20 % – Zvýraznění6 7 5 4 2" xfId="32077"/>
    <cellStyle name="20 % – Zvýraznění6 7 5 5" xfId="35880"/>
    <cellStyle name="20 % – Zvýraznění6 7 5 6" xfId="20700"/>
    <cellStyle name="20 % – Zvýraznění6 7 5 7" xfId="41070"/>
    <cellStyle name="20 % – Zvýraznění6 7 5 8" xfId="41071"/>
    <cellStyle name="20 % – Zvýraznění6 7 5 9" xfId="47110"/>
    <cellStyle name="20 % – Zvýraznění6 7 6" xfId="7592"/>
    <cellStyle name="20 % – Zvýraznění6 7 6 2" xfId="22813"/>
    <cellStyle name="20 % – Zvýraznění6 7 7" xfId="11560"/>
    <cellStyle name="20 % – Zvýraznění6 7 7 2" xfId="26756"/>
    <cellStyle name="20 % – Zvýraznění6 7 8" xfId="15360"/>
    <cellStyle name="20 % – Zvýraznění6 7 8 2" xfId="30541"/>
    <cellStyle name="20 % – Zvýraznění6 7 9" xfId="34346"/>
    <cellStyle name="20 % – Zvýraznění6 8" xfId="3224"/>
    <cellStyle name="20 % – Zvýraznění6 8 2" xfId="3225"/>
    <cellStyle name="20 % – Zvýraznění6 8 2 2" xfId="7939"/>
    <cellStyle name="20 % – Zvýraznění6 8 2 2 2" xfId="23156"/>
    <cellStyle name="20 % – Zvýraznění6 8 2 3" xfId="13101"/>
    <cellStyle name="20 % – Zvýraznění6 8 2 3 2" xfId="28291"/>
    <cellStyle name="20 % – Zvýraznění6 8 2 4" xfId="16897"/>
    <cellStyle name="20 % – Zvýraznění6 8 2 4 2" xfId="32078"/>
    <cellStyle name="20 % – Zvýraznění6 8 2 5" xfId="35881"/>
    <cellStyle name="20 % – Zvýraznění6 8 2 6" xfId="20701"/>
    <cellStyle name="20 % – Zvýraznění6 8 2 7" xfId="41072"/>
    <cellStyle name="20 % – Zvýraznění6 8 2 8" xfId="41073"/>
    <cellStyle name="20 % – Zvýraznění6 8 2 9" xfId="47111"/>
    <cellStyle name="20 % – Zvýraznění6 8 3" xfId="3226"/>
    <cellStyle name="20 % – Zvýraznění6 8 3 2" xfId="9494"/>
    <cellStyle name="20 % – Zvýraznění6 8 3 2 2" xfId="24710"/>
    <cellStyle name="20 % – Zvýraznění6 8 3 3" xfId="13102"/>
    <cellStyle name="20 % – Zvýraznění6 8 3 3 2" xfId="28292"/>
    <cellStyle name="20 % – Zvýraznění6 8 3 4" xfId="16898"/>
    <cellStyle name="20 % – Zvýraznění6 8 3 4 2" xfId="32079"/>
    <cellStyle name="20 % – Zvýraznění6 8 3 5" xfId="35882"/>
    <cellStyle name="20 % – Zvýraznění6 8 3 6" xfId="20702"/>
    <cellStyle name="20 % – Zvýraznění6 8 3 7" xfId="41074"/>
    <cellStyle name="20 % – Zvýraznění6 8 3 8" xfId="41075"/>
    <cellStyle name="20 % – Zvýraznění6 8 3 9" xfId="47112"/>
    <cellStyle name="20 % – Zvýraznění6 8 4" xfId="3227"/>
    <cellStyle name="20 % – Zvýraznění6 8 4 2" xfId="9495"/>
    <cellStyle name="20 % – Zvýraznění6 8 4 2 2" xfId="24711"/>
    <cellStyle name="20 % – Zvýraznění6 8 4 3" xfId="13103"/>
    <cellStyle name="20 % – Zvýraznění6 8 4 3 2" xfId="28293"/>
    <cellStyle name="20 % – Zvýraznění6 8 4 4" xfId="16899"/>
    <cellStyle name="20 % – Zvýraznění6 8 4 4 2" xfId="32080"/>
    <cellStyle name="20 % – Zvýraznění6 8 4 5" xfId="35883"/>
    <cellStyle name="20 % – Zvýraznění6 8 4 6" xfId="20703"/>
    <cellStyle name="20 % – Zvýraznění6 8 4 7" xfId="41076"/>
    <cellStyle name="20 % – Zvýraznění6 8 4 8" xfId="41077"/>
    <cellStyle name="20 % – Zvýraznění6 8 4 9" xfId="47113"/>
    <cellStyle name="20 % – Zvýraznění6 8 5" xfId="3228"/>
    <cellStyle name="20 % – Zvýraznění6 9" xfId="3229"/>
    <cellStyle name="20 % – Zvýraznění6 9 10" xfId="41078"/>
    <cellStyle name="20 % – Zvýraznění6 9 11" xfId="41079"/>
    <cellStyle name="20 % – Zvýraznění6 9 12" xfId="47114"/>
    <cellStyle name="20 % – Zvýraznění6 9 2" xfId="3230"/>
    <cellStyle name="20 % – Zvýraznění6 9 2 2" xfId="9496"/>
    <cellStyle name="20 % – Zvýraznění6 9 2 2 2" xfId="24712"/>
    <cellStyle name="20 % – Zvýraznění6 9 2 3" xfId="13105"/>
    <cellStyle name="20 % – Zvýraznění6 9 2 3 2" xfId="28295"/>
    <cellStyle name="20 % – Zvýraznění6 9 2 4" xfId="16901"/>
    <cellStyle name="20 % – Zvýraznění6 9 2 4 2" xfId="32082"/>
    <cellStyle name="20 % – Zvýraznění6 9 2 5" xfId="35885"/>
    <cellStyle name="20 % – Zvýraznění6 9 2 6" xfId="20705"/>
    <cellStyle name="20 % – Zvýraznění6 9 2 7" xfId="41080"/>
    <cellStyle name="20 % – Zvýraznění6 9 2 8" xfId="41081"/>
    <cellStyle name="20 % – Zvýraznění6 9 2 9" xfId="47115"/>
    <cellStyle name="20 % – Zvýraznění6 9 3" xfId="3231"/>
    <cellStyle name="20 % – Zvýraznění6 9 3 2" xfId="9497"/>
    <cellStyle name="20 % – Zvýraznění6 9 3 2 2" xfId="24713"/>
    <cellStyle name="20 % – Zvýraznění6 9 3 3" xfId="13106"/>
    <cellStyle name="20 % – Zvýraznění6 9 3 3 2" xfId="28296"/>
    <cellStyle name="20 % – Zvýraznění6 9 3 4" xfId="16902"/>
    <cellStyle name="20 % – Zvýraznění6 9 3 4 2" xfId="32083"/>
    <cellStyle name="20 % – Zvýraznění6 9 3 5" xfId="35886"/>
    <cellStyle name="20 % – Zvýraznění6 9 3 6" xfId="20706"/>
    <cellStyle name="20 % – Zvýraznění6 9 3 7" xfId="41082"/>
    <cellStyle name="20 % – Zvýraznění6 9 3 8" xfId="41083"/>
    <cellStyle name="20 % – Zvýraznění6 9 3 9" xfId="47116"/>
    <cellStyle name="20 % – Zvýraznění6 9 4" xfId="3232"/>
    <cellStyle name="20 % – Zvýraznění6 9 4 2" xfId="9498"/>
    <cellStyle name="20 % – Zvýraznění6 9 4 2 2" xfId="24714"/>
    <cellStyle name="20 % – Zvýraznění6 9 4 3" xfId="13107"/>
    <cellStyle name="20 % – Zvýraznění6 9 4 3 2" xfId="28297"/>
    <cellStyle name="20 % – Zvýraznění6 9 4 4" xfId="16903"/>
    <cellStyle name="20 % – Zvýraznění6 9 4 4 2" xfId="32084"/>
    <cellStyle name="20 % – Zvýraznění6 9 4 5" xfId="35887"/>
    <cellStyle name="20 % – Zvýraznění6 9 4 6" xfId="20707"/>
    <cellStyle name="20 % – Zvýraznění6 9 4 7" xfId="41084"/>
    <cellStyle name="20 % – Zvýraznění6 9 4 8" xfId="41085"/>
    <cellStyle name="20 % – Zvýraznění6 9 4 9" xfId="47117"/>
    <cellStyle name="20 % – Zvýraznění6 9 5" xfId="7988"/>
    <cellStyle name="20 % – Zvýraznění6 9 5 2" xfId="23205"/>
    <cellStyle name="20 % – Zvýraznění6 9 6" xfId="13104"/>
    <cellStyle name="20 % – Zvýraznění6 9 6 2" xfId="28294"/>
    <cellStyle name="20 % – Zvýraznění6 9 7" xfId="16900"/>
    <cellStyle name="20 % – Zvýraznění6 9 7 2" xfId="32081"/>
    <cellStyle name="20 % – Zvýraznění6 9 8" xfId="35884"/>
    <cellStyle name="20 % – Zvýraznění6 9 9" xfId="20704"/>
    <cellStyle name="40 % – Zvýraznění1" xfId="13" builtinId="31" customBuiltin="1"/>
    <cellStyle name="40 % – Zvýraznění1 10" xfId="3233"/>
    <cellStyle name="40 % – Zvýraznění1 10 10" xfId="41086"/>
    <cellStyle name="40 % – Zvýraznění1 10 11" xfId="41087"/>
    <cellStyle name="40 % – Zvýraznění1 10 12" xfId="47118"/>
    <cellStyle name="40 % – Zvýraznění1 10 2" xfId="3234"/>
    <cellStyle name="40 % – Zvýraznění1 10 2 2" xfId="9499"/>
    <cellStyle name="40 % – Zvýraznění1 10 2 2 2" xfId="24715"/>
    <cellStyle name="40 % – Zvýraznění1 10 2 3" xfId="13109"/>
    <cellStyle name="40 % – Zvýraznění1 10 2 3 2" xfId="28299"/>
    <cellStyle name="40 % – Zvýraznění1 10 2 4" xfId="16905"/>
    <cellStyle name="40 % – Zvýraznění1 10 2 4 2" xfId="32086"/>
    <cellStyle name="40 % – Zvýraznění1 10 2 5" xfId="35889"/>
    <cellStyle name="40 % – Zvýraznění1 10 2 6" xfId="20709"/>
    <cellStyle name="40 % – Zvýraznění1 10 2 7" xfId="41088"/>
    <cellStyle name="40 % – Zvýraznění1 10 2 8" xfId="41089"/>
    <cellStyle name="40 % – Zvýraznění1 10 2 9" xfId="47119"/>
    <cellStyle name="40 % – Zvýraznění1 10 3" xfId="3235"/>
    <cellStyle name="40 % – Zvýraznění1 10 3 2" xfId="9500"/>
    <cellStyle name="40 % – Zvýraznění1 10 3 2 2" xfId="24716"/>
    <cellStyle name="40 % – Zvýraznění1 10 3 3" xfId="13110"/>
    <cellStyle name="40 % – Zvýraznění1 10 3 3 2" xfId="28300"/>
    <cellStyle name="40 % – Zvýraznění1 10 3 4" xfId="16906"/>
    <cellStyle name="40 % – Zvýraznění1 10 3 4 2" xfId="32087"/>
    <cellStyle name="40 % – Zvýraznění1 10 3 5" xfId="35890"/>
    <cellStyle name="40 % – Zvýraznění1 10 3 6" xfId="20710"/>
    <cellStyle name="40 % – Zvýraznění1 10 3 7" xfId="41090"/>
    <cellStyle name="40 % – Zvýraznění1 10 3 8" xfId="41091"/>
    <cellStyle name="40 % – Zvýraznění1 10 3 9" xfId="47120"/>
    <cellStyle name="40 % – Zvýraznění1 10 4" xfId="3236"/>
    <cellStyle name="40 % – Zvýraznění1 10 4 2" xfId="9501"/>
    <cellStyle name="40 % – Zvýraznění1 10 4 2 2" xfId="24717"/>
    <cellStyle name="40 % – Zvýraznění1 10 4 3" xfId="13111"/>
    <cellStyle name="40 % – Zvýraznění1 10 4 3 2" xfId="28301"/>
    <cellStyle name="40 % – Zvýraznění1 10 4 4" xfId="16907"/>
    <cellStyle name="40 % – Zvýraznění1 10 4 4 2" xfId="32088"/>
    <cellStyle name="40 % – Zvýraznění1 10 4 5" xfId="35891"/>
    <cellStyle name="40 % – Zvýraznění1 10 4 6" xfId="20711"/>
    <cellStyle name="40 % – Zvýraznění1 10 4 7" xfId="41092"/>
    <cellStyle name="40 % – Zvýraznění1 10 4 8" xfId="41093"/>
    <cellStyle name="40 % – Zvýraznění1 10 4 9" xfId="47121"/>
    <cellStyle name="40 % – Zvýraznění1 10 5" xfId="7954"/>
    <cellStyle name="40 % – Zvýraznění1 10 5 2" xfId="23171"/>
    <cellStyle name="40 % – Zvýraznění1 10 6" xfId="13108"/>
    <cellStyle name="40 % – Zvýraznění1 10 6 2" xfId="28298"/>
    <cellStyle name="40 % – Zvýraznění1 10 7" xfId="16904"/>
    <cellStyle name="40 % – Zvýraznění1 10 7 2" xfId="32085"/>
    <cellStyle name="40 % – Zvýraznění1 10 8" xfId="35888"/>
    <cellStyle name="40 % – Zvýraznění1 10 9" xfId="20708"/>
    <cellStyle name="40 % – Zvýraznění1 11" xfId="3237"/>
    <cellStyle name="40 % – Zvýraznění1 11 10" xfId="41094"/>
    <cellStyle name="40 % – Zvýraznění1 11 11" xfId="41095"/>
    <cellStyle name="40 % – Zvýraznění1 11 12" xfId="47122"/>
    <cellStyle name="40 % – Zvýraznění1 11 2" xfId="3238"/>
    <cellStyle name="40 % – Zvýraznění1 11 2 2" xfId="9502"/>
    <cellStyle name="40 % – Zvýraznění1 11 2 2 2" xfId="24718"/>
    <cellStyle name="40 % – Zvýraznění1 11 2 3" xfId="13113"/>
    <cellStyle name="40 % – Zvýraznění1 11 2 3 2" xfId="28303"/>
    <cellStyle name="40 % – Zvýraznění1 11 2 4" xfId="16909"/>
    <cellStyle name="40 % – Zvýraznění1 11 2 4 2" xfId="32090"/>
    <cellStyle name="40 % – Zvýraznění1 11 2 5" xfId="35893"/>
    <cellStyle name="40 % – Zvýraznění1 11 2 6" xfId="20713"/>
    <cellStyle name="40 % – Zvýraznění1 11 2 7" xfId="41096"/>
    <cellStyle name="40 % – Zvýraznění1 11 2 8" xfId="41097"/>
    <cellStyle name="40 % – Zvýraznění1 11 2 9" xfId="47123"/>
    <cellStyle name="40 % – Zvýraznění1 11 3" xfId="3239"/>
    <cellStyle name="40 % – Zvýraznění1 11 3 2" xfId="9503"/>
    <cellStyle name="40 % – Zvýraznění1 11 3 2 2" xfId="24719"/>
    <cellStyle name="40 % – Zvýraznění1 11 3 3" xfId="13114"/>
    <cellStyle name="40 % – Zvýraznění1 11 3 3 2" xfId="28304"/>
    <cellStyle name="40 % – Zvýraznění1 11 3 4" xfId="16910"/>
    <cellStyle name="40 % – Zvýraznění1 11 3 4 2" xfId="32091"/>
    <cellStyle name="40 % – Zvýraznění1 11 3 5" xfId="35894"/>
    <cellStyle name="40 % – Zvýraznění1 11 3 6" xfId="20714"/>
    <cellStyle name="40 % – Zvýraznění1 11 3 7" xfId="41098"/>
    <cellStyle name="40 % – Zvýraznění1 11 3 8" xfId="41099"/>
    <cellStyle name="40 % – Zvýraznění1 11 3 9" xfId="47124"/>
    <cellStyle name="40 % – Zvýraznění1 11 4" xfId="3240"/>
    <cellStyle name="40 % – Zvýraznění1 11 4 2" xfId="9504"/>
    <cellStyle name="40 % – Zvýraznění1 11 4 2 2" xfId="24720"/>
    <cellStyle name="40 % – Zvýraznění1 11 4 3" xfId="13115"/>
    <cellStyle name="40 % – Zvýraznění1 11 4 3 2" xfId="28305"/>
    <cellStyle name="40 % – Zvýraznění1 11 4 4" xfId="16911"/>
    <cellStyle name="40 % – Zvýraznění1 11 4 4 2" xfId="32092"/>
    <cellStyle name="40 % – Zvýraznění1 11 4 5" xfId="35895"/>
    <cellStyle name="40 % – Zvýraznění1 11 4 6" xfId="20715"/>
    <cellStyle name="40 % – Zvýraznění1 11 4 7" xfId="41100"/>
    <cellStyle name="40 % – Zvýraznění1 11 4 8" xfId="41101"/>
    <cellStyle name="40 % – Zvýraznění1 11 4 9" xfId="47125"/>
    <cellStyle name="40 % – Zvýraznění1 11 5" xfId="8191"/>
    <cellStyle name="40 % – Zvýraznění1 11 5 2" xfId="23407"/>
    <cellStyle name="40 % – Zvýraznění1 11 6" xfId="13112"/>
    <cellStyle name="40 % – Zvýraznění1 11 6 2" xfId="28302"/>
    <cellStyle name="40 % – Zvýraznění1 11 7" xfId="16908"/>
    <cellStyle name="40 % – Zvýraznění1 11 7 2" xfId="32089"/>
    <cellStyle name="40 % – Zvýraznění1 11 8" xfId="35892"/>
    <cellStyle name="40 % – Zvýraznění1 11 9" xfId="20712"/>
    <cellStyle name="40 % – Zvýraznění1 12" xfId="3241"/>
    <cellStyle name="40 % – Zvýraznění1 12 10" xfId="41102"/>
    <cellStyle name="40 % – Zvýraznění1 12 11" xfId="41103"/>
    <cellStyle name="40 % – Zvýraznění1 12 12" xfId="47126"/>
    <cellStyle name="40 % – Zvýraznění1 12 2" xfId="3242"/>
    <cellStyle name="40 % – Zvýraznění1 12 2 2" xfId="9505"/>
    <cellStyle name="40 % – Zvýraznění1 12 2 2 2" xfId="24721"/>
    <cellStyle name="40 % – Zvýraznění1 12 2 3" xfId="13117"/>
    <cellStyle name="40 % – Zvýraznění1 12 2 3 2" xfId="28307"/>
    <cellStyle name="40 % – Zvýraznění1 12 2 4" xfId="16913"/>
    <cellStyle name="40 % – Zvýraznění1 12 2 4 2" xfId="32094"/>
    <cellStyle name="40 % – Zvýraznění1 12 2 5" xfId="35897"/>
    <cellStyle name="40 % – Zvýraznění1 12 2 6" xfId="20717"/>
    <cellStyle name="40 % – Zvýraznění1 12 2 7" xfId="41104"/>
    <cellStyle name="40 % – Zvýraznění1 12 2 8" xfId="41105"/>
    <cellStyle name="40 % – Zvýraznění1 12 2 9" xfId="47127"/>
    <cellStyle name="40 % – Zvýraznění1 12 3" xfId="3243"/>
    <cellStyle name="40 % – Zvýraznění1 12 3 2" xfId="9506"/>
    <cellStyle name="40 % – Zvýraznění1 12 3 2 2" xfId="24722"/>
    <cellStyle name="40 % – Zvýraznění1 12 3 3" xfId="13118"/>
    <cellStyle name="40 % – Zvýraznění1 12 3 3 2" xfId="28308"/>
    <cellStyle name="40 % – Zvýraznění1 12 3 4" xfId="16914"/>
    <cellStyle name="40 % – Zvýraznění1 12 3 4 2" xfId="32095"/>
    <cellStyle name="40 % – Zvýraznění1 12 3 5" xfId="35898"/>
    <cellStyle name="40 % – Zvýraznění1 12 3 6" xfId="20718"/>
    <cellStyle name="40 % – Zvýraznění1 12 3 7" xfId="41106"/>
    <cellStyle name="40 % – Zvýraznění1 12 3 8" xfId="41107"/>
    <cellStyle name="40 % – Zvýraznění1 12 3 9" xfId="47128"/>
    <cellStyle name="40 % – Zvýraznění1 12 4" xfId="3244"/>
    <cellStyle name="40 % – Zvýraznění1 12 4 2" xfId="9507"/>
    <cellStyle name="40 % – Zvýraznění1 12 4 2 2" xfId="24723"/>
    <cellStyle name="40 % – Zvýraznění1 12 4 3" xfId="13119"/>
    <cellStyle name="40 % – Zvýraznění1 12 4 3 2" xfId="28309"/>
    <cellStyle name="40 % – Zvýraznění1 12 4 4" xfId="16915"/>
    <cellStyle name="40 % – Zvýraznění1 12 4 4 2" xfId="32096"/>
    <cellStyle name="40 % – Zvýraznění1 12 4 5" xfId="35899"/>
    <cellStyle name="40 % – Zvýraznění1 12 4 6" xfId="20719"/>
    <cellStyle name="40 % – Zvýraznění1 12 4 7" xfId="41108"/>
    <cellStyle name="40 % – Zvýraznění1 12 4 8" xfId="41109"/>
    <cellStyle name="40 % – Zvýraznění1 12 4 9" xfId="47129"/>
    <cellStyle name="40 % – Zvýraznění1 12 5" xfId="8284"/>
    <cellStyle name="40 % – Zvýraznění1 12 5 2" xfId="23500"/>
    <cellStyle name="40 % – Zvýraznění1 12 6" xfId="13116"/>
    <cellStyle name="40 % – Zvýraznění1 12 6 2" xfId="28306"/>
    <cellStyle name="40 % – Zvýraznění1 12 7" xfId="16912"/>
    <cellStyle name="40 % – Zvýraznění1 12 7 2" xfId="32093"/>
    <cellStyle name="40 % – Zvýraznění1 12 8" xfId="35896"/>
    <cellStyle name="40 % – Zvýraznění1 12 9" xfId="20716"/>
    <cellStyle name="40 % – Zvýraznění1 13" xfId="3245"/>
    <cellStyle name="40 % – Zvýraznění1 13 2" xfId="3246"/>
    <cellStyle name="40 % – Zvýraznění1 14" xfId="3247"/>
    <cellStyle name="40 % – Zvýraznění1 14 2" xfId="3248"/>
    <cellStyle name="40 % – Zvýraznění1 15" xfId="3249"/>
    <cellStyle name="40 % – Zvýraznění1 15 2" xfId="3250"/>
    <cellStyle name="40 % – Zvýraznění1 16" xfId="3251"/>
    <cellStyle name="40 % – Zvýraznění1 16 2" xfId="3252"/>
    <cellStyle name="40 % – Zvýraznění1 17" xfId="3253"/>
    <cellStyle name="40 % – Zvýraznění1 17 2" xfId="3254"/>
    <cellStyle name="40 % – Zvýraznění1 18" xfId="3255"/>
    <cellStyle name="40 % – Zvýraznění1 18 2" xfId="3256"/>
    <cellStyle name="40 % – Zvýraznění1 19" xfId="3257"/>
    <cellStyle name="40 % – Zvýraznění1 19 2" xfId="3258"/>
    <cellStyle name="40 % – Zvýraznění1 2" xfId="14"/>
    <cellStyle name="40 % – Zvýraznění1 2 10" xfId="3259"/>
    <cellStyle name="40 % – Zvýraznění1 2 10 2" xfId="3260"/>
    <cellStyle name="40 % – Zvýraznění1 2 11" xfId="3261"/>
    <cellStyle name="40 % – Zvýraznění1 2 11 2" xfId="3262"/>
    <cellStyle name="40 % – Zvýraznění1 2 12" xfId="3263"/>
    <cellStyle name="40 % – Zvýraznění1 2 12 2" xfId="3264"/>
    <cellStyle name="40 % – Zvýraznění1 2 13" xfId="3265"/>
    <cellStyle name="40 % – Zvýraznění1 2 13 2" xfId="3266"/>
    <cellStyle name="40 % – Zvýraznění1 2 14" xfId="3267"/>
    <cellStyle name="40 % – Zvýraznění1 2 2" xfId="107"/>
    <cellStyle name="40 % – Zvýraznění1 2 2 10" xfId="3268"/>
    <cellStyle name="40 % – Zvýraznění1 2 2 10 2" xfId="3269"/>
    <cellStyle name="40 % – Zvýraznění1 2 2 11" xfId="3270"/>
    <cellStyle name="40 % – Zvýraznění1 2 2 11 2" xfId="3271"/>
    <cellStyle name="40 % – Zvýraznění1 2 2 12" xfId="3272"/>
    <cellStyle name="40 % – Zvýraznění1 2 2 12 2" xfId="3273"/>
    <cellStyle name="40 % – Zvýraznění1 2 2 13" xfId="3274"/>
    <cellStyle name="40 % – Zvýraznění1 2 2 2" xfId="225"/>
    <cellStyle name="40 % – Zvýraznění1 2 2 2 10" xfId="3275"/>
    <cellStyle name="40 % – Zvýraznění1 2 2 2 2" xfId="3276"/>
    <cellStyle name="40 % – Zvýraznění1 2 2 2 2 2" xfId="3277"/>
    <cellStyle name="40 % – Zvýraznění1 2 2 2 3" xfId="3278"/>
    <cellStyle name="40 % – Zvýraznění1 2 2 2 3 2" xfId="3279"/>
    <cellStyle name="40 % – Zvýraznění1 2 2 2 4" xfId="3280"/>
    <cellStyle name="40 % – Zvýraznění1 2 2 2 4 2" xfId="3281"/>
    <cellStyle name="40 % – Zvýraznění1 2 2 2 5" xfId="3282"/>
    <cellStyle name="40 % – Zvýraznění1 2 2 2 5 2" xfId="3283"/>
    <cellStyle name="40 % – Zvýraznění1 2 2 2 6" xfId="3284"/>
    <cellStyle name="40 % – Zvýraznění1 2 2 2 6 2" xfId="3285"/>
    <cellStyle name="40 % – Zvýraznění1 2 2 2 7" xfId="3286"/>
    <cellStyle name="40 % – Zvýraznění1 2 2 2 7 2" xfId="3287"/>
    <cellStyle name="40 % – Zvýraznění1 2 2 2 8" xfId="3288"/>
    <cellStyle name="40 % – Zvýraznění1 2 2 2 8 2" xfId="3289"/>
    <cellStyle name="40 % – Zvýraznění1 2 2 2 9" xfId="3290"/>
    <cellStyle name="40 % – Zvýraznění1 2 2 2 9 2" xfId="3291"/>
    <cellStyle name="40 % – Zvýraznění1 2 2 3" xfId="255"/>
    <cellStyle name="40 % – Zvýraznění1 2 2 3 10" xfId="3292"/>
    <cellStyle name="40 % – Zvýraznění1 2 2 3 2" xfId="3293"/>
    <cellStyle name="40 % – Zvýraznění1 2 2 3 2 2" xfId="3294"/>
    <cellStyle name="40 % – Zvýraznění1 2 2 3 3" xfId="3295"/>
    <cellStyle name="40 % – Zvýraznění1 2 2 3 3 2" xfId="3296"/>
    <cellStyle name="40 % – Zvýraznění1 2 2 3 4" xfId="3297"/>
    <cellStyle name="40 % – Zvýraznění1 2 2 3 4 2" xfId="3298"/>
    <cellStyle name="40 % – Zvýraznění1 2 2 3 5" xfId="3299"/>
    <cellStyle name="40 % – Zvýraznění1 2 2 3 5 2" xfId="3300"/>
    <cellStyle name="40 % – Zvýraznění1 2 2 3 6" xfId="3301"/>
    <cellStyle name="40 % – Zvýraznění1 2 2 3 6 2" xfId="3302"/>
    <cellStyle name="40 % – Zvýraznění1 2 2 3 7" xfId="3303"/>
    <cellStyle name="40 % – Zvýraznění1 2 2 3 7 2" xfId="3304"/>
    <cellStyle name="40 % – Zvýraznění1 2 2 3 8" xfId="3305"/>
    <cellStyle name="40 % – Zvýraznění1 2 2 3 8 2" xfId="3306"/>
    <cellStyle name="40 % – Zvýraznění1 2 2 3 9" xfId="3307"/>
    <cellStyle name="40 % – Zvýraznění1 2 2 3 9 2" xfId="3308"/>
    <cellStyle name="40 % – Zvýraznění1 2 2 4" xfId="478"/>
    <cellStyle name="40 % – Zvýraznění1 2 2 4 10" xfId="3309"/>
    <cellStyle name="40 % – Zvýraznění1 2 2 4 2" xfId="3310"/>
    <cellStyle name="40 % – Zvýraznění1 2 2 4 2 2" xfId="3311"/>
    <cellStyle name="40 % – Zvýraznění1 2 2 4 3" xfId="3312"/>
    <cellStyle name="40 % – Zvýraznění1 2 2 4 3 2" xfId="3313"/>
    <cellStyle name="40 % – Zvýraznění1 2 2 4 4" xfId="3314"/>
    <cellStyle name="40 % – Zvýraznění1 2 2 4 4 2" xfId="3315"/>
    <cellStyle name="40 % – Zvýraznění1 2 2 4 5" xfId="3316"/>
    <cellStyle name="40 % – Zvýraznění1 2 2 4 5 2" xfId="3317"/>
    <cellStyle name="40 % – Zvýraznění1 2 2 4 6" xfId="3318"/>
    <cellStyle name="40 % – Zvýraznění1 2 2 4 6 2" xfId="3319"/>
    <cellStyle name="40 % – Zvýraznění1 2 2 4 7" xfId="3320"/>
    <cellStyle name="40 % – Zvýraznění1 2 2 4 7 2" xfId="3321"/>
    <cellStyle name="40 % – Zvýraznění1 2 2 4 8" xfId="3322"/>
    <cellStyle name="40 % – Zvýraznění1 2 2 4 8 2" xfId="3323"/>
    <cellStyle name="40 % – Zvýraznění1 2 2 4 9" xfId="3324"/>
    <cellStyle name="40 % – Zvýraznění1 2 2 4 9 2" xfId="3325"/>
    <cellStyle name="40 % – Zvýraznění1 2 2 5" xfId="3326"/>
    <cellStyle name="40 % – Zvýraznění1 2 2 5 2" xfId="3327"/>
    <cellStyle name="40 % – Zvýraznění1 2 2 6" xfId="3328"/>
    <cellStyle name="40 % – Zvýraznění1 2 2 6 2" xfId="3329"/>
    <cellStyle name="40 % – Zvýraznění1 2 2 7" xfId="3330"/>
    <cellStyle name="40 % – Zvýraznění1 2 2 7 2" xfId="3331"/>
    <cellStyle name="40 % – Zvýraznění1 2 2 8" xfId="3332"/>
    <cellStyle name="40 % – Zvýraznění1 2 2 8 2" xfId="3333"/>
    <cellStyle name="40 % – Zvýraznění1 2 2 9" xfId="3334"/>
    <cellStyle name="40 % – Zvýraznění1 2 2 9 2" xfId="3335"/>
    <cellStyle name="40 % – Zvýraznění1 2 3" xfId="224"/>
    <cellStyle name="40 % – Zvýraznění1 2 3 10" xfId="3336"/>
    <cellStyle name="40 % – Zvýraznění1 2 3 2" xfId="3337"/>
    <cellStyle name="40 % – Zvýraznění1 2 3 2 2" xfId="3338"/>
    <cellStyle name="40 % – Zvýraznění1 2 3 3" xfId="3339"/>
    <cellStyle name="40 % – Zvýraznění1 2 3 3 2" xfId="3340"/>
    <cellStyle name="40 % – Zvýraznění1 2 3 4" xfId="3341"/>
    <cellStyle name="40 % – Zvýraznění1 2 3 4 2" xfId="3342"/>
    <cellStyle name="40 % – Zvýraznění1 2 3 5" xfId="3343"/>
    <cellStyle name="40 % – Zvýraznění1 2 3 5 2" xfId="3344"/>
    <cellStyle name="40 % – Zvýraznění1 2 3 6" xfId="3345"/>
    <cellStyle name="40 % – Zvýraznění1 2 3 6 2" xfId="3346"/>
    <cellStyle name="40 % – Zvýraznění1 2 3 7" xfId="3347"/>
    <cellStyle name="40 % – Zvýraznění1 2 3 7 2" xfId="3348"/>
    <cellStyle name="40 % – Zvýraznění1 2 3 8" xfId="3349"/>
    <cellStyle name="40 % – Zvýraznění1 2 3 8 2" xfId="3350"/>
    <cellStyle name="40 % – Zvýraznění1 2 3 9" xfId="3351"/>
    <cellStyle name="40 % – Zvýraznění1 2 3 9 2" xfId="3352"/>
    <cellStyle name="40 % – Zvýraznění1 2 4" xfId="254"/>
    <cellStyle name="40 % – Zvýraznění1 2 4 10" xfId="3353"/>
    <cellStyle name="40 % – Zvýraznění1 2 4 2" xfId="3354"/>
    <cellStyle name="40 % – Zvýraznění1 2 4 2 2" xfId="3355"/>
    <cellStyle name="40 % – Zvýraznění1 2 4 3" xfId="3356"/>
    <cellStyle name="40 % – Zvýraznění1 2 4 3 2" xfId="3357"/>
    <cellStyle name="40 % – Zvýraznění1 2 4 4" xfId="3358"/>
    <cellStyle name="40 % – Zvýraznění1 2 4 4 2" xfId="3359"/>
    <cellStyle name="40 % – Zvýraznění1 2 4 5" xfId="3360"/>
    <cellStyle name="40 % – Zvýraznění1 2 4 5 2" xfId="3361"/>
    <cellStyle name="40 % – Zvýraznění1 2 4 6" xfId="3362"/>
    <cellStyle name="40 % – Zvýraznění1 2 4 6 2" xfId="3363"/>
    <cellStyle name="40 % – Zvýraznění1 2 4 7" xfId="3364"/>
    <cellStyle name="40 % – Zvýraznění1 2 4 7 2" xfId="3365"/>
    <cellStyle name="40 % – Zvýraznění1 2 4 8" xfId="3366"/>
    <cellStyle name="40 % – Zvýraznění1 2 4 8 2" xfId="3367"/>
    <cellStyle name="40 % – Zvýraznění1 2 4 9" xfId="3368"/>
    <cellStyle name="40 % – Zvýraznění1 2 4 9 2" xfId="3369"/>
    <cellStyle name="40 % – Zvýraznění1 2 5" xfId="479"/>
    <cellStyle name="40 % – Zvýraznění1 2 5 10" xfId="3370"/>
    <cellStyle name="40 % – Zvýraznění1 2 5 2" xfId="3371"/>
    <cellStyle name="40 % – Zvýraznění1 2 5 2 2" xfId="3372"/>
    <cellStyle name="40 % – Zvýraznění1 2 5 3" xfId="3373"/>
    <cellStyle name="40 % – Zvýraznění1 2 5 3 2" xfId="3374"/>
    <cellStyle name="40 % – Zvýraznění1 2 5 4" xfId="3375"/>
    <cellStyle name="40 % – Zvýraznění1 2 5 4 2" xfId="3376"/>
    <cellStyle name="40 % – Zvýraznění1 2 5 5" xfId="3377"/>
    <cellStyle name="40 % – Zvýraznění1 2 5 5 2" xfId="3378"/>
    <cellStyle name="40 % – Zvýraznění1 2 5 6" xfId="3379"/>
    <cellStyle name="40 % – Zvýraznění1 2 5 6 2" xfId="3380"/>
    <cellStyle name="40 % – Zvýraznění1 2 5 7" xfId="3381"/>
    <cellStyle name="40 % – Zvýraznění1 2 5 7 2" xfId="3382"/>
    <cellStyle name="40 % – Zvýraznění1 2 5 8" xfId="3383"/>
    <cellStyle name="40 % – Zvýraznění1 2 5 8 2" xfId="3384"/>
    <cellStyle name="40 % – Zvýraznění1 2 5 9" xfId="3385"/>
    <cellStyle name="40 % – Zvýraznění1 2 5 9 2" xfId="3386"/>
    <cellStyle name="40 % – Zvýraznění1 2 6" xfId="3387"/>
    <cellStyle name="40 % – Zvýraznění1 2 6 2" xfId="3388"/>
    <cellStyle name="40 % – Zvýraznění1 2 7" xfId="3389"/>
    <cellStyle name="40 % – Zvýraznění1 2 7 2" xfId="3390"/>
    <cellStyle name="40 % – Zvýraznění1 2 8" xfId="3391"/>
    <cellStyle name="40 % – Zvýraznění1 2 8 2" xfId="3392"/>
    <cellStyle name="40 % – Zvýraznění1 2 9" xfId="3393"/>
    <cellStyle name="40 % – Zvýraznění1 2 9 2" xfId="3394"/>
    <cellStyle name="40 % – Zvýraznění1 20" xfId="3395"/>
    <cellStyle name="40 % – Zvýraznění1 20 2" xfId="11268"/>
    <cellStyle name="40 % – Zvýraznění1 20 2 2" xfId="26468"/>
    <cellStyle name="40 % – Zvýraznění1 20 3" xfId="13120"/>
    <cellStyle name="40 % – Zvýraznění1 20 3 2" xfId="28310"/>
    <cellStyle name="40 % – Zvýraznění1 20 4" xfId="16917"/>
    <cellStyle name="40 % – Zvýraznění1 20 4 2" xfId="32098"/>
    <cellStyle name="40 % – Zvýraznění1 20 5" xfId="35900"/>
    <cellStyle name="40 % – Zvýraznění1 20 6" xfId="20720"/>
    <cellStyle name="40 % – Zvýraznění1 20 7" xfId="41110"/>
    <cellStyle name="40 % – Zvýraznění1 20 8" xfId="41111"/>
    <cellStyle name="40 % – Zvýraznění1 20 9" xfId="47130"/>
    <cellStyle name="40 % – Zvýraznění1 21" xfId="7578"/>
    <cellStyle name="40 % – Zvýraznění1 21 2" xfId="22799"/>
    <cellStyle name="40 % – Zvýraznění1 3" xfId="131"/>
    <cellStyle name="40 % – Zvýraznění1 3 10" xfId="3396"/>
    <cellStyle name="40 % – Zvýraznění1 3 10 10" xfId="41112"/>
    <cellStyle name="40 % – Zvýraznění1 3 10 11" xfId="41113"/>
    <cellStyle name="40 % – Zvýraznění1 3 10 12" xfId="47131"/>
    <cellStyle name="40 % – Zvýraznění1 3 10 2" xfId="3397"/>
    <cellStyle name="40 % – Zvýraznění1 3 10 2 2" xfId="9508"/>
    <cellStyle name="40 % – Zvýraznění1 3 10 2 2 2" xfId="24724"/>
    <cellStyle name="40 % – Zvýraznění1 3 10 2 3" xfId="13122"/>
    <cellStyle name="40 % – Zvýraznění1 3 10 2 3 2" xfId="28312"/>
    <cellStyle name="40 % – Zvýraznění1 3 10 2 4" xfId="16919"/>
    <cellStyle name="40 % – Zvýraznění1 3 10 2 4 2" xfId="32100"/>
    <cellStyle name="40 % – Zvýraznění1 3 10 2 5" xfId="35902"/>
    <cellStyle name="40 % – Zvýraznění1 3 10 2 6" xfId="20722"/>
    <cellStyle name="40 % – Zvýraznění1 3 10 2 7" xfId="41114"/>
    <cellStyle name="40 % – Zvýraznění1 3 10 2 8" xfId="41115"/>
    <cellStyle name="40 % – Zvýraznění1 3 10 2 9" xfId="47132"/>
    <cellStyle name="40 % – Zvýraznění1 3 10 3" xfId="3398"/>
    <cellStyle name="40 % – Zvýraznění1 3 10 3 2" xfId="9509"/>
    <cellStyle name="40 % – Zvýraznění1 3 10 3 2 2" xfId="24725"/>
    <cellStyle name="40 % – Zvýraznění1 3 10 3 3" xfId="13123"/>
    <cellStyle name="40 % – Zvýraznění1 3 10 3 3 2" xfId="28313"/>
    <cellStyle name="40 % – Zvýraznění1 3 10 3 4" xfId="16920"/>
    <cellStyle name="40 % – Zvýraznění1 3 10 3 4 2" xfId="32101"/>
    <cellStyle name="40 % – Zvýraznění1 3 10 3 5" xfId="35903"/>
    <cellStyle name="40 % – Zvýraznění1 3 10 3 6" xfId="20723"/>
    <cellStyle name="40 % – Zvýraznění1 3 10 3 7" xfId="41116"/>
    <cellStyle name="40 % – Zvýraznění1 3 10 3 8" xfId="41117"/>
    <cellStyle name="40 % – Zvýraznění1 3 10 3 9" xfId="47133"/>
    <cellStyle name="40 % – Zvýraznění1 3 10 4" xfId="3399"/>
    <cellStyle name="40 % – Zvýraznění1 3 10 4 2" xfId="9510"/>
    <cellStyle name="40 % – Zvýraznění1 3 10 4 2 2" xfId="24726"/>
    <cellStyle name="40 % – Zvýraznění1 3 10 4 3" xfId="13124"/>
    <cellStyle name="40 % – Zvýraznění1 3 10 4 3 2" xfId="28314"/>
    <cellStyle name="40 % – Zvýraznění1 3 10 4 4" xfId="16921"/>
    <cellStyle name="40 % – Zvýraznění1 3 10 4 4 2" xfId="32102"/>
    <cellStyle name="40 % – Zvýraznění1 3 10 4 5" xfId="35904"/>
    <cellStyle name="40 % – Zvýraznění1 3 10 4 6" xfId="20724"/>
    <cellStyle name="40 % – Zvýraznění1 3 10 4 7" xfId="41118"/>
    <cellStyle name="40 % – Zvýraznění1 3 10 4 8" xfId="41119"/>
    <cellStyle name="40 % – Zvýraznění1 3 10 4 9" xfId="47134"/>
    <cellStyle name="40 % – Zvýraznění1 3 10 5" xfId="8032"/>
    <cellStyle name="40 % – Zvýraznění1 3 10 5 2" xfId="23248"/>
    <cellStyle name="40 % – Zvýraznění1 3 10 6" xfId="13121"/>
    <cellStyle name="40 % – Zvýraznění1 3 10 6 2" xfId="28311"/>
    <cellStyle name="40 % – Zvýraznění1 3 10 7" xfId="16918"/>
    <cellStyle name="40 % – Zvýraznění1 3 10 7 2" xfId="32099"/>
    <cellStyle name="40 % – Zvýraznění1 3 10 8" xfId="35901"/>
    <cellStyle name="40 % – Zvýraznění1 3 10 9" xfId="20721"/>
    <cellStyle name="40 % – Zvýraznění1 3 11" xfId="3400"/>
    <cellStyle name="40 % – Zvýraznění1 3 11 2" xfId="9511"/>
    <cellStyle name="40 % – Zvýraznění1 3 11 2 2" xfId="24727"/>
    <cellStyle name="40 % – Zvýraznění1 3 11 3" xfId="13125"/>
    <cellStyle name="40 % – Zvýraznění1 3 11 3 2" xfId="28315"/>
    <cellStyle name="40 % – Zvýraznění1 3 11 4" xfId="16922"/>
    <cellStyle name="40 % – Zvýraznění1 3 11 4 2" xfId="32103"/>
    <cellStyle name="40 % – Zvýraznění1 3 11 5" xfId="35905"/>
    <cellStyle name="40 % – Zvýraznění1 3 11 6" xfId="20725"/>
    <cellStyle name="40 % – Zvýraznění1 3 11 7" xfId="41120"/>
    <cellStyle name="40 % – Zvýraznění1 3 11 8" xfId="41121"/>
    <cellStyle name="40 % – Zvýraznění1 3 11 9" xfId="47135"/>
    <cellStyle name="40 % – Zvýraznění1 3 12" xfId="3401"/>
    <cellStyle name="40 % – Zvýraznění1 3 12 2" xfId="9512"/>
    <cellStyle name="40 % – Zvýraznění1 3 12 2 2" xfId="24728"/>
    <cellStyle name="40 % – Zvýraznění1 3 12 3" xfId="13126"/>
    <cellStyle name="40 % – Zvýraznění1 3 12 3 2" xfId="28316"/>
    <cellStyle name="40 % – Zvýraznění1 3 12 4" xfId="16923"/>
    <cellStyle name="40 % – Zvýraznění1 3 12 4 2" xfId="32104"/>
    <cellStyle name="40 % – Zvýraznění1 3 12 5" xfId="35906"/>
    <cellStyle name="40 % – Zvýraznění1 3 12 6" xfId="20726"/>
    <cellStyle name="40 % – Zvýraznění1 3 12 7" xfId="41122"/>
    <cellStyle name="40 % – Zvýraznění1 3 12 8" xfId="41123"/>
    <cellStyle name="40 % – Zvýraznění1 3 12 9" xfId="47136"/>
    <cellStyle name="40 % – Zvýraznění1 3 13" xfId="3402"/>
    <cellStyle name="40 % – Zvýraznění1 3 13 2" xfId="9513"/>
    <cellStyle name="40 % – Zvýraznění1 3 13 2 2" xfId="24729"/>
    <cellStyle name="40 % – Zvýraznění1 3 13 3" xfId="13127"/>
    <cellStyle name="40 % – Zvýraznění1 3 13 3 2" xfId="28317"/>
    <cellStyle name="40 % – Zvýraznění1 3 13 4" xfId="16924"/>
    <cellStyle name="40 % – Zvýraznění1 3 13 4 2" xfId="32105"/>
    <cellStyle name="40 % – Zvýraznění1 3 13 5" xfId="35907"/>
    <cellStyle name="40 % – Zvýraznění1 3 13 6" xfId="20727"/>
    <cellStyle name="40 % – Zvýraznění1 3 13 7" xfId="41124"/>
    <cellStyle name="40 % – Zvýraznění1 3 13 8" xfId="41125"/>
    <cellStyle name="40 % – Zvýraznění1 3 13 9" xfId="47137"/>
    <cellStyle name="40 % – Zvýraznění1 3 14" xfId="3403"/>
    <cellStyle name="40 % – Zvýraznění1 3 14 2" xfId="3404"/>
    <cellStyle name="40 % – Zvýraznění1 3 15" xfId="3405"/>
    <cellStyle name="40 % – Zvýraznění1 3 15 2" xfId="3406"/>
    <cellStyle name="40 % – Zvýraznění1 3 16" xfId="3407"/>
    <cellStyle name="40 % – Zvýraznění1 3 16 2" xfId="3408"/>
    <cellStyle name="40 % – Zvýraznění1 3 17" xfId="3409"/>
    <cellStyle name="40 % – Zvýraznění1 3 17 2" xfId="3410"/>
    <cellStyle name="40 % – Zvýraznění1 3 18" xfId="3411"/>
    <cellStyle name="40 % – Zvýraznění1 3 18 2" xfId="3412"/>
    <cellStyle name="40 % – Zvýraznění1 3 19" xfId="3413"/>
    <cellStyle name="40 % – Zvýraznění1 3 19 2" xfId="3414"/>
    <cellStyle name="40 % – Zvýraznění1 3 2" xfId="480"/>
    <cellStyle name="40 % – Zvýraznění1 3 2 10" xfId="3415"/>
    <cellStyle name="40 % – Zvýraznění1 3 2 10 2" xfId="9514"/>
    <cellStyle name="40 % – Zvýraznění1 3 2 10 2 2" xfId="24730"/>
    <cellStyle name="40 % – Zvýraznění1 3 2 10 3" xfId="13128"/>
    <cellStyle name="40 % – Zvýraznění1 3 2 10 3 2" xfId="28318"/>
    <cellStyle name="40 % – Zvýraznění1 3 2 10 4" xfId="16925"/>
    <cellStyle name="40 % – Zvýraznění1 3 2 10 4 2" xfId="32106"/>
    <cellStyle name="40 % – Zvýraznění1 3 2 10 5" xfId="35908"/>
    <cellStyle name="40 % – Zvýraznění1 3 2 10 6" xfId="20728"/>
    <cellStyle name="40 % – Zvýraznění1 3 2 10 7" xfId="41126"/>
    <cellStyle name="40 % – Zvýraznění1 3 2 10 8" xfId="41127"/>
    <cellStyle name="40 % – Zvýraznění1 3 2 10 9" xfId="47138"/>
    <cellStyle name="40 % – Zvýraznění1 3 2 11" xfId="3416"/>
    <cellStyle name="40 % – Zvýraznění1 3 2 11 2" xfId="9515"/>
    <cellStyle name="40 % – Zvýraznění1 3 2 11 2 2" xfId="24731"/>
    <cellStyle name="40 % – Zvýraznění1 3 2 11 3" xfId="13129"/>
    <cellStyle name="40 % – Zvýraznění1 3 2 11 3 2" xfId="28319"/>
    <cellStyle name="40 % – Zvýraznění1 3 2 11 4" xfId="16926"/>
    <cellStyle name="40 % – Zvýraznění1 3 2 11 4 2" xfId="32107"/>
    <cellStyle name="40 % – Zvýraznění1 3 2 11 5" xfId="35909"/>
    <cellStyle name="40 % – Zvýraznění1 3 2 11 6" xfId="20729"/>
    <cellStyle name="40 % – Zvýraznění1 3 2 11 7" xfId="41128"/>
    <cellStyle name="40 % – Zvýraznění1 3 2 11 8" xfId="41129"/>
    <cellStyle name="40 % – Zvýraznění1 3 2 11 9" xfId="47139"/>
    <cellStyle name="40 % – Zvýraznění1 3 2 12" xfId="3417"/>
    <cellStyle name="40 % – Zvýraznění1 3 2 12 2" xfId="3418"/>
    <cellStyle name="40 % – Zvýraznění1 3 2 13" xfId="3419"/>
    <cellStyle name="40 % – Zvýraznění1 3 2 13 2" xfId="3420"/>
    <cellStyle name="40 % – Zvýraznění1 3 2 14" xfId="3421"/>
    <cellStyle name="40 % – Zvýraznění1 3 2 14 2" xfId="3422"/>
    <cellStyle name="40 % – Zvýraznění1 3 2 15" xfId="3423"/>
    <cellStyle name="40 % – Zvýraznění1 3 2 15 2" xfId="3424"/>
    <cellStyle name="40 % – Zvýraznění1 3 2 16" xfId="3425"/>
    <cellStyle name="40 % – Zvýraznění1 3 2 16 2" xfId="3426"/>
    <cellStyle name="40 % – Zvýraznění1 3 2 17" xfId="3427"/>
    <cellStyle name="40 % – Zvýraznění1 3 2 17 2" xfId="3428"/>
    <cellStyle name="40 % – Zvýraznění1 3 2 18" xfId="3429"/>
    <cellStyle name="40 % – Zvýraznění1 3 2 18 2" xfId="3430"/>
    <cellStyle name="40 % – Zvýraznění1 3 2 19" xfId="3431"/>
    <cellStyle name="40 % – Zvýraznění1 3 2 2" xfId="481"/>
    <cellStyle name="40 % – Zvýraznění1 3 2 2 10" xfId="3432"/>
    <cellStyle name="40 % – Zvýraznění1 3 2 2 10 2" xfId="11043"/>
    <cellStyle name="40 % – Zvýraznění1 3 2 2 10 2 2" xfId="26243"/>
    <cellStyle name="40 % – Zvýraznění1 3 2 2 10 3" xfId="13130"/>
    <cellStyle name="40 % – Zvýraznění1 3 2 2 10 3 2" xfId="28320"/>
    <cellStyle name="40 % – Zvýraznění1 3 2 2 10 4" xfId="16927"/>
    <cellStyle name="40 % – Zvýraznění1 3 2 2 10 4 2" xfId="32108"/>
    <cellStyle name="40 % – Zvýraznění1 3 2 2 10 5" xfId="35910"/>
    <cellStyle name="40 % – Zvýraznění1 3 2 2 10 6" xfId="20730"/>
    <cellStyle name="40 % – Zvýraznění1 3 2 2 10 7" xfId="41130"/>
    <cellStyle name="40 % – Zvýraznění1 3 2 2 10 8" xfId="41131"/>
    <cellStyle name="40 % – Zvýraznění1 3 2 2 10 9" xfId="47140"/>
    <cellStyle name="40 % – Zvýraznění1 3 2 2 11" xfId="7870"/>
    <cellStyle name="40 % – Zvýraznění1 3 2 2 11 2" xfId="23089"/>
    <cellStyle name="40 % – Zvýraznění1 3 2 2 12" xfId="11561"/>
    <cellStyle name="40 % – Zvýraznění1 3 2 2 12 2" xfId="26757"/>
    <cellStyle name="40 % – Zvýraznění1 3 2 2 13" xfId="15361"/>
    <cellStyle name="40 % – Zvýraznění1 3 2 2 13 2" xfId="30542"/>
    <cellStyle name="40 % – Zvýraznění1 3 2 2 14" xfId="34347"/>
    <cellStyle name="40 % – Zvýraznění1 3 2 2 15" xfId="19167"/>
    <cellStyle name="40 % – Zvýraznění1 3 2 2 16" xfId="41132"/>
    <cellStyle name="40 % – Zvýraznění1 3 2 2 17" xfId="41133"/>
    <cellStyle name="40 % – Zvýraznění1 3 2 2 18" xfId="47141"/>
    <cellStyle name="40 % – Zvýraznění1 3 2 2 2" xfId="3433"/>
    <cellStyle name="40 % – Zvýraznění1 3 2 2 2 2" xfId="3434"/>
    <cellStyle name="40 % – Zvýraznění1 3 2 2 3" xfId="3435"/>
    <cellStyle name="40 % – Zvýraznění1 3 2 2 3 2" xfId="3436"/>
    <cellStyle name="40 % – Zvýraznění1 3 2 2 4" xfId="3437"/>
    <cellStyle name="40 % – Zvýraznění1 3 2 2 4 2" xfId="3438"/>
    <cellStyle name="40 % – Zvýraznění1 3 2 2 5" xfId="3439"/>
    <cellStyle name="40 % – Zvýraznění1 3 2 2 5 2" xfId="3440"/>
    <cellStyle name="40 % – Zvýraznění1 3 2 2 6" xfId="3441"/>
    <cellStyle name="40 % – Zvýraznění1 3 2 2 6 2" xfId="3442"/>
    <cellStyle name="40 % – Zvýraznění1 3 2 2 7" xfId="3443"/>
    <cellStyle name="40 % – Zvýraznění1 3 2 2 7 2" xfId="9516"/>
    <cellStyle name="40 % – Zvýraznění1 3 2 2 7 2 2" xfId="24732"/>
    <cellStyle name="40 % – Zvýraznění1 3 2 2 7 3" xfId="13131"/>
    <cellStyle name="40 % – Zvýraznění1 3 2 2 7 3 2" xfId="28321"/>
    <cellStyle name="40 % – Zvýraznění1 3 2 2 7 4" xfId="16928"/>
    <cellStyle name="40 % – Zvýraznění1 3 2 2 7 4 2" xfId="32109"/>
    <cellStyle name="40 % – Zvýraznění1 3 2 2 7 5" xfId="35911"/>
    <cellStyle name="40 % – Zvýraznění1 3 2 2 7 6" xfId="20731"/>
    <cellStyle name="40 % – Zvýraznění1 3 2 2 7 7" xfId="41134"/>
    <cellStyle name="40 % – Zvýraznění1 3 2 2 7 8" xfId="41135"/>
    <cellStyle name="40 % – Zvýraznění1 3 2 2 7 9" xfId="47142"/>
    <cellStyle name="40 % – Zvýraznění1 3 2 2 8" xfId="3444"/>
    <cellStyle name="40 % – Zvýraznění1 3 2 2 8 2" xfId="9517"/>
    <cellStyle name="40 % – Zvýraznění1 3 2 2 8 2 2" xfId="24733"/>
    <cellStyle name="40 % – Zvýraznění1 3 2 2 8 3" xfId="13132"/>
    <cellStyle name="40 % – Zvýraznění1 3 2 2 8 3 2" xfId="28322"/>
    <cellStyle name="40 % – Zvýraznění1 3 2 2 8 4" xfId="16929"/>
    <cellStyle name="40 % – Zvýraznění1 3 2 2 8 4 2" xfId="32110"/>
    <cellStyle name="40 % – Zvýraznění1 3 2 2 8 5" xfId="35912"/>
    <cellStyle name="40 % – Zvýraznění1 3 2 2 8 6" xfId="20732"/>
    <cellStyle name="40 % – Zvýraznění1 3 2 2 8 7" xfId="41136"/>
    <cellStyle name="40 % – Zvýraznění1 3 2 2 8 8" xfId="41137"/>
    <cellStyle name="40 % – Zvýraznění1 3 2 2 8 9" xfId="47143"/>
    <cellStyle name="40 % – Zvýraznění1 3 2 2 9" xfId="3445"/>
    <cellStyle name="40 % – Zvýraznění1 3 2 2 9 2" xfId="9518"/>
    <cellStyle name="40 % – Zvýraznění1 3 2 2 9 2 2" xfId="24734"/>
    <cellStyle name="40 % – Zvýraznění1 3 2 2 9 3" xfId="13133"/>
    <cellStyle name="40 % – Zvýraznění1 3 2 2 9 3 2" xfId="28323"/>
    <cellStyle name="40 % – Zvýraznění1 3 2 2 9 4" xfId="16930"/>
    <cellStyle name="40 % – Zvýraznění1 3 2 2 9 4 2" xfId="32111"/>
    <cellStyle name="40 % – Zvýraznění1 3 2 2 9 5" xfId="35913"/>
    <cellStyle name="40 % – Zvýraznění1 3 2 2 9 6" xfId="20733"/>
    <cellStyle name="40 % – Zvýraznění1 3 2 2 9 7" xfId="41138"/>
    <cellStyle name="40 % – Zvýraznění1 3 2 2 9 8" xfId="41139"/>
    <cellStyle name="40 % – Zvýraznění1 3 2 2 9 9" xfId="47144"/>
    <cellStyle name="40 % – Zvýraznění1 3 2 3" xfId="482"/>
    <cellStyle name="40 % – Zvýraznění1 3 2 3 10" xfId="19168"/>
    <cellStyle name="40 % – Zvýraznění1 3 2 3 11" xfId="41140"/>
    <cellStyle name="40 % – Zvýraznění1 3 2 3 12" xfId="41141"/>
    <cellStyle name="40 % – Zvýraznění1 3 2 3 13" xfId="47145"/>
    <cellStyle name="40 % – Zvýraznění1 3 2 3 2" xfId="3446"/>
    <cellStyle name="40 % – Zvýraznění1 3 2 3 2 2" xfId="9519"/>
    <cellStyle name="40 % – Zvýraznění1 3 2 3 2 2 2" xfId="24735"/>
    <cellStyle name="40 % – Zvýraznění1 3 2 3 2 3" xfId="13134"/>
    <cellStyle name="40 % – Zvýraznění1 3 2 3 2 3 2" xfId="28324"/>
    <cellStyle name="40 % – Zvýraznění1 3 2 3 2 4" xfId="16931"/>
    <cellStyle name="40 % – Zvýraznění1 3 2 3 2 4 2" xfId="32112"/>
    <cellStyle name="40 % – Zvýraznění1 3 2 3 2 5" xfId="35914"/>
    <cellStyle name="40 % – Zvýraznění1 3 2 3 2 6" xfId="20734"/>
    <cellStyle name="40 % – Zvýraznění1 3 2 3 2 7" xfId="41142"/>
    <cellStyle name="40 % – Zvýraznění1 3 2 3 2 8" xfId="41143"/>
    <cellStyle name="40 % – Zvýraznění1 3 2 3 2 9" xfId="47146"/>
    <cellStyle name="40 % – Zvýraznění1 3 2 3 3" xfId="3447"/>
    <cellStyle name="40 % – Zvýraznění1 3 2 3 3 2" xfId="9520"/>
    <cellStyle name="40 % – Zvýraznění1 3 2 3 3 2 2" xfId="24736"/>
    <cellStyle name="40 % – Zvýraznění1 3 2 3 3 3" xfId="13135"/>
    <cellStyle name="40 % – Zvýraznění1 3 2 3 3 3 2" xfId="28325"/>
    <cellStyle name="40 % – Zvýraznění1 3 2 3 3 4" xfId="16932"/>
    <cellStyle name="40 % – Zvýraznění1 3 2 3 3 4 2" xfId="32113"/>
    <cellStyle name="40 % – Zvýraznění1 3 2 3 3 5" xfId="35915"/>
    <cellStyle name="40 % – Zvýraznění1 3 2 3 3 6" xfId="20735"/>
    <cellStyle name="40 % – Zvýraznění1 3 2 3 3 7" xfId="41144"/>
    <cellStyle name="40 % – Zvýraznění1 3 2 3 3 8" xfId="41145"/>
    <cellStyle name="40 % – Zvýraznění1 3 2 3 3 9" xfId="47147"/>
    <cellStyle name="40 % – Zvýraznění1 3 2 3 4" xfId="3448"/>
    <cellStyle name="40 % – Zvýraznění1 3 2 3 4 2" xfId="9521"/>
    <cellStyle name="40 % – Zvýraznění1 3 2 3 4 2 2" xfId="24737"/>
    <cellStyle name="40 % – Zvýraznění1 3 2 3 4 3" xfId="13136"/>
    <cellStyle name="40 % – Zvýraznění1 3 2 3 4 3 2" xfId="28326"/>
    <cellStyle name="40 % – Zvýraznění1 3 2 3 4 4" xfId="16933"/>
    <cellStyle name="40 % – Zvýraznění1 3 2 3 4 4 2" xfId="32114"/>
    <cellStyle name="40 % – Zvýraznění1 3 2 3 4 5" xfId="35916"/>
    <cellStyle name="40 % – Zvýraznění1 3 2 3 4 6" xfId="20736"/>
    <cellStyle name="40 % – Zvýraznění1 3 2 3 4 7" xfId="41146"/>
    <cellStyle name="40 % – Zvýraznění1 3 2 3 4 8" xfId="41147"/>
    <cellStyle name="40 % – Zvýraznění1 3 2 3 4 9" xfId="47148"/>
    <cellStyle name="40 % – Zvýraznění1 3 2 3 5" xfId="3449"/>
    <cellStyle name="40 % – Zvýraznění1 3 2 3 5 2" xfId="11070"/>
    <cellStyle name="40 % – Zvýraznění1 3 2 3 5 2 2" xfId="26270"/>
    <cellStyle name="40 % – Zvýraznění1 3 2 3 5 3" xfId="13137"/>
    <cellStyle name="40 % – Zvýraznění1 3 2 3 5 3 2" xfId="28327"/>
    <cellStyle name="40 % – Zvýraznění1 3 2 3 5 4" xfId="16934"/>
    <cellStyle name="40 % – Zvýraznění1 3 2 3 5 4 2" xfId="32115"/>
    <cellStyle name="40 % – Zvýraznění1 3 2 3 5 5" xfId="35917"/>
    <cellStyle name="40 % – Zvýraznění1 3 2 3 5 6" xfId="20737"/>
    <cellStyle name="40 % – Zvýraznění1 3 2 3 5 7" xfId="41148"/>
    <cellStyle name="40 % – Zvýraznění1 3 2 3 5 8" xfId="41149"/>
    <cellStyle name="40 % – Zvýraznění1 3 2 3 5 9" xfId="47149"/>
    <cellStyle name="40 % – Zvýraznění1 3 2 3 6" xfId="7796"/>
    <cellStyle name="40 % – Zvýraznění1 3 2 3 6 2" xfId="23015"/>
    <cellStyle name="40 % – Zvýraznění1 3 2 3 7" xfId="11562"/>
    <cellStyle name="40 % – Zvýraznění1 3 2 3 7 2" xfId="26758"/>
    <cellStyle name="40 % – Zvýraznění1 3 2 3 8" xfId="15362"/>
    <cellStyle name="40 % – Zvýraznění1 3 2 3 8 2" xfId="30543"/>
    <cellStyle name="40 % – Zvýraznění1 3 2 3 9" xfId="34348"/>
    <cellStyle name="40 % – Zvýraznění1 3 2 4" xfId="483"/>
    <cellStyle name="40 % – Zvýraznění1 3 2 4 10" xfId="19169"/>
    <cellStyle name="40 % – Zvýraznění1 3 2 4 11" xfId="41150"/>
    <cellStyle name="40 % – Zvýraznění1 3 2 4 12" xfId="41151"/>
    <cellStyle name="40 % – Zvýraznění1 3 2 4 13" xfId="47150"/>
    <cellStyle name="40 % – Zvýraznění1 3 2 4 2" xfId="3450"/>
    <cellStyle name="40 % – Zvýraznění1 3 2 4 2 2" xfId="9522"/>
    <cellStyle name="40 % – Zvýraznění1 3 2 4 2 2 2" xfId="24738"/>
    <cellStyle name="40 % – Zvýraznění1 3 2 4 2 3" xfId="13138"/>
    <cellStyle name="40 % – Zvýraznění1 3 2 4 2 3 2" xfId="28328"/>
    <cellStyle name="40 % – Zvýraznění1 3 2 4 2 4" xfId="16935"/>
    <cellStyle name="40 % – Zvýraznění1 3 2 4 2 4 2" xfId="32116"/>
    <cellStyle name="40 % – Zvýraznění1 3 2 4 2 5" xfId="35918"/>
    <cellStyle name="40 % – Zvýraznění1 3 2 4 2 6" xfId="20738"/>
    <cellStyle name="40 % – Zvýraznění1 3 2 4 2 7" xfId="41152"/>
    <cellStyle name="40 % – Zvýraznění1 3 2 4 2 8" xfId="41153"/>
    <cellStyle name="40 % – Zvýraznění1 3 2 4 2 9" xfId="47151"/>
    <cellStyle name="40 % – Zvýraznění1 3 2 4 3" xfId="3451"/>
    <cellStyle name="40 % – Zvýraznění1 3 2 4 3 2" xfId="9523"/>
    <cellStyle name="40 % – Zvýraznění1 3 2 4 3 2 2" xfId="24739"/>
    <cellStyle name="40 % – Zvýraznění1 3 2 4 3 3" xfId="13139"/>
    <cellStyle name="40 % – Zvýraznění1 3 2 4 3 3 2" xfId="28329"/>
    <cellStyle name="40 % – Zvýraznění1 3 2 4 3 4" xfId="16936"/>
    <cellStyle name="40 % – Zvýraznění1 3 2 4 3 4 2" xfId="32117"/>
    <cellStyle name="40 % – Zvýraznění1 3 2 4 3 5" xfId="35919"/>
    <cellStyle name="40 % – Zvýraznění1 3 2 4 3 6" xfId="20739"/>
    <cellStyle name="40 % – Zvýraznění1 3 2 4 3 7" xfId="41154"/>
    <cellStyle name="40 % – Zvýraznění1 3 2 4 3 8" xfId="41155"/>
    <cellStyle name="40 % – Zvýraznění1 3 2 4 3 9" xfId="47152"/>
    <cellStyle name="40 % – Zvýraznění1 3 2 4 4" xfId="3452"/>
    <cellStyle name="40 % – Zvýraznění1 3 2 4 4 2" xfId="9524"/>
    <cellStyle name="40 % – Zvýraznění1 3 2 4 4 2 2" xfId="24740"/>
    <cellStyle name="40 % – Zvýraznění1 3 2 4 4 3" xfId="13140"/>
    <cellStyle name="40 % – Zvýraznění1 3 2 4 4 3 2" xfId="28330"/>
    <cellStyle name="40 % – Zvýraznění1 3 2 4 4 4" xfId="16937"/>
    <cellStyle name="40 % – Zvýraznění1 3 2 4 4 4 2" xfId="32118"/>
    <cellStyle name="40 % – Zvýraznění1 3 2 4 4 5" xfId="35920"/>
    <cellStyle name="40 % – Zvýraznění1 3 2 4 4 6" xfId="20740"/>
    <cellStyle name="40 % – Zvýraznění1 3 2 4 4 7" xfId="41156"/>
    <cellStyle name="40 % – Zvýraznění1 3 2 4 4 8" xfId="41157"/>
    <cellStyle name="40 % – Zvýraznění1 3 2 4 4 9" xfId="47153"/>
    <cellStyle name="40 % – Zvýraznění1 3 2 4 5" xfId="3453"/>
    <cellStyle name="40 % – Zvýraznění1 3 2 4 5 2" xfId="11034"/>
    <cellStyle name="40 % – Zvýraznění1 3 2 4 5 2 2" xfId="26234"/>
    <cellStyle name="40 % – Zvýraznění1 3 2 4 5 3" xfId="13141"/>
    <cellStyle name="40 % – Zvýraznění1 3 2 4 5 3 2" xfId="28331"/>
    <cellStyle name="40 % – Zvýraznění1 3 2 4 5 4" xfId="16938"/>
    <cellStyle name="40 % – Zvýraznění1 3 2 4 5 4 2" xfId="32119"/>
    <cellStyle name="40 % – Zvýraznění1 3 2 4 5 5" xfId="35921"/>
    <cellStyle name="40 % – Zvýraznění1 3 2 4 5 6" xfId="20741"/>
    <cellStyle name="40 % – Zvýraznění1 3 2 4 5 7" xfId="41158"/>
    <cellStyle name="40 % – Zvýraznění1 3 2 4 5 8" xfId="41159"/>
    <cellStyle name="40 % – Zvýraznění1 3 2 4 5 9" xfId="47154"/>
    <cellStyle name="40 % – Zvýraznění1 3 2 4 6" xfId="7764"/>
    <cellStyle name="40 % – Zvýraznění1 3 2 4 6 2" xfId="22983"/>
    <cellStyle name="40 % – Zvýraznění1 3 2 4 7" xfId="11563"/>
    <cellStyle name="40 % – Zvýraznění1 3 2 4 7 2" xfId="26759"/>
    <cellStyle name="40 % – Zvýraznění1 3 2 4 8" xfId="15363"/>
    <cellStyle name="40 % – Zvýraznění1 3 2 4 8 2" xfId="30544"/>
    <cellStyle name="40 % – Zvýraznění1 3 2 4 9" xfId="34349"/>
    <cellStyle name="40 % – Zvýraznění1 3 2 5" xfId="3454"/>
    <cellStyle name="40 % – Zvýraznění1 3 2 5 10" xfId="41160"/>
    <cellStyle name="40 % – Zvýraznění1 3 2 5 11" xfId="41161"/>
    <cellStyle name="40 % – Zvýraznění1 3 2 5 12" xfId="47155"/>
    <cellStyle name="40 % – Zvýraznění1 3 2 5 2" xfId="3455"/>
    <cellStyle name="40 % – Zvýraznění1 3 2 5 2 2" xfId="9525"/>
    <cellStyle name="40 % – Zvýraznění1 3 2 5 2 2 2" xfId="24741"/>
    <cellStyle name="40 % – Zvýraznění1 3 2 5 2 3" xfId="13143"/>
    <cellStyle name="40 % – Zvýraznění1 3 2 5 2 3 2" xfId="28333"/>
    <cellStyle name="40 % – Zvýraznění1 3 2 5 2 4" xfId="16940"/>
    <cellStyle name="40 % – Zvýraznění1 3 2 5 2 4 2" xfId="32121"/>
    <cellStyle name="40 % – Zvýraznění1 3 2 5 2 5" xfId="35923"/>
    <cellStyle name="40 % – Zvýraznění1 3 2 5 2 6" xfId="20743"/>
    <cellStyle name="40 % – Zvýraznění1 3 2 5 2 7" xfId="41162"/>
    <cellStyle name="40 % – Zvýraznění1 3 2 5 2 8" xfId="41163"/>
    <cellStyle name="40 % – Zvýraznění1 3 2 5 2 9" xfId="47156"/>
    <cellStyle name="40 % – Zvýraznění1 3 2 5 3" xfId="3456"/>
    <cellStyle name="40 % – Zvýraznění1 3 2 5 3 2" xfId="9526"/>
    <cellStyle name="40 % – Zvýraznění1 3 2 5 3 2 2" xfId="24742"/>
    <cellStyle name="40 % – Zvýraznění1 3 2 5 3 3" xfId="13144"/>
    <cellStyle name="40 % – Zvýraznění1 3 2 5 3 3 2" xfId="28334"/>
    <cellStyle name="40 % – Zvýraznění1 3 2 5 3 4" xfId="16941"/>
    <cellStyle name="40 % – Zvýraznění1 3 2 5 3 4 2" xfId="32122"/>
    <cellStyle name="40 % – Zvýraznění1 3 2 5 3 5" xfId="35924"/>
    <cellStyle name="40 % – Zvýraznění1 3 2 5 3 6" xfId="20744"/>
    <cellStyle name="40 % – Zvýraznění1 3 2 5 3 7" xfId="41164"/>
    <cellStyle name="40 % – Zvýraznění1 3 2 5 3 8" xfId="41165"/>
    <cellStyle name="40 % – Zvýraznění1 3 2 5 3 9" xfId="47157"/>
    <cellStyle name="40 % – Zvýraznění1 3 2 5 4" xfId="3457"/>
    <cellStyle name="40 % – Zvýraznění1 3 2 5 4 2" xfId="9527"/>
    <cellStyle name="40 % – Zvýraznění1 3 2 5 4 2 2" xfId="24743"/>
    <cellStyle name="40 % – Zvýraznění1 3 2 5 4 3" xfId="13145"/>
    <cellStyle name="40 % – Zvýraznění1 3 2 5 4 3 2" xfId="28335"/>
    <cellStyle name="40 % – Zvýraznění1 3 2 5 4 4" xfId="16942"/>
    <cellStyle name="40 % – Zvýraznění1 3 2 5 4 4 2" xfId="32123"/>
    <cellStyle name="40 % – Zvýraznění1 3 2 5 4 5" xfId="35925"/>
    <cellStyle name="40 % – Zvýraznění1 3 2 5 4 6" xfId="20745"/>
    <cellStyle name="40 % – Zvýraznění1 3 2 5 4 7" xfId="41166"/>
    <cellStyle name="40 % – Zvýraznění1 3 2 5 4 8" xfId="41167"/>
    <cellStyle name="40 % – Zvýraznění1 3 2 5 4 9" xfId="47158"/>
    <cellStyle name="40 % – Zvýraznění1 3 2 5 5" xfId="7889"/>
    <cellStyle name="40 % – Zvýraznění1 3 2 5 5 2" xfId="23106"/>
    <cellStyle name="40 % – Zvýraznění1 3 2 5 6" xfId="13142"/>
    <cellStyle name="40 % – Zvýraznění1 3 2 5 6 2" xfId="28332"/>
    <cellStyle name="40 % – Zvýraznění1 3 2 5 7" xfId="16939"/>
    <cellStyle name="40 % – Zvýraznění1 3 2 5 7 2" xfId="32120"/>
    <cellStyle name="40 % – Zvýraznění1 3 2 5 8" xfId="35922"/>
    <cellStyle name="40 % – Zvýraznění1 3 2 5 9" xfId="20742"/>
    <cellStyle name="40 % – Zvýraznění1 3 2 6" xfId="3458"/>
    <cellStyle name="40 % – Zvýraznění1 3 2 6 10" xfId="41168"/>
    <cellStyle name="40 % – Zvýraznění1 3 2 6 11" xfId="41169"/>
    <cellStyle name="40 % – Zvýraznění1 3 2 6 12" xfId="47159"/>
    <cellStyle name="40 % – Zvýraznění1 3 2 6 2" xfId="3459"/>
    <cellStyle name="40 % – Zvýraznění1 3 2 6 2 2" xfId="9528"/>
    <cellStyle name="40 % – Zvýraznění1 3 2 6 2 2 2" xfId="24744"/>
    <cellStyle name="40 % – Zvýraznění1 3 2 6 2 3" xfId="13147"/>
    <cellStyle name="40 % – Zvýraznění1 3 2 6 2 3 2" xfId="28337"/>
    <cellStyle name="40 % – Zvýraznění1 3 2 6 2 4" xfId="16944"/>
    <cellStyle name="40 % – Zvýraznění1 3 2 6 2 4 2" xfId="32125"/>
    <cellStyle name="40 % – Zvýraznění1 3 2 6 2 5" xfId="35927"/>
    <cellStyle name="40 % – Zvýraznění1 3 2 6 2 6" xfId="20747"/>
    <cellStyle name="40 % – Zvýraznění1 3 2 6 2 7" xfId="41170"/>
    <cellStyle name="40 % – Zvýraznění1 3 2 6 2 8" xfId="41171"/>
    <cellStyle name="40 % – Zvýraznění1 3 2 6 2 9" xfId="47160"/>
    <cellStyle name="40 % – Zvýraznění1 3 2 6 3" xfId="3460"/>
    <cellStyle name="40 % – Zvýraznění1 3 2 6 3 2" xfId="9529"/>
    <cellStyle name="40 % – Zvýraznění1 3 2 6 3 2 2" xfId="24745"/>
    <cellStyle name="40 % – Zvýraznění1 3 2 6 3 3" xfId="13148"/>
    <cellStyle name="40 % – Zvýraznění1 3 2 6 3 3 2" xfId="28338"/>
    <cellStyle name="40 % – Zvýraznění1 3 2 6 3 4" xfId="16945"/>
    <cellStyle name="40 % – Zvýraznění1 3 2 6 3 4 2" xfId="32126"/>
    <cellStyle name="40 % – Zvýraznění1 3 2 6 3 5" xfId="35928"/>
    <cellStyle name="40 % – Zvýraznění1 3 2 6 3 6" xfId="20748"/>
    <cellStyle name="40 % – Zvýraznění1 3 2 6 3 7" xfId="41172"/>
    <cellStyle name="40 % – Zvýraznění1 3 2 6 3 8" xfId="41173"/>
    <cellStyle name="40 % – Zvýraznění1 3 2 6 3 9" xfId="47161"/>
    <cellStyle name="40 % – Zvýraznění1 3 2 6 4" xfId="3461"/>
    <cellStyle name="40 % – Zvýraznění1 3 2 6 4 2" xfId="9530"/>
    <cellStyle name="40 % – Zvýraznění1 3 2 6 4 2 2" xfId="24746"/>
    <cellStyle name="40 % – Zvýraznění1 3 2 6 4 3" xfId="13149"/>
    <cellStyle name="40 % – Zvýraznění1 3 2 6 4 3 2" xfId="28339"/>
    <cellStyle name="40 % – Zvýraznění1 3 2 6 4 4" xfId="16946"/>
    <cellStyle name="40 % – Zvýraznění1 3 2 6 4 4 2" xfId="32127"/>
    <cellStyle name="40 % – Zvýraznění1 3 2 6 4 5" xfId="35929"/>
    <cellStyle name="40 % – Zvýraznění1 3 2 6 4 6" xfId="20749"/>
    <cellStyle name="40 % – Zvýraznění1 3 2 6 4 7" xfId="41174"/>
    <cellStyle name="40 % – Zvýraznění1 3 2 6 4 8" xfId="41175"/>
    <cellStyle name="40 % – Zvýraznění1 3 2 6 4 9" xfId="47162"/>
    <cellStyle name="40 % – Zvýraznění1 3 2 6 5" xfId="8263"/>
    <cellStyle name="40 % – Zvýraznění1 3 2 6 5 2" xfId="23479"/>
    <cellStyle name="40 % – Zvýraznění1 3 2 6 6" xfId="13146"/>
    <cellStyle name="40 % – Zvýraznění1 3 2 6 6 2" xfId="28336"/>
    <cellStyle name="40 % – Zvýraznění1 3 2 6 7" xfId="16943"/>
    <cellStyle name="40 % – Zvýraznění1 3 2 6 7 2" xfId="32124"/>
    <cellStyle name="40 % – Zvýraznění1 3 2 6 8" xfId="35926"/>
    <cellStyle name="40 % – Zvýraznění1 3 2 6 9" xfId="20746"/>
    <cellStyle name="40 % – Zvýraznění1 3 2 7" xfId="3462"/>
    <cellStyle name="40 % – Zvýraznění1 3 2 7 10" xfId="41176"/>
    <cellStyle name="40 % – Zvýraznění1 3 2 7 11" xfId="41177"/>
    <cellStyle name="40 % – Zvýraznění1 3 2 7 12" xfId="47163"/>
    <cellStyle name="40 % – Zvýraznění1 3 2 7 2" xfId="3463"/>
    <cellStyle name="40 % – Zvýraznění1 3 2 7 2 2" xfId="9531"/>
    <cellStyle name="40 % – Zvýraznění1 3 2 7 2 2 2" xfId="24747"/>
    <cellStyle name="40 % – Zvýraznění1 3 2 7 2 3" xfId="13151"/>
    <cellStyle name="40 % – Zvýraznění1 3 2 7 2 3 2" xfId="28341"/>
    <cellStyle name="40 % – Zvýraznění1 3 2 7 2 4" xfId="16948"/>
    <cellStyle name="40 % – Zvýraznění1 3 2 7 2 4 2" xfId="32129"/>
    <cellStyle name="40 % – Zvýraznění1 3 2 7 2 5" xfId="35931"/>
    <cellStyle name="40 % – Zvýraznění1 3 2 7 2 6" xfId="20751"/>
    <cellStyle name="40 % – Zvýraznění1 3 2 7 2 7" xfId="41178"/>
    <cellStyle name="40 % – Zvýraznění1 3 2 7 2 8" xfId="41179"/>
    <cellStyle name="40 % – Zvýraznění1 3 2 7 2 9" xfId="47164"/>
    <cellStyle name="40 % – Zvýraznění1 3 2 7 3" xfId="3464"/>
    <cellStyle name="40 % – Zvýraznění1 3 2 7 3 2" xfId="9532"/>
    <cellStyle name="40 % – Zvýraznění1 3 2 7 3 2 2" xfId="24748"/>
    <cellStyle name="40 % – Zvýraznění1 3 2 7 3 3" xfId="13152"/>
    <cellStyle name="40 % – Zvýraznění1 3 2 7 3 3 2" xfId="28342"/>
    <cellStyle name="40 % – Zvýraznění1 3 2 7 3 4" xfId="16949"/>
    <cellStyle name="40 % – Zvýraznění1 3 2 7 3 4 2" xfId="32130"/>
    <cellStyle name="40 % – Zvýraznění1 3 2 7 3 5" xfId="35932"/>
    <cellStyle name="40 % – Zvýraznění1 3 2 7 3 6" xfId="20752"/>
    <cellStyle name="40 % – Zvýraznění1 3 2 7 3 7" xfId="41180"/>
    <cellStyle name="40 % – Zvýraznění1 3 2 7 3 8" xfId="41181"/>
    <cellStyle name="40 % – Zvýraznění1 3 2 7 3 9" xfId="47165"/>
    <cellStyle name="40 % – Zvýraznění1 3 2 7 4" xfId="3465"/>
    <cellStyle name="40 % – Zvýraznění1 3 2 7 4 2" xfId="9533"/>
    <cellStyle name="40 % – Zvýraznění1 3 2 7 4 2 2" xfId="24749"/>
    <cellStyle name="40 % – Zvýraznění1 3 2 7 4 3" xfId="13153"/>
    <cellStyle name="40 % – Zvýraznění1 3 2 7 4 3 2" xfId="28343"/>
    <cellStyle name="40 % – Zvýraznění1 3 2 7 4 4" xfId="16950"/>
    <cellStyle name="40 % – Zvýraznění1 3 2 7 4 4 2" xfId="32131"/>
    <cellStyle name="40 % – Zvýraznění1 3 2 7 4 5" xfId="35933"/>
    <cellStyle name="40 % – Zvýraznění1 3 2 7 4 6" xfId="20753"/>
    <cellStyle name="40 % – Zvýraznění1 3 2 7 4 7" xfId="41182"/>
    <cellStyle name="40 % – Zvýraznění1 3 2 7 4 8" xfId="41183"/>
    <cellStyle name="40 % – Zvýraznění1 3 2 7 4 9" xfId="47166"/>
    <cellStyle name="40 % – Zvýraznění1 3 2 7 5" xfId="8351"/>
    <cellStyle name="40 % – Zvýraznění1 3 2 7 5 2" xfId="23567"/>
    <cellStyle name="40 % – Zvýraznění1 3 2 7 6" xfId="13150"/>
    <cellStyle name="40 % – Zvýraznění1 3 2 7 6 2" xfId="28340"/>
    <cellStyle name="40 % – Zvýraznění1 3 2 7 7" xfId="16947"/>
    <cellStyle name="40 % – Zvýraznění1 3 2 7 7 2" xfId="32128"/>
    <cellStyle name="40 % – Zvýraznění1 3 2 7 8" xfId="35930"/>
    <cellStyle name="40 % – Zvýraznění1 3 2 7 9" xfId="20750"/>
    <cellStyle name="40 % – Zvýraznění1 3 2 8" xfId="3466"/>
    <cellStyle name="40 % – Zvýraznění1 3 2 8 10" xfId="41184"/>
    <cellStyle name="40 % – Zvýraznění1 3 2 8 11" xfId="41185"/>
    <cellStyle name="40 % – Zvýraznění1 3 2 8 12" xfId="47167"/>
    <cellStyle name="40 % – Zvýraznění1 3 2 8 2" xfId="3467"/>
    <cellStyle name="40 % – Zvýraznění1 3 2 8 2 2" xfId="9534"/>
    <cellStyle name="40 % – Zvýraznění1 3 2 8 2 2 2" xfId="24750"/>
    <cellStyle name="40 % – Zvýraznění1 3 2 8 2 3" xfId="13155"/>
    <cellStyle name="40 % – Zvýraznění1 3 2 8 2 3 2" xfId="28345"/>
    <cellStyle name="40 % – Zvýraznění1 3 2 8 2 4" xfId="16952"/>
    <cellStyle name="40 % – Zvýraznění1 3 2 8 2 4 2" xfId="32133"/>
    <cellStyle name="40 % – Zvýraznění1 3 2 8 2 5" xfId="35935"/>
    <cellStyle name="40 % – Zvýraznění1 3 2 8 2 6" xfId="20755"/>
    <cellStyle name="40 % – Zvýraznění1 3 2 8 2 7" xfId="41186"/>
    <cellStyle name="40 % – Zvýraznění1 3 2 8 2 8" xfId="41187"/>
    <cellStyle name="40 % – Zvýraznění1 3 2 8 2 9" xfId="47168"/>
    <cellStyle name="40 % – Zvýraznění1 3 2 8 3" xfId="3468"/>
    <cellStyle name="40 % – Zvýraznění1 3 2 8 3 2" xfId="9535"/>
    <cellStyle name="40 % – Zvýraznění1 3 2 8 3 2 2" xfId="24751"/>
    <cellStyle name="40 % – Zvýraznění1 3 2 8 3 3" xfId="13156"/>
    <cellStyle name="40 % – Zvýraznění1 3 2 8 3 3 2" xfId="28346"/>
    <cellStyle name="40 % – Zvýraznění1 3 2 8 3 4" xfId="16953"/>
    <cellStyle name="40 % – Zvýraznění1 3 2 8 3 4 2" xfId="32134"/>
    <cellStyle name="40 % – Zvýraznění1 3 2 8 3 5" xfId="35936"/>
    <cellStyle name="40 % – Zvýraznění1 3 2 8 3 6" xfId="20756"/>
    <cellStyle name="40 % – Zvýraznění1 3 2 8 3 7" xfId="41188"/>
    <cellStyle name="40 % – Zvýraznění1 3 2 8 3 8" xfId="41189"/>
    <cellStyle name="40 % – Zvýraznění1 3 2 8 3 9" xfId="47169"/>
    <cellStyle name="40 % – Zvýraznění1 3 2 8 4" xfId="3469"/>
    <cellStyle name="40 % – Zvýraznění1 3 2 8 4 2" xfId="9536"/>
    <cellStyle name="40 % – Zvýraznění1 3 2 8 4 2 2" xfId="24752"/>
    <cellStyle name="40 % – Zvýraznění1 3 2 8 4 3" xfId="13157"/>
    <cellStyle name="40 % – Zvýraznění1 3 2 8 4 3 2" xfId="28347"/>
    <cellStyle name="40 % – Zvýraznění1 3 2 8 4 4" xfId="16954"/>
    <cellStyle name="40 % – Zvýraznění1 3 2 8 4 4 2" xfId="32135"/>
    <cellStyle name="40 % – Zvýraznění1 3 2 8 4 5" xfId="35937"/>
    <cellStyle name="40 % – Zvýraznění1 3 2 8 4 6" xfId="20757"/>
    <cellStyle name="40 % – Zvýraznění1 3 2 8 4 7" xfId="41190"/>
    <cellStyle name="40 % – Zvýraznění1 3 2 8 4 8" xfId="41191"/>
    <cellStyle name="40 % – Zvýraznění1 3 2 8 4 9" xfId="47170"/>
    <cellStyle name="40 % – Zvýraznění1 3 2 8 5" xfId="8434"/>
    <cellStyle name="40 % – Zvýraznění1 3 2 8 5 2" xfId="23650"/>
    <cellStyle name="40 % – Zvýraznění1 3 2 8 6" xfId="13154"/>
    <cellStyle name="40 % – Zvýraznění1 3 2 8 6 2" xfId="28344"/>
    <cellStyle name="40 % – Zvýraznění1 3 2 8 7" xfId="16951"/>
    <cellStyle name="40 % – Zvýraznění1 3 2 8 7 2" xfId="32132"/>
    <cellStyle name="40 % – Zvýraznění1 3 2 8 8" xfId="35934"/>
    <cellStyle name="40 % – Zvýraznění1 3 2 8 9" xfId="20754"/>
    <cellStyle name="40 % – Zvýraznění1 3 2 9" xfId="3470"/>
    <cellStyle name="40 % – Zvýraznění1 3 2 9 2" xfId="9537"/>
    <cellStyle name="40 % – Zvýraznění1 3 2 9 2 2" xfId="24753"/>
    <cellStyle name="40 % – Zvýraznění1 3 2 9 3" xfId="13158"/>
    <cellStyle name="40 % – Zvýraznění1 3 2 9 3 2" xfId="28348"/>
    <cellStyle name="40 % – Zvýraznění1 3 2 9 4" xfId="16955"/>
    <cellStyle name="40 % – Zvýraznění1 3 2 9 4 2" xfId="32136"/>
    <cellStyle name="40 % – Zvýraznění1 3 2 9 5" xfId="35938"/>
    <cellStyle name="40 % – Zvýraznění1 3 2 9 6" xfId="20758"/>
    <cellStyle name="40 % – Zvýraznění1 3 2 9 7" xfId="41192"/>
    <cellStyle name="40 % – Zvýraznění1 3 2 9 8" xfId="41193"/>
    <cellStyle name="40 % – Zvýraznění1 3 2 9 9" xfId="47171"/>
    <cellStyle name="40 % – Zvýraznění1 3 20" xfId="3471"/>
    <cellStyle name="40 % – Zvýraznění1 3 20 2" xfId="3472"/>
    <cellStyle name="40 % – Zvýraznění1 3 21" xfId="3473"/>
    <cellStyle name="40 % – Zvýraznění1 3 21 2" xfId="11174"/>
    <cellStyle name="40 % – Zvýraznění1 3 21 2 2" xfId="26374"/>
    <cellStyle name="40 % – Zvýraznění1 3 21 3" xfId="13159"/>
    <cellStyle name="40 % – Zvýraznění1 3 21 3 2" xfId="28349"/>
    <cellStyle name="40 % – Zvýraznění1 3 21 4" xfId="16956"/>
    <cellStyle name="40 % – Zvýraznění1 3 21 4 2" xfId="32137"/>
    <cellStyle name="40 % – Zvýraznění1 3 21 5" xfId="35939"/>
    <cellStyle name="40 % – Zvýraznění1 3 21 6" xfId="20759"/>
    <cellStyle name="40 % – Zvýraznění1 3 21 7" xfId="41194"/>
    <cellStyle name="40 % – Zvýraznění1 3 21 8" xfId="41195"/>
    <cellStyle name="40 % – Zvýraznění1 3 21 9" xfId="47172"/>
    <cellStyle name="40 % – Zvýraznění1 3 22" xfId="7599"/>
    <cellStyle name="40 % – Zvýraznění1 3 22 2" xfId="22818"/>
    <cellStyle name="40 % – Zvýraznění1 3 3" xfId="484"/>
    <cellStyle name="40 % – Zvýraznění1 3 3 10" xfId="3474"/>
    <cellStyle name="40 % – Zvýraznění1 3 3 10 2" xfId="9538"/>
    <cellStyle name="40 % – Zvýraznění1 3 3 10 2 2" xfId="24754"/>
    <cellStyle name="40 % – Zvýraznění1 3 3 10 3" xfId="13160"/>
    <cellStyle name="40 % – Zvýraznění1 3 3 10 3 2" xfId="28350"/>
    <cellStyle name="40 % – Zvýraznění1 3 3 10 4" xfId="16957"/>
    <cellStyle name="40 % – Zvýraznění1 3 3 10 4 2" xfId="32138"/>
    <cellStyle name="40 % – Zvýraznění1 3 3 10 5" xfId="35940"/>
    <cellStyle name="40 % – Zvýraznění1 3 3 10 6" xfId="20760"/>
    <cellStyle name="40 % – Zvýraznění1 3 3 10 7" xfId="41196"/>
    <cellStyle name="40 % – Zvýraznění1 3 3 10 8" xfId="41197"/>
    <cellStyle name="40 % – Zvýraznění1 3 3 10 9" xfId="47173"/>
    <cellStyle name="40 % – Zvýraznění1 3 3 11" xfId="3475"/>
    <cellStyle name="40 % – Zvýraznění1 3 3 11 2" xfId="11092"/>
    <cellStyle name="40 % – Zvýraznění1 3 3 11 2 2" xfId="26292"/>
    <cellStyle name="40 % – Zvýraznění1 3 3 11 3" xfId="13161"/>
    <cellStyle name="40 % – Zvýraznění1 3 3 11 3 2" xfId="28351"/>
    <cellStyle name="40 % – Zvýraznění1 3 3 11 4" xfId="16958"/>
    <cellStyle name="40 % – Zvýraznění1 3 3 11 4 2" xfId="32139"/>
    <cellStyle name="40 % – Zvýraznění1 3 3 11 5" xfId="35941"/>
    <cellStyle name="40 % – Zvýraznění1 3 3 11 6" xfId="20761"/>
    <cellStyle name="40 % – Zvýraznění1 3 3 11 7" xfId="41198"/>
    <cellStyle name="40 % – Zvýraznění1 3 3 11 8" xfId="41199"/>
    <cellStyle name="40 % – Zvýraznění1 3 3 11 9" xfId="47174"/>
    <cellStyle name="40 % – Zvýraznění1 3 3 12" xfId="7854"/>
    <cellStyle name="40 % – Zvýraznění1 3 3 12 2" xfId="23073"/>
    <cellStyle name="40 % – Zvýraznění1 3 3 13" xfId="11564"/>
    <cellStyle name="40 % – Zvýraznění1 3 3 13 2" xfId="26760"/>
    <cellStyle name="40 % – Zvýraznění1 3 3 14" xfId="15364"/>
    <cellStyle name="40 % – Zvýraznění1 3 3 14 2" xfId="30545"/>
    <cellStyle name="40 % – Zvýraznění1 3 3 15" xfId="34350"/>
    <cellStyle name="40 % – Zvýraznění1 3 3 16" xfId="19170"/>
    <cellStyle name="40 % – Zvýraznění1 3 3 17" xfId="41200"/>
    <cellStyle name="40 % – Zvýraznění1 3 3 18" xfId="41201"/>
    <cellStyle name="40 % – Zvýraznění1 3 3 19" xfId="47175"/>
    <cellStyle name="40 % – Zvýraznění1 3 3 2" xfId="3476"/>
    <cellStyle name="40 % – Zvýraznění1 3 3 2 10" xfId="41202"/>
    <cellStyle name="40 % – Zvýraznění1 3 3 2 11" xfId="41203"/>
    <cellStyle name="40 % – Zvýraznění1 3 3 2 12" xfId="47176"/>
    <cellStyle name="40 % – Zvýraznění1 3 3 2 2" xfId="3477"/>
    <cellStyle name="40 % – Zvýraznění1 3 3 2 2 2" xfId="9539"/>
    <cellStyle name="40 % – Zvýraznění1 3 3 2 2 2 2" xfId="24755"/>
    <cellStyle name="40 % – Zvýraznění1 3 3 2 2 3" xfId="13163"/>
    <cellStyle name="40 % – Zvýraznění1 3 3 2 2 3 2" xfId="28353"/>
    <cellStyle name="40 % – Zvýraznění1 3 3 2 2 4" xfId="16960"/>
    <cellStyle name="40 % – Zvýraznění1 3 3 2 2 4 2" xfId="32141"/>
    <cellStyle name="40 % – Zvýraznění1 3 3 2 2 5" xfId="35943"/>
    <cellStyle name="40 % – Zvýraznění1 3 3 2 2 6" xfId="20763"/>
    <cellStyle name="40 % – Zvýraznění1 3 3 2 2 7" xfId="41204"/>
    <cellStyle name="40 % – Zvýraznění1 3 3 2 2 8" xfId="41205"/>
    <cellStyle name="40 % – Zvýraznění1 3 3 2 2 9" xfId="47177"/>
    <cellStyle name="40 % – Zvýraznění1 3 3 2 3" xfId="3478"/>
    <cellStyle name="40 % – Zvýraznění1 3 3 2 3 2" xfId="9540"/>
    <cellStyle name="40 % – Zvýraznění1 3 3 2 3 2 2" xfId="24756"/>
    <cellStyle name="40 % – Zvýraznění1 3 3 2 3 3" xfId="13164"/>
    <cellStyle name="40 % – Zvýraznění1 3 3 2 3 3 2" xfId="28354"/>
    <cellStyle name="40 % – Zvýraznění1 3 3 2 3 4" xfId="16961"/>
    <cellStyle name="40 % – Zvýraznění1 3 3 2 3 4 2" xfId="32142"/>
    <cellStyle name="40 % – Zvýraznění1 3 3 2 3 5" xfId="35944"/>
    <cellStyle name="40 % – Zvýraznění1 3 3 2 3 6" xfId="20764"/>
    <cellStyle name="40 % – Zvýraznění1 3 3 2 3 7" xfId="41206"/>
    <cellStyle name="40 % – Zvýraznění1 3 3 2 3 8" xfId="41207"/>
    <cellStyle name="40 % – Zvýraznění1 3 3 2 3 9" xfId="47178"/>
    <cellStyle name="40 % – Zvýraznění1 3 3 2 4" xfId="3479"/>
    <cellStyle name="40 % – Zvýraznění1 3 3 2 4 2" xfId="9541"/>
    <cellStyle name="40 % – Zvýraznění1 3 3 2 4 2 2" xfId="24757"/>
    <cellStyle name="40 % – Zvýraznění1 3 3 2 4 3" xfId="13165"/>
    <cellStyle name="40 % – Zvýraznění1 3 3 2 4 3 2" xfId="28355"/>
    <cellStyle name="40 % – Zvýraznění1 3 3 2 4 4" xfId="16962"/>
    <cellStyle name="40 % – Zvýraznění1 3 3 2 4 4 2" xfId="32143"/>
    <cellStyle name="40 % – Zvýraznění1 3 3 2 4 5" xfId="35945"/>
    <cellStyle name="40 % – Zvýraznění1 3 3 2 4 6" xfId="20765"/>
    <cellStyle name="40 % – Zvýraznění1 3 3 2 4 7" xfId="41208"/>
    <cellStyle name="40 % – Zvýraznění1 3 3 2 4 8" xfId="41209"/>
    <cellStyle name="40 % – Zvýraznění1 3 3 2 4 9" xfId="47179"/>
    <cellStyle name="40 % – Zvýraznění1 3 3 2 5" xfId="7915"/>
    <cellStyle name="40 % – Zvýraznění1 3 3 2 5 2" xfId="23132"/>
    <cellStyle name="40 % – Zvýraznění1 3 3 2 6" xfId="13162"/>
    <cellStyle name="40 % – Zvýraznění1 3 3 2 6 2" xfId="28352"/>
    <cellStyle name="40 % – Zvýraznění1 3 3 2 7" xfId="16959"/>
    <cellStyle name="40 % – Zvýraznění1 3 3 2 7 2" xfId="32140"/>
    <cellStyle name="40 % – Zvýraznění1 3 3 2 8" xfId="35942"/>
    <cellStyle name="40 % – Zvýraznění1 3 3 2 9" xfId="20762"/>
    <cellStyle name="40 % – Zvýraznění1 3 3 3" xfId="3480"/>
    <cellStyle name="40 % – Zvýraznění1 3 3 3 10" xfId="41210"/>
    <cellStyle name="40 % – Zvýraznění1 3 3 3 11" xfId="41211"/>
    <cellStyle name="40 % – Zvýraznění1 3 3 3 12" xfId="47180"/>
    <cellStyle name="40 % – Zvýraznění1 3 3 3 2" xfId="3481"/>
    <cellStyle name="40 % – Zvýraznění1 3 3 3 2 2" xfId="9542"/>
    <cellStyle name="40 % – Zvýraznění1 3 3 3 2 2 2" xfId="24758"/>
    <cellStyle name="40 % – Zvýraznění1 3 3 3 2 3" xfId="13167"/>
    <cellStyle name="40 % – Zvýraznění1 3 3 3 2 3 2" xfId="28357"/>
    <cellStyle name="40 % – Zvýraznění1 3 3 3 2 4" xfId="16964"/>
    <cellStyle name="40 % – Zvýraznění1 3 3 3 2 4 2" xfId="32145"/>
    <cellStyle name="40 % – Zvýraznění1 3 3 3 2 5" xfId="35947"/>
    <cellStyle name="40 % – Zvýraznění1 3 3 3 2 6" xfId="20767"/>
    <cellStyle name="40 % – Zvýraznění1 3 3 3 2 7" xfId="41212"/>
    <cellStyle name="40 % – Zvýraznění1 3 3 3 2 8" xfId="41213"/>
    <cellStyle name="40 % – Zvýraznění1 3 3 3 2 9" xfId="47181"/>
    <cellStyle name="40 % – Zvýraznění1 3 3 3 3" xfId="3482"/>
    <cellStyle name="40 % – Zvýraznění1 3 3 3 3 2" xfId="9543"/>
    <cellStyle name="40 % – Zvýraznění1 3 3 3 3 2 2" xfId="24759"/>
    <cellStyle name="40 % – Zvýraznění1 3 3 3 3 3" xfId="13168"/>
    <cellStyle name="40 % – Zvýraznění1 3 3 3 3 3 2" xfId="28358"/>
    <cellStyle name="40 % – Zvýraznění1 3 3 3 3 4" xfId="16965"/>
    <cellStyle name="40 % – Zvýraznění1 3 3 3 3 4 2" xfId="32146"/>
    <cellStyle name="40 % – Zvýraznění1 3 3 3 3 5" xfId="35948"/>
    <cellStyle name="40 % – Zvýraznění1 3 3 3 3 6" xfId="20768"/>
    <cellStyle name="40 % – Zvýraznění1 3 3 3 3 7" xfId="41214"/>
    <cellStyle name="40 % – Zvýraznění1 3 3 3 3 8" xfId="41215"/>
    <cellStyle name="40 % – Zvýraznění1 3 3 3 3 9" xfId="47182"/>
    <cellStyle name="40 % – Zvýraznění1 3 3 3 4" xfId="3483"/>
    <cellStyle name="40 % – Zvýraznění1 3 3 3 4 2" xfId="9544"/>
    <cellStyle name="40 % – Zvýraznění1 3 3 3 4 2 2" xfId="24760"/>
    <cellStyle name="40 % – Zvýraznění1 3 3 3 4 3" xfId="13169"/>
    <cellStyle name="40 % – Zvýraznění1 3 3 3 4 3 2" xfId="28359"/>
    <cellStyle name="40 % – Zvýraznění1 3 3 3 4 4" xfId="16966"/>
    <cellStyle name="40 % – Zvýraznění1 3 3 3 4 4 2" xfId="32147"/>
    <cellStyle name="40 % – Zvýraznění1 3 3 3 4 5" xfId="35949"/>
    <cellStyle name="40 % – Zvýraznění1 3 3 3 4 6" xfId="20769"/>
    <cellStyle name="40 % – Zvýraznění1 3 3 3 4 7" xfId="41216"/>
    <cellStyle name="40 % – Zvýraznění1 3 3 3 4 8" xfId="41217"/>
    <cellStyle name="40 % – Zvýraznění1 3 3 3 4 9" xfId="47183"/>
    <cellStyle name="40 % – Zvýraznění1 3 3 3 5" xfId="8068"/>
    <cellStyle name="40 % – Zvýraznění1 3 3 3 5 2" xfId="23284"/>
    <cellStyle name="40 % – Zvýraznění1 3 3 3 6" xfId="13166"/>
    <cellStyle name="40 % – Zvýraznění1 3 3 3 6 2" xfId="28356"/>
    <cellStyle name="40 % – Zvýraznění1 3 3 3 7" xfId="16963"/>
    <cellStyle name="40 % – Zvýraznění1 3 3 3 7 2" xfId="32144"/>
    <cellStyle name="40 % – Zvýraznění1 3 3 3 8" xfId="35946"/>
    <cellStyle name="40 % – Zvýraznění1 3 3 3 9" xfId="20766"/>
    <cellStyle name="40 % – Zvýraznění1 3 3 4" xfId="3484"/>
    <cellStyle name="40 % – Zvýraznění1 3 3 4 10" xfId="41218"/>
    <cellStyle name="40 % – Zvýraznění1 3 3 4 11" xfId="41219"/>
    <cellStyle name="40 % – Zvýraznění1 3 3 4 12" xfId="47184"/>
    <cellStyle name="40 % – Zvýraznění1 3 3 4 2" xfId="3485"/>
    <cellStyle name="40 % – Zvýraznění1 3 3 4 2 2" xfId="9545"/>
    <cellStyle name="40 % – Zvýraznění1 3 3 4 2 2 2" xfId="24761"/>
    <cellStyle name="40 % – Zvýraznění1 3 3 4 2 3" xfId="13171"/>
    <cellStyle name="40 % – Zvýraznění1 3 3 4 2 3 2" xfId="28361"/>
    <cellStyle name="40 % – Zvýraznění1 3 3 4 2 4" xfId="16968"/>
    <cellStyle name="40 % – Zvýraznění1 3 3 4 2 4 2" xfId="32149"/>
    <cellStyle name="40 % – Zvýraznění1 3 3 4 2 5" xfId="35951"/>
    <cellStyle name="40 % – Zvýraznění1 3 3 4 2 6" xfId="20771"/>
    <cellStyle name="40 % – Zvýraznění1 3 3 4 2 7" xfId="41220"/>
    <cellStyle name="40 % – Zvýraznění1 3 3 4 2 8" xfId="41221"/>
    <cellStyle name="40 % – Zvýraznění1 3 3 4 2 9" xfId="47185"/>
    <cellStyle name="40 % – Zvýraznění1 3 3 4 3" xfId="3486"/>
    <cellStyle name="40 % – Zvýraznění1 3 3 4 3 2" xfId="9546"/>
    <cellStyle name="40 % – Zvýraznění1 3 3 4 3 2 2" xfId="24762"/>
    <cellStyle name="40 % – Zvýraznění1 3 3 4 3 3" xfId="13172"/>
    <cellStyle name="40 % – Zvýraznění1 3 3 4 3 3 2" xfId="28362"/>
    <cellStyle name="40 % – Zvýraznění1 3 3 4 3 4" xfId="16969"/>
    <cellStyle name="40 % – Zvýraznění1 3 3 4 3 4 2" xfId="32150"/>
    <cellStyle name="40 % – Zvýraznění1 3 3 4 3 5" xfId="35952"/>
    <cellStyle name="40 % – Zvýraznění1 3 3 4 3 6" xfId="20772"/>
    <cellStyle name="40 % – Zvýraznění1 3 3 4 3 7" xfId="41222"/>
    <cellStyle name="40 % – Zvýraznění1 3 3 4 3 8" xfId="41223"/>
    <cellStyle name="40 % – Zvýraznění1 3 3 4 3 9" xfId="47186"/>
    <cellStyle name="40 % – Zvýraznění1 3 3 4 4" xfId="3487"/>
    <cellStyle name="40 % – Zvýraznění1 3 3 4 4 2" xfId="9547"/>
    <cellStyle name="40 % – Zvýraznění1 3 3 4 4 2 2" xfId="24763"/>
    <cellStyle name="40 % – Zvýraznění1 3 3 4 4 3" xfId="13173"/>
    <cellStyle name="40 % – Zvýraznění1 3 3 4 4 3 2" xfId="28363"/>
    <cellStyle name="40 % – Zvýraznění1 3 3 4 4 4" xfId="16970"/>
    <cellStyle name="40 % – Zvýraznění1 3 3 4 4 4 2" xfId="32151"/>
    <cellStyle name="40 % – Zvýraznění1 3 3 4 4 5" xfId="35953"/>
    <cellStyle name="40 % – Zvýraznění1 3 3 4 4 6" xfId="20773"/>
    <cellStyle name="40 % – Zvýraznění1 3 3 4 4 7" xfId="41224"/>
    <cellStyle name="40 % – Zvýraznění1 3 3 4 4 8" xfId="41225"/>
    <cellStyle name="40 % – Zvýraznění1 3 3 4 4 9" xfId="47187"/>
    <cellStyle name="40 % – Zvýraznění1 3 3 4 5" xfId="8148"/>
    <cellStyle name="40 % – Zvýraznění1 3 3 4 5 2" xfId="23364"/>
    <cellStyle name="40 % – Zvýraznění1 3 3 4 6" xfId="13170"/>
    <cellStyle name="40 % – Zvýraznění1 3 3 4 6 2" xfId="28360"/>
    <cellStyle name="40 % – Zvýraznění1 3 3 4 7" xfId="16967"/>
    <cellStyle name="40 % – Zvýraznění1 3 3 4 7 2" xfId="32148"/>
    <cellStyle name="40 % – Zvýraznění1 3 3 4 8" xfId="35950"/>
    <cellStyle name="40 % – Zvýraznění1 3 3 4 9" xfId="20770"/>
    <cellStyle name="40 % – Zvýraznění1 3 3 5" xfId="3488"/>
    <cellStyle name="40 % – Zvýraznění1 3 3 5 10" xfId="41226"/>
    <cellStyle name="40 % – Zvýraznění1 3 3 5 11" xfId="41227"/>
    <cellStyle name="40 % – Zvýraznění1 3 3 5 12" xfId="47188"/>
    <cellStyle name="40 % – Zvýraznění1 3 3 5 2" xfId="3489"/>
    <cellStyle name="40 % – Zvýraznění1 3 3 5 2 2" xfId="9548"/>
    <cellStyle name="40 % – Zvýraznění1 3 3 5 2 2 2" xfId="24764"/>
    <cellStyle name="40 % – Zvýraznění1 3 3 5 2 3" xfId="13175"/>
    <cellStyle name="40 % – Zvýraznění1 3 3 5 2 3 2" xfId="28365"/>
    <cellStyle name="40 % – Zvýraznění1 3 3 5 2 4" xfId="16972"/>
    <cellStyle name="40 % – Zvýraznění1 3 3 5 2 4 2" xfId="32153"/>
    <cellStyle name="40 % – Zvýraznění1 3 3 5 2 5" xfId="35955"/>
    <cellStyle name="40 % – Zvýraznění1 3 3 5 2 6" xfId="20775"/>
    <cellStyle name="40 % – Zvýraznění1 3 3 5 2 7" xfId="41228"/>
    <cellStyle name="40 % – Zvýraznění1 3 3 5 2 8" xfId="41229"/>
    <cellStyle name="40 % – Zvýraznění1 3 3 5 2 9" xfId="47189"/>
    <cellStyle name="40 % – Zvýraznění1 3 3 5 3" xfId="3490"/>
    <cellStyle name="40 % – Zvýraznění1 3 3 5 3 2" xfId="9549"/>
    <cellStyle name="40 % – Zvýraznění1 3 3 5 3 2 2" xfId="24765"/>
    <cellStyle name="40 % – Zvýraznění1 3 3 5 3 3" xfId="13176"/>
    <cellStyle name="40 % – Zvýraznění1 3 3 5 3 3 2" xfId="28366"/>
    <cellStyle name="40 % – Zvýraznění1 3 3 5 3 4" xfId="16973"/>
    <cellStyle name="40 % – Zvýraznění1 3 3 5 3 4 2" xfId="32154"/>
    <cellStyle name="40 % – Zvýraznění1 3 3 5 3 5" xfId="35956"/>
    <cellStyle name="40 % – Zvýraznění1 3 3 5 3 6" xfId="20776"/>
    <cellStyle name="40 % – Zvýraznění1 3 3 5 3 7" xfId="41230"/>
    <cellStyle name="40 % – Zvýraznění1 3 3 5 3 8" xfId="41231"/>
    <cellStyle name="40 % – Zvýraznění1 3 3 5 3 9" xfId="47190"/>
    <cellStyle name="40 % – Zvýraznění1 3 3 5 4" xfId="3491"/>
    <cellStyle name="40 % – Zvýraznění1 3 3 5 4 2" xfId="9550"/>
    <cellStyle name="40 % – Zvýraznění1 3 3 5 4 2 2" xfId="24766"/>
    <cellStyle name="40 % – Zvýraznění1 3 3 5 4 3" xfId="13177"/>
    <cellStyle name="40 % – Zvýraznění1 3 3 5 4 3 2" xfId="28367"/>
    <cellStyle name="40 % – Zvýraznění1 3 3 5 4 4" xfId="16974"/>
    <cellStyle name="40 % – Zvýraznění1 3 3 5 4 4 2" xfId="32155"/>
    <cellStyle name="40 % – Zvýraznění1 3 3 5 4 5" xfId="35957"/>
    <cellStyle name="40 % – Zvýraznění1 3 3 5 4 6" xfId="20777"/>
    <cellStyle name="40 % – Zvýraznění1 3 3 5 4 7" xfId="41232"/>
    <cellStyle name="40 % – Zvýraznění1 3 3 5 4 8" xfId="41233"/>
    <cellStyle name="40 % – Zvýraznění1 3 3 5 4 9" xfId="47191"/>
    <cellStyle name="40 % – Zvýraznění1 3 3 5 5" xfId="8230"/>
    <cellStyle name="40 % – Zvýraznění1 3 3 5 5 2" xfId="23446"/>
    <cellStyle name="40 % – Zvýraznění1 3 3 5 6" xfId="13174"/>
    <cellStyle name="40 % – Zvýraznění1 3 3 5 6 2" xfId="28364"/>
    <cellStyle name="40 % – Zvýraznění1 3 3 5 7" xfId="16971"/>
    <cellStyle name="40 % – Zvýraznění1 3 3 5 7 2" xfId="32152"/>
    <cellStyle name="40 % – Zvýraznění1 3 3 5 8" xfId="35954"/>
    <cellStyle name="40 % – Zvýraznění1 3 3 5 9" xfId="20774"/>
    <cellStyle name="40 % – Zvýraznění1 3 3 6" xfId="3492"/>
    <cellStyle name="40 % – Zvýraznění1 3 3 6 10" xfId="41234"/>
    <cellStyle name="40 % – Zvýraznění1 3 3 6 11" xfId="41235"/>
    <cellStyle name="40 % – Zvýraznění1 3 3 6 12" xfId="47192"/>
    <cellStyle name="40 % – Zvýraznění1 3 3 6 2" xfId="3493"/>
    <cellStyle name="40 % – Zvýraznění1 3 3 6 2 2" xfId="9551"/>
    <cellStyle name="40 % – Zvýraznění1 3 3 6 2 2 2" xfId="24767"/>
    <cellStyle name="40 % – Zvýraznění1 3 3 6 2 3" xfId="13179"/>
    <cellStyle name="40 % – Zvýraznění1 3 3 6 2 3 2" xfId="28369"/>
    <cellStyle name="40 % – Zvýraznění1 3 3 6 2 4" xfId="16976"/>
    <cellStyle name="40 % – Zvýraznění1 3 3 6 2 4 2" xfId="32157"/>
    <cellStyle name="40 % – Zvýraznění1 3 3 6 2 5" xfId="35959"/>
    <cellStyle name="40 % – Zvýraznění1 3 3 6 2 6" xfId="20779"/>
    <cellStyle name="40 % – Zvýraznění1 3 3 6 2 7" xfId="41236"/>
    <cellStyle name="40 % – Zvýraznění1 3 3 6 2 8" xfId="41237"/>
    <cellStyle name="40 % – Zvýraznění1 3 3 6 2 9" xfId="47193"/>
    <cellStyle name="40 % – Zvýraznění1 3 3 6 3" xfId="3494"/>
    <cellStyle name="40 % – Zvýraznění1 3 3 6 3 2" xfId="9552"/>
    <cellStyle name="40 % – Zvýraznění1 3 3 6 3 2 2" xfId="24768"/>
    <cellStyle name="40 % – Zvýraznění1 3 3 6 3 3" xfId="13180"/>
    <cellStyle name="40 % – Zvýraznění1 3 3 6 3 3 2" xfId="28370"/>
    <cellStyle name="40 % – Zvýraznění1 3 3 6 3 4" xfId="16977"/>
    <cellStyle name="40 % – Zvýraznění1 3 3 6 3 4 2" xfId="32158"/>
    <cellStyle name="40 % – Zvýraznění1 3 3 6 3 5" xfId="35960"/>
    <cellStyle name="40 % – Zvýraznění1 3 3 6 3 6" xfId="20780"/>
    <cellStyle name="40 % – Zvýraznění1 3 3 6 3 7" xfId="41238"/>
    <cellStyle name="40 % – Zvýraznění1 3 3 6 3 8" xfId="41239"/>
    <cellStyle name="40 % – Zvýraznění1 3 3 6 3 9" xfId="47194"/>
    <cellStyle name="40 % – Zvýraznění1 3 3 6 4" xfId="3495"/>
    <cellStyle name="40 % – Zvýraznění1 3 3 6 4 2" xfId="9553"/>
    <cellStyle name="40 % – Zvýraznění1 3 3 6 4 2 2" xfId="24769"/>
    <cellStyle name="40 % – Zvýraznění1 3 3 6 4 3" xfId="13181"/>
    <cellStyle name="40 % – Zvýraznění1 3 3 6 4 3 2" xfId="28371"/>
    <cellStyle name="40 % – Zvýraznění1 3 3 6 4 4" xfId="16978"/>
    <cellStyle name="40 % – Zvýraznění1 3 3 6 4 4 2" xfId="32159"/>
    <cellStyle name="40 % – Zvýraznění1 3 3 6 4 5" xfId="35961"/>
    <cellStyle name="40 % – Zvýraznění1 3 3 6 4 6" xfId="20781"/>
    <cellStyle name="40 % – Zvýraznění1 3 3 6 4 7" xfId="41240"/>
    <cellStyle name="40 % – Zvýraznění1 3 3 6 4 8" xfId="41241"/>
    <cellStyle name="40 % – Zvýraznění1 3 3 6 4 9" xfId="47195"/>
    <cellStyle name="40 % – Zvýraznění1 3 3 6 5" xfId="8323"/>
    <cellStyle name="40 % – Zvýraznění1 3 3 6 5 2" xfId="23539"/>
    <cellStyle name="40 % – Zvýraznění1 3 3 6 6" xfId="13178"/>
    <cellStyle name="40 % – Zvýraznění1 3 3 6 6 2" xfId="28368"/>
    <cellStyle name="40 % – Zvýraznění1 3 3 6 7" xfId="16975"/>
    <cellStyle name="40 % – Zvýraznění1 3 3 6 7 2" xfId="32156"/>
    <cellStyle name="40 % – Zvýraznění1 3 3 6 8" xfId="35958"/>
    <cellStyle name="40 % – Zvýraznění1 3 3 6 9" xfId="20778"/>
    <cellStyle name="40 % – Zvýraznění1 3 3 7" xfId="3496"/>
    <cellStyle name="40 % – Zvýraznění1 3 3 7 10" xfId="41242"/>
    <cellStyle name="40 % – Zvýraznění1 3 3 7 11" xfId="41243"/>
    <cellStyle name="40 % – Zvýraznění1 3 3 7 12" xfId="47196"/>
    <cellStyle name="40 % – Zvýraznění1 3 3 7 2" xfId="3497"/>
    <cellStyle name="40 % – Zvýraznění1 3 3 7 2 2" xfId="9554"/>
    <cellStyle name="40 % – Zvýraznění1 3 3 7 2 2 2" xfId="24770"/>
    <cellStyle name="40 % – Zvýraznění1 3 3 7 2 3" xfId="13183"/>
    <cellStyle name="40 % – Zvýraznění1 3 3 7 2 3 2" xfId="28373"/>
    <cellStyle name="40 % – Zvýraznění1 3 3 7 2 4" xfId="16980"/>
    <cellStyle name="40 % – Zvýraznění1 3 3 7 2 4 2" xfId="32161"/>
    <cellStyle name="40 % – Zvýraznění1 3 3 7 2 5" xfId="35963"/>
    <cellStyle name="40 % – Zvýraznění1 3 3 7 2 6" xfId="20783"/>
    <cellStyle name="40 % – Zvýraznění1 3 3 7 2 7" xfId="41244"/>
    <cellStyle name="40 % – Zvýraznění1 3 3 7 2 8" xfId="41245"/>
    <cellStyle name="40 % – Zvýraznění1 3 3 7 2 9" xfId="47197"/>
    <cellStyle name="40 % – Zvýraznění1 3 3 7 3" xfId="3498"/>
    <cellStyle name="40 % – Zvýraznění1 3 3 7 3 2" xfId="9555"/>
    <cellStyle name="40 % – Zvýraznění1 3 3 7 3 2 2" xfId="24771"/>
    <cellStyle name="40 % – Zvýraznění1 3 3 7 3 3" xfId="13184"/>
    <cellStyle name="40 % – Zvýraznění1 3 3 7 3 3 2" xfId="28374"/>
    <cellStyle name="40 % – Zvýraznění1 3 3 7 3 4" xfId="16981"/>
    <cellStyle name="40 % – Zvýraznění1 3 3 7 3 4 2" xfId="32162"/>
    <cellStyle name="40 % – Zvýraznění1 3 3 7 3 5" xfId="35964"/>
    <cellStyle name="40 % – Zvýraznění1 3 3 7 3 6" xfId="20784"/>
    <cellStyle name="40 % – Zvýraznění1 3 3 7 3 7" xfId="41246"/>
    <cellStyle name="40 % – Zvýraznění1 3 3 7 3 8" xfId="41247"/>
    <cellStyle name="40 % – Zvýraznění1 3 3 7 3 9" xfId="47198"/>
    <cellStyle name="40 % – Zvýraznění1 3 3 7 4" xfId="3499"/>
    <cellStyle name="40 % – Zvýraznění1 3 3 7 4 2" xfId="9556"/>
    <cellStyle name="40 % – Zvýraznění1 3 3 7 4 2 2" xfId="24772"/>
    <cellStyle name="40 % – Zvýraznění1 3 3 7 4 3" xfId="13185"/>
    <cellStyle name="40 % – Zvýraznění1 3 3 7 4 3 2" xfId="28375"/>
    <cellStyle name="40 % – Zvýraznění1 3 3 7 4 4" xfId="16982"/>
    <cellStyle name="40 % – Zvýraznění1 3 3 7 4 4 2" xfId="32163"/>
    <cellStyle name="40 % – Zvýraznění1 3 3 7 4 5" xfId="35965"/>
    <cellStyle name="40 % – Zvýraznění1 3 3 7 4 6" xfId="20785"/>
    <cellStyle name="40 % – Zvýraznění1 3 3 7 4 7" xfId="41248"/>
    <cellStyle name="40 % – Zvýraznění1 3 3 7 4 8" xfId="41249"/>
    <cellStyle name="40 % – Zvýraznění1 3 3 7 4 9" xfId="47199"/>
    <cellStyle name="40 % – Zvýraznění1 3 3 7 5" xfId="8406"/>
    <cellStyle name="40 % – Zvýraznění1 3 3 7 5 2" xfId="23622"/>
    <cellStyle name="40 % – Zvýraznění1 3 3 7 6" xfId="13182"/>
    <cellStyle name="40 % – Zvýraznění1 3 3 7 6 2" xfId="28372"/>
    <cellStyle name="40 % – Zvýraznění1 3 3 7 7" xfId="16979"/>
    <cellStyle name="40 % – Zvýraznění1 3 3 7 7 2" xfId="32160"/>
    <cellStyle name="40 % – Zvýraznění1 3 3 7 8" xfId="35962"/>
    <cellStyle name="40 % – Zvýraznění1 3 3 7 9" xfId="20782"/>
    <cellStyle name="40 % – Zvýraznění1 3 3 8" xfId="3500"/>
    <cellStyle name="40 % – Zvýraznění1 3 3 8 2" xfId="9557"/>
    <cellStyle name="40 % – Zvýraznění1 3 3 8 2 2" xfId="24773"/>
    <cellStyle name="40 % – Zvýraznění1 3 3 8 3" xfId="13186"/>
    <cellStyle name="40 % – Zvýraznění1 3 3 8 3 2" xfId="28376"/>
    <cellStyle name="40 % – Zvýraznění1 3 3 8 4" xfId="16983"/>
    <cellStyle name="40 % – Zvýraznění1 3 3 8 4 2" xfId="32164"/>
    <cellStyle name="40 % – Zvýraznění1 3 3 8 5" xfId="35966"/>
    <cellStyle name="40 % – Zvýraznění1 3 3 8 6" xfId="20786"/>
    <cellStyle name="40 % – Zvýraznění1 3 3 8 7" xfId="41250"/>
    <cellStyle name="40 % – Zvýraznění1 3 3 8 8" xfId="41251"/>
    <cellStyle name="40 % – Zvýraznění1 3 3 8 9" xfId="47200"/>
    <cellStyle name="40 % – Zvýraznění1 3 3 9" xfId="3501"/>
    <cellStyle name="40 % – Zvýraznění1 3 3 9 2" xfId="9558"/>
    <cellStyle name="40 % – Zvýraznění1 3 3 9 2 2" xfId="24774"/>
    <cellStyle name="40 % – Zvýraznění1 3 3 9 3" xfId="13187"/>
    <cellStyle name="40 % – Zvýraznění1 3 3 9 3 2" xfId="28377"/>
    <cellStyle name="40 % – Zvýraznění1 3 3 9 4" xfId="16984"/>
    <cellStyle name="40 % – Zvýraznění1 3 3 9 4 2" xfId="32165"/>
    <cellStyle name="40 % – Zvýraznění1 3 3 9 5" xfId="35967"/>
    <cellStyle name="40 % – Zvýraznění1 3 3 9 6" xfId="20787"/>
    <cellStyle name="40 % – Zvýraznění1 3 3 9 7" xfId="41252"/>
    <cellStyle name="40 % – Zvýraznění1 3 3 9 8" xfId="41253"/>
    <cellStyle name="40 % – Zvýraznění1 3 3 9 9" xfId="47201"/>
    <cellStyle name="40 % – Zvýraznění1 3 4" xfId="485"/>
    <cellStyle name="40 % – Zvýraznění1 3 4 10" xfId="19171"/>
    <cellStyle name="40 % – Zvýraznění1 3 4 11" xfId="41254"/>
    <cellStyle name="40 % – Zvýraznění1 3 4 12" xfId="41255"/>
    <cellStyle name="40 % – Zvýraznění1 3 4 13" xfId="47202"/>
    <cellStyle name="40 % – Zvýraznění1 3 4 2" xfId="3502"/>
    <cellStyle name="40 % – Zvýraznění1 3 4 2 2" xfId="9559"/>
    <cellStyle name="40 % – Zvýraznění1 3 4 2 2 2" xfId="24775"/>
    <cellStyle name="40 % – Zvýraznění1 3 4 2 3" xfId="13188"/>
    <cellStyle name="40 % – Zvýraznění1 3 4 2 3 2" xfId="28378"/>
    <cellStyle name="40 % – Zvýraznění1 3 4 2 4" xfId="16985"/>
    <cellStyle name="40 % – Zvýraznění1 3 4 2 4 2" xfId="32166"/>
    <cellStyle name="40 % – Zvýraznění1 3 4 2 5" xfId="35968"/>
    <cellStyle name="40 % – Zvýraznění1 3 4 2 6" xfId="20788"/>
    <cellStyle name="40 % – Zvýraznění1 3 4 2 7" xfId="41256"/>
    <cellStyle name="40 % – Zvýraznění1 3 4 2 8" xfId="41257"/>
    <cellStyle name="40 % – Zvýraznění1 3 4 2 9" xfId="47203"/>
    <cellStyle name="40 % – Zvýraznění1 3 4 3" xfId="3503"/>
    <cellStyle name="40 % – Zvýraznění1 3 4 3 2" xfId="9560"/>
    <cellStyle name="40 % – Zvýraznění1 3 4 3 2 2" xfId="24776"/>
    <cellStyle name="40 % – Zvýraznění1 3 4 3 3" xfId="13189"/>
    <cellStyle name="40 % – Zvýraznění1 3 4 3 3 2" xfId="28379"/>
    <cellStyle name="40 % – Zvýraznění1 3 4 3 4" xfId="16986"/>
    <cellStyle name="40 % – Zvýraznění1 3 4 3 4 2" xfId="32167"/>
    <cellStyle name="40 % – Zvýraznění1 3 4 3 5" xfId="35969"/>
    <cellStyle name="40 % – Zvýraznění1 3 4 3 6" xfId="20789"/>
    <cellStyle name="40 % – Zvýraznění1 3 4 3 7" xfId="41258"/>
    <cellStyle name="40 % – Zvýraznění1 3 4 3 8" xfId="41259"/>
    <cellStyle name="40 % – Zvýraznění1 3 4 3 9" xfId="47204"/>
    <cellStyle name="40 % – Zvýraznění1 3 4 4" xfId="3504"/>
    <cellStyle name="40 % – Zvýraznění1 3 4 4 2" xfId="9561"/>
    <cellStyle name="40 % – Zvýraznění1 3 4 4 2 2" xfId="24777"/>
    <cellStyle name="40 % – Zvýraznění1 3 4 4 3" xfId="13190"/>
    <cellStyle name="40 % – Zvýraznění1 3 4 4 3 2" xfId="28380"/>
    <cellStyle name="40 % – Zvýraznění1 3 4 4 4" xfId="16987"/>
    <cellStyle name="40 % – Zvýraznění1 3 4 4 4 2" xfId="32168"/>
    <cellStyle name="40 % – Zvýraznění1 3 4 4 5" xfId="35970"/>
    <cellStyle name="40 % – Zvýraznění1 3 4 4 6" xfId="20790"/>
    <cellStyle name="40 % – Zvýraznění1 3 4 4 7" xfId="41260"/>
    <cellStyle name="40 % – Zvýraznění1 3 4 4 8" xfId="41261"/>
    <cellStyle name="40 % – Zvýraznění1 3 4 4 9" xfId="47205"/>
    <cellStyle name="40 % – Zvýraznění1 3 4 5" xfId="3505"/>
    <cellStyle name="40 % – Zvýraznění1 3 4 5 2" xfId="11273"/>
    <cellStyle name="40 % – Zvýraznění1 3 4 5 2 2" xfId="26473"/>
    <cellStyle name="40 % – Zvýraznění1 3 4 5 3" xfId="13191"/>
    <cellStyle name="40 % – Zvýraznění1 3 4 5 3 2" xfId="28381"/>
    <cellStyle name="40 % – Zvýraznění1 3 4 5 4" xfId="16988"/>
    <cellStyle name="40 % – Zvýraznění1 3 4 5 4 2" xfId="32169"/>
    <cellStyle name="40 % – Zvýraznění1 3 4 5 5" xfId="35971"/>
    <cellStyle name="40 % – Zvýraznění1 3 4 5 6" xfId="20791"/>
    <cellStyle name="40 % – Zvýraznění1 3 4 5 7" xfId="41262"/>
    <cellStyle name="40 % – Zvýraznění1 3 4 5 8" xfId="41263"/>
    <cellStyle name="40 % – Zvýraznění1 3 4 5 9" xfId="47206"/>
    <cellStyle name="40 % – Zvýraznění1 3 4 6" xfId="7810"/>
    <cellStyle name="40 % – Zvýraznění1 3 4 6 2" xfId="23029"/>
    <cellStyle name="40 % – Zvýraznění1 3 4 7" xfId="11565"/>
    <cellStyle name="40 % – Zvýraznění1 3 4 7 2" xfId="26761"/>
    <cellStyle name="40 % – Zvýraznění1 3 4 8" xfId="15365"/>
    <cellStyle name="40 % – Zvýraznění1 3 4 8 2" xfId="30546"/>
    <cellStyle name="40 % – Zvýraznění1 3 4 9" xfId="34351"/>
    <cellStyle name="40 % – Zvýraznění1 3 5" xfId="486"/>
    <cellStyle name="40 % – Zvýraznění1 3 5 10" xfId="19172"/>
    <cellStyle name="40 % – Zvýraznění1 3 5 11" xfId="41264"/>
    <cellStyle name="40 % – Zvýraznění1 3 5 12" xfId="41265"/>
    <cellStyle name="40 % – Zvýraznění1 3 5 13" xfId="47207"/>
    <cellStyle name="40 % – Zvýraznění1 3 5 2" xfId="3506"/>
    <cellStyle name="40 % – Zvýraznění1 3 5 2 2" xfId="9562"/>
    <cellStyle name="40 % – Zvýraznění1 3 5 2 2 2" xfId="24778"/>
    <cellStyle name="40 % – Zvýraznění1 3 5 2 3" xfId="13192"/>
    <cellStyle name="40 % – Zvýraznění1 3 5 2 3 2" xfId="28382"/>
    <cellStyle name="40 % – Zvýraznění1 3 5 2 4" xfId="16989"/>
    <cellStyle name="40 % – Zvýraznění1 3 5 2 4 2" xfId="32170"/>
    <cellStyle name="40 % – Zvýraznění1 3 5 2 5" xfId="35972"/>
    <cellStyle name="40 % – Zvýraznění1 3 5 2 6" xfId="20792"/>
    <cellStyle name="40 % – Zvýraznění1 3 5 2 7" xfId="41266"/>
    <cellStyle name="40 % – Zvýraznění1 3 5 2 8" xfId="41267"/>
    <cellStyle name="40 % – Zvýraznění1 3 5 2 9" xfId="47208"/>
    <cellStyle name="40 % – Zvýraznění1 3 5 3" xfId="3507"/>
    <cellStyle name="40 % – Zvýraznění1 3 5 3 2" xfId="9563"/>
    <cellStyle name="40 % – Zvýraznění1 3 5 3 2 2" xfId="24779"/>
    <cellStyle name="40 % – Zvýraznění1 3 5 3 3" xfId="13193"/>
    <cellStyle name="40 % – Zvýraznění1 3 5 3 3 2" xfId="28383"/>
    <cellStyle name="40 % – Zvýraznění1 3 5 3 4" xfId="16990"/>
    <cellStyle name="40 % – Zvýraznění1 3 5 3 4 2" xfId="32171"/>
    <cellStyle name="40 % – Zvýraznění1 3 5 3 5" xfId="35973"/>
    <cellStyle name="40 % – Zvýraznění1 3 5 3 6" xfId="20793"/>
    <cellStyle name="40 % – Zvýraznění1 3 5 3 7" xfId="41268"/>
    <cellStyle name="40 % – Zvýraznění1 3 5 3 8" xfId="41269"/>
    <cellStyle name="40 % – Zvýraznění1 3 5 3 9" xfId="47209"/>
    <cellStyle name="40 % – Zvýraznění1 3 5 4" xfId="3508"/>
    <cellStyle name="40 % – Zvýraznění1 3 5 4 2" xfId="9564"/>
    <cellStyle name="40 % – Zvýraznění1 3 5 4 2 2" xfId="24780"/>
    <cellStyle name="40 % – Zvýraznění1 3 5 4 3" xfId="13194"/>
    <cellStyle name="40 % – Zvýraznění1 3 5 4 3 2" xfId="28384"/>
    <cellStyle name="40 % – Zvýraznění1 3 5 4 4" xfId="16991"/>
    <cellStyle name="40 % – Zvýraznění1 3 5 4 4 2" xfId="32172"/>
    <cellStyle name="40 % – Zvýraznění1 3 5 4 5" xfId="35974"/>
    <cellStyle name="40 % – Zvýraznění1 3 5 4 6" xfId="20794"/>
    <cellStyle name="40 % – Zvýraznění1 3 5 4 7" xfId="41270"/>
    <cellStyle name="40 % – Zvýraznění1 3 5 4 8" xfId="41271"/>
    <cellStyle name="40 % – Zvýraznění1 3 5 4 9" xfId="47210"/>
    <cellStyle name="40 % – Zvýraznění1 3 5 5" xfId="3509"/>
    <cellStyle name="40 % – Zvýraznění1 3 5 5 2" xfId="11201"/>
    <cellStyle name="40 % – Zvýraznění1 3 5 5 2 2" xfId="26401"/>
    <cellStyle name="40 % – Zvýraznění1 3 5 5 3" xfId="13195"/>
    <cellStyle name="40 % – Zvýraznění1 3 5 5 3 2" xfId="28385"/>
    <cellStyle name="40 % – Zvýraznění1 3 5 5 4" xfId="16992"/>
    <cellStyle name="40 % – Zvýraznění1 3 5 5 4 2" xfId="32173"/>
    <cellStyle name="40 % – Zvýraznění1 3 5 5 5" xfId="35975"/>
    <cellStyle name="40 % – Zvýraznění1 3 5 5 6" xfId="20795"/>
    <cellStyle name="40 % – Zvýraznění1 3 5 5 7" xfId="41272"/>
    <cellStyle name="40 % – Zvýraznění1 3 5 5 8" xfId="41273"/>
    <cellStyle name="40 % – Zvýraznění1 3 5 5 9" xfId="47211"/>
    <cellStyle name="40 % – Zvýraznění1 3 5 6" xfId="7591"/>
    <cellStyle name="40 % – Zvýraznění1 3 5 6 2" xfId="22812"/>
    <cellStyle name="40 % – Zvýraznění1 3 5 7" xfId="11566"/>
    <cellStyle name="40 % – Zvýraznění1 3 5 7 2" xfId="26762"/>
    <cellStyle name="40 % – Zvýraznění1 3 5 8" xfId="15366"/>
    <cellStyle name="40 % – Zvýraznění1 3 5 8 2" xfId="30547"/>
    <cellStyle name="40 % – Zvýraznění1 3 5 9" xfId="34352"/>
    <cellStyle name="40 % – Zvýraznění1 3 6" xfId="3510"/>
    <cellStyle name="40 % – Zvýraznění1 3 6 10" xfId="41274"/>
    <cellStyle name="40 % – Zvýraznění1 3 6 11" xfId="41275"/>
    <cellStyle name="40 % – Zvýraznění1 3 6 12" xfId="47212"/>
    <cellStyle name="40 % – Zvýraznění1 3 6 2" xfId="3511"/>
    <cellStyle name="40 % – Zvýraznění1 3 6 2 2" xfId="9565"/>
    <cellStyle name="40 % – Zvýraznění1 3 6 2 2 2" xfId="24781"/>
    <cellStyle name="40 % – Zvýraznění1 3 6 2 3" xfId="13197"/>
    <cellStyle name="40 % – Zvýraznění1 3 6 2 3 2" xfId="28387"/>
    <cellStyle name="40 % – Zvýraznění1 3 6 2 4" xfId="16994"/>
    <cellStyle name="40 % – Zvýraznění1 3 6 2 4 2" xfId="32175"/>
    <cellStyle name="40 % – Zvýraznění1 3 6 2 5" xfId="35977"/>
    <cellStyle name="40 % – Zvýraznění1 3 6 2 6" xfId="20797"/>
    <cellStyle name="40 % – Zvýraznění1 3 6 2 7" xfId="41276"/>
    <cellStyle name="40 % – Zvýraznění1 3 6 2 8" xfId="41277"/>
    <cellStyle name="40 % – Zvýraznění1 3 6 2 9" xfId="47213"/>
    <cellStyle name="40 % – Zvýraznění1 3 6 3" xfId="3512"/>
    <cellStyle name="40 % – Zvýraznění1 3 6 3 2" xfId="9566"/>
    <cellStyle name="40 % – Zvýraznění1 3 6 3 2 2" xfId="24782"/>
    <cellStyle name="40 % – Zvýraznění1 3 6 3 3" xfId="13198"/>
    <cellStyle name="40 % – Zvýraznění1 3 6 3 3 2" xfId="28388"/>
    <cellStyle name="40 % – Zvýraznění1 3 6 3 4" xfId="16995"/>
    <cellStyle name="40 % – Zvýraznění1 3 6 3 4 2" xfId="32176"/>
    <cellStyle name="40 % – Zvýraznění1 3 6 3 5" xfId="35978"/>
    <cellStyle name="40 % – Zvýraznění1 3 6 3 6" xfId="20798"/>
    <cellStyle name="40 % – Zvýraznění1 3 6 3 7" xfId="41278"/>
    <cellStyle name="40 % – Zvýraznění1 3 6 3 8" xfId="41279"/>
    <cellStyle name="40 % – Zvýraznění1 3 6 3 9" xfId="47214"/>
    <cellStyle name="40 % – Zvýraznění1 3 6 4" xfId="3513"/>
    <cellStyle name="40 % – Zvýraznění1 3 6 4 2" xfId="9567"/>
    <cellStyle name="40 % – Zvýraznění1 3 6 4 2 2" xfId="24783"/>
    <cellStyle name="40 % – Zvýraznění1 3 6 4 3" xfId="13199"/>
    <cellStyle name="40 % – Zvýraznění1 3 6 4 3 2" xfId="28389"/>
    <cellStyle name="40 % – Zvýraznění1 3 6 4 4" xfId="16996"/>
    <cellStyle name="40 % – Zvýraznění1 3 6 4 4 2" xfId="32177"/>
    <cellStyle name="40 % – Zvýraznění1 3 6 4 5" xfId="35979"/>
    <cellStyle name="40 % – Zvýraznění1 3 6 4 6" xfId="20799"/>
    <cellStyle name="40 % – Zvýraznění1 3 6 4 7" xfId="41280"/>
    <cellStyle name="40 % – Zvýraznění1 3 6 4 8" xfId="41281"/>
    <cellStyle name="40 % – Zvýraznění1 3 6 4 9" xfId="47215"/>
    <cellStyle name="40 % – Zvýraznění1 3 6 5" xfId="8012"/>
    <cellStyle name="40 % – Zvýraznění1 3 6 5 2" xfId="23229"/>
    <cellStyle name="40 % – Zvýraznění1 3 6 6" xfId="13196"/>
    <cellStyle name="40 % – Zvýraznění1 3 6 6 2" xfId="28386"/>
    <cellStyle name="40 % – Zvýraznění1 3 6 7" xfId="16993"/>
    <cellStyle name="40 % – Zvýraznění1 3 6 7 2" xfId="32174"/>
    <cellStyle name="40 % – Zvýraznění1 3 6 8" xfId="35976"/>
    <cellStyle name="40 % – Zvýraznění1 3 6 9" xfId="20796"/>
    <cellStyle name="40 % – Zvýraznění1 3 7" xfId="3514"/>
    <cellStyle name="40 % – Zvýraznění1 3 7 10" xfId="41282"/>
    <cellStyle name="40 % – Zvýraznění1 3 7 11" xfId="41283"/>
    <cellStyle name="40 % – Zvýraznění1 3 7 12" xfId="47216"/>
    <cellStyle name="40 % – Zvýraznění1 3 7 2" xfId="3515"/>
    <cellStyle name="40 % – Zvýraznění1 3 7 2 2" xfId="9568"/>
    <cellStyle name="40 % – Zvýraznění1 3 7 2 2 2" xfId="24784"/>
    <cellStyle name="40 % – Zvýraznění1 3 7 2 3" xfId="13201"/>
    <cellStyle name="40 % – Zvýraznění1 3 7 2 3 2" xfId="28391"/>
    <cellStyle name="40 % – Zvýraznění1 3 7 2 4" xfId="16998"/>
    <cellStyle name="40 % – Zvýraznění1 3 7 2 4 2" xfId="32179"/>
    <cellStyle name="40 % – Zvýraznění1 3 7 2 5" xfId="35981"/>
    <cellStyle name="40 % – Zvýraznění1 3 7 2 6" xfId="20801"/>
    <cellStyle name="40 % – Zvýraznění1 3 7 2 7" xfId="41284"/>
    <cellStyle name="40 % – Zvýraznění1 3 7 2 8" xfId="41285"/>
    <cellStyle name="40 % – Zvýraznění1 3 7 2 9" xfId="47217"/>
    <cellStyle name="40 % – Zvýraznění1 3 7 3" xfId="3516"/>
    <cellStyle name="40 % – Zvýraznění1 3 7 3 2" xfId="9569"/>
    <cellStyle name="40 % – Zvýraznění1 3 7 3 2 2" xfId="24785"/>
    <cellStyle name="40 % – Zvýraznění1 3 7 3 3" xfId="13202"/>
    <cellStyle name="40 % – Zvýraznění1 3 7 3 3 2" xfId="28392"/>
    <cellStyle name="40 % – Zvýraznění1 3 7 3 4" xfId="16999"/>
    <cellStyle name="40 % – Zvýraznění1 3 7 3 4 2" xfId="32180"/>
    <cellStyle name="40 % – Zvýraznění1 3 7 3 5" xfId="35982"/>
    <cellStyle name="40 % – Zvýraznění1 3 7 3 6" xfId="20802"/>
    <cellStyle name="40 % – Zvýraznění1 3 7 3 7" xfId="41286"/>
    <cellStyle name="40 % – Zvýraznění1 3 7 3 8" xfId="41287"/>
    <cellStyle name="40 % – Zvýraznění1 3 7 3 9" xfId="47218"/>
    <cellStyle name="40 % – Zvýraznění1 3 7 4" xfId="3517"/>
    <cellStyle name="40 % – Zvýraznění1 3 7 4 2" xfId="9570"/>
    <cellStyle name="40 % – Zvýraznění1 3 7 4 2 2" xfId="24786"/>
    <cellStyle name="40 % – Zvýraznění1 3 7 4 3" xfId="13203"/>
    <cellStyle name="40 % – Zvýraznění1 3 7 4 3 2" xfId="28393"/>
    <cellStyle name="40 % – Zvýraznění1 3 7 4 4" xfId="17000"/>
    <cellStyle name="40 % – Zvýraznění1 3 7 4 4 2" xfId="32181"/>
    <cellStyle name="40 % – Zvýraznění1 3 7 4 5" xfId="35983"/>
    <cellStyle name="40 % – Zvýraznění1 3 7 4 6" xfId="20803"/>
    <cellStyle name="40 % – Zvýraznění1 3 7 4 7" xfId="41288"/>
    <cellStyle name="40 % – Zvýraznění1 3 7 4 8" xfId="41289"/>
    <cellStyle name="40 % – Zvýraznění1 3 7 4 9" xfId="47219"/>
    <cellStyle name="40 % – Zvýraznění1 3 7 5" xfId="8097"/>
    <cellStyle name="40 % – Zvýraznění1 3 7 5 2" xfId="23313"/>
    <cellStyle name="40 % – Zvýraznění1 3 7 6" xfId="13200"/>
    <cellStyle name="40 % – Zvýraznění1 3 7 6 2" xfId="28390"/>
    <cellStyle name="40 % – Zvýraznění1 3 7 7" xfId="16997"/>
    <cellStyle name="40 % – Zvýraznění1 3 7 7 2" xfId="32178"/>
    <cellStyle name="40 % – Zvýraznění1 3 7 8" xfId="35980"/>
    <cellStyle name="40 % – Zvýraznění1 3 7 9" xfId="20800"/>
    <cellStyle name="40 % – Zvýraznění1 3 8" xfId="3518"/>
    <cellStyle name="40 % – Zvýraznění1 3 8 10" xfId="41290"/>
    <cellStyle name="40 % – Zvýraznění1 3 8 11" xfId="41291"/>
    <cellStyle name="40 % – Zvýraznění1 3 8 12" xfId="47220"/>
    <cellStyle name="40 % – Zvýraznění1 3 8 2" xfId="3519"/>
    <cellStyle name="40 % – Zvýraznění1 3 8 2 2" xfId="9571"/>
    <cellStyle name="40 % – Zvýraznění1 3 8 2 2 2" xfId="24787"/>
    <cellStyle name="40 % – Zvýraznění1 3 8 2 3" xfId="13205"/>
    <cellStyle name="40 % – Zvýraznění1 3 8 2 3 2" xfId="28395"/>
    <cellStyle name="40 % – Zvýraznění1 3 8 2 4" xfId="17002"/>
    <cellStyle name="40 % – Zvýraznění1 3 8 2 4 2" xfId="32183"/>
    <cellStyle name="40 % – Zvýraznění1 3 8 2 5" xfId="35985"/>
    <cellStyle name="40 % – Zvýraznění1 3 8 2 6" xfId="20805"/>
    <cellStyle name="40 % – Zvýraznění1 3 8 2 7" xfId="41292"/>
    <cellStyle name="40 % – Zvýraznění1 3 8 2 8" xfId="41293"/>
    <cellStyle name="40 % – Zvýraznění1 3 8 2 9" xfId="47221"/>
    <cellStyle name="40 % – Zvýraznění1 3 8 3" xfId="3520"/>
    <cellStyle name="40 % – Zvýraznění1 3 8 3 2" xfId="9572"/>
    <cellStyle name="40 % – Zvýraznění1 3 8 3 2 2" xfId="24788"/>
    <cellStyle name="40 % – Zvýraznění1 3 8 3 3" xfId="13206"/>
    <cellStyle name="40 % – Zvýraznění1 3 8 3 3 2" xfId="28396"/>
    <cellStyle name="40 % – Zvýraznění1 3 8 3 4" xfId="17003"/>
    <cellStyle name="40 % – Zvýraznění1 3 8 3 4 2" xfId="32184"/>
    <cellStyle name="40 % – Zvýraznění1 3 8 3 5" xfId="35986"/>
    <cellStyle name="40 % – Zvýraznění1 3 8 3 6" xfId="20806"/>
    <cellStyle name="40 % – Zvýraznění1 3 8 3 7" xfId="41294"/>
    <cellStyle name="40 % – Zvýraznění1 3 8 3 8" xfId="41295"/>
    <cellStyle name="40 % – Zvýraznění1 3 8 3 9" xfId="47222"/>
    <cellStyle name="40 % – Zvýraznění1 3 8 4" xfId="3521"/>
    <cellStyle name="40 % – Zvýraznění1 3 8 4 2" xfId="9573"/>
    <cellStyle name="40 % – Zvýraznění1 3 8 4 2 2" xfId="24789"/>
    <cellStyle name="40 % – Zvýraznění1 3 8 4 3" xfId="13207"/>
    <cellStyle name="40 % – Zvýraznění1 3 8 4 3 2" xfId="28397"/>
    <cellStyle name="40 % – Zvýraznění1 3 8 4 4" xfId="17004"/>
    <cellStyle name="40 % – Zvýraznění1 3 8 4 4 2" xfId="32185"/>
    <cellStyle name="40 % – Zvýraznění1 3 8 4 5" xfId="35987"/>
    <cellStyle name="40 % – Zvýraznění1 3 8 4 6" xfId="20807"/>
    <cellStyle name="40 % – Zvýraznění1 3 8 4 7" xfId="41296"/>
    <cellStyle name="40 % – Zvýraznění1 3 8 4 8" xfId="41297"/>
    <cellStyle name="40 % – Zvýraznění1 3 8 4 9" xfId="47223"/>
    <cellStyle name="40 % – Zvýraznění1 3 8 5" xfId="7980"/>
    <cellStyle name="40 % – Zvýraznění1 3 8 5 2" xfId="23197"/>
    <cellStyle name="40 % – Zvýraznění1 3 8 6" xfId="13204"/>
    <cellStyle name="40 % – Zvýraznění1 3 8 6 2" xfId="28394"/>
    <cellStyle name="40 % – Zvýraznění1 3 8 7" xfId="17001"/>
    <cellStyle name="40 % – Zvýraznění1 3 8 7 2" xfId="32182"/>
    <cellStyle name="40 % – Zvýraznění1 3 8 8" xfId="35984"/>
    <cellStyle name="40 % – Zvýraznění1 3 8 9" xfId="20804"/>
    <cellStyle name="40 % – Zvýraznění1 3 9" xfId="3522"/>
    <cellStyle name="40 % – Zvýraznění1 3 9 10" xfId="41298"/>
    <cellStyle name="40 % – Zvýraznění1 3 9 11" xfId="41299"/>
    <cellStyle name="40 % – Zvýraznění1 3 9 12" xfId="47224"/>
    <cellStyle name="40 % – Zvýraznění1 3 9 2" xfId="3523"/>
    <cellStyle name="40 % – Zvýraznění1 3 9 2 2" xfId="9574"/>
    <cellStyle name="40 % – Zvýraznění1 3 9 2 2 2" xfId="24790"/>
    <cellStyle name="40 % – Zvýraznění1 3 9 2 3" xfId="13209"/>
    <cellStyle name="40 % – Zvýraznění1 3 9 2 3 2" xfId="28399"/>
    <cellStyle name="40 % – Zvýraznění1 3 9 2 4" xfId="17006"/>
    <cellStyle name="40 % – Zvýraznění1 3 9 2 4 2" xfId="32187"/>
    <cellStyle name="40 % – Zvýraznění1 3 9 2 5" xfId="35989"/>
    <cellStyle name="40 % – Zvýraznění1 3 9 2 6" xfId="20809"/>
    <cellStyle name="40 % – Zvýraznění1 3 9 2 7" xfId="41300"/>
    <cellStyle name="40 % – Zvýraznění1 3 9 2 8" xfId="41301"/>
    <cellStyle name="40 % – Zvýraznění1 3 9 2 9" xfId="47225"/>
    <cellStyle name="40 % – Zvýraznění1 3 9 3" xfId="3524"/>
    <cellStyle name="40 % – Zvýraznění1 3 9 3 2" xfId="9575"/>
    <cellStyle name="40 % – Zvýraznění1 3 9 3 2 2" xfId="24791"/>
    <cellStyle name="40 % – Zvýraznění1 3 9 3 3" xfId="13210"/>
    <cellStyle name="40 % – Zvýraznění1 3 9 3 3 2" xfId="28400"/>
    <cellStyle name="40 % – Zvýraznění1 3 9 3 4" xfId="17007"/>
    <cellStyle name="40 % – Zvýraznění1 3 9 3 4 2" xfId="32188"/>
    <cellStyle name="40 % – Zvýraznění1 3 9 3 5" xfId="35990"/>
    <cellStyle name="40 % – Zvýraznění1 3 9 3 6" xfId="20810"/>
    <cellStyle name="40 % – Zvýraznění1 3 9 3 7" xfId="41302"/>
    <cellStyle name="40 % – Zvýraznění1 3 9 3 8" xfId="41303"/>
    <cellStyle name="40 % – Zvýraznění1 3 9 3 9" xfId="47226"/>
    <cellStyle name="40 % – Zvýraznění1 3 9 4" xfId="3525"/>
    <cellStyle name="40 % – Zvýraznění1 3 9 4 2" xfId="9576"/>
    <cellStyle name="40 % – Zvýraznění1 3 9 4 2 2" xfId="24792"/>
    <cellStyle name="40 % – Zvýraznění1 3 9 4 3" xfId="13211"/>
    <cellStyle name="40 % – Zvýraznění1 3 9 4 3 2" xfId="28401"/>
    <cellStyle name="40 % – Zvýraznění1 3 9 4 4" xfId="17008"/>
    <cellStyle name="40 % – Zvýraznění1 3 9 4 4 2" xfId="32189"/>
    <cellStyle name="40 % – Zvýraznění1 3 9 4 5" xfId="35991"/>
    <cellStyle name="40 % – Zvýraznění1 3 9 4 6" xfId="20811"/>
    <cellStyle name="40 % – Zvýraznění1 3 9 4 7" xfId="41304"/>
    <cellStyle name="40 % – Zvýraznění1 3 9 4 8" xfId="41305"/>
    <cellStyle name="40 % – Zvýraznění1 3 9 4 9" xfId="47227"/>
    <cellStyle name="40 % – Zvýraznění1 3 9 5" xfId="7996"/>
    <cellStyle name="40 % – Zvýraznění1 3 9 5 2" xfId="23213"/>
    <cellStyle name="40 % – Zvýraznění1 3 9 6" xfId="13208"/>
    <cellStyle name="40 % – Zvýraznění1 3 9 6 2" xfId="28398"/>
    <cellStyle name="40 % – Zvýraznění1 3 9 7" xfId="17005"/>
    <cellStyle name="40 % – Zvýraznění1 3 9 7 2" xfId="32186"/>
    <cellStyle name="40 % – Zvýraznění1 3 9 8" xfId="35988"/>
    <cellStyle name="40 % – Zvýraznění1 3 9 9" xfId="20808"/>
    <cellStyle name="40 % – Zvýraznění1 4" xfId="292"/>
    <cellStyle name="40 % – Zvýraznění1 4 10" xfId="3526"/>
    <cellStyle name="40 % – Zvýraznění1 4 10 2" xfId="9577"/>
    <cellStyle name="40 % – Zvýraznění1 4 10 2 2" xfId="24793"/>
    <cellStyle name="40 % – Zvýraznění1 4 10 3" xfId="13212"/>
    <cellStyle name="40 % – Zvýraznění1 4 10 3 2" xfId="28402"/>
    <cellStyle name="40 % – Zvýraznění1 4 10 4" xfId="17009"/>
    <cellStyle name="40 % – Zvýraznění1 4 10 4 2" xfId="32190"/>
    <cellStyle name="40 % – Zvýraznění1 4 10 5" xfId="35992"/>
    <cellStyle name="40 % – Zvýraznění1 4 10 6" xfId="20812"/>
    <cellStyle name="40 % – Zvýraznění1 4 10 7" xfId="41306"/>
    <cellStyle name="40 % – Zvýraznění1 4 10 8" xfId="41307"/>
    <cellStyle name="40 % – Zvýraznění1 4 10 9" xfId="47228"/>
    <cellStyle name="40 % – Zvýraznění1 4 11" xfId="3527"/>
    <cellStyle name="40 % – Zvýraznění1 4 11 2" xfId="9578"/>
    <cellStyle name="40 % – Zvýraznění1 4 11 2 2" xfId="24794"/>
    <cellStyle name="40 % – Zvýraznění1 4 11 3" xfId="13213"/>
    <cellStyle name="40 % – Zvýraznění1 4 11 3 2" xfId="28403"/>
    <cellStyle name="40 % – Zvýraznění1 4 11 4" xfId="17010"/>
    <cellStyle name="40 % – Zvýraznění1 4 11 4 2" xfId="32191"/>
    <cellStyle name="40 % – Zvýraznění1 4 11 5" xfId="35993"/>
    <cellStyle name="40 % – Zvýraznění1 4 11 6" xfId="20813"/>
    <cellStyle name="40 % – Zvýraznění1 4 11 7" xfId="41308"/>
    <cellStyle name="40 % – Zvýraznění1 4 11 8" xfId="41309"/>
    <cellStyle name="40 % – Zvýraznění1 4 11 9" xfId="47229"/>
    <cellStyle name="40 % – Zvýraznění1 4 12" xfId="3528"/>
    <cellStyle name="40 % – Zvýraznění1 4 12 2" xfId="9579"/>
    <cellStyle name="40 % – Zvýraznění1 4 12 2 2" xfId="24795"/>
    <cellStyle name="40 % – Zvýraznění1 4 12 3" xfId="13214"/>
    <cellStyle name="40 % – Zvýraznění1 4 12 3 2" xfId="28404"/>
    <cellStyle name="40 % – Zvýraznění1 4 12 4" xfId="17011"/>
    <cellStyle name="40 % – Zvýraznění1 4 12 4 2" xfId="32192"/>
    <cellStyle name="40 % – Zvýraznění1 4 12 5" xfId="35994"/>
    <cellStyle name="40 % – Zvýraznění1 4 12 6" xfId="20814"/>
    <cellStyle name="40 % – Zvýraznění1 4 12 7" xfId="41310"/>
    <cellStyle name="40 % – Zvýraznění1 4 12 8" xfId="41311"/>
    <cellStyle name="40 % – Zvýraznění1 4 12 9" xfId="47230"/>
    <cellStyle name="40 % – Zvýraznění1 4 13" xfId="3529"/>
    <cellStyle name="40 % – Zvýraznění1 4 13 2" xfId="11219"/>
    <cellStyle name="40 % – Zvýraznění1 4 13 2 2" xfId="26419"/>
    <cellStyle name="40 % – Zvýraznění1 4 13 3" xfId="13215"/>
    <cellStyle name="40 % – Zvýraznění1 4 13 3 2" xfId="28405"/>
    <cellStyle name="40 % – Zvýraznění1 4 13 4" xfId="17012"/>
    <cellStyle name="40 % – Zvýraznění1 4 13 4 2" xfId="32193"/>
    <cellStyle name="40 % – Zvýraznění1 4 13 5" xfId="35995"/>
    <cellStyle name="40 % – Zvýraznění1 4 13 6" xfId="20815"/>
    <cellStyle name="40 % – Zvýraznění1 4 13 7" xfId="41312"/>
    <cellStyle name="40 % – Zvýraznění1 4 13 8" xfId="41313"/>
    <cellStyle name="40 % – Zvýraznění1 4 13 9" xfId="47231"/>
    <cellStyle name="40 % – Zvýraznění1 4 14" xfId="7528"/>
    <cellStyle name="40 % – Zvýraznění1 4 14 2" xfId="11359"/>
    <cellStyle name="40 % – Zvýraznění1 4 14 2 2" xfId="26559"/>
    <cellStyle name="40 % – Zvýraznění1 4 14 3" xfId="15154"/>
    <cellStyle name="40 % – Zvýraznění1 4 14 3 2" xfId="30341"/>
    <cellStyle name="40 % – Zvýraznění1 4 14 4" xfId="18957"/>
    <cellStyle name="40 % – Zvýraznění1 4 14 4 2" xfId="34138"/>
    <cellStyle name="40 % – Zvýraznění1 4 14 5" xfId="37929"/>
    <cellStyle name="40 % – Zvýraznění1 4 14 6" xfId="22749"/>
    <cellStyle name="40 % – Zvýraznění1 4 14 7" xfId="41314"/>
    <cellStyle name="40 % – Zvýraznění1 4 14 8" xfId="41315"/>
    <cellStyle name="40 % – Zvýraznění1 4 14 9" xfId="47232"/>
    <cellStyle name="40 % – Zvýraznění1 4 15" xfId="7615"/>
    <cellStyle name="40 % – Zvýraznění1 4 15 2" xfId="22834"/>
    <cellStyle name="40 % – Zvýraznění1 4 16" xfId="11407"/>
    <cellStyle name="40 % – Zvýraznění1 4 16 2" xfId="26604"/>
    <cellStyle name="40 % – Zvýraznění1 4 17" xfId="15208"/>
    <cellStyle name="40 % – Zvýraznění1 4 17 2" xfId="30389"/>
    <cellStyle name="40 % – Zvýraznění1 4 18" xfId="34194"/>
    <cellStyle name="40 % – Zvýraznění1 4 19" xfId="19014"/>
    <cellStyle name="40 % – Zvýraznění1 4 2" xfId="331"/>
    <cellStyle name="40 % – Zvýraznění1 4 2 10" xfId="3530"/>
    <cellStyle name="40 % – Zvýraznění1 4 2 10 2" xfId="9580"/>
    <cellStyle name="40 % – Zvýraznění1 4 2 10 2 2" xfId="24796"/>
    <cellStyle name="40 % – Zvýraznění1 4 2 10 3" xfId="13216"/>
    <cellStyle name="40 % – Zvýraznění1 4 2 10 3 2" xfId="28406"/>
    <cellStyle name="40 % – Zvýraznění1 4 2 10 4" xfId="17013"/>
    <cellStyle name="40 % – Zvýraznění1 4 2 10 4 2" xfId="32194"/>
    <cellStyle name="40 % – Zvýraznění1 4 2 10 5" xfId="35996"/>
    <cellStyle name="40 % – Zvýraznění1 4 2 10 6" xfId="20816"/>
    <cellStyle name="40 % – Zvýraznění1 4 2 10 7" xfId="41316"/>
    <cellStyle name="40 % – Zvýraznění1 4 2 10 8" xfId="41317"/>
    <cellStyle name="40 % – Zvýraznění1 4 2 10 9" xfId="47233"/>
    <cellStyle name="40 % – Zvýraznění1 4 2 11" xfId="3531"/>
    <cellStyle name="40 % – Zvýraznění1 4 2 11 2" xfId="11037"/>
    <cellStyle name="40 % – Zvýraznění1 4 2 11 2 2" xfId="26237"/>
    <cellStyle name="40 % – Zvýraznění1 4 2 11 3" xfId="13217"/>
    <cellStyle name="40 % – Zvýraznění1 4 2 11 3 2" xfId="28407"/>
    <cellStyle name="40 % – Zvýraznění1 4 2 11 4" xfId="17014"/>
    <cellStyle name="40 % – Zvýraznění1 4 2 11 4 2" xfId="32195"/>
    <cellStyle name="40 % – Zvýraznění1 4 2 11 5" xfId="35997"/>
    <cellStyle name="40 % – Zvýraznění1 4 2 11 6" xfId="20817"/>
    <cellStyle name="40 % – Zvýraznění1 4 2 11 7" xfId="41318"/>
    <cellStyle name="40 % – Zvýraznění1 4 2 11 8" xfId="41319"/>
    <cellStyle name="40 % – Zvýraznění1 4 2 11 9" xfId="47234"/>
    <cellStyle name="40 % – Zvýraznění1 4 2 12" xfId="7529"/>
    <cellStyle name="40 % – Zvýraznění1 4 2 12 2" xfId="11360"/>
    <cellStyle name="40 % – Zvýraznění1 4 2 12 2 2" xfId="26560"/>
    <cellStyle name="40 % – Zvýraznění1 4 2 12 3" xfId="15155"/>
    <cellStyle name="40 % – Zvýraznění1 4 2 12 3 2" xfId="30342"/>
    <cellStyle name="40 % – Zvýraznění1 4 2 12 4" xfId="18958"/>
    <cellStyle name="40 % – Zvýraznění1 4 2 12 4 2" xfId="34139"/>
    <cellStyle name="40 % – Zvýraznění1 4 2 12 5" xfId="37930"/>
    <cellStyle name="40 % – Zvýraznění1 4 2 12 6" xfId="22750"/>
    <cellStyle name="40 % – Zvýraznění1 4 2 12 7" xfId="41320"/>
    <cellStyle name="40 % – Zvýraznění1 4 2 12 8" xfId="41321"/>
    <cellStyle name="40 % – Zvýraznění1 4 2 12 9" xfId="47235"/>
    <cellStyle name="40 % – Zvýraznění1 4 2 13" xfId="7643"/>
    <cellStyle name="40 % – Zvýraznění1 4 2 13 2" xfId="22862"/>
    <cellStyle name="40 % – Zvýraznění1 4 2 14" xfId="11435"/>
    <cellStyle name="40 % – Zvýraznění1 4 2 14 2" xfId="26632"/>
    <cellStyle name="40 % – Zvýraznění1 4 2 15" xfId="15236"/>
    <cellStyle name="40 % – Zvýraznění1 4 2 15 2" xfId="30417"/>
    <cellStyle name="40 % – Zvýraznění1 4 2 16" xfId="34222"/>
    <cellStyle name="40 % – Zvýraznění1 4 2 17" xfId="19042"/>
    <cellStyle name="40 % – Zvýraznění1 4 2 18" xfId="41322"/>
    <cellStyle name="40 % – Zvýraznění1 4 2 19" xfId="41323"/>
    <cellStyle name="40 % – Zvýraznění1 4 2 2" xfId="360"/>
    <cellStyle name="40 % – Zvýraznění1 4 2 2 10" xfId="34250"/>
    <cellStyle name="40 % – Zvýraznění1 4 2 2 11" xfId="19070"/>
    <cellStyle name="40 % – Zvýraznění1 4 2 2 12" xfId="41324"/>
    <cellStyle name="40 % – Zvýraznění1 4 2 2 13" xfId="41325"/>
    <cellStyle name="40 % – Zvýraznění1 4 2 2 14" xfId="47236"/>
    <cellStyle name="40 % – Zvýraznění1 4 2 2 2" xfId="3532"/>
    <cellStyle name="40 % – Zvýraznění1 4 2 2 2 2" xfId="9581"/>
    <cellStyle name="40 % – Zvýraznění1 4 2 2 2 2 2" xfId="24797"/>
    <cellStyle name="40 % – Zvýraznění1 4 2 2 2 3" xfId="13218"/>
    <cellStyle name="40 % – Zvýraznění1 4 2 2 2 3 2" xfId="28408"/>
    <cellStyle name="40 % – Zvýraznění1 4 2 2 2 4" xfId="17015"/>
    <cellStyle name="40 % – Zvýraznění1 4 2 2 2 4 2" xfId="32196"/>
    <cellStyle name="40 % – Zvýraznění1 4 2 2 2 5" xfId="35998"/>
    <cellStyle name="40 % – Zvýraznění1 4 2 2 2 6" xfId="20818"/>
    <cellStyle name="40 % – Zvýraznění1 4 2 2 2 7" xfId="41326"/>
    <cellStyle name="40 % – Zvýraznění1 4 2 2 2 8" xfId="41327"/>
    <cellStyle name="40 % – Zvýraznění1 4 2 2 2 9" xfId="47237"/>
    <cellStyle name="40 % – Zvýraznění1 4 2 2 3" xfId="3533"/>
    <cellStyle name="40 % – Zvýraznění1 4 2 2 3 2" xfId="9582"/>
    <cellStyle name="40 % – Zvýraznění1 4 2 2 3 2 2" xfId="24798"/>
    <cellStyle name="40 % – Zvýraznění1 4 2 2 3 3" xfId="13219"/>
    <cellStyle name="40 % – Zvýraznění1 4 2 2 3 3 2" xfId="28409"/>
    <cellStyle name="40 % – Zvýraznění1 4 2 2 3 4" xfId="17016"/>
    <cellStyle name="40 % – Zvýraznění1 4 2 2 3 4 2" xfId="32197"/>
    <cellStyle name="40 % – Zvýraznění1 4 2 2 3 5" xfId="35999"/>
    <cellStyle name="40 % – Zvýraznění1 4 2 2 3 6" xfId="20819"/>
    <cellStyle name="40 % – Zvýraznění1 4 2 2 3 7" xfId="41328"/>
    <cellStyle name="40 % – Zvýraznění1 4 2 2 3 8" xfId="41329"/>
    <cellStyle name="40 % – Zvýraznění1 4 2 2 3 9" xfId="47238"/>
    <cellStyle name="40 % – Zvýraznění1 4 2 2 4" xfId="3534"/>
    <cellStyle name="40 % – Zvýraznění1 4 2 2 4 2" xfId="9583"/>
    <cellStyle name="40 % – Zvýraznění1 4 2 2 4 2 2" xfId="24799"/>
    <cellStyle name="40 % – Zvýraznění1 4 2 2 4 3" xfId="13220"/>
    <cellStyle name="40 % – Zvýraznění1 4 2 2 4 3 2" xfId="28410"/>
    <cellStyle name="40 % – Zvýraznění1 4 2 2 4 4" xfId="17017"/>
    <cellStyle name="40 % – Zvýraznění1 4 2 2 4 4 2" xfId="32198"/>
    <cellStyle name="40 % – Zvýraznění1 4 2 2 4 5" xfId="36000"/>
    <cellStyle name="40 % – Zvýraznění1 4 2 2 4 6" xfId="20820"/>
    <cellStyle name="40 % – Zvýraznění1 4 2 2 4 7" xfId="41330"/>
    <cellStyle name="40 % – Zvýraznění1 4 2 2 4 8" xfId="41331"/>
    <cellStyle name="40 % – Zvýraznění1 4 2 2 4 9" xfId="47239"/>
    <cellStyle name="40 % – Zvýraznění1 4 2 2 5" xfId="3535"/>
    <cellStyle name="40 % – Zvýraznění1 4 2 2 5 2" xfId="11040"/>
    <cellStyle name="40 % – Zvýraznění1 4 2 2 5 2 2" xfId="26240"/>
    <cellStyle name="40 % – Zvýraznění1 4 2 2 5 3" xfId="13221"/>
    <cellStyle name="40 % – Zvýraznění1 4 2 2 5 3 2" xfId="28411"/>
    <cellStyle name="40 % – Zvýraznění1 4 2 2 5 4" xfId="17018"/>
    <cellStyle name="40 % – Zvýraznění1 4 2 2 5 4 2" xfId="32199"/>
    <cellStyle name="40 % – Zvýraznění1 4 2 2 5 5" xfId="36001"/>
    <cellStyle name="40 % – Zvýraznění1 4 2 2 5 6" xfId="20821"/>
    <cellStyle name="40 % – Zvýraznění1 4 2 2 5 7" xfId="41332"/>
    <cellStyle name="40 % – Zvýraznění1 4 2 2 5 8" xfId="41333"/>
    <cellStyle name="40 % – Zvýraznění1 4 2 2 5 9" xfId="47240"/>
    <cellStyle name="40 % – Zvýraznění1 4 2 2 6" xfId="7530"/>
    <cellStyle name="40 % – Zvýraznění1 4 2 2 6 2" xfId="11361"/>
    <cellStyle name="40 % – Zvýraznění1 4 2 2 6 2 2" xfId="26561"/>
    <cellStyle name="40 % – Zvýraznění1 4 2 2 6 3" xfId="15156"/>
    <cellStyle name="40 % – Zvýraznění1 4 2 2 6 3 2" xfId="30343"/>
    <cellStyle name="40 % – Zvýraznění1 4 2 2 6 4" xfId="18959"/>
    <cellStyle name="40 % – Zvýraznění1 4 2 2 6 4 2" xfId="34140"/>
    <cellStyle name="40 % – Zvýraznění1 4 2 2 6 5" xfId="37931"/>
    <cellStyle name="40 % – Zvýraznění1 4 2 2 6 6" xfId="22751"/>
    <cellStyle name="40 % – Zvýraznění1 4 2 2 6 7" xfId="41334"/>
    <cellStyle name="40 % – Zvýraznění1 4 2 2 6 8" xfId="41335"/>
    <cellStyle name="40 % – Zvýraznění1 4 2 2 6 9" xfId="47241"/>
    <cellStyle name="40 % – Zvýraznění1 4 2 2 7" xfId="7671"/>
    <cellStyle name="40 % – Zvýraznění1 4 2 2 7 2" xfId="22890"/>
    <cellStyle name="40 % – Zvýraznění1 4 2 2 8" xfId="11463"/>
    <cellStyle name="40 % – Zvýraznění1 4 2 2 8 2" xfId="26660"/>
    <cellStyle name="40 % – Zvýraznění1 4 2 2 9" xfId="15264"/>
    <cellStyle name="40 % – Zvýraznění1 4 2 2 9 2" xfId="30445"/>
    <cellStyle name="40 % – Zvýraznění1 4 2 20" xfId="47242"/>
    <cellStyle name="40 % – Zvýraznění1 4 2 3" xfId="487"/>
    <cellStyle name="40 % – Zvýraznění1 4 2 3 10" xfId="19173"/>
    <cellStyle name="40 % – Zvýraznění1 4 2 3 11" xfId="41336"/>
    <cellStyle name="40 % – Zvýraznění1 4 2 3 12" xfId="41337"/>
    <cellStyle name="40 % – Zvýraznění1 4 2 3 13" xfId="47243"/>
    <cellStyle name="40 % – Zvýraznění1 4 2 3 2" xfId="3536"/>
    <cellStyle name="40 % – Zvýraznění1 4 2 3 2 2" xfId="9584"/>
    <cellStyle name="40 % – Zvýraznění1 4 2 3 2 2 2" xfId="24800"/>
    <cellStyle name="40 % – Zvýraznění1 4 2 3 2 3" xfId="13222"/>
    <cellStyle name="40 % – Zvýraznění1 4 2 3 2 3 2" xfId="28412"/>
    <cellStyle name="40 % – Zvýraznění1 4 2 3 2 4" xfId="17019"/>
    <cellStyle name="40 % – Zvýraznění1 4 2 3 2 4 2" xfId="32200"/>
    <cellStyle name="40 % – Zvýraznění1 4 2 3 2 5" xfId="36002"/>
    <cellStyle name="40 % – Zvýraznění1 4 2 3 2 6" xfId="20822"/>
    <cellStyle name="40 % – Zvýraznění1 4 2 3 2 7" xfId="41338"/>
    <cellStyle name="40 % – Zvýraznění1 4 2 3 2 8" xfId="41339"/>
    <cellStyle name="40 % – Zvýraznění1 4 2 3 2 9" xfId="47244"/>
    <cellStyle name="40 % – Zvýraznění1 4 2 3 3" xfId="3537"/>
    <cellStyle name="40 % – Zvýraznění1 4 2 3 3 2" xfId="9585"/>
    <cellStyle name="40 % – Zvýraznění1 4 2 3 3 2 2" xfId="24801"/>
    <cellStyle name="40 % – Zvýraznění1 4 2 3 3 3" xfId="13223"/>
    <cellStyle name="40 % – Zvýraznění1 4 2 3 3 3 2" xfId="28413"/>
    <cellStyle name="40 % – Zvýraznění1 4 2 3 3 4" xfId="17020"/>
    <cellStyle name="40 % – Zvýraznění1 4 2 3 3 4 2" xfId="32201"/>
    <cellStyle name="40 % – Zvýraznění1 4 2 3 3 5" xfId="36003"/>
    <cellStyle name="40 % – Zvýraznění1 4 2 3 3 6" xfId="20823"/>
    <cellStyle name="40 % – Zvýraznění1 4 2 3 3 7" xfId="41340"/>
    <cellStyle name="40 % – Zvýraznění1 4 2 3 3 8" xfId="41341"/>
    <cellStyle name="40 % – Zvýraznění1 4 2 3 3 9" xfId="47245"/>
    <cellStyle name="40 % – Zvýraznění1 4 2 3 4" xfId="3538"/>
    <cellStyle name="40 % – Zvýraznění1 4 2 3 4 2" xfId="9586"/>
    <cellStyle name="40 % – Zvýraznění1 4 2 3 4 2 2" xfId="24802"/>
    <cellStyle name="40 % – Zvýraznění1 4 2 3 4 3" xfId="13224"/>
    <cellStyle name="40 % – Zvýraznění1 4 2 3 4 3 2" xfId="28414"/>
    <cellStyle name="40 % – Zvýraznění1 4 2 3 4 4" xfId="17021"/>
    <cellStyle name="40 % – Zvýraznění1 4 2 3 4 4 2" xfId="32202"/>
    <cellStyle name="40 % – Zvýraznění1 4 2 3 4 5" xfId="36004"/>
    <cellStyle name="40 % – Zvýraznění1 4 2 3 4 6" xfId="20824"/>
    <cellStyle name="40 % – Zvýraznění1 4 2 3 4 7" xfId="41342"/>
    <cellStyle name="40 % – Zvýraznění1 4 2 3 4 8" xfId="41343"/>
    <cellStyle name="40 % – Zvýraznění1 4 2 3 4 9" xfId="47246"/>
    <cellStyle name="40 % – Zvýraznění1 4 2 3 5" xfId="3539"/>
    <cellStyle name="40 % – Zvýraznění1 4 2 3 5 2" xfId="11312"/>
    <cellStyle name="40 % – Zvýraznění1 4 2 3 5 2 2" xfId="26512"/>
    <cellStyle name="40 % – Zvýraznění1 4 2 3 5 3" xfId="13225"/>
    <cellStyle name="40 % – Zvýraznění1 4 2 3 5 3 2" xfId="28415"/>
    <cellStyle name="40 % – Zvýraznění1 4 2 3 5 4" xfId="17022"/>
    <cellStyle name="40 % – Zvýraznění1 4 2 3 5 4 2" xfId="32203"/>
    <cellStyle name="40 % – Zvýraznění1 4 2 3 5 5" xfId="36005"/>
    <cellStyle name="40 % – Zvýraznění1 4 2 3 5 6" xfId="20825"/>
    <cellStyle name="40 % – Zvýraznění1 4 2 3 5 7" xfId="41344"/>
    <cellStyle name="40 % – Zvýraznění1 4 2 3 5 8" xfId="41345"/>
    <cellStyle name="40 % – Zvýraznění1 4 2 3 5 9" xfId="47247"/>
    <cellStyle name="40 % – Zvýraznění1 4 2 3 6" xfId="7750"/>
    <cellStyle name="40 % – Zvýraznění1 4 2 3 6 2" xfId="22969"/>
    <cellStyle name="40 % – Zvýraznění1 4 2 3 7" xfId="11567"/>
    <cellStyle name="40 % – Zvýraznění1 4 2 3 7 2" xfId="26763"/>
    <cellStyle name="40 % – Zvýraznění1 4 2 3 8" xfId="15367"/>
    <cellStyle name="40 % – Zvýraznění1 4 2 3 8 2" xfId="30548"/>
    <cellStyle name="40 % – Zvýraznění1 4 2 3 9" xfId="34353"/>
    <cellStyle name="40 % – Zvýraznění1 4 2 4" xfId="3540"/>
    <cellStyle name="40 % – Zvýraznění1 4 2 4 10" xfId="41346"/>
    <cellStyle name="40 % – Zvýraznění1 4 2 4 11" xfId="41347"/>
    <cellStyle name="40 % – Zvýraznění1 4 2 4 12" xfId="47248"/>
    <cellStyle name="40 % – Zvýraznění1 4 2 4 2" xfId="3541"/>
    <cellStyle name="40 % – Zvýraznění1 4 2 4 2 2" xfId="9587"/>
    <cellStyle name="40 % – Zvýraznění1 4 2 4 2 2 2" xfId="24803"/>
    <cellStyle name="40 % – Zvýraznění1 4 2 4 2 3" xfId="13227"/>
    <cellStyle name="40 % – Zvýraznění1 4 2 4 2 3 2" xfId="28417"/>
    <cellStyle name="40 % – Zvýraznění1 4 2 4 2 4" xfId="17024"/>
    <cellStyle name="40 % – Zvýraznění1 4 2 4 2 4 2" xfId="32205"/>
    <cellStyle name="40 % – Zvýraznění1 4 2 4 2 5" xfId="36007"/>
    <cellStyle name="40 % – Zvýraznění1 4 2 4 2 6" xfId="20827"/>
    <cellStyle name="40 % – Zvýraznění1 4 2 4 2 7" xfId="41348"/>
    <cellStyle name="40 % – Zvýraznění1 4 2 4 2 8" xfId="41349"/>
    <cellStyle name="40 % – Zvýraznění1 4 2 4 2 9" xfId="47249"/>
    <cellStyle name="40 % – Zvýraznění1 4 2 4 3" xfId="3542"/>
    <cellStyle name="40 % – Zvýraznění1 4 2 4 3 2" xfId="9588"/>
    <cellStyle name="40 % – Zvýraznění1 4 2 4 3 2 2" xfId="24804"/>
    <cellStyle name="40 % – Zvýraznění1 4 2 4 3 3" xfId="13228"/>
    <cellStyle name="40 % – Zvýraznění1 4 2 4 3 3 2" xfId="28418"/>
    <cellStyle name="40 % – Zvýraznění1 4 2 4 3 4" xfId="17025"/>
    <cellStyle name="40 % – Zvýraznění1 4 2 4 3 4 2" xfId="32206"/>
    <cellStyle name="40 % – Zvýraznění1 4 2 4 3 5" xfId="36008"/>
    <cellStyle name="40 % – Zvýraznění1 4 2 4 3 6" xfId="20828"/>
    <cellStyle name="40 % – Zvýraznění1 4 2 4 3 7" xfId="41350"/>
    <cellStyle name="40 % – Zvýraznění1 4 2 4 3 8" xfId="41351"/>
    <cellStyle name="40 % – Zvýraznění1 4 2 4 3 9" xfId="47250"/>
    <cellStyle name="40 % – Zvýraznění1 4 2 4 4" xfId="3543"/>
    <cellStyle name="40 % – Zvýraznění1 4 2 4 4 2" xfId="9589"/>
    <cellStyle name="40 % – Zvýraznění1 4 2 4 4 2 2" xfId="24805"/>
    <cellStyle name="40 % – Zvýraznění1 4 2 4 4 3" xfId="13229"/>
    <cellStyle name="40 % – Zvýraznění1 4 2 4 4 3 2" xfId="28419"/>
    <cellStyle name="40 % – Zvýraznění1 4 2 4 4 4" xfId="17026"/>
    <cellStyle name="40 % – Zvýraznění1 4 2 4 4 4 2" xfId="32207"/>
    <cellStyle name="40 % – Zvýraznění1 4 2 4 4 5" xfId="36009"/>
    <cellStyle name="40 % – Zvýraznění1 4 2 4 4 6" xfId="20829"/>
    <cellStyle name="40 % – Zvýraznění1 4 2 4 4 7" xfId="41352"/>
    <cellStyle name="40 % – Zvýraznění1 4 2 4 4 8" xfId="41353"/>
    <cellStyle name="40 % – Zvýraznění1 4 2 4 4 9" xfId="47251"/>
    <cellStyle name="40 % – Zvýraznění1 4 2 4 5" xfId="8167"/>
    <cellStyle name="40 % – Zvýraznění1 4 2 4 5 2" xfId="23383"/>
    <cellStyle name="40 % – Zvýraznění1 4 2 4 6" xfId="13226"/>
    <cellStyle name="40 % – Zvýraznění1 4 2 4 6 2" xfId="28416"/>
    <cellStyle name="40 % – Zvýraznění1 4 2 4 7" xfId="17023"/>
    <cellStyle name="40 % – Zvýraznění1 4 2 4 7 2" xfId="32204"/>
    <cellStyle name="40 % – Zvýraznění1 4 2 4 8" xfId="36006"/>
    <cellStyle name="40 % – Zvýraznění1 4 2 4 9" xfId="20826"/>
    <cellStyle name="40 % – Zvýraznění1 4 2 5" xfId="3544"/>
    <cellStyle name="40 % – Zvýraznění1 4 2 5 10" xfId="41354"/>
    <cellStyle name="40 % – Zvýraznění1 4 2 5 11" xfId="41355"/>
    <cellStyle name="40 % – Zvýraznění1 4 2 5 12" xfId="47252"/>
    <cellStyle name="40 % – Zvýraznění1 4 2 5 2" xfId="3545"/>
    <cellStyle name="40 % – Zvýraznění1 4 2 5 2 2" xfId="9590"/>
    <cellStyle name="40 % – Zvýraznění1 4 2 5 2 2 2" xfId="24806"/>
    <cellStyle name="40 % – Zvýraznění1 4 2 5 2 3" xfId="13231"/>
    <cellStyle name="40 % – Zvýraznění1 4 2 5 2 3 2" xfId="28421"/>
    <cellStyle name="40 % – Zvýraznění1 4 2 5 2 4" xfId="17028"/>
    <cellStyle name="40 % – Zvýraznění1 4 2 5 2 4 2" xfId="32209"/>
    <cellStyle name="40 % – Zvýraznění1 4 2 5 2 5" xfId="36011"/>
    <cellStyle name="40 % – Zvýraznění1 4 2 5 2 6" xfId="20831"/>
    <cellStyle name="40 % – Zvýraznění1 4 2 5 2 7" xfId="41356"/>
    <cellStyle name="40 % – Zvýraznění1 4 2 5 2 8" xfId="41357"/>
    <cellStyle name="40 % – Zvýraznění1 4 2 5 2 9" xfId="47253"/>
    <cellStyle name="40 % – Zvýraznění1 4 2 5 3" xfId="3546"/>
    <cellStyle name="40 % – Zvýraznění1 4 2 5 3 2" xfId="9591"/>
    <cellStyle name="40 % – Zvýraznění1 4 2 5 3 2 2" xfId="24807"/>
    <cellStyle name="40 % – Zvýraznění1 4 2 5 3 3" xfId="13232"/>
    <cellStyle name="40 % – Zvýraznění1 4 2 5 3 3 2" xfId="28422"/>
    <cellStyle name="40 % – Zvýraznění1 4 2 5 3 4" xfId="17029"/>
    <cellStyle name="40 % – Zvýraznění1 4 2 5 3 4 2" xfId="32210"/>
    <cellStyle name="40 % – Zvýraznění1 4 2 5 3 5" xfId="36012"/>
    <cellStyle name="40 % – Zvýraznění1 4 2 5 3 6" xfId="20832"/>
    <cellStyle name="40 % – Zvýraznění1 4 2 5 3 7" xfId="41358"/>
    <cellStyle name="40 % – Zvýraznění1 4 2 5 3 8" xfId="41359"/>
    <cellStyle name="40 % – Zvýraznění1 4 2 5 3 9" xfId="47254"/>
    <cellStyle name="40 % – Zvýraznění1 4 2 5 4" xfId="3547"/>
    <cellStyle name="40 % – Zvýraznění1 4 2 5 4 2" xfId="9592"/>
    <cellStyle name="40 % – Zvýraznění1 4 2 5 4 2 2" xfId="24808"/>
    <cellStyle name="40 % – Zvýraznění1 4 2 5 4 3" xfId="13233"/>
    <cellStyle name="40 % – Zvýraznění1 4 2 5 4 3 2" xfId="28423"/>
    <cellStyle name="40 % – Zvýraznění1 4 2 5 4 4" xfId="17030"/>
    <cellStyle name="40 % – Zvýraznění1 4 2 5 4 4 2" xfId="32211"/>
    <cellStyle name="40 % – Zvýraznění1 4 2 5 4 5" xfId="36013"/>
    <cellStyle name="40 % – Zvýraznění1 4 2 5 4 6" xfId="20833"/>
    <cellStyle name="40 % – Zvýraznění1 4 2 5 4 7" xfId="41360"/>
    <cellStyle name="40 % – Zvýraznění1 4 2 5 4 8" xfId="41361"/>
    <cellStyle name="40 % – Zvýraznění1 4 2 5 4 9" xfId="47255"/>
    <cellStyle name="40 % – Zvýraznění1 4 2 5 5" xfId="8249"/>
    <cellStyle name="40 % – Zvýraznění1 4 2 5 5 2" xfId="23465"/>
    <cellStyle name="40 % – Zvýraznění1 4 2 5 6" xfId="13230"/>
    <cellStyle name="40 % – Zvýraznění1 4 2 5 6 2" xfId="28420"/>
    <cellStyle name="40 % – Zvýraznění1 4 2 5 7" xfId="17027"/>
    <cellStyle name="40 % – Zvýraznění1 4 2 5 7 2" xfId="32208"/>
    <cellStyle name="40 % – Zvýraznění1 4 2 5 8" xfId="36010"/>
    <cellStyle name="40 % – Zvýraznění1 4 2 5 9" xfId="20830"/>
    <cellStyle name="40 % – Zvýraznění1 4 2 6" xfId="3548"/>
    <cellStyle name="40 % – Zvýraznění1 4 2 6 10" xfId="41362"/>
    <cellStyle name="40 % – Zvýraznění1 4 2 6 11" xfId="41363"/>
    <cellStyle name="40 % – Zvýraznění1 4 2 6 12" xfId="47256"/>
    <cellStyle name="40 % – Zvýraznění1 4 2 6 2" xfId="3549"/>
    <cellStyle name="40 % – Zvýraznění1 4 2 6 2 2" xfId="9593"/>
    <cellStyle name="40 % – Zvýraznění1 4 2 6 2 2 2" xfId="24809"/>
    <cellStyle name="40 % – Zvýraznění1 4 2 6 2 3" xfId="13235"/>
    <cellStyle name="40 % – Zvýraznění1 4 2 6 2 3 2" xfId="28425"/>
    <cellStyle name="40 % – Zvýraznění1 4 2 6 2 4" xfId="17032"/>
    <cellStyle name="40 % – Zvýraznění1 4 2 6 2 4 2" xfId="32213"/>
    <cellStyle name="40 % – Zvýraznění1 4 2 6 2 5" xfId="36015"/>
    <cellStyle name="40 % – Zvýraznění1 4 2 6 2 6" xfId="20835"/>
    <cellStyle name="40 % – Zvýraznění1 4 2 6 2 7" xfId="41364"/>
    <cellStyle name="40 % – Zvýraznění1 4 2 6 2 8" xfId="41365"/>
    <cellStyle name="40 % – Zvýraznění1 4 2 6 2 9" xfId="47257"/>
    <cellStyle name="40 % – Zvýraznění1 4 2 6 3" xfId="3550"/>
    <cellStyle name="40 % – Zvýraznění1 4 2 6 3 2" xfId="9594"/>
    <cellStyle name="40 % – Zvýraznění1 4 2 6 3 2 2" xfId="24810"/>
    <cellStyle name="40 % – Zvýraznění1 4 2 6 3 3" xfId="13236"/>
    <cellStyle name="40 % – Zvýraznění1 4 2 6 3 3 2" xfId="28426"/>
    <cellStyle name="40 % – Zvýraznění1 4 2 6 3 4" xfId="17033"/>
    <cellStyle name="40 % – Zvýraznění1 4 2 6 3 4 2" xfId="32214"/>
    <cellStyle name="40 % – Zvýraznění1 4 2 6 3 5" xfId="36016"/>
    <cellStyle name="40 % – Zvýraznění1 4 2 6 3 6" xfId="20836"/>
    <cellStyle name="40 % – Zvýraznění1 4 2 6 3 7" xfId="41366"/>
    <cellStyle name="40 % – Zvýraznění1 4 2 6 3 8" xfId="41367"/>
    <cellStyle name="40 % – Zvýraznění1 4 2 6 3 9" xfId="47258"/>
    <cellStyle name="40 % – Zvýraznění1 4 2 6 4" xfId="3551"/>
    <cellStyle name="40 % – Zvýraznění1 4 2 6 4 2" xfId="9595"/>
    <cellStyle name="40 % – Zvýraznění1 4 2 6 4 2 2" xfId="24811"/>
    <cellStyle name="40 % – Zvýraznění1 4 2 6 4 3" xfId="13237"/>
    <cellStyle name="40 % – Zvýraznění1 4 2 6 4 3 2" xfId="28427"/>
    <cellStyle name="40 % – Zvýraznění1 4 2 6 4 4" xfId="17034"/>
    <cellStyle name="40 % – Zvýraznění1 4 2 6 4 4 2" xfId="32215"/>
    <cellStyle name="40 % – Zvýraznění1 4 2 6 4 5" xfId="36017"/>
    <cellStyle name="40 % – Zvýraznění1 4 2 6 4 6" xfId="20837"/>
    <cellStyle name="40 % – Zvýraznění1 4 2 6 4 7" xfId="41368"/>
    <cellStyle name="40 % – Zvýraznění1 4 2 6 4 8" xfId="41369"/>
    <cellStyle name="40 % – Zvýraznění1 4 2 6 4 9" xfId="47259"/>
    <cellStyle name="40 % – Zvýraznění1 4 2 6 5" xfId="8337"/>
    <cellStyle name="40 % – Zvýraznění1 4 2 6 5 2" xfId="23553"/>
    <cellStyle name="40 % – Zvýraznění1 4 2 6 6" xfId="13234"/>
    <cellStyle name="40 % – Zvýraznění1 4 2 6 6 2" xfId="28424"/>
    <cellStyle name="40 % – Zvýraznění1 4 2 6 7" xfId="17031"/>
    <cellStyle name="40 % – Zvýraznění1 4 2 6 7 2" xfId="32212"/>
    <cellStyle name="40 % – Zvýraznění1 4 2 6 8" xfId="36014"/>
    <cellStyle name="40 % – Zvýraznění1 4 2 6 9" xfId="20834"/>
    <cellStyle name="40 % – Zvýraznění1 4 2 7" xfId="3552"/>
    <cellStyle name="40 % – Zvýraznění1 4 2 7 10" xfId="41370"/>
    <cellStyle name="40 % – Zvýraznění1 4 2 7 11" xfId="41371"/>
    <cellStyle name="40 % – Zvýraznění1 4 2 7 12" xfId="47260"/>
    <cellStyle name="40 % – Zvýraznění1 4 2 7 2" xfId="3553"/>
    <cellStyle name="40 % – Zvýraznění1 4 2 7 2 2" xfId="9596"/>
    <cellStyle name="40 % – Zvýraznění1 4 2 7 2 2 2" xfId="24812"/>
    <cellStyle name="40 % – Zvýraznění1 4 2 7 2 3" xfId="13239"/>
    <cellStyle name="40 % – Zvýraznění1 4 2 7 2 3 2" xfId="28429"/>
    <cellStyle name="40 % – Zvýraznění1 4 2 7 2 4" xfId="17036"/>
    <cellStyle name="40 % – Zvýraznění1 4 2 7 2 4 2" xfId="32217"/>
    <cellStyle name="40 % – Zvýraznění1 4 2 7 2 5" xfId="36019"/>
    <cellStyle name="40 % – Zvýraznění1 4 2 7 2 6" xfId="20839"/>
    <cellStyle name="40 % – Zvýraznění1 4 2 7 2 7" xfId="41372"/>
    <cellStyle name="40 % – Zvýraznění1 4 2 7 2 8" xfId="41373"/>
    <cellStyle name="40 % – Zvýraznění1 4 2 7 2 9" xfId="47261"/>
    <cellStyle name="40 % – Zvýraznění1 4 2 7 3" xfId="3554"/>
    <cellStyle name="40 % – Zvýraznění1 4 2 7 3 2" xfId="9597"/>
    <cellStyle name="40 % – Zvýraznění1 4 2 7 3 2 2" xfId="24813"/>
    <cellStyle name="40 % – Zvýraznění1 4 2 7 3 3" xfId="13240"/>
    <cellStyle name="40 % – Zvýraznění1 4 2 7 3 3 2" xfId="28430"/>
    <cellStyle name="40 % – Zvýraznění1 4 2 7 3 4" xfId="17037"/>
    <cellStyle name="40 % – Zvýraznění1 4 2 7 3 4 2" xfId="32218"/>
    <cellStyle name="40 % – Zvýraznění1 4 2 7 3 5" xfId="36020"/>
    <cellStyle name="40 % – Zvýraznění1 4 2 7 3 6" xfId="20840"/>
    <cellStyle name="40 % – Zvýraznění1 4 2 7 3 7" xfId="41374"/>
    <cellStyle name="40 % – Zvýraznění1 4 2 7 3 8" xfId="41375"/>
    <cellStyle name="40 % – Zvýraznění1 4 2 7 3 9" xfId="47262"/>
    <cellStyle name="40 % – Zvýraznění1 4 2 7 4" xfId="3555"/>
    <cellStyle name="40 % – Zvýraznění1 4 2 7 4 2" xfId="9598"/>
    <cellStyle name="40 % – Zvýraznění1 4 2 7 4 2 2" xfId="24814"/>
    <cellStyle name="40 % – Zvýraznění1 4 2 7 4 3" xfId="13241"/>
    <cellStyle name="40 % – Zvýraznění1 4 2 7 4 3 2" xfId="28431"/>
    <cellStyle name="40 % – Zvýraznění1 4 2 7 4 4" xfId="17038"/>
    <cellStyle name="40 % – Zvýraznění1 4 2 7 4 4 2" xfId="32219"/>
    <cellStyle name="40 % – Zvýraznění1 4 2 7 4 5" xfId="36021"/>
    <cellStyle name="40 % – Zvýraznění1 4 2 7 4 6" xfId="20841"/>
    <cellStyle name="40 % – Zvýraznění1 4 2 7 4 7" xfId="41376"/>
    <cellStyle name="40 % – Zvýraznění1 4 2 7 4 8" xfId="41377"/>
    <cellStyle name="40 % – Zvýraznění1 4 2 7 4 9" xfId="47263"/>
    <cellStyle name="40 % – Zvýraznění1 4 2 7 5" xfId="8420"/>
    <cellStyle name="40 % – Zvýraznění1 4 2 7 5 2" xfId="23636"/>
    <cellStyle name="40 % – Zvýraznění1 4 2 7 6" xfId="13238"/>
    <cellStyle name="40 % – Zvýraznění1 4 2 7 6 2" xfId="28428"/>
    <cellStyle name="40 % – Zvýraznění1 4 2 7 7" xfId="17035"/>
    <cellStyle name="40 % – Zvýraznění1 4 2 7 7 2" xfId="32216"/>
    <cellStyle name="40 % – Zvýraznění1 4 2 7 8" xfId="36018"/>
    <cellStyle name="40 % – Zvýraznění1 4 2 7 9" xfId="20838"/>
    <cellStyle name="40 % – Zvýraznění1 4 2 8" xfId="3556"/>
    <cellStyle name="40 % – Zvýraznění1 4 2 8 2" xfId="9599"/>
    <cellStyle name="40 % – Zvýraznění1 4 2 8 2 2" xfId="24815"/>
    <cellStyle name="40 % – Zvýraznění1 4 2 8 3" xfId="13242"/>
    <cellStyle name="40 % – Zvýraznění1 4 2 8 3 2" xfId="28432"/>
    <cellStyle name="40 % – Zvýraznění1 4 2 8 4" xfId="17039"/>
    <cellStyle name="40 % – Zvýraznění1 4 2 8 4 2" xfId="32220"/>
    <cellStyle name="40 % – Zvýraznění1 4 2 8 5" xfId="36022"/>
    <cellStyle name="40 % – Zvýraznění1 4 2 8 6" xfId="20842"/>
    <cellStyle name="40 % – Zvýraznění1 4 2 8 7" xfId="41378"/>
    <cellStyle name="40 % – Zvýraznění1 4 2 8 8" xfId="41379"/>
    <cellStyle name="40 % – Zvýraznění1 4 2 8 9" xfId="47264"/>
    <cellStyle name="40 % – Zvýraznění1 4 2 9" xfId="3557"/>
    <cellStyle name="40 % – Zvýraznění1 4 2 9 2" xfId="9600"/>
    <cellStyle name="40 % – Zvýraznění1 4 2 9 2 2" xfId="24816"/>
    <cellStyle name="40 % – Zvýraznění1 4 2 9 3" xfId="13243"/>
    <cellStyle name="40 % – Zvýraznění1 4 2 9 3 2" xfId="28433"/>
    <cellStyle name="40 % – Zvýraznění1 4 2 9 4" xfId="17040"/>
    <cellStyle name="40 % – Zvýraznění1 4 2 9 4 2" xfId="32221"/>
    <cellStyle name="40 % – Zvýraznění1 4 2 9 5" xfId="36023"/>
    <cellStyle name="40 % – Zvýraznění1 4 2 9 6" xfId="20843"/>
    <cellStyle name="40 % – Zvýraznění1 4 2 9 7" xfId="41380"/>
    <cellStyle name="40 % – Zvýraznění1 4 2 9 8" xfId="41381"/>
    <cellStyle name="40 % – Zvýraznění1 4 2 9 9" xfId="47265"/>
    <cellStyle name="40 % – Zvýraznění1 4 20" xfId="41382"/>
    <cellStyle name="40 % – Zvýraznění1 4 21" xfId="41383"/>
    <cellStyle name="40 % – Zvýraznění1 4 22" xfId="47266"/>
    <cellStyle name="40 % – Zvýraznění1 4 3" xfId="317"/>
    <cellStyle name="40 % – Zvýraznění1 4 3 10" xfId="34208"/>
    <cellStyle name="40 % – Zvýraznění1 4 3 11" xfId="19028"/>
    <cellStyle name="40 % – Zvýraznění1 4 3 12" xfId="41384"/>
    <cellStyle name="40 % – Zvýraznění1 4 3 13" xfId="41385"/>
    <cellStyle name="40 % – Zvýraznění1 4 3 14" xfId="47267"/>
    <cellStyle name="40 % – Zvýraznění1 4 3 2" xfId="488"/>
    <cellStyle name="40 % – Zvýraznění1 4 3 2 10" xfId="47268"/>
    <cellStyle name="40 % – Zvýraznění1 4 3 2 2" xfId="3558"/>
    <cellStyle name="40 % – Zvýraznění1 4 3 2 2 2" xfId="11187"/>
    <cellStyle name="40 % – Zvýraznění1 4 3 2 2 2 2" xfId="26387"/>
    <cellStyle name="40 % – Zvýraznění1 4 3 2 2 3" xfId="13244"/>
    <cellStyle name="40 % – Zvýraznění1 4 3 2 2 3 2" xfId="28434"/>
    <cellStyle name="40 % – Zvýraznění1 4 3 2 2 4" xfId="17041"/>
    <cellStyle name="40 % – Zvýraznění1 4 3 2 2 4 2" xfId="32222"/>
    <cellStyle name="40 % – Zvýraznění1 4 3 2 2 5" xfId="36024"/>
    <cellStyle name="40 % – Zvýraznění1 4 3 2 2 6" xfId="20844"/>
    <cellStyle name="40 % – Zvýraznění1 4 3 2 2 7" xfId="41386"/>
    <cellStyle name="40 % – Zvýraznění1 4 3 2 2 8" xfId="41387"/>
    <cellStyle name="40 % – Zvýraznění1 4 3 2 2 9" xfId="47269"/>
    <cellStyle name="40 % – Zvýraznění1 4 3 2 3" xfId="7736"/>
    <cellStyle name="40 % – Zvýraznění1 4 3 2 3 2" xfId="22955"/>
    <cellStyle name="40 % – Zvýraznění1 4 3 2 4" xfId="11568"/>
    <cellStyle name="40 % – Zvýraznění1 4 3 2 4 2" xfId="26764"/>
    <cellStyle name="40 % – Zvýraznění1 4 3 2 5" xfId="15368"/>
    <cellStyle name="40 % – Zvýraznění1 4 3 2 5 2" xfId="30549"/>
    <cellStyle name="40 % – Zvýraznění1 4 3 2 6" xfId="34354"/>
    <cellStyle name="40 % – Zvýraznění1 4 3 2 7" xfId="19174"/>
    <cellStyle name="40 % – Zvýraznění1 4 3 2 8" xfId="41388"/>
    <cellStyle name="40 % – Zvýraznění1 4 3 2 9" xfId="41389"/>
    <cellStyle name="40 % – Zvýraznění1 4 3 3" xfId="3559"/>
    <cellStyle name="40 % – Zvýraznění1 4 3 3 2" xfId="9601"/>
    <cellStyle name="40 % – Zvýraznění1 4 3 3 2 2" xfId="24817"/>
    <cellStyle name="40 % – Zvýraznění1 4 3 3 3" xfId="13245"/>
    <cellStyle name="40 % – Zvýraznění1 4 3 3 3 2" xfId="28435"/>
    <cellStyle name="40 % – Zvýraznění1 4 3 3 4" xfId="17042"/>
    <cellStyle name="40 % – Zvýraznění1 4 3 3 4 2" xfId="32223"/>
    <cellStyle name="40 % – Zvýraznění1 4 3 3 5" xfId="36025"/>
    <cellStyle name="40 % – Zvýraznění1 4 3 3 6" xfId="20845"/>
    <cellStyle name="40 % – Zvýraznění1 4 3 3 7" xfId="41390"/>
    <cellStyle name="40 % – Zvýraznění1 4 3 3 8" xfId="41391"/>
    <cellStyle name="40 % – Zvýraznění1 4 3 3 9" xfId="47270"/>
    <cellStyle name="40 % – Zvýraznění1 4 3 4" xfId="3560"/>
    <cellStyle name="40 % – Zvýraznění1 4 3 4 2" xfId="9602"/>
    <cellStyle name="40 % – Zvýraznění1 4 3 4 2 2" xfId="24818"/>
    <cellStyle name="40 % – Zvýraznění1 4 3 4 3" xfId="13246"/>
    <cellStyle name="40 % – Zvýraznění1 4 3 4 3 2" xfId="28436"/>
    <cellStyle name="40 % – Zvýraznění1 4 3 4 4" xfId="17043"/>
    <cellStyle name="40 % – Zvýraznění1 4 3 4 4 2" xfId="32224"/>
    <cellStyle name="40 % – Zvýraznění1 4 3 4 5" xfId="36026"/>
    <cellStyle name="40 % – Zvýraznění1 4 3 4 6" xfId="20846"/>
    <cellStyle name="40 % – Zvýraznění1 4 3 4 7" xfId="41392"/>
    <cellStyle name="40 % – Zvýraznění1 4 3 4 8" xfId="41393"/>
    <cellStyle name="40 % – Zvýraznění1 4 3 4 9" xfId="47271"/>
    <cellStyle name="40 % – Zvýraznění1 4 3 5" xfId="3561"/>
    <cellStyle name="40 % – Zvýraznění1 4 3 5 2" xfId="11240"/>
    <cellStyle name="40 % – Zvýraznění1 4 3 5 2 2" xfId="26440"/>
    <cellStyle name="40 % – Zvýraznění1 4 3 5 3" xfId="13247"/>
    <cellStyle name="40 % – Zvýraznění1 4 3 5 3 2" xfId="28437"/>
    <cellStyle name="40 % – Zvýraznění1 4 3 5 4" xfId="17044"/>
    <cellStyle name="40 % – Zvýraznění1 4 3 5 4 2" xfId="32225"/>
    <cellStyle name="40 % – Zvýraznění1 4 3 5 5" xfId="36027"/>
    <cellStyle name="40 % – Zvýraznění1 4 3 5 6" xfId="20847"/>
    <cellStyle name="40 % – Zvýraznění1 4 3 5 7" xfId="41394"/>
    <cellStyle name="40 % – Zvýraznění1 4 3 5 8" xfId="41395"/>
    <cellStyle name="40 % – Zvýraznění1 4 3 5 9" xfId="47272"/>
    <cellStyle name="40 % – Zvýraznění1 4 3 6" xfId="7531"/>
    <cellStyle name="40 % – Zvýraznění1 4 3 6 2" xfId="11362"/>
    <cellStyle name="40 % – Zvýraznění1 4 3 6 2 2" xfId="26562"/>
    <cellStyle name="40 % – Zvýraznění1 4 3 6 3" xfId="15157"/>
    <cellStyle name="40 % – Zvýraznění1 4 3 6 3 2" xfId="30344"/>
    <cellStyle name="40 % – Zvýraznění1 4 3 6 4" xfId="18960"/>
    <cellStyle name="40 % – Zvýraznění1 4 3 6 4 2" xfId="34141"/>
    <cellStyle name="40 % – Zvýraznění1 4 3 6 5" xfId="37932"/>
    <cellStyle name="40 % – Zvýraznění1 4 3 6 6" xfId="22752"/>
    <cellStyle name="40 % – Zvýraznění1 4 3 6 7" xfId="41396"/>
    <cellStyle name="40 % – Zvýraznění1 4 3 6 8" xfId="41397"/>
    <cellStyle name="40 % – Zvýraznění1 4 3 6 9" xfId="47273"/>
    <cellStyle name="40 % – Zvýraznění1 4 3 7" xfId="7629"/>
    <cellStyle name="40 % – Zvýraznění1 4 3 7 2" xfId="22848"/>
    <cellStyle name="40 % – Zvýraznění1 4 3 8" xfId="11421"/>
    <cellStyle name="40 % – Zvýraznění1 4 3 8 2" xfId="26618"/>
    <cellStyle name="40 % – Zvýraznění1 4 3 9" xfId="15222"/>
    <cellStyle name="40 % – Zvýraznění1 4 3 9 2" xfId="30403"/>
    <cellStyle name="40 % – Zvýraznění1 4 4" xfId="346"/>
    <cellStyle name="40 % – Zvýraznění1 4 4 10" xfId="34236"/>
    <cellStyle name="40 % – Zvýraznění1 4 4 11" xfId="19056"/>
    <cellStyle name="40 % – Zvýraznění1 4 4 12" xfId="41398"/>
    <cellStyle name="40 % – Zvýraznění1 4 4 13" xfId="41399"/>
    <cellStyle name="40 % – Zvýraznění1 4 4 14" xfId="47274"/>
    <cellStyle name="40 % – Zvýraznění1 4 4 2" xfId="3562"/>
    <cellStyle name="40 % – Zvýraznění1 4 4 2 2" xfId="9603"/>
    <cellStyle name="40 % – Zvýraznění1 4 4 2 2 2" xfId="24819"/>
    <cellStyle name="40 % – Zvýraznění1 4 4 2 3" xfId="13248"/>
    <cellStyle name="40 % – Zvýraznění1 4 4 2 3 2" xfId="28438"/>
    <cellStyle name="40 % – Zvýraznění1 4 4 2 4" xfId="17045"/>
    <cellStyle name="40 % – Zvýraznění1 4 4 2 4 2" xfId="32226"/>
    <cellStyle name="40 % – Zvýraznění1 4 4 2 5" xfId="36028"/>
    <cellStyle name="40 % – Zvýraznění1 4 4 2 6" xfId="20848"/>
    <cellStyle name="40 % – Zvýraznění1 4 4 2 7" xfId="41400"/>
    <cellStyle name="40 % – Zvýraznění1 4 4 2 8" xfId="41401"/>
    <cellStyle name="40 % – Zvýraznění1 4 4 2 9" xfId="47275"/>
    <cellStyle name="40 % – Zvýraznění1 4 4 3" xfId="3563"/>
    <cellStyle name="40 % – Zvýraznění1 4 4 3 2" xfId="9604"/>
    <cellStyle name="40 % – Zvýraznění1 4 4 3 2 2" xfId="24820"/>
    <cellStyle name="40 % – Zvýraznění1 4 4 3 3" xfId="13249"/>
    <cellStyle name="40 % – Zvýraznění1 4 4 3 3 2" xfId="28439"/>
    <cellStyle name="40 % – Zvýraznění1 4 4 3 4" xfId="17046"/>
    <cellStyle name="40 % – Zvýraznění1 4 4 3 4 2" xfId="32227"/>
    <cellStyle name="40 % – Zvýraznění1 4 4 3 5" xfId="36029"/>
    <cellStyle name="40 % – Zvýraznění1 4 4 3 6" xfId="20849"/>
    <cellStyle name="40 % – Zvýraznění1 4 4 3 7" xfId="41402"/>
    <cellStyle name="40 % – Zvýraznění1 4 4 3 8" xfId="41403"/>
    <cellStyle name="40 % – Zvýraznění1 4 4 3 9" xfId="47276"/>
    <cellStyle name="40 % – Zvýraznění1 4 4 4" xfId="3564"/>
    <cellStyle name="40 % – Zvýraznění1 4 4 4 2" xfId="9605"/>
    <cellStyle name="40 % – Zvýraznění1 4 4 4 2 2" xfId="24821"/>
    <cellStyle name="40 % – Zvýraznění1 4 4 4 3" xfId="13250"/>
    <cellStyle name="40 % – Zvýraznění1 4 4 4 3 2" xfId="28440"/>
    <cellStyle name="40 % – Zvýraznění1 4 4 4 4" xfId="17047"/>
    <cellStyle name="40 % – Zvýraznění1 4 4 4 4 2" xfId="32228"/>
    <cellStyle name="40 % – Zvýraznění1 4 4 4 5" xfId="36030"/>
    <cellStyle name="40 % – Zvýraznění1 4 4 4 6" xfId="20850"/>
    <cellStyle name="40 % – Zvýraznění1 4 4 4 7" xfId="41404"/>
    <cellStyle name="40 % – Zvýraznění1 4 4 4 8" xfId="41405"/>
    <cellStyle name="40 % – Zvýraznění1 4 4 4 9" xfId="47277"/>
    <cellStyle name="40 % – Zvýraznění1 4 4 5" xfId="3565"/>
    <cellStyle name="40 % – Zvýraznění1 4 4 5 2" xfId="11110"/>
    <cellStyle name="40 % – Zvýraznění1 4 4 5 2 2" xfId="26310"/>
    <cellStyle name="40 % – Zvýraznění1 4 4 5 3" xfId="13251"/>
    <cellStyle name="40 % – Zvýraznění1 4 4 5 3 2" xfId="28441"/>
    <cellStyle name="40 % – Zvýraznění1 4 4 5 4" xfId="17048"/>
    <cellStyle name="40 % – Zvýraznění1 4 4 5 4 2" xfId="32229"/>
    <cellStyle name="40 % – Zvýraznění1 4 4 5 5" xfId="36031"/>
    <cellStyle name="40 % – Zvýraznění1 4 4 5 6" xfId="20851"/>
    <cellStyle name="40 % – Zvýraznění1 4 4 5 7" xfId="41406"/>
    <cellStyle name="40 % – Zvýraznění1 4 4 5 8" xfId="41407"/>
    <cellStyle name="40 % – Zvýraznění1 4 4 5 9" xfId="47278"/>
    <cellStyle name="40 % – Zvýraznění1 4 4 6" xfId="7532"/>
    <cellStyle name="40 % – Zvýraznění1 4 4 6 2" xfId="11363"/>
    <cellStyle name="40 % – Zvýraznění1 4 4 6 2 2" xfId="26563"/>
    <cellStyle name="40 % – Zvýraznění1 4 4 6 3" xfId="15158"/>
    <cellStyle name="40 % – Zvýraznění1 4 4 6 3 2" xfId="30345"/>
    <cellStyle name="40 % – Zvýraznění1 4 4 6 4" xfId="18961"/>
    <cellStyle name="40 % – Zvýraznění1 4 4 6 4 2" xfId="34142"/>
    <cellStyle name="40 % – Zvýraznění1 4 4 6 5" xfId="37933"/>
    <cellStyle name="40 % – Zvýraznění1 4 4 6 6" xfId="22753"/>
    <cellStyle name="40 % – Zvýraznění1 4 4 6 7" xfId="41408"/>
    <cellStyle name="40 % – Zvýraznění1 4 4 6 8" xfId="41409"/>
    <cellStyle name="40 % – Zvýraznění1 4 4 6 9" xfId="47279"/>
    <cellStyle name="40 % – Zvýraznění1 4 4 7" xfId="7657"/>
    <cellStyle name="40 % – Zvýraznění1 4 4 7 2" xfId="22876"/>
    <cellStyle name="40 % – Zvýraznění1 4 4 8" xfId="11449"/>
    <cellStyle name="40 % – Zvýraznění1 4 4 8 2" xfId="26646"/>
    <cellStyle name="40 % – Zvýraznění1 4 4 9" xfId="15250"/>
    <cellStyle name="40 % – Zvýraznění1 4 4 9 2" xfId="30431"/>
    <cellStyle name="40 % – Zvýraznění1 4 5" xfId="489"/>
    <cellStyle name="40 % – Zvýraznění1 4 5 10" xfId="19175"/>
    <cellStyle name="40 % – Zvýraznění1 4 5 11" xfId="41410"/>
    <cellStyle name="40 % – Zvýraznění1 4 5 12" xfId="41411"/>
    <cellStyle name="40 % – Zvýraznění1 4 5 13" xfId="47280"/>
    <cellStyle name="40 % – Zvýraznění1 4 5 2" xfId="3566"/>
    <cellStyle name="40 % – Zvýraznění1 4 5 2 2" xfId="9606"/>
    <cellStyle name="40 % – Zvýraznění1 4 5 2 2 2" xfId="24822"/>
    <cellStyle name="40 % – Zvýraznění1 4 5 2 3" xfId="13252"/>
    <cellStyle name="40 % – Zvýraznění1 4 5 2 3 2" xfId="28442"/>
    <cellStyle name="40 % – Zvýraznění1 4 5 2 4" xfId="17049"/>
    <cellStyle name="40 % – Zvýraznění1 4 5 2 4 2" xfId="32230"/>
    <cellStyle name="40 % – Zvýraznění1 4 5 2 5" xfId="36032"/>
    <cellStyle name="40 % – Zvýraznění1 4 5 2 6" xfId="20852"/>
    <cellStyle name="40 % – Zvýraznění1 4 5 2 7" xfId="41412"/>
    <cellStyle name="40 % – Zvýraznění1 4 5 2 8" xfId="41413"/>
    <cellStyle name="40 % – Zvýraznění1 4 5 2 9" xfId="47281"/>
    <cellStyle name="40 % – Zvýraznění1 4 5 3" xfId="3567"/>
    <cellStyle name="40 % – Zvýraznění1 4 5 3 2" xfId="9607"/>
    <cellStyle name="40 % – Zvýraznění1 4 5 3 2 2" xfId="24823"/>
    <cellStyle name="40 % – Zvýraznění1 4 5 3 3" xfId="13253"/>
    <cellStyle name="40 % – Zvýraznění1 4 5 3 3 2" xfId="28443"/>
    <cellStyle name="40 % – Zvýraznění1 4 5 3 4" xfId="17050"/>
    <cellStyle name="40 % – Zvýraznění1 4 5 3 4 2" xfId="32231"/>
    <cellStyle name="40 % – Zvýraznění1 4 5 3 5" xfId="36033"/>
    <cellStyle name="40 % – Zvýraznění1 4 5 3 6" xfId="20853"/>
    <cellStyle name="40 % – Zvýraznění1 4 5 3 7" xfId="41414"/>
    <cellStyle name="40 % – Zvýraznění1 4 5 3 8" xfId="41415"/>
    <cellStyle name="40 % – Zvýraznění1 4 5 3 9" xfId="47282"/>
    <cellStyle name="40 % – Zvýraznění1 4 5 4" xfId="3568"/>
    <cellStyle name="40 % – Zvýraznění1 4 5 4 2" xfId="9608"/>
    <cellStyle name="40 % – Zvýraznění1 4 5 4 2 2" xfId="24824"/>
    <cellStyle name="40 % – Zvýraznění1 4 5 4 3" xfId="13254"/>
    <cellStyle name="40 % – Zvýraznění1 4 5 4 3 2" xfId="28444"/>
    <cellStyle name="40 % – Zvýraznění1 4 5 4 4" xfId="17051"/>
    <cellStyle name="40 % – Zvýraznění1 4 5 4 4 2" xfId="32232"/>
    <cellStyle name="40 % – Zvýraznění1 4 5 4 5" xfId="36034"/>
    <cellStyle name="40 % – Zvýraznění1 4 5 4 6" xfId="20854"/>
    <cellStyle name="40 % – Zvýraznění1 4 5 4 7" xfId="41416"/>
    <cellStyle name="40 % – Zvýraznění1 4 5 4 8" xfId="41417"/>
    <cellStyle name="40 % – Zvýraznění1 4 5 4 9" xfId="47283"/>
    <cellStyle name="40 % – Zvýraznění1 4 5 5" xfId="3569"/>
    <cellStyle name="40 % – Zvýraznění1 4 5 5 2" xfId="11157"/>
    <cellStyle name="40 % – Zvýraznění1 4 5 5 2 2" xfId="26357"/>
    <cellStyle name="40 % – Zvýraznění1 4 5 5 3" xfId="13255"/>
    <cellStyle name="40 % – Zvýraznění1 4 5 5 3 2" xfId="28445"/>
    <cellStyle name="40 % – Zvýraznění1 4 5 5 4" xfId="17052"/>
    <cellStyle name="40 % – Zvýraznění1 4 5 5 4 2" xfId="32233"/>
    <cellStyle name="40 % – Zvýraznění1 4 5 5 5" xfId="36035"/>
    <cellStyle name="40 % – Zvýraznění1 4 5 5 6" xfId="20855"/>
    <cellStyle name="40 % – Zvýraznění1 4 5 5 7" xfId="41418"/>
    <cellStyle name="40 % – Zvýraznění1 4 5 5 8" xfId="41419"/>
    <cellStyle name="40 % – Zvýraznění1 4 5 5 9" xfId="47284"/>
    <cellStyle name="40 % – Zvýraznění1 4 5 6" xfId="7722"/>
    <cellStyle name="40 % – Zvýraznění1 4 5 6 2" xfId="22941"/>
    <cellStyle name="40 % – Zvýraznění1 4 5 7" xfId="11569"/>
    <cellStyle name="40 % – Zvýraznění1 4 5 7 2" xfId="26765"/>
    <cellStyle name="40 % – Zvýraznění1 4 5 8" xfId="15369"/>
    <cellStyle name="40 % – Zvýraznění1 4 5 8 2" xfId="30550"/>
    <cellStyle name="40 % – Zvýraznění1 4 5 9" xfId="34355"/>
    <cellStyle name="40 % – Zvýraznění1 4 6" xfId="3570"/>
    <cellStyle name="40 % – Zvýraznění1 4 6 10" xfId="41420"/>
    <cellStyle name="40 % – Zvýraznění1 4 6 11" xfId="41421"/>
    <cellStyle name="40 % – Zvýraznění1 4 6 12" xfId="47285"/>
    <cellStyle name="40 % – Zvýraznění1 4 6 2" xfId="3571"/>
    <cellStyle name="40 % – Zvýraznění1 4 6 2 2" xfId="9609"/>
    <cellStyle name="40 % – Zvýraznění1 4 6 2 2 2" xfId="24825"/>
    <cellStyle name="40 % – Zvýraznění1 4 6 2 3" xfId="13257"/>
    <cellStyle name="40 % – Zvýraznění1 4 6 2 3 2" xfId="28447"/>
    <cellStyle name="40 % – Zvýraznění1 4 6 2 4" xfId="17054"/>
    <cellStyle name="40 % – Zvýraznění1 4 6 2 4 2" xfId="32235"/>
    <cellStyle name="40 % – Zvýraznění1 4 6 2 5" xfId="36037"/>
    <cellStyle name="40 % – Zvýraznění1 4 6 2 6" xfId="20857"/>
    <cellStyle name="40 % – Zvýraznění1 4 6 2 7" xfId="41422"/>
    <cellStyle name="40 % – Zvýraznění1 4 6 2 8" xfId="41423"/>
    <cellStyle name="40 % – Zvýraznění1 4 6 2 9" xfId="47286"/>
    <cellStyle name="40 % – Zvýraznění1 4 6 3" xfId="3572"/>
    <cellStyle name="40 % – Zvýraznění1 4 6 3 2" xfId="9610"/>
    <cellStyle name="40 % – Zvýraznění1 4 6 3 2 2" xfId="24826"/>
    <cellStyle name="40 % – Zvýraznění1 4 6 3 3" xfId="13258"/>
    <cellStyle name="40 % – Zvýraznění1 4 6 3 3 2" xfId="28448"/>
    <cellStyle name="40 % – Zvýraznění1 4 6 3 4" xfId="17055"/>
    <cellStyle name="40 % – Zvýraznění1 4 6 3 4 2" xfId="32236"/>
    <cellStyle name="40 % – Zvýraznění1 4 6 3 5" xfId="36038"/>
    <cellStyle name="40 % – Zvýraznění1 4 6 3 6" xfId="20858"/>
    <cellStyle name="40 % – Zvýraznění1 4 6 3 7" xfId="41424"/>
    <cellStyle name="40 % – Zvýraznění1 4 6 3 8" xfId="41425"/>
    <cellStyle name="40 % – Zvýraznění1 4 6 3 9" xfId="47287"/>
    <cellStyle name="40 % – Zvýraznění1 4 6 4" xfId="3573"/>
    <cellStyle name="40 % – Zvýraznění1 4 6 4 2" xfId="9611"/>
    <cellStyle name="40 % – Zvýraznění1 4 6 4 2 2" xfId="24827"/>
    <cellStyle name="40 % – Zvýraznění1 4 6 4 3" xfId="13259"/>
    <cellStyle name="40 % – Zvýraznění1 4 6 4 3 2" xfId="28449"/>
    <cellStyle name="40 % – Zvýraznění1 4 6 4 4" xfId="17056"/>
    <cellStyle name="40 % – Zvýraznění1 4 6 4 4 2" xfId="32237"/>
    <cellStyle name="40 % – Zvýraznění1 4 6 4 5" xfId="36039"/>
    <cellStyle name="40 % – Zvýraznění1 4 6 4 6" xfId="20859"/>
    <cellStyle name="40 % – Zvýraznění1 4 6 4 7" xfId="41426"/>
    <cellStyle name="40 % – Zvýraznění1 4 6 4 8" xfId="41427"/>
    <cellStyle name="40 % – Zvýraznění1 4 6 4 9" xfId="47288"/>
    <cellStyle name="40 % – Zvýraznění1 4 6 5" xfId="8030"/>
    <cellStyle name="40 % – Zvýraznění1 4 6 5 2" xfId="23246"/>
    <cellStyle name="40 % – Zvýraznění1 4 6 6" xfId="13256"/>
    <cellStyle name="40 % – Zvýraznění1 4 6 6 2" xfId="28446"/>
    <cellStyle name="40 % – Zvýraznění1 4 6 7" xfId="17053"/>
    <cellStyle name="40 % – Zvýraznění1 4 6 7 2" xfId="32234"/>
    <cellStyle name="40 % – Zvýraznění1 4 6 8" xfId="36036"/>
    <cellStyle name="40 % – Zvýraznění1 4 6 9" xfId="20856"/>
    <cellStyle name="40 % – Zvýraznění1 4 7" xfId="3574"/>
    <cellStyle name="40 % – Zvýraznění1 4 7 10" xfId="41428"/>
    <cellStyle name="40 % – Zvýraznění1 4 7 11" xfId="41429"/>
    <cellStyle name="40 % – Zvýraznění1 4 7 12" xfId="47289"/>
    <cellStyle name="40 % – Zvýraznění1 4 7 2" xfId="3575"/>
    <cellStyle name="40 % – Zvýraznění1 4 7 2 2" xfId="9612"/>
    <cellStyle name="40 % – Zvýraznění1 4 7 2 2 2" xfId="24828"/>
    <cellStyle name="40 % – Zvýraznění1 4 7 2 3" xfId="13261"/>
    <cellStyle name="40 % – Zvýraznění1 4 7 2 3 2" xfId="28451"/>
    <cellStyle name="40 % – Zvýraznění1 4 7 2 4" xfId="17058"/>
    <cellStyle name="40 % – Zvýraznění1 4 7 2 4 2" xfId="32239"/>
    <cellStyle name="40 % – Zvýraznění1 4 7 2 5" xfId="36041"/>
    <cellStyle name="40 % – Zvýraznění1 4 7 2 6" xfId="20861"/>
    <cellStyle name="40 % – Zvýraznění1 4 7 2 7" xfId="41430"/>
    <cellStyle name="40 % – Zvýraznění1 4 7 2 8" xfId="41431"/>
    <cellStyle name="40 % – Zvýraznění1 4 7 2 9" xfId="47290"/>
    <cellStyle name="40 % – Zvýraznění1 4 7 3" xfId="3576"/>
    <cellStyle name="40 % – Zvýraznění1 4 7 3 2" xfId="9613"/>
    <cellStyle name="40 % – Zvýraznění1 4 7 3 2 2" xfId="24829"/>
    <cellStyle name="40 % – Zvýraznění1 4 7 3 3" xfId="13262"/>
    <cellStyle name="40 % – Zvýraznění1 4 7 3 3 2" xfId="28452"/>
    <cellStyle name="40 % – Zvýraznění1 4 7 3 4" xfId="17059"/>
    <cellStyle name="40 % – Zvýraznění1 4 7 3 4 2" xfId="32240"/>
    <cellStyle name="40 % – Zvýraznění1 4 7 3 5" xfId="36042"/>
    <cellStyle name="40 % – Zvýraznění1 4 7 3 6" xfId="20862"/>
    <cellStyle name="40 % – Zvýraznění1 4 7 3 7" xfId="41432"/>
    <cellStyle name="40 % – Zvýraznění1 4 7 3 8" xfId="41433"/>
    <cellStyle name="40 % – Zvýraznění1 4 7 3 9" xfId="47291"/>
    <cellStyle name="40 % – Zvýraznění1 4 7 4" xfId="3577"/>
    <cellStyle name="40 % – Zvýraznění1 4 7 4 2" xfId="9614"/>
    <cellStyle name="40 % – Zvýraznění1 4 7 4 2 2" xfId="24830"/>
    <cellStyle name="40 % – Zvýraznění1 4 7 4 3" xfId="13263"/>
    <cellStyle name="40 % – Zvýraznění1 4 7 4 3 2" xfId="28453"/>
    <cellStyle name="40 % – Zvýraznění1 4 7 4 4" xfId="17060"/>
    <cellStyle name="40 % – Zvýraznění1 4 7 4 4 2" xfId="32241"/>
    <cellStyle name="40 % – Zvýraznění1 4 7 4 5" xfId="36043"/>
    <cellStyle name="40 % – Zvýraznění1 4 7 4 6" xfId="20863"/>
    <cellStyle name="40 % – Zvýraznění1 4 7 4 7" xfId="41434"/>
    <cellStyle name="40 % – Zvýraznění1 4 7 4 8" xfId="41435"/>
    <cellStyle name="40 % – Zvýraznění1 4 7 4 9" xfId="47292"/>
    <cellStyle name="40 % – Zvýraznění1 4 7 5" xfId="8112"/>
    <cellStyle name="40 % – Zvýraznění1 4 7 5 2" xfId="23328"/>
    <cellStyle name="40 % – Zvýraznění1 4 7 6" xfId="13260"/>
    <cellStyle name="40 % – Zvýraznění1 4 7 6 2" xfId="28450"/>
    <cellStyle name="40 % – Zvýraznění1 4 7 7" xfId="17057"/>
    <cellStyle name="40 % – Zvýraznění1 4 7 7 2" xfId="32238"/>
    <cellStyle name="40 % – Zvýraznění1 4 7 8" xfId="36040"/>
    <cellStyle name="40 % – Zvýraznění1 4 7 9" xfId="20860"/>
    <cellStyle name="40 % – Zvýraznění1 4 8" xfId="3578"/>
    <cellStyle name="40 % – Zvýraznění1 4 8 10" xfId="41436"/>
    <cellStyle name="40 % – Zvýraznění1 4 8 11" xfId="41437"/>
    <cellStyle name="40 % – Zvýraznění1 4 8 12" xfId="47293"/>
    <cellStyle name="40 % – Zvýraznění1 4 8 2" xfId="3579"/>
    <cellStyle name="40 % – Zvýraznění1 4 8 2 2" xfId="9615"/>
    <cellStyle name="40 % – Zvýraznění1 4 8 2 2 2" xfId="24831"/>
    <cellStyle name="40 % – Zvýraznění1 4 8 2 3" xfId="13265"/>
    <cellStyle name="40 % – Zvýraznění1 4 8 2 3 2" xfId="28455"/>
    <cellStyle name="40 % – Zvýraznění1 4 8 2 4" xfId="17062"/>
    <cellStyle name="40 % – Zvýraznění1 4 8 2 4 2" xfId="32243"/>
    <cellStyle name="40 % – Zvýraznění1 4 8 2 5" xfId="36045"/>
    <cellStyle name="40 % – Zvýraznění1 4 8 2 6" xfId="20865"/>
    <cellStyle name="40 % – Zvýraznění1 4 8 2 7" xfId="41438"/>
    <cellStyle name="40 % – Zvýraznění1 4 8 2 8" xfId="41439"/>
    <cellStyle name="40 % – Zvýraznění1 4 8 2 9" xfId="47294"/>
    <cellStyle name="40 % – Zvýraznění1 4 8 3" xfId="3580"/>
    <cellStyle name="40 % – Zvýraznění1 4 8 3 2" xfId="9616"/>
    <cellStyle name="40 % – Zvýraznění1 4 8 3 2 2" xfId="24832"/>
    <cellStyle name="40 % – Zvýraznění1 4 8 3 3" xfId="13266"/>
    <cellStyle name="40 % – Zvýraznění1 4 8 3 3 2" xfId="28456"/>
    <cellStyle name="40 % – Zvýraznění1 4 8 3 4" xfId="17063"/>
    <cellStyle name="40 % – Zvýraznění1 4 8 3 4 2" xfId="32244"/>
    <cellStyle name="40 % – Zvýraznění1 4 8 3 5" xfId="36046"/>
    <cellStyle name="40 % – Zvýraznění1 4 8 3 6" xfId="20866"/>
    <cellStyle name="40 % – Zvýraznění1 4 8 3 7" xfId="41440"/>
    <cellStyle name="40 % – Zvýraznění1 4 8 3 8" xfId="41441"/>
    <cellStyle name="40 % – Zvýraznění1 4 8 3 9" xfId="47295"/>
    <cellStyle name="40 % – Zvýraznění1 4 8 4" xfId="3581"/>
    <cellStyle name="40 % – Zvýraznění1 4 8 4 2" xfId="9617"/>
    <cellStyle name="40 % – Zvýraznění1 4 8 4 2 2" xfId="24833"/>
    <cellStyle name="40 % – Zvýraznění1 4 8 4 3" xfId="13267"/>
    <cellStyle name="40 % – Zvýraznění1 4 8 4 3 2" xfId="28457"/>
    <cellStyle name="40 % – Zvýraznění1 4 8 4 4" xfId="17064"/>
    <cellStyle name="40 % – Zvýraznění1 4 8 4 4 2" xfId="32245"/>
    <cellStyle name="40 % – Zvýraznění1 4 8 4 5" xfId="36047"/>
    <cellStyle name="40 % – Zvýraznění1 4 8 4 6" xfId="20867"/>
    <cellStyle name="40 % – Zvýraznění1 4 8 4 7" xfId="41442"/>
    <cellStyle name="40 % – Zvýraznění1 4 8 4 8" xfId="41443"/>
    <cellStyle name="40 % – Zvýraznění1 4 8 4 9" xfId="47296"/>
    <cellStyle name="40 % – Zvýraznění1 4 8 5" xfId="8093"/>
    <cellStyle name="40 % – Zvýraznění1 4 8 5 2" xfId="23309"/>
    <cellStyle name="40 % – Zvýraznění1 4 8 6" xfId="13264"/>
    <cellStyle name="40 % – Zvýraznění1 4 8 6 2" xfId="28454"/>
    <cellStyle name="40 % – Zvýraznění1 4 8 7" xfId="17061"/>
    <cellStyle name="40 % – Zvýraznění1 4 8 7 2" xfId="32242"/>
    <cellStyle name="40 % – Zvýraznění1 4 8 8" xfId="36044"/>
    <cellStyle name="40 % – Zvýraznění1 4 8 9" xfId="20864"/>
    <cellStyle name="40 % – Zvýraznění1 4 9" xfId="3582"/>
    <cellStyle name="40 % – Zvýraznění1 4 9 10" xfId="41444"/>
    <cellStyle name="40 % – Zvýraznění1 4 9 11" xfId="41445"/>
    <cellStyle name="40 % – Zvýraznění1 4 9 12" xfId="47297"/>
    <cellStyle name="40 % – Zvýraznění1 4 9 2" xfId="3583"/>
    <cellStyle name="40 % – Zvýraznění1 4 9 2 2" xfId="9618"/>
    <cellStyle name="40 % – Zvýraznění1 4 9 2 2 2" xfId="24834"/>
    <cellStyle name="40 % – Zvýraznění1 4 9 2 3" xfId="13269"/>
    <cellStyle name="40 % – Zvýraznění1 4 9 2 3 2" xfId="28459"/>
    <cellStyle name="40 % – Zvýraznění1 4 9 2 4" xfId="17066"/>
    <cellStyle name="40 % – Zvýraznění1 4 9 2 4 2" xfId="32247"/>
    <cellStyle name="40 % – Zvýraznění1 4 9 2 5" xfId="36049"/>
    <cellStyle name="40 % – Zvýraznění1 4 9 2 6" xfId="20869"/>
    <cellStyle name="40 % – Zvýraznění1 4 9 2 7" xfId="41446"/>
    <cellStyle name="40 % – Zvýraznění1 4 9 2 8" xfId="41447"/>
    <cellStyle name="40 % – Zvýraznění1 4 9 2 9" xfId="47298"/>
    <cellStyle name="40 % – Zvýraznění1 4 9 3" xfId="3584"/>
    <cellStyle name="40 % – Zvýraznění1 4 9 3 2" xfId="9619"/>
    <cellStyle name="40 % – Zvýraznění1 4 9 3 2 2" xfId="24835"/>
    <cellStyle name="40 % – Zvýraznění1 4 9 3 3" xfId="13270"/>
    <cellStyle name="40 % – Zvýraznění1 4 9 3 3 2" xfId="28460"/>
    <cellStyle name="40 % – Zvýraznění1 4 9 3 4" xfId="17067"/>
    <cellStyle name="40 % – Zvýraznění1 4 9 3 4 2" xfId="32248"/>
    <cellStyle name="40 % – Zvýraznění1 4 9 3 5" xfId="36050"/>
    <cellStyle name="40 % – Zvýraznění1 4 9 3 6" xfId="20870"/>
    <cellStyle name="40 % – Zvýraznění1 4 9 3 7" xfId="41448"/>
    <cellStyle name="40 % – Zvýraznění1 4 9 3 8" xfId="41449"/>
    <cellStyle name="40 % – Zvýraznění1 4 9 3 9" xfId="47299"/>
    <cellStyle name="40 % – Zvýraznění1 4 9 4" xfId="3585"/>
    <cellStyle name="40 % – Zvýraznění1 4 9 4 2" xfId="9620"/>
    <cellStyle name="40 % – Zvýraznění1 4 9 4 2 2" xfId="24836"/>
    <cellStyle name="40 % – Zvýraznění1 4 9 4 3" xfId="13271"/>
    <cellStyle name="40 % – Zvýraznění1 4 9 4 3 2" xfId="28461"/>
    <cellStyle name="40 % – Zvýraznění1 4 9 4 4" xfId="17068"/>
    <cellStyle name="40 % – Zvýraznění1 4 9 4 4 2" xfId="32249"/>
    <cellStyle name="40 % – Zvýraznění1 4 9 4 5" xfId="36051"/>
    <cellStyle name="40 % – Zvýraznění1 4 9 4 6" xfId="20871"/>
    <cellStyle name="40 % – Zvýraznění1 4 9 4 7" xfId="41450"/>
    <cellStyle name="40 % – Zvýraznění1 4 9 4 8" xfId="41451"/>
    <cellStyle name="40 % – Zvýraznění1 4 9 4 9" xfId="47300"/>
    <cellStyle name="40 % – Zvýraznění1 4 9 5" xfId="7972"/>
    <cellStyle name="40 % – Zvýraznění1 4 9 5 2" xfId="23189"/>
    <cellStyle name="40 % – Zvýraznění1 4 9 6" xfId="13268"/>
    <cellStyle name="40 % – Zvýraznění1 4 9 6 2" xfId="28458"/>
    <cellStyle name="40 % – Zvýraznění1 4 9 7" xfId="17065"/>
    <cellStyle name="40 % – Zvýraznění1 4 9 7 2" xfId="32246"/>
    <cellStyle name="40 % – Zvýraznění1 4 9 8" xfId="36048"/>
    <cellStyle name="40 % – Zvýraznění1 4 9 9" xfId="20868"/>
    <cellStyle name="40 % – Zvýraznění1 5" xfId="490"/>
    <cellStyle name="40 % – Zvýraznění1 5 10" xfId="3586"/>
    <cellStyle name="40 % – Zvýraznění1 5 10 2" xfId="9621"/>
    <cellStyle name="40 % – Zvýraznění1 5 10 2 2" xfId="24837"/>
    <cellStyle name="40 % – Zvýraznění1 5 10 3" xfId="13272"/>
    <cellStyle name="40 % – Zvýraznění1 5 10 3 2" xfId="28462"/>
    <cellStyle name="40 % – Zvýraznění1 5 10 4" xfId="17069"/>
    <cellStyle name="40 % – Zvýraznění1 5 10 4 2" xfId="32250"/>
    <cellStyle name="40 % – Zvýraznění1 5 10 5" xfId="36052"/>
    <cellStyle name="40 % – Zvýraznění1 5 10 6" xfId="20872"/>
    <cellStyle name="40 % – Zvýraznění1 5 10 7" xfId="41452"/>
    <cellStyle name="40 % – Zvýraznění1 5 10 8" xfId="41453"/>
    <cellStyle name="40 % – Zvýraznění1 5 10 9" xfId="47301"/>
    <cellStyle name="40 % – Zvýraznění1 5 11" xfId="3587"/>
    <cellStyle name="40 % – Zvýraznění1 5 11 2" xfId="9622"/>
    <cellStyle name="40 % – Zvýraznění1 5 11 2 2" xfId="24838"/>
    <cellStyle name="40 % – Zvýraznění1 5 11 3" xfId="13273"/>
    <cellStyle name="40 % – Zvýraznění1 5 11 3 2" xfId="28463"/>
    <cellStyle name="40 % – Zvýraznění1 5 11 4" xfId="17070"/>
    <cellStyle name="40 % – Zvýraznění1 5 11 4 2" xfId="32251"/>
    <cellStyle name="40 % – Zvýraznění1 5 11 5" xfId="36053"/>
    <cellStyle name="40 % – Zvýraznění1 5 11 6" xfId="20873"/>
    <cellStyle name="40 % – Zvýraznění1 5 11 7" xfId="41454"/>
    <cellStyle name="40 % – Zvýraznění1 5 11 8" xfId="41455"/>
    <cellStyle name="40 % – Zvýraznění1 5 11 9" xfId="47302"/>
    <cellStyle name="40 % – Zvýraznění1 5 12" xfId="3588"/>
    <cellStyle name="40 % – Zvýraznění1 5 12 2" xfId="11044"/>
    <cellStyle name="40 % – Zvýraznění1 5 12 2 2" xfId="26244"/>
    <cellStyle name="40 % – Zvýraznění1 5 12 3" xfId="13274"/>
    <cellStyle name="40 % – Zvýraznění1 5 12 3 2" xfId="28464"/>
    <cellStyle name="40 % – Zvýraznění1 5 12 4" xfId="17071"/>
    <cellStyle name="40 % – Zvýraznění1 5 12 4 2" xfId="32252"/>
    <cellStyle name="40 % – Zvýraznění1 5 12 5" xfId="36054"/>
    <cellStyle name="40 % – Zvýraznění1 5 12 6" xfId="20874"/>
    <cellStyle name="40 % – Zvýraznění1 5 12 7" xfId="41456"/>
    <cellStyle name="40 % – Zvýraznění1 5 12 8" xfId="41457"/>
    <cellStyle name="40 % – Zvýraznění1 5 12 9" xfId="47303"/>
    <cellStyle name="40 % – Zvýraznění1 5 13" xfId="7782"/>
    <cellStyle name="40 % – Zvýraznění1 5 13 2" xfId="23001"/>
    <cellStyle name="40 % – Zvýraznění1 5 14" xfId="11570"/>
    <cellStyle name="40 % – Zvýraznění1 5 14 2" xfId="26766"/>
    <cellStyle name="40 % – Zvýraznění1 5 15" xfId="15370"/>
    <cellStyle name="40 % – Zvýraznění1 5 15 2" xfId="30551"/>
    <cellStyle name="40 % – Zvýraznění1 5 16" xfId="34356"/>
    <cellStyle name="40 % – Zvýraznění1 5 17" xfId="19176"/>
    <cellStyle name="40 % – Zvýraznění1 5 18" xfId="41458"/>
    <cellStyle name="40 % – Zvýraznění1 5 19" xfId="41459"/>
    <cellStyle name="40 % – Zvýraznění1 5 2" xfId="491"/>
    <cellStyle name="40 % – Zvýraznění1 5 2 10" xfId="19177"/>
    <cellStyle name="40 % – Zvýraznění1 5 2 11" xfId="41460"/>
    <cellStyle name="40 % – Zvýraznění1 5 2 12" xfId="41461"/>
    <cellStyle name="40 % – Zvýraznění1 5 2 13" xfId="47304"/>
    <cellStyle name="40 % – Zvýraznění1 5 2 2" xfId="3589"/>
    <cellStyle name="40 % – Zvýraznění1 5 2 2 2" xfId="9623"/>
    <cellStyle name="40 % – Zvýraznění1 5 2 2 2 2" xfId="24839"/>
    <cellStyle name="40 % – Zvýraznění1 5 2 2 3" xfId="13275"/>
    <cellStyle name="40 % – Zvýraznění1 5 2 2 3 2" xfId="28465"/>
    <cellStyle name="40 % – Zvýraznění1 5 2 2 4" xfId="17072"/>
    <cellStyle name="40 % – Zvýraznění1 5 2 2 4 2" xfId="32253"/>
    <cellStyle name="40 % – Zvýraznění1 5 2 2 5" xfId="36055"/>
    <cellStyle name="40 % – Zvýraznění1 5 2 2 6" xfId="20875"/>
    <cellStyle name="40 % – Zvýraznění1 5 2 2 7" xfId="41462"/>
    <cellStyle name="40 % – Zvýraznění1 5 2 2 8" xfId="41463"/>
    <cellStyle name="40 % – Zvýraznění1 5 2 2 9" xfId="47305"/>
    <cellStyle name="40 % – Zvýraznění1 5 2 3" xfId="3590"/>
    <cellStyle name="40 % – Zvýraznění1 5 2 3 2" xfId="9624"/>
    <cellStyle name="40 % – Zvýraznění1 5 2 3 2 2" xfId="24840"/>
    <cellStyle name="40 % – Zvýraznění1 5 2 3 3" xfId="13276"/>
    <cellStyle name="40 % – Zvýraznění1 5 2 3 3 2" xfId="28466"/>
    <cellStyle name="40 % – Zvýraznění1 5 2 3 4" xfId="17073"/>
    <cellStyle name="40 % – Zvýraznění1 5 2 3 4 2" xfId="32254"/>
    <cellStyle name="40 % – Zvýraznění1 5 2 3 5" xfId="36056"/>
    <cellStyle name="40 % – Zvýraznění1 5 2 3 6" xfId="20876"/>
    <cellStyle name="40 % – Zvýraznění1 5 2 3 7" xfId="41464"/>
    <cellStyle name="40 % – Zvýraznění1 5 2 3 8" xfId="41465"/>
    <cellStyle name="40 % – Zvýraznění1 5 2 3 9" xfId="47306"/>
    <cellStyle name="40 % – Zvýraznění1 5 2 4" xfId="3591"/>
    <cellStyle name="40 % – Zvýraznění1 5 2 4 2" xfId="9625"/>
    <cellStyle name="40 % – Zvýraznění1 5 2 4 2 2" xfId="24841"/>
    <cellStyle name="40 % – Zvýraznění1 5 2 4 3" xfId="13277"/>
    <cellStyle name="40 % – Zvýraznění1 5 2 4 3 2" xfId="28467"/>
    <cellStyle name="40 % – Zvýraznění1 5 2 4 4" xfId="17074"/>
    <cellStyle name="40 % – Zvýraznění1 5 2 4 4 2" xfId="32255"/>
    <cellStyle name="40 % – Zvýraznění1 5 2 4 5" xfId="36057"/>
    <cellStyle name="40 % – Zvýraznění1 5 2 4 6" xfId="20877"/>
    <cellStyle name="40 % – Zvýraznění1 5 2 4 7" xfId="41466"/>
    <cellStyle name="40 % – Zvýraznění1 5 2 4 8" xfId="41467"/>
    <cellStyle name="40 % – Zvýraznění1 5 2 4 9" xfId="47307"/>
    <cellStyle name="40 % – Zvýraznění1 5 2 5" xfId="3592"/>
    <cellStyle name="40 % – Zvýraznění1 5 2 5 2" xfId="11129"/>
    <cellStyle name="40 % – Zvýraznění1 5 2 5 2 2" xfId="26329"/>
    <cellStyle name="40 % – Zvýraznění1 5 2 5 3" xfId="13278"/>
    <cellStyle name="40 % – Zvýraznění1 5 2 5 3 2" xfId="28468"/>
    <cellStyle name="40 % – Zvýraznění1 5 2 5 4" xfId="17075"/>
    <cellStyle name="40 % – Zvýraznění1 5 2 5 4 2" xfId="32256"/>
    <cellStyle name="40 % – Zvýraznění1 5 2 5 5" xfId="36058"/>
    <cellStyle name="40 % – Zvýraznění1 5 2 5 6" xfId="20878"/>
    <cellStyle name="40 % – Zvýraznění1 5 2 5 7" xfId="41468"/>
    <cellStyle name="40 % – Zvýraznění1 5 2 5 8" xfId="41469"/>
    <cellStyle name="40 % – Zvýraznění1 5 2 5 9" xfId="47308"/>
    <cellStyle name="40 % – Zvýraznění1 5 2 6" xfId="7840"/>
    <cellStyle name="40 % – Zvýraznění1 5 2 6 2" xfId="23059"/>
    <cellStyle name="40 % – Zvýraznění1 5 2 7" xfId="11571"/>
    <cellStyle name="40 % – Zvýraznění1 5 2 7 2" xfId="26767"/>
    <cellStyle name="40 % – Zvýraznění1 5 2 8" xfId="15371"/>
    <cellStyle name="40 % – Zvýraznění1 5 2 8 2" xfId="30552"/>
    <cellStyle name="40 % – Zvýraznění1 5 2 9" xfId="34357"/>
    <cellStyle name="40 % – Zvýraznění1 5 20" xfId="47309"/>
    <cellStyle name="40 % – Zvýraznění1 5 3" xfId="492"/>
    <cellStyle name="40 % – Zvýraznění1 5 3 10" xfId="19178"/>
    <cellStyle name="40 % – Zvýraznění1 5 3 11" xfId="41470"/>
    <cellStyle name="40 % – Zvýraznění1 5 3 12" xfId="41471"/>
    <cellStyle name="40 % – Zvýraznění1 5 3 13" xfId="47310"/>
    <cellStyle name="40 % – Zvýraznění1 5 3 2" xfId="3593"/>
    <cellStyle name="40 % – Zvýraznění1 5 3 2 2" xfId="9626"/>
    <cellStyle name="40 % – Zvýraznění1 5 3 2 2 2" xfId="24842"/>
    <cellStyle name="40 % – Zvýraznění1 5 3 2 3" xfId="13279"/>
    <cellStyle name="40 % – Zvýraznění1 5 3 2 3 2" xfId="28469"/>
    <cellStyle name="40 % – Zvýraznění1 5 3 2 4" xfId="17076"/>
    <cellStyle name="40 % – Zvýraznění1 5 3 2 4 2" xfId="32257"/>
    <cellStyle name="40 % – Zvýraznění1 5 3 2 5" xfId="36059"/>
    <cellStyle name="40 % – Zvýraznění1 5 3 2 6" xfId="20879"/>
    <cellStyle name="40 % – Zvýraznění1 5 3 2 7" xfId="41472"/>
    <cellStyle name="40 % – Zvýraznění1 5 3 2 8" xfId="41473"/>
    <cellStyle name="40 % – Zvýraznění1 5 3 2 9" xfId="47311"/>
    <cellStyle name="40 % – Zvýraznění1 5 3 3" xfId="3594"/>
    <cellStyle name="40 % – Zvýraznění1 5 3 3 2" xfId="9627"/>
    <cellStyle name="40 % – Zvýraznění1 5 3 3 2 2" xfId="24843"/>
    <cellStyle name="40 % – Zvýraznění1 5 3 3 3" xfId="13280"/>
    <cellStyle name="40 % – Zvýraznění1 5 3 3 3 2" xfId="28470"/>
    <cellStyle name="40 % – Zvýraznění1 5 3 3 4" xfId="17077"/>
    <cellStyle name="40 % – Zvýraznění1 5 3 3 4 2" xfId="32258"/>
    <cellStyle name="40 % – Zvýraznění1 5 3 3 5" xfId="36060"/>
    <cellStyle name="40 % – Zvýraznění1 5 3 3 6" xfId="20880"/>
    <cellStyle name="40 % – Zvýraznění1 5 3 3 7" xfId="41474"/>
    <cellStyle name="40 % – Zvýraznění1 5 3 3 8" xfId="41475"/>
    <cellStyle name="40 % – Zvýraznění1 5 3 3 9" xfId="47312"/>
    <cellStyle name="40 % – Zvýraznění1 5 3 4" xfId="3595"/>
    <cellStyle name="40 % – Zvýraznění1 5 3 4 2" xfId="9628"/>
    <cellStyle name="40 % – Zvýraznění1 5 3 4 2 2" xfId="24844"/>
    <cellStyle name="40 % – Zvýraznění1 5 3 4 3" xfId="13281"/>
    <cellStyle name="40 % – Zvýraznění1 5 3 4 3 2" xfId="28471"/>
    <cellStyle name="40 % – Zvýraznění1 5 3 4 4" xfId="17078"/>
    <cellStyle name="40 % – Zvýraznění1 5 3 4 4 2" xfId="32259"/>
    <cellStyle name="40 % – Zvýraznění1 5 3 4 5" xfId="36061"/>
    <cellStyle name="40 % – Zvýraznění1 5 3 4 6" xfId="20881"/>
    <cellStyle name="40 % – Zvýraznění1 5 3 4 7" xfId="41476"/>
    <cellStyle name="40 % – Zvýraznění1 5 3 4 8" xfId="41477"/>
    <cellStyle name="40 % – Zvýraznění1 5 3 4 9" xfId="47313"/>
    <cellStyle name="40 % – Zvýraznění1 5 3 5" xfId="3596"/>
    <cellStyle name="40 % – Zvýraznění1 5 3 5 2" xfId="11112"/>
    <cellStyle name="40 % – Zvýraznění1 5 3 5 2 2" xfId="26312"/>
    <cellStyle name="40 % – Zvýraznění1 5 3 5 3" xfId="13282"/>
    <cellStyle name="40 % – Zvýraznění1 5 3 5 3 2" xfId="28472"/>
    <cellStyle name="40 % – Zvýraznění1 5 3 5 4" xfId="17079"/>
    <cellStyle name="40 % – Zvýraznění1 5 3 5 4 2" xfId="32260"/>
    <cellStyle name="40 % – Zvýraznění1 5 3 5 5" xfId="36062"/>
    <cellStyle name="40 % – Zvýraznění1 5 3 5 6" xfId="20882"/>
    <cellStyle name="40 % – Zvýraznění1 5 3 5 7" xfId="41478"/>
    <cellStyle name="40 % – Zvýraznění1 5 3 5 8" xfId="41479"/>
    <cellStyle name="40 % – Zvýraznění1 5 3 5 9" xfId="47314"/>
    <cellStyle name="40 % – Zvýraznění1 5 3 6" xfId="7685"/>
    <cellStyle name="40 % – Zvýraznění1 5 3 6 2" xfId="22904"/>
    <cellStyle name="40 % – Zvýraznění1 5 3 7" xfId="11572"/>
    <cellStyle name="40 % – Zvýraznění1 5 3 7 2" xfId="26768"/>
    <cellStyle name="40 % – Zvýraznění1 5 3 8" xfId="15372"/>
    <cellStyle name="40 % – Zvýraznění1 5 3 8 2" xfId="30553"/>
    <cellStyle name="40 % – Zvýraznění1 5 3 9" xfId="34358"/>
    <cellStyle name="40 % – Zvýraznění1 5 4" xfId="3597"/>
    <cellStyle name="40 % – Zvýraznění1 5 4 10" xfId="41480"/>
    <cellStyle name="40 % – Zvýraznění1 5 4 11" xfId="41481"/>
    <cellStyle name="40 % – Zvýraznění1 5 4 12" xfId="47315"/>
    <cellStyle name="40 % – Zvýraznění1 5 4 2" xfId="3598"/>
    <cellStyle name="40 % – Zvýraznění1 5 4 2 2" xfId="9629"/>
    <cellStyle name="40 % – Zvýraznění1 5 4 2 2 2" xfId="24845"/>
    <cellStyle name="40 % – Zvýraznění1 5 4 2 3" xfId="13284"/>
    <cellStyle name="40 % – Zvýraznění1 5 4 2 3 2" xfId="28474"/>
    <cellStyle name="40 % – Zvýraznění1 5 4 2 4" xfId="17081"/>
    <cellStyle name="40 % – Zvýraznění1 5 4 2 4 2" xfId="32262"/>
    <cellStyle name="40 % – Zvýraznění1 5 4 2 5" xfId="36064"/>
    <cellStyle name="40 % – Zvýraznění1 5 4 2 6" xfId="20884"/>
    <cellStyle name="40 % – Zvýraznění1 5 4 2 7" xfId="41482"/>
    <cellStyle name="40 % – Zvýraznění1 5 4 2 8" xfId="41483"/>
    <cellStyle name="40 % – Zvýraznění1 5 4 2 9" xfId="47316"/>
    <cellStyle name="40 % – Zvýraznění1 5 4 3" xfId="3599"/>
    <cellStyle name="40 % – Zvýraznění1 5 4 3 2" xfId="9630"/>
    <cellStyle name="40 % – Zvýraznění1 5 4 3 2 2" xfId="24846"/>
    <cellStyle name="40 % – Zvýraznění1 5 4 3 3" xfId="13285"/>
    <cellStyle name="40 % – Zvýraznění1 5 4 3 3 2" xfId="28475"/>
    <cellStyle name="40 % – Zvýraznění1 5 4 3 4" xfId="17082"/>
    <cellStyle name="40 % – Zvýraznění1 5 4 3 4 2" xfId="32263"/>
    <cellStyle name="40 % – Zvýraznění1 5 4 3 5" xfId="36065"/>
    <cellStyle name="40 % – Zvýraznění1 5 4 3 6" xfId="20885"/>
    <cellStyle name="40 % – Zvýraznění1 5 4 3 7" xfId="41484"/>
    <cellStyle name="40 % – Zvýraznění1 5 4 3 8" xfId="41485"/>
    <cellStyle name="40 % – Zvýraznění1 5 4 3 9" xfId="47317"/>
    <cellStyle name="40 % – Zvýraznění1 5 4 4" xfId="3600"/>
    <cellStyle name="40 % – Zvýraznění1 5 4 4 2" xfId="9631"/>
    <cellStyle name="40 % – Zvýraznění1 5 4 4 2 2" xfId="24847"/>
    <cellStyle name="40 % – Zvýraznění1 5 4 4 3" xfId="13286"/>
    <cellStyle name="40 % – Zvýraznění1 5 4 4 3 2" xfId="28476"/>
    <cellStyle name="40 % – Zvýraznění1 5 4 4 4" xfId="17083"/>
    <cellStyle name="40 % – Zvýraznění1 5 4 4 4 2" xfId="32264"/>
    <cellStyle name="40 % – Zvýraznění1 5 4 4 5" xfId="36066"/>
    <cellStyle name="40 % – Zvýraznění1 5 4 4 6" xfId="20886"/>
    <cellStyle name="40 % – Zvýraznění1 5 4 4 7" xfId="41486"/>
    <cellStyle name="40 % – Zvýraznění1 5 4 4 8" xfId="41487"/>
    <cellStyle name="40 % – Zvýraznění1 5 4 4 9" xfId="47318"/>
    <cellStyle name="40 % – Zvýraznění1 5 4 5" xfId="8054"/>
    <cellStyle name="40 % – Zvýraznění1 5 4 5 2" xfId="23270"/>
    <cellStyle name="40 % – Zvýraznění1 5 4 6" xfId="13283"/>
    <cellStyle name="40 % – Zvýraznění1 5 4 6 2" xfId="28473"/>
    <cellStyle name="40 % – Zvýraznění1 5 4 7" xfId="17080"/>
    <cellStyle name="40 % – Zvýraznění1 5 4 7 2" xfId="32261"/>
    <cellStyle name="40 % – Zvýraznění1 5 4 8" xfId="36063"/>
    <cellStyle name="40 % – Zvýraznění1 5 4 9" xfId="20883"/>
    <cellStyle name="40 % – Zvýraznění1 5 5" xfId="3601"/>
    <cellStyle name="40 % – Zvýraznění1 5 5 10" xfId="41488"/>
    <cellStyle name="40 % – Zvýraznění1 5 5 11" xfId="41489"/>
    <cellStyle name="40 % – Zvýraznění1 5 5 12" xfId="47319"/>
    <cellStyle name="40 % – Zvýraznění1 5 5 2" xfId="3602"/>
    <cellStyle name="40 % – Zvýraznění1 5 5 2 2" xfId="9632"/>
    <cellStyle name="40 % – Zvýraznění1 5 5 2 2 2" xfId="24848"/>
    <cellStyle name="40 % – Zvýraznění1 5 5 2 3" xfId="13288"/>
    <cellStyle name="40 % – Zvýraznění1 5 5 2 3 2" xfId="28478"/>
    <cellStyle name="40 % – Zvýraznění1 5 5 2 4" xfId="17085"/>
    <cellStyle name="40 % – Zvýraznění1 5 5 2 4 2" xfId="32266"/>
    <cellStyle name="40 % – Zvýraznění1 5 5 2 5" xfId="36068"/>
    <cellStyle name="40 % – Zvýraznění1 5 5 2 6" xfId="20888"/>
    <cellStyle name="40 % – Zvýraznění1 5 5 2 7" xfId="41490"/>
    <cellStyle name="40 % – Zvýraznění1 5 5 2 8" xfId="41491"/>
    <cellStyle name="40 % – Zvýraznění1 5 5 2 9" xfId="47320"/>
    <cellStyle name="40 % – Zvýraznění1 5 5 3" xfId="3603"/>
    <cellStyle name="40 % – Zvýraznění1 5 5 3 2" xfId="9633"/>
    <cellStyle name="40 % – Zvýraznění1 5 5 3 2 2" xfId="24849"/>
    <cellStyle name="40 % – Zvýraznění1 5 5 3 3" xfId="13289"/>
    <cellStyle name="40 % – Zvýraznění1 5 5 3 3 2" xfId="28479"/>
    <cellStyle name="40 % – Zvýraznění1 5 5 3 4" xfId="17086"/>
    <cellStyle name="40 % – Zvýraznění1 5 5 3 4 2" xfId="32267"/>
    <cellStyle name="40 % – Zvýraznění1 5 5 3 5" xfId="36069"/>
    <cellStyle name="40 % – Zvýraznění1 5 5 3 6" xfId="20889"/>
    <cellStyle name="40 % – Zvýraznění1 5 5 3 7" xfId="41492"/>
    <cellStyle name="40 % – Zvýraznění1 5 5 3 8" xfId="41493"/>
    <cellStyle name="40 % – Zvýraznění1 5 5 3 9" xfId="47321"/>
    <cellStyle name="40 % – Zvýraznění1 5 5 4" xfId="3604"/>
    <cellStyle name="40 % – Zvýraznění1 5 5 4 2" xfId="9634"/>
    <cellStyle name="40 % – Zvýraznění1 5 5 4 2 2" xfId="24850"/>
    <cellStyle name="40 % – Zvýraznění1 5 5 4 3" xfId="13290"/>
    <cellStyle name="40 % – Zvýraznění1 5 5 4 3 2" xfId="28480"/>
    <cellStyle name="40 % – Zvýraznění1 5 5 4 4" xfId="17087"/>
    <cellStyle name="40 % – Zvýraznění1 5 5 4 4 2" xfId="32268"/>
    <cellStyle name="40 % – Zvýraznění1 5 5 4 5" xfId="36070"/>
    <cellStyle name="40 % – Zvýraznění1 5 5 4 6" xfId="20890"/>
    <cellStyle name="40 % – Zvýraznění1 5 5 4 7" xfId="41494"/>
    <cellStyle name="40 % – Zvýraznění1 5 5 4 8" xfId="41495"/>
    <cellStyle name="40 % – Zvýraznění1 5 5 4 9" xfId="47322"/>
    <cellStyle name="40 % – Zvýraznění1 5 5 5" xfId="8134"/>
    <cellStyle name="40 % – Zvýraznění1 5 5 5 2" xfId="23350"/>
    <cellStyle name="40 % – Zvýraznění1 5 5 6" xfId="13287"/>
    <cellStyle name="40 % – Zvýraznění1 5 5 6 2" xfId="28477"/>
    <cellStyle name="40 % – Zvýraznění1 5 5 7" xfId="17084"/>
    <cellStyle name="40 % – Zvýraznění1 5 5 7 2" xfId="32265"/>
    <cellStyle name="40 % – Zvýraznění1 5 5 8" xfId="36067"/>
    <cellStyle name="40 % – Zvýraznění1 5 5 9" xfId="20887"/>
    <cellStyle name="40 % – Zvýraznění1 5 6" xfId="3605"/>
    <cellStyle name="40 % – Zvýraznění1 5 6 10" xfId="41496"/>
    <cellStyle name="40 % – Zvýraznění1 5 6 11" xfId="41497"/>
    <cellStyle name="40 % – Zvýraznění1 5 6 12" xfId="47323"/>
    <cellStyle name="40 % – Zvýraznění1 5 6 2" xfId="3606"/>
    <cellStyle name="40 % – Zvýraznění1 5 6 2 2" xfId="9635"/>
    <cellStyle name="40 % – Zvýraznění1 5 6 2 2 2" xfId="24851"/>
    <cellStyle name="40 % – Zvýraznění1 5 6 2 3" xfId="13292"/>
    <cellStyle name="40 % – Zvýraznění1 5 6 2 3 2" xfId="28482"/>
    <cellStyle name="40 % – Zvýraznění1 5 6 2 4" xfId="17089"/>
    <cellStyle name="40 % – Zvýraznění1 5 6 2 4 2" xfId="32270"/>
    <cellStyle name="40 % – Zvýraznění1 5 6 2 5" xfId="36072"/>
    <cellStyle name="40 % – Zvýraznění1 5 6 2 6" xfId="20892"/>
    <cellStyle name="40 % – Zvýraznění1 5 6 2 7" xfId="41498"/>
    <cellStyle name="40 % – Zvýraznění1 5 6 2 8" xfId="41499"/>
    <cellStyle name="40 % – Zvýraznění1 5 6 2 9" xfId="47324"/>
    <cellStyle name="40 % – Zvýraznění1 5 6 3" xfId="3607"/>
    <cellStyle name="40 % – Zvýraznění1 5 6 3 2" xfId="9636"/>
    <cellStyle name="40 % – Zvýraznění1 5 6 3 2 2" xfId="24852"/>
    <cellStyle name="40 % – Zvýraznění1 5 6 3 3" xfId="13293"/>
    <cellStyle name="40 % – Zvýraznění1 5 6 3 3 2" xfId="28483"/>
    <cellStyle name="40 % – Zvýraznění1 5 6 3 4" xfId="17090"/>
    <cellStyle name="40 % – Zvýraznění1 5 6 3 4 2" xfId="32271"/>
    <cellStyle name="40 % – Zvýraznění1 5 6 3 5" xfId="36073"/>
    <cellStyle name="40 % – Zvýraznění1 5 6 3 6" xfId="20893"/>
    <cellStyle name="40 % – Zvýraznění1 5 6 3 7" xfId="41500"/>
    <cellStyle name="40 % – Zvýraznění1 5 6 3 8" xfId="41501"/>
    <cellStyle name="40 % – Zvýraznění1 5 6 3 9" xfId="47325"/>
    <cellStyle name="40 % – Zvýraznění1 5 6 4" xfId="3608"/>
    <cellStyle name="40 % – Zvýraznění1 5 6 4 2" xfId="9637"/>
    <cellStyle name="40 % – Zvýraznění1 5 6 4 2 2" xfId="24853"/>
    <cellStyle name="40 % – Zvýraznění1 5 6 4 3" xfId="13294"/>
    <cellStyle name="40 % – Zvýraznění1 5 6 4 3 2" xfId="28484"/>
    <cellStyle name="40 % – Zvýraznění1 5 6 4 4" xfId="17091"/>
    <cellStyle name="40 % – Zvýraznění1 5 6 4 4 2" xfId="32272"/>
    <cellStyle name="40 % – Zvýraznění1 5 6 4 5" xfId="36074"/>
    <cellStyle name="40 % – Zvýraznění1 5 6 4 6" xfId="20894"/>
    <cellStyle name="40 % – Zvýraznění1 5 6 4 7" xfId="41502"/>
    <cellStyle name="40 % – Zvýraznění1 5 6 4 8" xfId="41503"/>
    <cellStyle name="40 % – Zvýraznění1 5 6 4 9" xfId="47326"/>
    <cellStyle name="40 % – Zvýraznění1 5 6 5" xfId="8216"/>
    <cellStyle name="40 % – Zvýraznění1 5 6 5 2" xfId="23432"/>
    <cellStyle name="40 % – Zvýraznění1 5 6 6" xfId="13291"/>
    <cellStyle name="40 % – Zvýraznění1 5 6 6 2" xfId="28481"/>
    <cellStyle name="40 % – Zvýraznění1 5 6 7" xfId="17088"/>
    <cellStyle name="40 % – Zvýraznění1 5 6 7 2" xfId="32269"/>
    <cellStyle name="40 % – Zvýraznění1 5 6 8" xfId="36071"/>
    <cellStyle name="40 % – Zvýraznění1 5 6 9" xfId="20891"/>
    <cellStyle name="40 % – Zvýraznění1 5 7" xfId="3609"/>
    <cellStyle name="40 % – Zvýraznění1 5 7 10" xfId="41504"/>
    <cellStyle name="40 % – Zvýraznění1 5 7 11" xfId="41505"/>
    <cellStyle name="40 % – Zvýraznění1 5 7 12" xfId="47327"/>
    <cellStyle name="40 % – Zvýraznění1 5 7 2" xfId="3610"/>
    <cellStyle name="40 % – Zvýraznění1 5 7 2 2" xfId="9638"/>
    <cellStyle name="40 % – Zvýraznění1 5 7 2 2 2" xfId="24854"/>
    <cellStyle name="40 % – Zvýraznění1 5 7 2 3" xfId="13296"/>
    <cellStyle name="40 % – Zvýraznění1 5 7 2 3 2" xfId="28486"/>
    <cellStyle name="40 % – Zvýraznění1 5 7 2 4" xfId="17093"/>
    <cellStyle name="40 % – Zvýraznění1 5 7 2 4 2" xfId="32274"/>
    <cellStyle name="40 % – Zvýraznění1 5 7 2 5" xfId="36076"/>
    <cellStyle name="40 % – Zvýraznění1 5 7 2 6" xfId="20896"/>
    <cellStyle name="40 % – Zvýraznění1 5 7 2 7" xfId="41506"/>
    <cellStyle name="40 % – Zvýraznění1 5 7 2 8" xfId="41507"/>
    <cellStyle name="40 % – Zvýraznění1 5 7 2 9" xfId="47328"/>
    <cellStyle name="40 % – Zvýraznění1 5 7 3" xfId="3611"/>
    <cellStyle name="40 % – Zvýraznění1 5 7 3 2" xfId="9639"/>
    <cellStyle name="40 % – Zvýraznění1 5 7 3 2 2" xfId="24855"/>
    <cellStyle name="40 % – Zvýraznění1 5 7 3 3" xfId="13297"/>
    <cellStyle name="40 % – Zvýraznění1 5 7 3 3 2" xfId="28487"/>
    <cellStyle name="40 % – Zvýraznění1 5 7 3 4" xfId="17094"/>
    <cellStyle name="40 % – Zvýraznění1 5 7 3 4 2" xfId="32275"/>
    <cellStyle name="40 % – Zvýraznění1 5 7 3 5" xfId="36077"/>
    <cellStyle name="40 % – Zvýraznění1 5 7 3 6" xfId="20897"/>
    <cellStyle name="40 % – Zvýraznění1 5 7 3 7" xfId="41508"/>
    <cellStyle name="40 % – Zvýraznění1 5 7 3 8" xfId="41509"/>
    <cellStyle name="40 % – Zvýraznění1 5 7 3 9" xfId="47329"/>
    <cellStyle name="40 % – Zvýraznění1 5 7 4" xfId="3612"/>
    <cellStyle name="40 % – Zvýraznění1 5 7 4 2" xfId="9640"/>
    <cellStyle name="40 % – Zvýraznění1 5 7 4 2 2" xfId="24856"/>
    <cellStyle name="40 % – Zvýraznění1 5 7 4 3" xfId="13298"/>
    <cellStyle name="40 % – Zvýraznění1 5 7 4 3 2" xfId="28488"/>
    <cellStyle name="40 % – Zvýraznění1 5 7 4 4" xfId="17095"/>
    <cellStyle name="40 % – Zvýraznění1 5 7 4 4 2" xfId="32276"/>
    <cellStyle name="40 % – Zvýraznění1 5 7 4 5" xfId="36078"/>
    <cellStyle name="40 % – Zvýraznění1 5 7 4 6" xfId="20898"/>
    <cellStyle name="40 % – Zvýraznění1 5 7 4 7" xfId="41510"/>
    <cellStyle name="40 % – Zvýraznění1 5 7 4 8" xfId="41511"/>
    <cellStyle name="40 % – Zvýraznění1 5 7 4 9" xfId="47330"/>
    <cellStyle name="40 % – Zvýraznění1 5 7 5" xfId="8309"/>
    <cellStyle name="40 % – Zvýraznění1 5 7 5 2" xfId="23525"/>
    <cellStyle name="40 % – Zvýraznění1 5 7 6" xfId="13295"/>
    <cellStyle name="40 % – Zvýraznění1 5 7 6 2" xfId="28485"/>
    <cellStyle name="40 % – Zvýraznění1 5 7 7" xfId="17092"/>
    <cellStyle name="40 % – Zvýraznění1 5 7 7 2" xfId="32273"/>
    <cellStyle name="40 % – Zvýraznění1 5 7 8" xfId="36075"/>
    <cellStyle name="40 % – Zvýraznění1 5 7 9" xfId="20895"/>
    <cellStyle name="40 % – Zvýraznění1 5 8" xfId="3613"/>
    <cellStyle name="40 % – Zvýraznění1 5 8 10" xfId="41512"/>
    <cellStyle name="40 % – Zvýraznění1 5 8 11" xfId="41513"/>
    <cellStyle name="40 % – Zvýraznění1 5 8 12" xfId="47331"/>
    <cellStyle name="40 % – Zvýraznění1 5 8 2" xfId="3614"/>
    <cellStyle name="40 % – Zvýraznění1 5 8 2 2" xfId="9641"/>
    <cellStyle name="40 % – Zvýraznění1 5 8 2 2 2" xfId="24857"/>
    <cellStyle name="40 % – Zvýraznění1 5 8 2 3" xfId="13300"/>
    <cellStyle name="40 % – Zvýraznění1 5 8 2 3 2" xfId="28490"/>
    <cellStyle name="40 % – Zvýraznění1 5 8 2 4" xfId="17097"/>
    <cellStyle name="40 % – Zvýraznění1 5 8 2 4 2" xfId="32278"/>
    <cellStyle name="40 % – Zvýraznění1 5 8 2 5" xfId="36080"/>
    <cellStyle name="40 % – Zvýraznění1 5 8 2 6" xfId="20900"/>
    <cellStyle name="40 % – Zvýraznění1 5 8 2 7" xfId="41514"/>
    <cellStyle name="40 % – Zvýraznění1 5 8 2 8" xfId="41515"/>
    <cellStyle name="40 % – Zvýraznění1 5 8 2 9" xfId="47332"/>
    <cellStyle name="40 % – Zvýraznění1 5 8 3" xfId="3615"/>
    <cellStyle name="40 % – Zvýraznění1 5 8 3 2" xfId="9642"/>
    <cellStyle name="40 % – Zvýraznění1 5 8 3 2 2" xfId="24858"/>
    <cellStyle name="40 % – Zvýraznění1 5 8 3 3" xfId="13301"/>
    <cellStyle name="40 % – Zvýraznění1 5 8 3 3 2" xfId="28491"/>
    <cellStyle name="40 % – Zvýraznění1 5 8 3 4" xfId="17098"/>
    <cellStyle name="40 % – Zvýraznění1 5 8 3 4 2" xfId="32279"/>
    <cellStyle name="40 % – Zvýraznění1 5 8 3 5" xfId="36081"/>
    <cellStyle name="40 % – Zvýraznění1 5 8 3 6" xfId="20901"/>
    <cellStyle name="40 % – Zvýraznění1 5 8 3 7" xfId="41516"/>
    <cellStyle name="40 % – Zvýraznění1 5 8 3 8" xfId="41517"/>
    <cellStyle name="40 % – Zvýraznění1 5 8 3 9" xfId="47333"/>
    <cellStyle name="40 % – Zvýraznění1 5 8 4" xfId="3616"/>
    <cellStyle name="40 % – Zvýraznění1 5 8 4 2" xfId="9643"/>
    <cellStyle name="40 % – Zvýraznění1 5 8 4 2 2" xfId="24859"/>
    <cellStyle name="40 % – Zvýraznění1 5 8 4 3" xfId="13302"/>
    <cellStyle name="40 % – Zvýraznění1 5 8 4 3 2" xfId="28492"/>
    <cellStyle name="40 % – Zvýraznění1 5 8 4 4" xfId="17099"/>
    <cellStyle name="40 % – Zvýraznění1 5 8 4 4 2" xfId="32280"/>
    <cellStyle name="40 % – Zvýraznění1 5 8 4 5" xfId="36082"/>
    <cellStyle name="40 % – Zvýraznění1 5 8 4 6" xfId="20902"/>
    <cellStyle name="40 % – Zvýraznění1 5 8 4 7" xfId="41518"/>
    <cellStyle name="40 % – Zvýraznění1 5 8 4 8" xfId="41519"/>
    <cellStyle name="40 % – Zvýraznění1 5 8 4 9" xfId="47334"/>
    <cellStyle name="40 % – Zvýraznění1 5 8 5" xfId="8392"/>
    <cellStyle name="40 % – Zvýraznění1 5 8 5 2" xfId="23608"/>
    <cellStyle name="40 % – Zvýraznění1 5 8 6" xfId="13299"/>
    <cellStyle name="40 % – Zvýraznění1 5 8 6 2" xfId="28489"/>
    <cellStyle name="40 % – Zvýraznění1 5 8 7" xfId="17096"/>
    <cellStyle name="40 % – Zvýraznění1 5 8 7 2" xfId="32277"/>
    <cellStyle name="40 % – Zvýraznění1 5 8 8" xfId="36079"/>
    <cellStyle name="40 % – Zvýraznění1 5 8 9" xfId="20899"/>
    <cellStyle name="40 % – Zvýraznění1 5 9" xfId="3617"/>
    <cellStyle name="40 % – Zvýraznění1 5 9 2" xfId="9644"/>
    <cellStyle name="40 % – Zvýraznění1 5 9 2 2" xfId="24860"/>
    <cellStyle name="40 % – Zvýraznění1 5 9 3" xfId="13303"/>
    <cellStyle name="40 % – Zvýraznění1 5 9 3 2" xfId="28493"/>
    <cellStyle name="40 % – Zvýraznění1 5 9 4" xfId="17100"/>
    <cellStyle name="40 % – Zvýraznění1 5 9 4 2" xfId="32281"/>
    <cellStyle name="40 % – Zvýraznění1 5 9 5" xfId="36083"/>
    <cellStyle name="40 % – Zvýraznění1 5 9 6" xfId="20903"/>
    <cellStyle name="40 % – Zvýraznění1 5 9 7" xfId="41520"/>
    <cellStyle name="40 % – Zvýraznění1 5 9 8" xfId="41521"/>
    <cellStyle name="40 % – Zvýraznění1 5 9 9" xfId="47335"/>
    <cellStyle name="40 % – Zvýraznění1 6" xfId="493"/>
    <cellStyle name="40 % – Zvýraznění1 6 10" xfId="3618"/>
    <cellStyle name="40 % – Zvýraznění1 6 10 2" xfId="9645"/>
    <cellStyle name="40 % – Zvýraznění1 6 10 2 2" xfId="24861"/>
    <cellStyle name="40 % – Zvýraznění1 6 10 3" xfId="13304"/>
    <cellStyle name="40 % – Zvýraznění1 6 10 3 2" xfId="28494"/>
    <cellStyle name="40 % – Zvýraznění1 6 10 4" xfId="17101"/>
    <cellStyle name="40 % – Zvýraznění1 6 10 4 2" xfId="32282"/>
    <cellStyle name="40 % – Zvýraznění1 6 10 5" xfId="36084"/>
    <cellStyle name="40 % – Zvýraznění1 6 10 6" xfId="20904"/>
    <cellStyle name="40 % – Zvýraznění1 6 10 7" xfId="41522"/>
    <cellStyle name="40 % – Zvýraznění1 6 10 8" xfId="41523"/>
    <cellStyle name="40 % – Zvýraznění1 6 10 9" xfId="47336"/>
    <cellStyle name="40 % – Zvýraznění1 6 11" xfId="3619"/>
    <cellStyle name="40 % – Zvýraznění1 6 11 2" xfId="11314"/>
    <cellStyle name="40 % – Zvýraznění1 6 11 2 2" xfId="26514"/>
    <cellStyle name="40 % – Zvýraznění1 6 11 3" xfId="13305"/>
    <cellStyle name="40 % – Zvýraznění1 6 11 3 2" xfId="28495"/>
    <cellStyle name="40 % – Zvýraznění1 6 11 4" xfId="17102"/>
    <cellStyle name="40 % – Zvýraznění1 6 11 4 2" xfId="32283"/>
    <cellStyle name="40 % – Zvýraznění1 6 11 5" xfId="36085"/>
    <cellStyle name="40 % – Zvýraznění1 6 11 6" xfId="20905"/>
    <cellStyle name="40 % – Zvýraznění1 6 11 7" xfId="41524"/>
    <cellStyle name="40 % – Zvýraznění1 6 11 8" xfId="41525"/>
    <cellStyle name="40 % – Zvýraznění1 6 11 9" xfId="47337"/>
    <cellStyle name="40 % – Zvýraznění1 6 12" xfId="7826"/>
    <cellStyle name="40 % – Zvýraznění1 6 12 2" xfId="23045"/>
    <cellStyle name="40 % – Zvýraznění1 6 13" xfId="11573"/>
    <cellStyle name="40 % – Zvýraznění1 6 13 2" xfId="26769"/>
    <cellStyle name="40 % – Zvýraznění1 6 14" xfId="15373"/>
    <cellStyle name="40 % – Zvýraznění1 6 14 2" xfId="30554"/>
    <cellStyle name="40 % – Zvýraznění1 6 15" xfId="34359"/>
    <cellStyle name="40 % – Zvýraznění1 6 16" xfId="19179"/>
    <cellStyle name="40 % – Zvýraznění1 6 17" xfId="41526"/>
    <cellStyle name="40 % – Zvýraznění1 6 18" xfId="41527"/>
    <cellStyle name="40 % – Zvýraznění1 6 19" xfId="47338"/>
    <cellStyle name="40 % – Zvýraznění1 6 2" xfId="3620"/>
    <cellStyle name="40 % – Zvýraznění1 6 2 10" xfId="41528"/>
    <cellStyle name="40 % – Zvýraznění1 6 2 11" xfId="41529"/>
    <cellStyle name="40 % – Zvýraznění1 6 2 12" xfId="47339"/>
    <cellStyle name="40 % – Zvýraznění1 6 2 2" xfId="3621"/>
    <cellStyle name="40 % – Zvýraznění1 6 2 2 2" xfId="9646"/>
    <cellStyle name="40 % – Zvýraznění1 6 2 2 2 2" xfId="24862"/>
    <cellStyle name="40 % – Zvýraznění1 6 2 2 3" xfId="13307"/>
    <cellStyle name="40 % – Zvýraznění1 6 2 2 3 2" xfId="28497"/>
    <cellStyle name="40 % – Zvýraznění1 6 2 2 4" xfId="17104"/>
    <cellStyle name="40 % – Zvýraznění1 6 2 2 4 2" xfId="32285"/>
    <cellStyle name="40 % – Zvýraznění1 6 2 2 5" xfId="36087"/>
    <cellStyle name="40 % – Zvýraznění1 6 2 2 6" xfId="20907"/>
    <cellStyle name="40 % – Zvýraznění1 6 2 2 7" xfId="41530"/>
    <cellStyle name="40 % – Zvýraznění1 6 2 2 8" xfId="41531"/>
    <cellStyle name="40 % – Zvýraznění1 6 2 2 9" xfId="47340"/>
    <cellStyle name="40 % – Zvýraznění1 6 2 3" xfId="3622"/>
    <cellStyle name="40 % – Zvýraznění1 6 2 3 2" xfId="9647"/>
    <cellStyle name="40 % – Zvýraznění1 6 2 3 2 2" xfId="24863"/>
    <cellStyle name="40 % – Zvýraznění1 6 2 3 3" xfId="13308"/>
    <cellStyle name="40 % – Zvýraznění1 6 2 3 3 2" xfId="28498"/>
    <cellStyle name="40 % – Zvýraznění1 6 2 3 4" xfId="17105"/>
    <cellStyle name="40 % – Zvýraznění1 6 2 3 4 2" xfId="32286"/>
    <cellStyle name="40 % – Zvýraznění1 6 2 3 5" xfId="36088"/>
    <cellStyle name="40 % – Zvýraznění1 6 2 3 6" xfId="20908"/>
    <cellStyle name="40 % – Zvýraznění1 6 2 3 7" xfId="41532"/>
    <cellStyle name="40 % – Zvýraznění1 6 2 3 8" xfId="41533"/>
    <cellStyle name="40 % – Zvýraznění1 6 2 3 9" xfId="47341"/>
    <cellStyle name="40 % – Zvýraznění1 6 2 4" xfId="3623"/>
    <cellStyle name="40 % – Zvýraznění1 6 2 4 2" xfId="9648"/>
    <cellStyle name="40 % – Zvýraznění1 6 2 4 2 2" xfId="24864"/>
    <cellStyle name="40 % – Zvýraznění1 6 2 4 3" xfId="13309"/>
    <cellStyle name="40 % – Zvýraznění1 6 2 4 3 2" xfId="28499"/>
    <cellStyle name="40 % – Zvýraznění1 6 2 4 4" xfId="17106"/>
    <cellStyle name="40 % – Zvýraznění1 6 2 4 4 2" xfId="32287"/>
    <cellStyle name="40 % – Zvýraznění1 6 2 4 5" xfId="36089"/>
    <cellStyle name="40 % – Zvýraznění1 6 2 4 6" xfId="20909"/>
    <cellStyle name="40 % – Zvýraznění1 6 2 4 7" xfId="41534"/>
    <cellStyle name="40 % – Zvýraznění1 6 2 4 8" xfId="41535"/>
    <cellStyle name="40 % – Zvýraznění1 6 2 4 9" xfId="47342"/>
    <cellStyle name="40 % – Zvýraznění1 6 2 5" xfId="7901"/>
    <cellStyle name="40 % – Zvýraznění1 6 2 5 2" xfId="23118"/>
    <cellStyle name="40 % – Zvýraznění1 6 2 6" xfId="13306"/>
    <cellStyle name="40 % – Zvýraznění1 6 2 6 2" xfId="28496"/>
    <cellStyle name="40 % – Zvýraznění1 6 2 7" xfId="17103"/>
    <cellStyle name="40 % – Zvýraznění1 6 2 7 2" xfId="32284"/>
    <cellStyle name="40 % – Zvýraznění1 6 2 8" xfId="36086"/>
    <cellStyle name="40 % – Zvýraznění1 6 2 9" xfId="20906"/>
    <cellStyle name="40 % – Zvýraznění1 6 3" xfId="3624"/>
    <cellStyle name="40 % – Zvýraznění1 6 3 10" xfId="41536"/>
    <cellStyle name="40 % – Zvýraznění1 6 3 11" xfId="41537"/>
    <cellStyle name="40 % – Zvýraznění1 6 3 12" xfId="47343"/>
    <cellStyle name="40 % – Zvýraznění1 6 3 2" xfId="3625"/>
    <cellStyle name="40 % – Zvýraznění1 6 3 2 2" xfId="9649"/>
    <cellStyle name="40 % – Zvýraznění1 6 3 2 2 2" xfId="24865"/>
    <cellStyle name="40 % – Zvýraznění1 6 3 2 3" xfId="13311"/>
    <cellStyle name="40 % – Zvýraznění1 6 3 2 3 2" xfId="28501"/>
    <cellStyle name="40 % – Zvýraznění1 6 3 2 4" xfId="17108"/>
    <cellStyle name="40 % – Zvýraznění1 6 3 2 4 2" xfId="32289"/>
    <cellStyle name="40 % – Zvýraznění1 6 3 2 5" xfId="36091"/>
    <cellStyle name="40 % – Zvýraznění1 6 3 2 6" xfId="20911"/>
    <cellStyle name="40 % – Zvýraznění1 6 3 2 7" xfId="41538"/>
    <cellStyle name="40 % – Zvýraznění1 6 3 2 8" xfId="41539"/>
    <cellStyle name="40 % – Zvýraznění1 6 3 2 9" xfId="47344"/>
    <cellStyle name="40 % – Zvýraznění1 6 3 3" xfId="3626"/>
    <cellStyle name="40 % – Zvýraznění1 6 3 3 2" xfId="9650"/>
    <cellStyle name="40 % – Zvýraznění1 6 3 3 2 2" xfId="24866"/>
    <cellStyle name="40 % – Zvýraznění1 6 3 3 3" xfId="13312"/>
    <cellStyle name="40 % – Zvýraznění1 6 3 3 3 2" xfId="28502"/>
    <cellStyle name="40 % – Zvýraznění1 6 3 3 4" xfId="17109"/>
    <cellStyle name="40 % – Zvýraznění1 6 3 3 4 2" xfId="32290"/>
    <cellStyle name="40 % – Zvýraznění1 6 3 3 5" xfId="36092"/>
    <cellStyle name="40 % – Zvýraznění1 6 3 3 6" xfId="20912"/>
    <cellStyle name="40 % – Zvýraznění1 6 3 3 7" xfId="41540"/>
    <cellStyle name="40 % – Zvýraznění1 6 3 3 8" xfId="41541"/>
    <cellStyle name="40 % – Zvýraznění1 6 3 3 9" xfId="47345"/>
    <cellStyle name="40 % – Zvýraznění1 6 3 4" xfId="3627"/>
    <cellStyle name="40 % – Zvýraznění1 6 3 4 2" xfId="9651"/>
    <cellStyle name="40 % – Zvýraznění1 6 3 4 2 2" xfId="24867"/>
    <cellStyle name="40 % – Zvýraznění1 6 3 4 3" xfId="13313"/>
    <cellStyle name="40 % – Zvýraznění1 6 3 4 3 2" xfId="28503"/>
    <cellStyle name="40 % – Zvýraznění1 6 3 4 4" xfId="17110"/>
    <cellStyle name="40 % – Zvýraznění1 6 3 4 4 2" xfId="32291"/>
    <cellStyle name="40 % – Zvýraznění1 6 3 4 5" xfId="36093"/>
    <cellStyle name="40 % – Zvýraznění1 6 3 4 6" xfId="20913"/>
    <cellStyle name="40 % – Zvýraznění1 6 3 4 7" xfId="41542"/>
    <cellStyle name="40 % – Zvýraznění1 6 3 4 8" xfId="41543"/>
    <cellStyle name="40 % – Zvýraznění1 6 3 4 9" xfId="47346"/>
    <cellStyle name="40 % – Zvýraznění1 6 3 5" xfId="8040"/>
    <cellStyle name="40 % – Zvýraznění1 6 3 5 2" xfId="23256"/>
    <cellStyle name="40 % – Zvýraznění1 6 3 6" xfId="13310"/>
    <cellStyle name="40 % – Zvýraznění1 6 3 6 2" xfId="28500"/>
    <cellStyle name="40 % – Zvýraznění1 6 3 7" xfId="17107"/>
    <cellStyle name="40 % – Zvýraznění1 6 3 7 2" xfId="32288"/>
    <cellStyle name="40 % – Zvýraznění1 6 3 8" xfId="36090"/>
    <cellStyle name="40 % – Zvýraznění1 6 3 9" xfId="20910"/>
    <cellStyle name="40 % – Zvýraznění1 6 4" xfId="3628"/>
    <cellStyle name="40 % – Zvýraznění1 6 4 10" xfId="41544"/>
    <cellStyle name="40 % – Zvýraznění1 6 4 11" xfId="41545"/>
    <cellStyle name="40 % – Zvýraznění1 6 4 12" xfId="47347"/>
    <cellStyle name="40 % – Zvýraznění1 6 4 2" xfId="3629"/>
    <cellStyle name="40 % – Zvýraznění1 6 4 2 2" xfId="9652"/>
    <cellStyle name="40 % – Zvýraznění1 6 4 2 2 2" xfId="24868"/>
    <cellStyle name="40 % – Zvýraznění1 6 4 2 3" xfId="13315"/>
    <cellStyle name="40 % – Zvýraznění1 6 4 2 3 2" xfId="28505"/>
    <cellStyle name="40 % – Zvýraznění1 6 4 2 4" xfId="17112"/>
    <cellStyle name="40 % – Zvýraznění1 6 4 2 4 2" xfId="32293"/>
    <cellStyle name="40 % – Zvýraznění1 6 4 2 5" xfId="36095"/>
    <cellStyle name="40 % – Zvýraznění1 6 4 2 6" xfId="20915"/>
    <cellStyle name="40 % – Zvýraznění1 6 4 2 7" xfId="41546"/>
    <cellStyle name="40 % – Zvýraznění1 6 4 2 8" xfId="41547"/>
    <cellStyle name="40 % – Zvýraznění1 6 4 2 9" xfId="47348"/>
    <cellStyle name="40 % – Zvýraznění1 6 4 3" xfId="3630"/>
    <cellStyle name="40 % – Zvýraznění1 6 4 3 2" xfId="9653"/>
    <cellStyle name="40 % – Zvýraznění1 6 4 3 2 2" xfId="24869"/>
    <cellStyle name="40 % – Zvýraznění1 6 4 3 3" xfId="13316"/>
    <cellStyle name="40 % – Zvýraznění1 6 4 3 3 2" xfId="28506"/>
    <cellStyle name="40 % – Zvýraznění1 6 4 3 4" xfId="17113"/>
    <cellStyle name="40 % – Zvýraznění1 6 4 3 4 2" xfId="32294"/>
    <cellStyle name="40 % – Zvýraznění1 6 4 3 5" xfId="36096"/>
    <cellStyle name="40 % – Zvýraznění1 6 4 3 6" xfId="20916"/>
    <cellStyle name="40 % – Zvýraznění1 6 4 3 7" xfId="41548"/>
    <cellStyle name="40 % – Zvýraznění1 6 4 3 8" xfId="41549"/>
    <cellStyle name="40 % – Zvýraznění1 6 4 3 9" xfId="47349"/>
    <cellStyle name="40 % – Zvýraznění1 6 4 4" xfId="3631"/>
    <cellStyle name="40 % – Zvýraznění1 6 4 4 2" xfId="9654"/>
    <cellStyle name="40 % – Zvýraznění1 6 4 4 2 2" xfId="24870"/>
    <cellStyle name="40 % – Zvýraznění1 6 4 4 3" xfId="13317"/>
    <cellStyle name="40 % – Zvýraznění1 6 4 4 3 2" xfId="28507"/>
    <cellStyle name="40 % – Zvýraznění1 6 4 4 4" xfId="17114"/>
    <cellStyle name="40 % – Zvýraznění1 6 4 4 4 2" xfId="32295"/>
    <cellStyle name="40 % – Zvýraznění1 6 4 4 5" xfId="36097"/>
    <cellStyle name="40 % – Zvýraznění1 6 4 4 6" xfId="20917"/>
    <cellStyle name="40 % – Zvýraznění1 6 4 4 7" xfId="41550"/>
    <cellStyle name="40 % – Zvýraznění1 6 4 4 8" xfId="41551"/>
    <cellStyle name="40 % – Zvýraznění1 6 4 4 9" xfId="47350"/>
    <cellStyle name="40 % – Zvýraznění1 6 4 5" xfId="8120"/>
    <cellStyle name="40 % – Zvýraznění1 6 4 5 2" xfId="23336"/>
    <cellStyle name="40 % – Zvýraznění1 6 4 6" xfId="13314"/>
    <cellStyle name="40 % – Zvýraznění1 6 4 6 2" xfId="28504"/>
    <cellStyle name="40 % – Zvýraznění1 6 4 7" xfId="17111"/>
    <cellStyle name="40 % – Zvýraznění1 6 4 7 2" xfId="32292"/>
    <cellStyle name="40 % – Zvýraznění1 6 4 8" xfId="36094"/>
    <cellStyle name="40 % – Zvýraznění1 6 4 9" xfId="20914"/>
    <cellStyle name="40 % – Zvýraznění1 6 5" xfId="3632"/>
    <cellStyle name="40 % – Zvýraznění1 6 5 10" xfId="41552"/>
    <cellStyle name="40 % – Zvýraznění1 6 5 11" xfId="41553"/>
    <cellStyle name="40 % – Zvýraznění1 6 5 12" xfId="47351"/>
    <cellStyle name="40 % – Zvýraznění1 6 5 2" xfId="3633"/>
    <cellStyle name="40 % – Zvýraznění1 6 5 2 2" xfId="9655"/>
    <cellStyle name="40 % – Zvýraznění1 6 5 2 2 2" xfId="24871"/>
    <cellStyle name="40 % – Zvýraznění1 6 5 2 3" xfId="13319"/>
    <cellStyle name="40 % – Zvýraznění1 6 5 2 3 2" xfId="28509"/>
    <cellStyle name="40 % – Zvýraznění1 6 5 2 4" xfId="17116"/>
    <cellStyle name="40 % – Zvýraznění1 6 5 2 4 2" xfId="32297"/>
    <cellStyle name="40 % – Zvýraznění1 6 5 2 5" xfId="36099"/>
    <cellStyle name="40 % – Zvýraznění1 6 5 2 6" xfId="20919"/>
    <cellStyle name="40 % – Zvýraznění1 6 5 2 7" xfId="41554"/>
    <cellStyle name="40 % – Zvýraznění1 6 5 2 8" xfId="41555"/>
    <cellStyle name="40 % – Zvýraznění1 6 5 2 9" xfId="47352"/>
    <cellStyle name="40 % – Zvýraznění1 6 5 3" xfId="3634"/>
    <cellStyle name="40 % – Zvýraznění1 6 5 3 2" xfId="9656"/>
    <cellStyle name="40 % – Zvýraznění1 6 5 3 2 2" xfId="24872"/>
    <cellStyle name="40 % – Zvýraznění1 6 5 3 3" xfId="13320"/>
    <cellStyle name="40 % – Zvýraznění1 6 5 3 3 2" xfId="28510"/>
    <cellStyle name="40 % – Zvýraznění1 6 5 3 4" xfId="17117"/>
    <cellStyle name="40 % – Zvýraznění1 6 5 3 4 2" xfId="32298"/>
    <cellStyle name="40 % – Zvýraznění1 6 5 3 5" xfId="36100"/>
    <cellStyle name="40 % – Zvýraznění1 6 5 3 6" xfId="20920"/>
    <cellStyle name="40 % – Zvýraznění1 6 5 3 7" xfId="41556"/>
    <cellStyle name="40 % – Zvýraznění1 6 5 3 8" xfId="41557"/>
    <cellStyle name="40 % – Zvýraznění1 6 5 3 9" xfId="47353"/>
    <cellStyle name="40 % – Zvýraznění1 6 5 4" xfId="3635"/>
    <cellStyle name="40 % – Zvýraznění1 6 5 4 2" xfId="9657"/>
    <cellStyle name="40 % – Zvýraznění1 6 5 4 2 2" xfId="24873"/>
    <cellStyle name="40 % – Zvýraznění1 6 5 4 3" xfId="13321"/>
    <cellStyle name="40 % – Zvýraznění1 6 5 4 3 2" xfId="28511"/>
    <cellStyle name="40 % – Zvýraznění1 6 5 4 4" xfId="17118"/>
    <cellStyle name="40 % – Zvýraznění1 6 5 4 4 2" xfId="32299"/>
    <cellStyle name="40 % – Zvýraznění1 6 5 4 5" xfId="36101"/>
    <cellStyle name="40 % – Zvýraznění1 6 5 4 6" xfId="20921"/>
    <cellStyle name="40 % – Zvýraznění1 6 5 4 7" xfId="41558"/>
    <cellStyle name="40 % – Zvýraznění1 6 5 4 8" xfId="41559"/>
    <cellStyle name="40 % – Zvýraznění1 6 5 4 9" xfId="47354"/>
    <cellStyle name="40 % – Zvýraznění1 6 5 5" xfId="8202"/>
    <cellStyle name="40 % – Zvýraznění1 6 5 5 2" xfId="23418"/>
    <cellStyle name="40 % – Zvýraznění1 6 5 6" xfId="13318"/>
    <cellStyle name="40 % – Zvýraznění1 6 5 6 2" xfId="28508"/>
    <cellStyle name="40 % – Zvýraznění1 6 5 7" xfId="17115"/>
    <cellStyle name="40 % – Zvýraznění1 6 5 7 2" xfId="32296"/>
    <cellStyle name="40 % – Zvýraznění1 6 5 8" xfId="36098"/>
    <cellStyle name="40 % – Zvýraznění1 6 5 9" xfId="20918"/>
    <cellStyle name="40 % – Zvýraznění1 6 6" xfId="3636"/>
    <cellStyle name="40 % – Zvýraznění1 6 6 10" xfId="41560"/>
    <cellStyle name="40 % – Zvýraznění1 6 6 11" xfId="41561"/>
    <cellStyle name="40 % – Zvýraznění1 6 6 12" xfId="47355"/>
    <cellStyle name="40 % – Zvýraznění1 6 6 2" xfId="3637"/>
    <cellStyle name="40 % – Zvýraznění1 6 6 2 2" xfId="9658"/>
    <cellStyle name="40 % – Zvýraznění1 6 6 2 2 2" xfId="24874"/>
    <cellStyle name="40 % – Zvýraznění1 6 6 2 3" xfId="13323"/>
    <cellStyle name="40 % – Zvýraznění1 6 6 2 3 2" xfId="28513"/>
    <cellStyle name="40 % – Zvýraznění1 6 6 2 4" xfId="17120"/>
    <cellStyle name="40 % – Zvýraznění1 6 6 2 4 2" xfId="32301"/>
    <cellStyle name="40 % – Zvýraznění1 6 6 2 5" xfId="36103"/>
    <cellStyle name="40 % – Zvýraznění1 6 6 2 6" xfId="20923"/>
    <cellStyle name="40 % – Zvýraznění1 6 6 2 7" xfId="41562"/>
    <cellStyle name="40 % – Zvýraznění1 6 6 2 8" xfId="41563"/>
    <cellStyle name="40 % – Zvýraznění1 6 6 2 9" xfId="47356"/>
    <cellStyle name="40 % – Zvýraznění1 6 6 3" xfId="3638"/>
    <cellStyle name="40 % – Zvýraznění1 6 6 3 2" xfId="9659"/>
    <cellStyle name="40 % – Zvýraznění1 6 6 3 2 2" xfId="24875"/>
    <cellStyle name="40 % – Zvýraznění1 6 6 3 3" xfId="13324"/>
    <cellStyle name="40 % – Zvýraznění1 6 6 3 3 2" xfId="28514"/>
    <cellStyle name="40 % – Zvýraznění1 6 6 3 4" xfId="17121"/>
    <cellStyle name="40 % – Zvýraznění1 6 6 3 4 2" xfId="32302"/>
    <cellStyle name="40 % – Zvýraznění1 6 6 3 5" xfId="36104"/>
    <cellStyle name="40 % – Zvýraznění1 6 6 3 6" xfId="20924"/>
    <cellStyle name="40 % – Zvýraznění1 6 6 3 7" xfId="41564"/>
    <cellStyle name="40 % – Zvýraznění1 6 6 3 8" xfId="41565"/>
    <cellStyle name="40 % – Zvýraznění1 6 6 3 9" xfId="47357"/>
    <cellStyle name="40 % – Zvýraznění1 6 6 4" xfId="3639"/>
    <cellStyle name="40 % – Zvýraznění1 6 6 4 2" xfId="9660"/>
    <cellStyle name="40 % – Zvýraznění1 6 6 4 2 2" xfId="24876"/>
    <cellStyle name="40 % – Zvýraznění1 6 6 4 3" xfId="13325"/>
    <cellStyle name="40 % – Zvýraznění1 6 6 4 3 2" xfId="28515"/>
    <cellStyle name="40 % – Zvýraznění1 6 6 4 4" xfId="17122"/>
    <cellStyle name="40 % – Zvýraznění1 6 6 4 4 2" xfId="32303"/>
    <cellStyle name="40 % – Zvýraznění1 6 6 4 5" xfId="36105"/>
    <cellStyle name="40 % – Zvýraznění1 6 6 4 6" xfId="20925"/>
    <cellStyle name="40 % – Zvýraznění1 6 6 4 7" xfId="41566"/>
    <cellStyle name="40 % – Zvýraznění1 6 6 4 8" xfId="41567"/>
    <cellStyle name="40 % – Zvýraznění1 6 6 4 9" xfId="47358"/>
    <cellStyle name="40 % – Zvýraznění1 6 6 5" xfId="8295"/>
    <cellStyle name="40 % – Zvýraznění1 6 6 5 2" xfId="23511"/>
    <cellStyle name="40 % – Zvýraznění1 6 6 6" xfId="13322"/>
    <cellStyle name="40 % – Zvýraznění1 6 6 6 2" xfId="28512"/>
    <cellStyle name="40 % – Zvýraznění1 6 6 7" xfId="17119"/>
    <cellStyle name="40 % – Zvýraznění1 6 6 7 2" xfId="32300"/>
    <cellStyle name="40 % – Zvýraznění1 6 6 8" xfId="36102"/>
    <cellStyle name="40 % – Zvýraznění1 6 6 9" xfId="20922"/>
    <cellStyle name="40 % – Zvýraznění1 6 7" xfId="3640"/>
    <cellStyle name="40 % – Zvýraznění1 6 7 10" xfId="41568"/>
    <cellStyle name="40 % – Zvýraznění1 6 7 11" xfId="41569"/>
    <cellStyle name="40 % – Zvýraznění1 6 7 12" xfId="47359"/>
    <cellStyle name="40 % – Zvýraznění1 6 7 2" xfId="3641"/>
    <cellStyle name="40 % – Zvýraznění1 6 7 2 2" xfId="9661"/>
    <cellStyle name="40 % – Zvýraznění1 6 7 2 2 2" xfId="24877"/>
    <cellStyle name="40 % – Zvýraznění1 6 7 2 3" xfId="13327"/>
    <cellStyle name="40 % – Zvýraznění1 6 7 2 3 2" xfId="28517"/>
    <cellStyle name="40 % – Zvýraznění1 6 7 2 4" xfId="17124"/>
    <cellStyle name="40 % – Zvýraznění1 6 7 2 4 2" xfId="32305"/>
    <cellStyle name="40 % – Zvýraznění1 6 7 2 5" xfId="36107"/>
    <cellStyle name="40 % – Zvýraznění1 6 7 2 6" xfId="20927"/>
    <cellStyle name="40 % – Zvýraznění1 6 7 2 7" xfId="41570"/>
    <cellStyle name="40 % – Zvýraznění1 6 7 2 8" xfId="41571"/>
    <cellStyle name="40 % – Zvýraznění1 6 7 2 9" xfId="47360"/>
    <cellStyle name="40 % – Zvýraznění1 6 7 3" xfId="3642"/>
    <cellStyle name="40 % – Zvýraznění1 6 7 3 2" xfId="9662"/>
    <cellStyle name="40 % – Zvýraznění1 6 7 3 2 2" xfId="24878"/>
    <cellStyle name="40 % – Zvýraznění1 6 7 3 3" xfId="13328"/>
    <cellStyle name="40 % – Zvýraznění1 6 7 3 3 2" xfId="28518"/>
    <cellStyle name="40 % – Zvýraznění1 6 7 3 4" xfId="17125"/>
    <cellStyle name="40 % – Zvýraznění1 6 7 3 4 2" xfId="32306"/>
    <cellStyle name="40 % – Zvýraznění1 6 7 3 5" xfId="36108"/>
    <cellStyle name="40 % – Zvýraznění1 6 7 3 6" xfId="20928"/>
    <cellStyle name="40 % – Zvýraznění1 6 7 3 7" xfId="41572"/>
    <cellStyle name="40 % – Zvýraznění1 6 7 3 8" xfId="41573"/>
    <cellStyle name="40 % – Zvýraznění1 6 7 3 9" xfId="47361"/>
    <cellStyle name="40 % – Zvýraznění1 6 7 4" xfId="3643"/>
    <cellStyle name="40 % – Zvýraznění1 6 7 4 2" xfId="9663"/>
    <cellStyle name="40 % – Zvýraznění1 6 7 4 2 2" xfId="24879"/>
    <cellStyle name="40 % – Zvýraznění1 6 7 4 3" xfId="13329"/>
    <cellStyle name="40 % – Zvýraznění1 6 7 4 3 2" xfId="28519"/>
    <cellStyle name="40 % – Zvýraznění1 6 7 4 4" xfId="17126"/>
    <cellStyle name="40 % – Zvýraznění1 6 7 4 4 2" xfId="32307"/>
    <cellStyle name="40 % – Zvýraznění1 6 7 4 5" xfId="36109"/>
    <cellStyle name="40 % – Zvýraznění1 6 7 4 6" xfId="20929"/>
    <cellStyle name="40 % – Zvýraznění1 6 7 4 7" xfId="41574"/>
    <cellStyle name="40 % – Zvýraznění1 6 7 4 8" xfId="41575"/>
    <cellStyle name="40 % – Zvýraznění1 6 7 4 9" xfId="47362"/>
    <cellStyle name="40 % – Zvýraznění1 6 7 5" xfId="8378"/>
    <cellStyle name="40 % – Zvýraznění1 6 7 5 2" xfId="23594"/>
    <cellStyle name="40 % – Zvýraznění1 6 7 6" xfId="13326"/>
    <cellStyle name="40 % – Zvýraznění1 6 7 6 2" xfId="28516"/>
    <cellStyle name="40 % – Zvýraznění1 6 7 7" xfId="17123"/>
    <cellStyle name="40 % – Zvýraznění1 6 7 7 2" xfId="32304"/>
    <cellStyle name="40 % – Zvýraznění1 6 7 8" xfId="36106"/>
    <cellStyle name="40 % – Zvýraznění1 6 7 9" xfId="20926"/>
    <cellStyle name="40 % – Zvýraznění1 6 8" xfId="3644"/>
    <cellStyle name="40 % – Zvýraznění1 6 8 2" xfId="9664"/>
    <cellStyle name="40 % – Zvýraznění1 6 8 2 2" xfId="24880"/>
    <cellStyle name="40 % – Zvýraznění1 6 8 3" xfId="13330"/>
    <cellStyle name="40 % – Zvýraznění1 6 8 3 2" xfId="28520"/>
    <cellStyle name="40 % – Zvýraznění1 6 8 4" xfId="17127"/>
    <cellStyle name="40 % – Zvýraznění1 6 8 4 2" xfId="32308"/>
    <cellStyle name="40 % – Zvýraznění1 6 8 5" xfId="36110"/>
    <cellStyle name="40 % – Zvýraznění1 6 8 6" xfId="20930"/>
    <cellStyle name="40 % – Zvýraznění1 6 8 7" xfId="41576"/>
    <cellStyle name="40 % – Zvýraznění1 6 8 8" xfId="41577"/>
    <cellStyle name="40 % – Zvýraznění1 6 8 9" xfId="47363"/>
    <cellStyle name="40 % – Zvýraznění1 6 9" xfId="3645"/>
    <cellStyle name="40 % – Zvýraznění1 6 9 2" xfId="9665"/>
    <cellStyle name="40 % – Zvýraznění1 6 9 2 2" xfId="24881"/>
    <cellStyle name="40 % – Zvýraznění1 6 9 3" xfId="13331"/>
    <cellStyle name="40 % – Zvýraznění1 6 9 3 2" xfId="28521"/>
    <cellStyle name="40 % – Zvýraznění1 6 9 4" xfId="17128"/>
    <cellStyle name="40 % – Zvýraznění1 6 9 4 2" xfId="32309"/>
    <cellStyle name="40 % – Zvýraznění1 6 9 5" xfId="36111"/>
    <cellStyle name="40 % – Zvýraznění1 6 9 6" xfId="20931"/>
    <cellStyle name="40 % – Zvýraznění1 6 9 7" xfId="41578"/>
    <cellStyle name="40 % – Zvýraznění1 6 9 8" xfId="41579"/>
    <cellStyle name="40 % – Zvýraznění1 6 9 9" xfId="47364"/>
    <cellStyle name="40 % – Zvýraznění1 7" xfId="494"/>
    <cellStyle name="40 % – Zvýraznění1 7 10" xfId="19180"/>
    <cellStyle name="40 % – Zvýraznění1 7 11" xfId="41580"/>
    <cellStyle name="40 % – Zvýraznění1 7 12" xfId="41581"/>
    <cellStyle name="40 % – Zvýraznění1 7 13" xfId="47365"/>
    <cellStyle name="40 % – Zvýraznění1 7 2" xfId="3646"/>
    <cellStyle name="40 % – Zvýraznění1 7 2 2" xfId="9666"/>
    <cellStyle name="40 % – Zvýraznění1 7 2 2 2" xfId="24882"/>
    <cellStyle name="40 % – Zvýraznění1 7 2 3" xfId="13332"/>
    <cellStyle name="40 % – Zvýraznění1 7 2 3 2" xfId="28522"/>
    <cellStyle name="40 % – Zvýraznění1 7 2 4" xfId="17129"/>
    <cellStyle name="40 % – Zvýraznění1 7 2 4 2" xfId="32310"/>
    <cellStyle name="40 % – Zvýraznění1 7 2 5" xfId="36112"/>
    <cellStyle name="40 % – Zvýraznění1 7 2 6" xfId="20932"/>
    <cellStyle name="40 % – Zvýraznění1 7 2 7" xfId="41582"/>
    <cellStyle name="40 % – Zvýraznění1 7 2 8" xfId="41583"/>
    <cellStyle name="40 % – Zvýraznění1 7 2 9" xfId="47366"/>
    <cellStyle name="40 % – Zvýraznění1 7 3" xfId="3647"/>
    <cellStyle name="40 % – Zvýraznění1 7 3 2" xfId="9667"/>
    <cellStyle name="40 % – Zvýraznění1 7 3 2 2" xfId="24883"/>
    <cellStyle name="40 % – Zvýraznění1 7 3 3" xfId="13333"/>
    <cellStyle name="40 % – Zvýraznění1 7 3 3 2" xfId="28523"/>
    <cellStyle name="40 % – Zvýraznění1 7 3 4" xfId="17130"/>
    <cellStyle name="40 % – Zvýraznění1 7 3 4 2" xfId="32311"/>
    <cellStyle name="40 % – Zvýraznění1 7 3 5" xfId="36113"/>
    <cellStyle name="40 % – Zvýraznění1 7 3 6" xfId="20933"/>
    <cellStyle name="40 % – Zvýraznění1 7 3 7" xfId="41584"/>
    <cellStyle name="40 % – Zvýraznění1 7 3 8" xfId="41585"/>
    <cellStyle name="40 % – Zvýraznění1 7 3 9" xfId="47367"/>
    <cellStyle name="40 % – Zvýraznění1 7 4" xfId="3648"/>
    <cellStyle name="40 % – Zvýraznění1 7 4 2" xfId="9668"/>
    <cellStyle name="40 % – Zvýraznění1 7 4 2 2" xfId="24884"/>
    <cellStyle name="40 % – Zvýraznění1 7 4 3" xfId="13334"/>
    <cellStyle name="40 % – Zvýraznění1 7 4 3 2" xfId="28524"/>
    <cellStyle name="40 % – Zvýraznění1 7 4 4" xfId="17131"/>
    <cellStyle name="40 % – Zvýraznění1 7 4 4 2" xfId="32312"/>
    <cellStyle name="40 % – Zvýraznění1 7 4 5" xfId="36114"/>
    <cellStyle name="40 % – Zvýraznění1 7 4 6" xfId="20934"/>
    <cellStyle name="40 % – Zvýraznění1 7 4 7" xfId="41586"/>
    <cellStyle name="40 % – Zvýraznění1 7 4 8" xfId="41587"/>
    <cellStyle name="40 % – Zvýraznění1 7 4 9" xfId="47368"/>
    <cellStyle name="40 % – Zvýraznění1 7 5" xfId="3649"/>
    <cellStyle name="40 % – Zvýraznění1 7 5 2" xfId="11047"/>
    <cellStyle name="40 % – Zvýraznění1 7 5 2 2" xfId="26247"/>
    <cellStyle name="40 % – Zvýraznění1 7 5 3" xfId="13335"/>
    <cellStyle name="40 % – Zvýraznění1 7 5 3 2" xfId="28525"/>
    <cellStyle name="40 % – Zvýraznění1 7 5 4" xfId="17132"/>
    <cellStyle name="40 % – Zvýraznění1 7 5 4 2" xfId="32313"/>
    <cellStyle name="40 % – Zvýraznění1 7 5 5" xfId="36115"/>
    <cellStyle name="40 % – Zvýraznění1 7 5 6" xfId="20935"/>
    <cellStyle name="40 % – Zvýraznění1 7 5 7" xfId="41588"/>
    <cellStyle name="40 % – Zvýraznění1 7 5 8" xfId="41589"/>
    <cellStyle name="40 % – Zvýraznění1 7 5 9" xfId="47369"/>
    <cellStyle name="40 % – Zvýraznění1 7 6" xfId="7763"/>
    <cellStyle name="40 % – Zvýraznění1 7 6 2" xfId="22982"/>
    <cellStyle name="40 % – Zvýraznění1 7 7" xfId="11574"/>
    <cellStyle name="40 % – Zvýraznění1 7 7 2" xfId="26770"/>
    <cellStyle name="40 % – Zvýraznění1 7 8" xfId="15374"/>
    <cellStyle name="40 % – Zvýraznění1 7 8 2" xfId="30555"/>
    <cellStyle name="40 % – Zvýraznění1 7 9" xfId="34360"/>
    <cellStyle name="40 % – Zvýraznění1 8" xfId="3650"/>
    <cellStyle name="40 % – Zvýraznění1 8 2" xfId="3651"/>
    <cellStyle name="40 % – Zvýraznění1 8 2 2" xfId="7930"/>
    <cellStyle name="40 % – Zvýraznění1 8 2 2 2" xfId="23147"/>
    <cellStyle name="40 % – Zvýraznění1 8 2 3" xfId="13336"/>
    <cellStyle name="40 % – Zvýraznění1 8 2 3 2" xfId="28526"/>
    <cellStyle name="40 % – Zvýraznění1 8 2 4" xfId="17133"/>
    <cellStyle name="40 % – Zvýraznění1 8 2 4 2" xfId="32314"/>
    <cellStyle name="40 % – Zvýraznění1 8 2 5" xfId="36116"/>
    <cellStyle name="40 % – Zvýraznění1 8 2 6" xfId="20936"/>
    <cellStyle name="40 % – Zvýraznění1 8 2 7" xfId="41590"/>
    <cellStyle name="40 % – Zvýraznění1 8 2 8" xfId="41591"/>
    <cellStyle name="40 % – Zvýraznění1 8 2 9" xfId="47370"/>
    <cellStyle name="40 % – Zvýraznění1 8 3" xfId="3652"/>
    <cellStyle name="40 % – Zvýraznění1 8 3 2" xfId="9669"/>
    <cellStyle name="40 % – Zvýraznění1 8 3 2 2" xfId="24885"/>
    <cellStyle name="40 % – Zvýraznění1 8 3 3" xfId="13337"/>
    <cellStyle name="40 % – Zvýraznění1 8 3 3 2" xfId="28527"/>
    <cellStyle name="40 % – Zvýraznění1 8 3 4" xfId="17134"/>
    <cellStyle name="40 % – Zvýraznění1 8 3 4 2" xfId="32315"/>
    <cellStyle name="40 % – Zvýraznění1 8 3 5" xfId="36117"/>
    <cellStyle name="40 % – Zvýraznění1 8 3 6" xfId="20937"/>
    <cellStyle name="40 % – Zvýraznění1 8 3 7" xfId="41592"/>
    <cellStyle name="40 % – Zvýraznění1 8 3 8" xfId="41593"/>
    <cellStyle name="40 % – Zvýraznění1 8 3 9" xfId="47371"/>
    <cellStyle name="40 % – Zvýraznění1 8 4" xfId="3653"/>
    <cellStyle name="40 % – Zvýraznění1 8 4 2" xfId="9670"/>
    <cellStyle name="40 % – Zvýraznění1 8 4 2 2" xfId="24886"/>
    <cellStyle name="40 % – Zvýraznění1 8 4 3" xfId="13338"/>
    <cellStyle name="40 % – Zvýraznění1 8 4 3 2" xfId="28528"/>
    <cellStyle name="40 % – Zvýraznění1 8 4 4" xfId="17135"/>
    <cellStyle name="40 % – Zvýraznění1 8 4 4 2" xfId="32316"/>
    <cellStyle name="40 % – Zvýraznění1 8 4 5" xfId="36118"/>
    <cellStyle name="40 % – Zvýraznění1 8 4 6" xfId="20938"/>
    <cellStyle name="40 % – Zvýraznění1 8 4 7" xfId="41594"/>
    <cellStyle name="40 % – Zvýraznění1 8 4 8" xfId="41595"/>
    <cellStyle name="40 % – Zvýraznění1 8 4 9" xfId="47372"/>
    <cellStyle name="40 % – Zvýraznění1 8 5" xfId="3654"/>
    <cellStyle name="40 % – Zvýraznění1 9" xfId="3655"/>
    <cellStyle name="40 % – Zvýraznění1 9 10" xfId="41596"/>
    <cellStyle name="40 % – Zvýraznění1 9 11" xfId="41597"/>
    <cellStyle name="40 % – Zvýraznění1 9 12" xfId="47373"/>
    <cellStyle name="40 % – Zvýraznění1 9 2" xfId="3656"/>
    <cellStyle name="40 % – Zvýraznění1 9 2 2" xfId="9671"/>
    <cellStyle name="40 % – Zvýraznění1 9 2 2 2" xfId="24887"/>
    <cellStyle name="40 % – Zvýraznění1 9 2 3" xfId="13340"/>
    <cellStyle name="40 % – Zvýraznění1 9 2 3 2" xfId="28530"/>
    <cellStyle name="40 % – Zvýraznění1 9 2 4" xfId="17137"/>
    <cellStyle name="40 % – Zvýraznění1 9 2 4 2" xfId="32318"/>
    <cellStyle name="40 % – Zvýraznění1 9 2 5" xfId="36120"/>
    <cellStyle name="40 % – Zvýraznění1 9 2 6" xfId="20940"/>
    <cellStyle name="40 % – Zvýraznění1 9 2 7" xfId="41598"/>
    <cellStyle name="40 % – Zvýraznění1 9 2 8" xfId="41599"/>
    <cellStyle name="40 % – Zvýraznění1 9 2 9" xfId="47374"/>
    <cellStyle name="40 % – Zvýraznění1 9 3" xfId="3657"/>
    <cellStyle name="40 % – Zvýraznění1 9 3 2" xfId="9672"/>
    <cellStyle name="40 % – Zvýraznění1 9 3 2 2" xfId="24888"/>
    <cellStyle name="40 % – Zvýraznění1 9 3 3" xfId="13341"/>
    <cellStyle name="40 % – Zvýraznění1 9 3 3 2" xfId="28531"/>
    <cellStyle name="40 % – Zvýraznění1 9 3 4" xfId="17138"/>
    <cellStyle name="40 % – Zvýraznění1 9 3 4 2" xfId="32319"/>
    <cellStyle name="40 % – Zvýraznění1 9 3 5" xfId="36121"/>
    <cellStyle name="40 % – Zvýraznění1 9 3 6" xfId="20941"/>
    <cellStyle name="40 % – Zvýraznění1 9 3 7" xfId="41600"/>
    <cellStyle name="40 % – Zvýraznění1 9 3 8" xfId="41601"/>
    <cellStyle name="40 % – Zvýraznění1 9 3 9" xfId="47375"/>
    <cellStyle name="40 % – Zvýraznění1 9 4" xfId="3658"/>
    <cellStyle name="40 % – Zvýraznění1 9 4 2" xfId="9673"/>
    <cellStyle name="40 % – Zvýraznění1 9 4 2 2" xfId="24889"/>
    <cellStyle name="40 % – Zvýraznění1 9 4 3" xfId="13342"/>
    <cellStyle name="40 % – Zvýraznění1 9 4 3 2" xfId="28532"/>
    <cellStyle name="40 % – Zvýraznění1 9 4 4" xfId="17139"/>
    <cellStyle name="40 % – Zvýraznění1 9 4 4 2" xfId="32320"/>
    <cellStyle name="40 % – Zvýraznění1 9 4 5" xfId="36122"/>
    <cellStyle name="40 % – Zvýraznění1 9 4 6" xfId="20942"/>
    <cellStyle name="40 % – Zvýraznění1 9 4 7" xfId="41602"/>
    <cellStyle name="40 % – Zvýraznění1 9 4 8" xfId="41603"/>
    <cellStyle name="40 % – Zvýraznění1 9 4 9" xfId="47376"/>
    <cellStyle name="40 % – Zvýraznění1 9 5" xfId="8010"/>
    <cellStyle name="40 % – Zvýraznění1 9 5 2" xfId="23227"/>
    <cellStyle name="40 % – Zvýraznění1 9 6" xfId="13339"/>
    <cellStyle name="40 % – Zvýraznění1 9 6 2" xfId="28529"/>
    <cellStyle name="40 % – Zvýraznění1 9 7" xfId="17136"/>
    <cellStyle name="40 % – Zvýraznění1 9 7 2" xfId="32317"/>
    <cellStyle name="40 % – Zvýraznění1 9 8" xfId="36119"/>
    <cellStyle name="40 % – Zvýraznění1 9 9" xfId="20939"/>
    <cellStyle name="40 % – Zvýraznění2" xfId="15" builtinId="35" customBuiltin="1"/>
    <cellStyle name="40 % – Zvýraznění2 10" xfId="3659"/>
    <cellStyle name="40 % – Zvýraznění2 10 10" xfId="41604"/>
    <cellStyle name="40 % – Zvýraznění2 10 11" xfId="41605"/>
    <cellStyle name="40 % – Zvýraznění2 10 12" xfId="47377"/>
    <cellStyle name="40 % – Zvýraznění2 10 2" xfId="3660"/>
    <cellStyle name="40 % – Zvýraznění2 10 2 2" xfId="9674"/>
    <cellStyle name="40 % – Zvýraznění2 10 2 2 2" xfId="24890"/>
    <cellStyle name="40 % – Zvýraznění2 10 2 3" xfId="13344"/>
    <cellStyle name="40 % – Zvýraznění2 10 2 3 2" xfId="28534"/>
    <cellStyle name="40 % – Zvýraznění2 10 2 4" xfId="17141"/>
    <cellStyle name="40 % – Zvýraznění2 10 2 4 2" xfId="32322"/>
    <cellStyle name="40 % – Zvýraznění2 10 2 5" xfId="36124"/>
    <cellStyle name="40 % – Zvýraznění2 10 2 6" xfId="20944"/>
    <cellStyle name="40 % – Zvýraznění2 10 2 7" xfId="41606"/>
    <cellStyle name="40 % – Zvýraznění2 10 2 8" xfId="41607"/>
    <cellStyle name="40 % – Zvýraznění2 10 2 9" xfId="47378"/>
    <cellStyle name="40 % – Zvýraznění2 10 3" xfId="3661"/>
    <cellStyle name="40 % – Zvýraznění2 10 3 2" xfId="9675"/>
    <cellStyle name="40 % – Zvýraznění2 10 3 2 2" xfId="24891"/>
    <cellStyle name="40 % – Zvýraznění2 10 3 3" xfId="13345"/>
    <cellStyle name="40 % – Zvýraznění2 10 3 3 2" xfId="28535"/>
    <cellStyle name="40 % – Zvýraznění2 10 3 4" xfId="17142"/>
    <cellStyle name="40 % – Zvýraznění2 10 3 4 2" xfId="32323"/>
    <cellStyle name="40 % – Zvýraznění2 10 3 5" xfId="36125"/>
    <cellStyle name="40 % – Zvýraznění2 10 3 6" xfId="20945"/>
    <cellStyle name="40 % – Zvýraznění2 10 3 7" xfId="41608"/>
    <cellStyle name="40 % – Zvýraznění2 10 3 8" xfId="41609"/>
    <cellStyle name="40 % – Zvýraznění2 10 3 9" xfId="47379"/>
    <cellStyle name="40 % – Zvýraznění2 10 4" xfId="3662"/>
    <cellStyle name="40 % – Zvýraznění2 10 4 2" xfId="9676"/>
    <cellStyle name="40 % – Zvýraznění2 10 4 2 2" xfId="24892"/>
    <cellStyle name="40 % – Zvýraznění2 10 4 3" xfId="13346"/>
    <cellStyle name="40 % – Zvýraznění2 10 4 3 2" xfId="28536"/>
    <cellStyle name="40 % – Zvýraznění2 10 4 4" xfId="17143"/>
    <cellStyle name="40 % – Zvýraznění2 10 4 4 2" xfId="32324"/>
    <cellStyle name="40 % – Zvýraznění2 10 4 5" xfId="36126"/>
    <cellStyle name="40 % – Zvýraznění2 10 4 6" xfId="20946"/>
    <cellStyle name="40 % – Zvýraznění2 10 4 7" xfId="41610"/>
    <cellStyle name="40 % – Zvýraznění2 10 4 8" xfId="41611"/>
    <cellStyle name="40 % – Zvýraznění2 10 4 9" xfId="47380"/>
    <cellStyle name="40 % – Zvýraznění2 10 5" xfId="7955"/>
    <cellStyle name="40 % – Zvýraznění2 10 5 2" xfId="23172"/>
    <cellStyle name="40 % – Zvýraznění2 10 6" xfId="13343"/>
    <cellStyle name="40 % – Zvýraznění2 10 6 2" xfId="28533"/>
    <cellStyle name="40 % – Zvýraznění2 10 7" xfId="17140"/>
    <cellStyle name="40 % – Zvýraznění2 10 7 2" xfId="32321"/>
    <cellStyle name="40 % – Zvýraznění2 10 8" xfId="36123"/>
    <cellStyle name="40 % – Zvýraznění2 10 9" xfId="20943"/>
    <cellStyle name="40 % – Zvýraznění2 11" xfId="3663"/>
    <cellStyle name="40 % – Zvýraznění2 11 10" xfId="41612"/>
    <cellStyle name="40 % – Zvýraznění2 11 11" xfId="41613"/>
    <cellStyle name="40 % – Zvýraznění2 11 12" xfId="47381"/>
    <cellStyle name="40 % – Zvýraznění2 11 2" xfId="3664"/>
    <cellStyle name="40 % – Zvýraznění2 11 2 2" xfId="9677"/>
    <cellStyle name="40 % – Zvýraznění2 11 2 2 2" xfId="24893"/>
    <cellStyle name="40 % – Zvýraznění2 11 2 3" xfId="13348"/>
    <cellStyle name="40 % – Zvýraznění2 11 2 3 2" xfId="28538"/>
    <cellStyle name="40 % – Zvýraznění2 11 2 4" xfId="17145"/>
    <cellStyle name="40 % – Zvýraznění2 11 2 4 2" xfId="32326"/>
    <cellStyle name="40 % – Zvýraznění2 11 2 5" xfId="36128"/>
    <cellStyle name="40 % – Zvýraznění2 11 2 6" xfId="20948"/>
    <cellStyle name="40 % – Zvýraznění2 11 2 7" xfId="41614"/>
    <cellStyle name="40 % – Zvýraznění2 11 2 8" xfId="41615"/>
    <cellStyle name="40 % – Zvýraznění2 11 2 9" xfId="47382"/>
    <cellStyle name="40 % – Zvýraznění2 11 3" xfId="3665"/>
    <cellStyle name="40 % – Zvýraznění2 11 3 2" xfId="9678"/>
    <cellStyle name="40 % – Zvýraznění2 11 3 2 2" xfId="24894"/>
    <cellStyle name="40 % – Zvýraznění2 11 3 3" xfId="13349"/>
    <cellStyle name="40 % – Zvýraznění2 11 3 3 2" xfId="28539"/>
    <cellStyle name="40 % – Zvýraznění2 11 3 4" xfId="17146"/>
    <cellStyle name="40 % – Zvýraznění2 11 3 4 2" xfId="32327"/>
    <cellStyle name="40 % – Zvýraznění2 11 3 5" xfId="36129"/>
    <cellStyle name="40 % – Zvýraznění2 11 3 6" xfId="20949"/>
    <cellStyle name="40 % – Zvýraznění2 11 3 7" xfId="41616"/>
    <cellStyle name="40 % – Zvýraznění2 11 3 8" xfId="41617"/>
    <cellStyle name="40 % – Zvýraznění2 11 3 9" xfId="47383"/>
    <cellStyle name="40 % – Zvýraznění2 11 4" xfId="3666"/>
    <cellStyle name="40 % – Zvýraznění2 11 4 2" xfId="9679"/>
    <cellStyle name="40 % – Zvýraznění2 11 4 2 2" xfId="24895"/>
    <cellStyle name="40 % – Zvýraznění2 11 4 3" xfId="13350"/>
    <cellStyle name="40 % – Zvýraznění2 11 4 3 2" xfId="28540"/>
    <cellStyle name="40 % – Zvýraznění2 11 4 4" xfId="17147"/>
    <cellStyle name="40 % – Zvýraznění2 11 4 4 2" xfId="32328"/>
    <cellStyle name="40 % – Zvýraznění2 11 4 5" xfId="36130"/>
    <cellStyle name="40 % – Zvýraznění2 11 4 6" xfId="20950"/>
    <cellStyle name="40 % – Zvýraznění2 11 4 7" xfId="41618"/>
    <cellStyle name="40 % – Zvýraznění2 11 4 8" xfId="41619"/>
    <cellStyle name="40 % – Zvýraznění2 11 4 9" xfId="47384"/>
    <cellStyle name="40 % – Zvýraznění2 11 5" xfId="8002"/>
    <cellStyle name="40 % – Zvýraznění2 11 5 2" xfId="23219"/>
    <cellStyle name="40 % – Zvýraznění2 11 6" xfId="13347"/>
    <cellStyle name="40 % – Zvýraznění2 11 6 2" xfId="28537"/>
    <cellStyle name="40 % – Zvýraznění2 11 7" xfId="17144"/>
    <cellStyle name="40 % – Zvýraznění2 11 7 2" xfId="32325"/>
    <cellStyle name="40 % – Zvýraznění2 11 8" xfId="36127"/>
    <cellStyle name="40 % – Zvýraznění2 11 9" xfId="20947"/>
    <cellStyle name="40 % – Zvýraznění2 12" xfId="3667"/>
    <cellStyle name="40 % – Zvýraznění2 12 10" xfId="41620"/>
    <cellStyle name="40 % – Zvýraznění2 12 11" xfId="41621"/>
    <cellStyle name="40 % – Zvýraznění2 12 12" xfId="47385"/>
    <cellStyle name="40 % – Zvýraznění2 12 2" xfId="3668"/>
    <cellStyle name="40 % – Zvýraznění2 12 2 2" xfId="9680"/>
    <cellStyle name="40 % – Zvýraznění2 12 2 2 2" xfId="24896"/>
    <cellStyle name="40 % – Zvýraznění2 12 2 3" xfId="13352"/>
    <cellStyle name="40 % – Zvýraznění2 12 2 3 2" xfId="28542"/>
    <cellStyle name="40 % – Zvýraznění2 12 2 4" xfId="17149"/>
    <cellStyle name="40 % – Zvýraznění2 12 2 4 2" xfId="32330"/>
    <cellStyle name="40 % – Zvýraznění2 12 2 5" xfId="36132"/>
    <cellStyle name="40 % – Zvýraznění2 12 2 6" xfId="20952"/>
    <cellStyle name="40 % – Zvýraznění2 12 2 7" xfId="41622"/>
    <cellStyle name="40 % – Zvýraznění2 12 2 8" xfId="41623"/>
    <cellStyle name="40 % – Zvýraznění2 12 2 9" xfId="47386"/>
    <cellStyle name="40 % – Zvýraznění2 12 3" xfId="3669"/>
    <cellStyle name="40 % – Zvýraznění2 12 3 2" xfId="9681"/>
    <cellStyle name="40 % – Zvýraznění2 12 3 2 2" xfId="24897"/>
    <cellStyle name="40 % – Zvýraznění2 12 3 3" xfId="13353"/>
    <cellStyle name="40 % – Zvýraznění2 12 3 3 2" xfId="28543"/>
    <cellStyle name="40 % – Zvýraznění2 12 3 4" xfId="17150"/>
    <cellStyle name="40 % – Zvýraznění2 12 3 4 2" xfId="32331"/>
    <cellStyle name="40 % – Zvýraznění2 12 3 5" xfId="36133"/>
    <cellStyle name="40 % – Zvýraznění2 12 3 6" xfId="20953"/>
    <cellStyle name="40 % – Zvýraznění2 12 3 7" xfId="41624"/>
    <cellStyle name="40 % – Zvýraznění2 12 3 8" xfId="41625"/>
    <cellStyle name="40 % – Zvýraznění2 12 3 9" xfId="47387"/>
    <cellStyle name="40 % – Zvýraznění2 12 4" xfId="3670"/>
    <cellStyle name="40 % – Zvýraznění2 12 4 2" xfId="9682"/>
    <cellStyle name="40 % – Zvýraznění2 12 4 2 2" xfId="24898"/>
    <cellStyle name="40 % – Zvýraznění2 12 4 3" xfId="13354"/>
    <cellStyle name="40 % – Zvýraznění2 12 4 3 2" xfId="28544"/>
    <cellStyle name="40 % – Zvýraznění2 12 4 4" xfId="17151"/>
    <cellStyle name="40 % – Zvýraznění2 12 4 4 2" xfId="32332"/>
    <cellStyle name="40 % – Zvýraznění2 12 4 5" xfId="36134"/>
    <cellStyle name="40 % – Zvýraznění2 12 4 6" xfId="20954"/>
    <cellStyle name="40 % – Zvýraznění2 12 4 7" xfId="41626"/>
    <cellStyle name="40 % – Zvýraznění2 12 4 8" xfId="41627"/>
    <cellStyle name="40 % – Zvýraznění2 12 4 9" xfId="47388"/>
    <cellStyle name="40 % – Zvýraznění2 12 5" xfId="7968"/>
    <cellStyle name="40 % – Zvýraznění2 12 5 2" xfId="23185"/>
    <cellStyle name="40 % – Zvýraznění2 12 6" xfId="13351"/>
    <cellStyle name="40 % – Zvýraznění2 12 6 2" xfId="28541"/>
    <cellStyle name="40 % – Zvýraznění2 12 7" xfId="17148"/>
    <cellStyle name="40 % – Zvýraznění2 12 7 2" xfId="32329"/>
    <cellStyle name="40 % – Zvýraznění2 12 8" xfId="36131"/>
    <cellStyle name="40 % – Zvýraznění2 12 9" xfId="20951"/>
    <cellStyle name="40 % – Zvýraznění2 13" xfId="3671"/>
    <cellStyle name="40 % – Zvýraznění2 13 2" xfId="3672"/>
    <cellStyle name="40 % – Zvýraznění2 14" xfId="3673"/>
    <cellStyle name="40 % – Zvýraznění2 14 2" xfId="3674"/>
    <cellStyle name="40 % – Zvýraznění2 15" xfId="3675"/>
    <cellStyle name="40 % – Zvýraznění2 15 2" xfId="3676"/>
    <cellStyle name="40 % – Zvýraznění2 16" xfId="3677"/>
    <cellStyle name="40 % – Zvýraznění2 16 2" xfId="3678"/>
    <cellStyle name="40 % – Zvýraznění2 17" xfId="3679"/>
    <cellStyle name="40 % – Zvýraznění2 17 2" xfId="3680"/>
    <cellStyle name="40 % – Zvýraznění2 18" xfId="3681"/>
    <cellStyle name="40 % – Zvýraznění2 18 2" xfId="3682"/>
    <cellStyle name="40 % – Zvýraznění2 19" xfId="3683"/>
    <cellStyle name="40 % – Zvýraznění2 19 2" xfId="3684"/>
    <cellStyle name="40 % – Zvýraznění2 2" xfId="16"/>
    <cellStyle name="40 % – Zvýraznění2 2 10" xfId="3685"/>
    <cellStyle name="40 % – Zvýraznění2 2 10 2" xfId="3686"/>
    <cellStyle name="40 % – Zvýraznění2 2 11" xfId="3687"/>
    <cellStyle name="40 % – Zvýraznění2 2 11 2" xfId="3688"/>
    <cellStyle name="40 % – Zvýraznění2 2 12" xfId="3689"/>
    <cellStyle name="40 % – Zvýraznění2 2 12 2" xfId="3690"/>
    <cellStyle name="40 % – Zvýraznění2 2 13" xfId="3691"/>
    <cellStyle name="40 % – Zvýraznění2 2 13 2" xfId="3692"/>
    <cellStyle name="40 % – Zvýraznění2 2 14" xfId="3693"/>
    <cellStyle name="40 % – Zvýraznění2 2 2" xfId="108"/>
    <cellStyle name="40 % – Zvýraznění2 2 2 10" xfId="3694"/>
    <cellStyle name="40 % – Zvýraznění2 2 2 10 2" xfId="3695"/>
    <cellStyle name="40 % – Zvýraznění2 2 2 11" xfId="3696"/>
    <cellStyle name="40 % – Zvýraznění2 2 2 11 2" xfId="3697"/>
    <cellStyle name="40 % – Zvýraznění2 2 2 12" xfId="3698"/>
    <cellStyle name="40 % – Zvýraznění2 2 2 12 2" xfId="3699"/>
    <cellStyle name="40 % – Zvýraznění2 2 2 13" xfId="3700"/>
    <cellStyle name="40 % – Zvýraznění2 2 2 2" xfId="227"/>
    <cellStyle name="40 % – Zvýraznění2 2 2 2 10" xfId="3701"/>
    <cellStyle name="40 % – Zvýraznění2 2 2 2 2" xfId="3702"/>
    <cellStyle name="40 % – Zvýraznění2 2 2 2 2 2" xfId="3703"/>
    <cellStyle name="40 % – Zvýraznění2 2 2 2 3" xfId="3704"/>
    <cellStyle name="40 % – Zvýraznění2 2 2 2 3 2" xfId="3705"/>
    <cellStyle name="40 % – Zvýraznění2 2 2 2 4" xfId="3706"/>
    <cellStyle name="40 % – Zvýraznění2 2 2 2 4 2" xfId="3707"/>
    <cellStyle name="40 % – Zvýraznění2 2 2 2 5" xfId="3708"/>
    <cellStyle name="40 % – Zvýraznění2 2 2 2 5 2" xfId="3709"/>
    <cellStyle name="40 % – Zvýraznění2 2 2 2 6" xfId="3710"/>
    <cellStyle name="40 % – Zvýraznění2 2 2 2 6 2" xfId="3711"/>
    <cellStyle name="40 % – Zvýraznění2 2 2 2 7" xfId="3712"/>
    <cellStyle name="40 % – Zvýraznění2 2 2 2 7 2" xfId="3713"/>
    <cellStyle name="40 % – Zvýraznění2 2 2 2 8" xfId="3714"/>
    <cellStyle name="40 % – Zvýraznění2 2 2 2 8 2" xfId="3715"/>
    <cellStyle name="40 % – Zvýraznění2 2 2 2 9" xfId="3716"/>
    <cellStyle name="40 % – Zvýraznění2 2 2 2 9 2" xfId="3717"/>
    <cellStyle name="40 % – Zvýraznění2 2 2 3" xfId="257"/>
    <cellStyle name="40 % – Zvýraznění2 2 2 3 10" xfId="3718"/>
    <cellStyle name="40 % – Zvýraznění2 2 2 3 2" xfId="3719"/>
    <cellStyle name="40 % – Zvýraznění2 2 2 3 2 2" xfId="3720"/>
    <cellStyle name="40 % – Zvýraznění2 2 2 3 3" xfId="3721"/>
    <cellStyle name="40 % – Zvýraznění2 2 2 3 3 2" xfId="3722"/>
    <cellStyle name="40 % – Zvýraznění2 2 2 3 4" xfId="3723"/>
    <cellStyle name="40 % – Zvýraznění2 2 2 3 4 2" xfId="3724"/>
    <cellStyle name="40 % – Zvýraznění2 2 2 3 5" xfId="3725"/>
    <cellStyle name="40 % – Zvýraznění2 2 2 3 5 2" xfId="3726"/>
    <cellStyle name="40 % – Zvýraznění2 2 2 3 6" xfId="3727"/>
    <cellStyle name="40 % – Zvýraznění2 2 2 3 6 2" xfId="3728"/>
    <cellStyle name="40 % – Zvýraznění2 2 2 3 7" xfId="3729"/>
    <cellStyle name="40 % – Zvýraznění2 2 2 3 7 2" xfId="3730"/>
    <cellStyle name="40 % – Zvýraznění2 2 2 3 8" xfId="3731"/>
    <cellStyle name="40 % – Zvýraznění2 2 2 3 8 2" xfId="3732"/>
    <cellStyle name="40 % – Zvýraznění2 2 2 3 9" xfId="3733"/>
    <cellStyle name="40 % – Zvýraznění2 2 2 3 9 2" xfId="3734"/>
    <cellStyle name="40 % – Zvýraznění2 2 2 4" xfId="495"/>
    <cellStyle name="40 % – Zvýraznění2 2 2 4 10" xfId="3735"/>
    <cellStyle name="40 % – Zvýraznění2 2 2 4 2" xfId="3736"/>
    <cellStyle name="40 % – Zvýraznění2 2 2 4 2 2" xfId="3737"/>
    <cellStyle name="40 % – Zvýraznění2 2 2 4 3" xfId="3738"/>
    <cellStyle name="40 % – Zvýraznění2 2 2 4 3 2" xfId="3739"/>
    <cellStyle name="40 % – Zvýraznění2 2 2 4 4" xfId="3740"/>
    <cellStyle name="40 % – Zvýraznění2 2 2 4 4 2" xfId="3741"/>
    <cellStyle name="40 % – Zvýraznění2 2 2 4 5" xfId="3742"/>
    <cellStyle name="40 % – Zvýraznění2 2 2 4 5 2" xfId="3743"/>
    <cellStyle name="40 % – Zvýraznění2 2 2 4 6" xfId="3744"/>
    <cellStyle name="40 % – Zvýraznění2 2 2 4 6 2" xfId="3745"/>
    <cellStyle name="40 % – Zvýraznění2 2 2 4 7" xfId="3746"/>
    <cellStyle name="40 % – Zvýraznění2 2 2 4 7 2" xfId="3747"/>
    <cellStyle name="40 % – Zvýraznění2 2 2 4 8" xfId="3748"/>
    <cellStyle name="40 % – Zvýraznění2 2 2 4 8 2" xfId="3749"/>
    <cellStyle name="40 % – Zvýraznění2 2 2 4 9" xfId="3750"/>
    <cellStyle name="40 % – Zvýraznění2 2 2 4 9 2" xfId="3751"/>
    <cellStyle name="40 % – Zvýraznění2 2 2 5" xfId="3752"/>
    <cellStyle name="40 % – Zvýraznění2 2 2 5 2" xfId="3753"/>
    <cellStyle name="40 % – Zvýraznění2 2 2 6" xfId="3754"/>
    <cellStyle name="40 % – Zvýraznění2 2 2 6 2" xfId="3755"/>
    <cellStyle name="40 % – Zvýraznění2 2 2 7" xfId="3756"/>
    <cellStyle name="40 % – Zvýraznění2 2 2 7 2" xfId="3757"/>
    <cellStyle name="40 % – Zvýraznění2 2 2 8" xfId="3758"/>
    <cellStyle name="40 % – Zvýraznění2 2 2 8 2" xfId="3759"/>
    <cellStyle name="40 % – Zvýraznění2 2 2 9" xfId="3760"/>
    <cellStyle name="40 % – Zvýraznění2 2 2 9 2" xfId="3761"/>
    <cellStyle name="40 % – Zvýraznění2 2 3" xfId="226"/>
    <cellStyle name="40 % – Zvýraznění2 2 3 10" xfId="3762"/>
    <cellStyle name="40 % – Zvýraznění2 2 3 2" xfId="3763"/>
    <cellStyle name="40 % – Zvýraznění2 2 3 2 2" xfId="3764"/>
    <cellStyle name="40 % – Zvýraznění2 2 3 3" xfId="3765"/>
    <cellStyle name="40 % – Zvýraznění2 2 3 3 2" xfId="3766"/>
    <cellStyle name="40 % – Zvýraznění2 2 3 4" xfId="3767"/>
    <cellStyle name="40 % – Zvýraznění2 2 3 4 2" xfId="3768"/>
    <cellStyle name="40 % – Zvýraznění2 2 3 5" xfId="3769"/>
    <cellStyle name="40 % – Zvýraznění2 2 3 5 2" xfId="3770"/>
    <cellStyle name="40 % – Zvýraznění2 2 3 6" xfId="3771"/>
    <cellStyle name="40 % – Zvýraznění2 2 3 6 2" xfId="3772"/>
    <cellStyle name="40 % – Zvýraznění2 2 3 7" xfId="3773"/>
    <cellStyle name="40 % – Zvýraznění2 2 3 7 2" xfId="3774"/>
    <cellStyle name="40 % – Zvýraznění2 2 3 8" xfId="3775"/>
    <cellStyle name="40 % – Zvýraznění2 2 3 8 2" xfId="3776"/>
    <cellStyle name="40 % – Zvýraznění2 2 3 9" xfId="3777"/>
    <cellStyle name="40 % – Zvýraznění2 2 3 9 2" xfId="3778"/>
    <cellStyle name="40 % – Zvýraznění2 2 4" xfId="256"/>
    <cellStyle name="40 % – Zvýraznění2 2 4 10" xfId="3779"/>
    <cellStyle name="40 % – Zvýraznění2 2 4 2" xfId="3780"/>
    <cellStyle name="40 % – Zvýraznění2 2 4 2 2" xfId="3781"/>
    <cellStyle name="40 % – Zvýraznění2 2 4 3" xfId="3782"/>
    <cellStyle name="40 % – Zvýraznění2 2 4 3 2" xfId="3783"/>
    <cellStyle name="40 % – Zvýraznění2 2 4 4" xfId="3784"/>
    <cellStyle name="40 % – Zvýraznění2 2 4 4 2" xfId="3785"/>
    <cellStyle name="40 % – Zvýraznění2 2 4 5" xfId="3786"/>
    <cellStyle name="40 % – Zvýraznění2 2 4 5 2" xfId="3787"/>
    <cellStyle name="40 % – Zvýraznění2 2 4 6" xfId="3788"/>
    <cellStyle name="40 % – Zvýraznění2 2 4 6 2" xfId="3789"/>
    <cellStyle name="40 % – Zvýraznění2 2 4 7" xfId="3790"/>
    <cellStyle name="40 % – Zvýraznění2 2 4 7 2" xfId="3791"/>
    <cellStyle name="40 % – Zvýraznění2 2 4 8" xfId="3792"/>
    <cellStyle name="40 % – Zvýraznění2 2 4 8 2" xfId="3793"/>
    <cellStyle name="40 % – Zvýraznění2 2 4 9" xfId="3794"/>
    <cellStyle name="40 % – Zvýraznění2 2 4 9 2" xfId="3795"/>
    <cellStyle name="40 % – Zvýraznění2 2 5" xfId="496"/>
    <cellStyle name="40 % – Zvýraznění2 2 5 10" xfId="3796"/>
    <cellStyle name="40 % – Zvýraznění2 2 5 2" xfId="3797"/>
    <cellStyle name="40 % – Zvýraznění2 2 5 2 2" xfId="3798"/>
    <cellStyle name="40 % – Zvýraznění2 2 5 3" xfId="3799"/>
    <cellStyle name="40 % – Zvýraznění2 2 5 3 2" xfId="3800"/>
    <cellStyle name="40 % – Zvýraznění2 2 5 4" xfId="3801"/>
    <cellStyle name="40 % – Zvýraznění2 2 5 4 2" xfId="3802"/>
    <cellStyle name="40 % – Zvýraznění2 2 5 5" xfId="3803"/>
    <cellStyle name="40 % – Zvýraznění2 2 5 5 2" xfId="3804"/>
    <cellStyle name="40 % – Zvýraznění2 2 5 6" xfId="3805"/>
    <cellStyle name="40 % – Zvýraznění2 2 5 6 2" xfId="3806"/>
    <cellStyle name="40 % – Zvýraznění2 2 5 7" xfId="3807"/>
    <cellStyle name="40 % – Zvýraznění2 2 5 7 2" xfId="3808"/>
    <cellStyle name="40 % – Zvýraznění2 2 5 8" xfId="3809"/>
    <cellStyle name="40 % – Zvýraznění2 2 5 8 2" xfId="3810"/>
    <cellStyle name="40 % – Zvýraznění2 2 5 9" xfId="3811"/>
    <cellStyle name="40 % – Zvýraznění2 2 5 9 2" xfId="3812"/>
    <cellStyle name="40 % – Zvýraznění2 2 6" xfId="3813"/>
    <cellStyle name="40 % – Zvýraznění2 2 6 2" xfId="3814"/>
    <cellStyle name="40 % – Zvýraznění2 2 7" xfId="3815"/>
    <cellStyle name="40 % – Zvýraznění2 2 7 2" xfId="3816"/>
    <cellStyle name="40 % – Zvýraznění2 2 8" xfId="3817"/>
    <cellStyle name="40 % – Zvýraznění2 2 8 2" xfId="3818"/>
    <cellStyle name="40 % – Zvýraznění2 2 9" xfId="3819"/>
    <cellStyle name="40 % – Zvýraznění2 2 9 2" xfId="3820"/>
    <cellStyle name="40 % – Zvýraznění2 20" xfId="3821"/>
    <cellStyle name="40 % – Zvýraznění2 20 2" xfId="11141"/>
    <cellStyle name="40 % – Zvýraznění2 20 2 2" xfId="26341"/>
    <cellStyle name="40 % – Zvýraznění2 20 3" xfId="13356"/>
    <cellStyle name="40 % – Zvýraznění2 20 3 2" xfId="28545"/>
    <cellStyle name="40 % – Zvýraznění2 20 4" xfId="17152"/>
    <cellStyle name="40 % – Zvýraznění2 20 4 2" xfId="32333"/>
    <cellStyle name="40 % – Zvýraznění2 20 5" xfId="36135"/>
    <cellStyle name="40 % – Zvýraznění2 20 6" xfId="20955"/>
    <cellStyle name="40 % – Zvýraznění2 20 7" xfId="41628"/>
    <cellStyle name="40 % – Zvýraznění2 20 8" xfId="41629"/>
    <cellStyle name="40 % – Zvýraznění2 20 9" xfId="47389"/>
    <cellStyle name="40 % – Zvýraznění2 21" xfId="7580"/>
    <cellStyle name="40 % – Zvýraznění2 21 2" xfId="22801"/>
    <cellStyle name="40 % – Zvýraznění2 3" xfId="132"/>
    <cellStyle name="40 % – Zvýraznění2 3 10" xfId="3822"/>
    <cellStyle name="40 % – Zvýraznění2 3 10 10" xfId="41630"/>
    <cellStyle name="40 % – Zvýraznění2 3 10 11" xfId="41631"/>
    <cellStyle name="40 % – Zvýraznění2 3 10 12" xfId="47390"/>
    <cellStyle name="40 % – Zvýraznění2 3 10 2" xfId="3823"/>
    <cellStyle name="40 % – Zvýraznění2 3 10 2 2" xfId="9683"/>
    <cellStyle name="40 % – Zvýraznění2 3 10 2 2 2" xfId="24899"/>
    <cellStyle name="40 % – Zvýraznění2 3 10 2 3" xfId="13358"/>
    <cellStyle name="40 % – Zvýraznění2 3 10 2 3 2" xfId="28547"/>
    <cellStyle name="40 % – Zvýraznění2 3 10 2 4" xfId="17154"/>
    <cellStyle name="40 % – Zvýraznění2 3 10 2 4 2" xfId="32335"/>
    <cellStyle name="40 % – Zvýraznění2 3 10 2 5" xfId="36137"/>
    <cellStyle name="40 % – Zvýraznění2 3 10 2 6" xfId="20957"/>
    <cellStyle name="40 % – Zvýraznění2 3 10 2 7" xfId="41632"/>
    <cellStyle name="40 % – Zvýraznění2 3 10 2 8" xfId="41633"/>
    <cellStyle name="40 % – Zvýraznění2 3 10 2 9" xfId="47391"/>
    <cellStyle name="40 % – Zvýraznění2 3 10 3" xfId="3824"/>
    <cellStyle name="40 % – Zvýraznění2 3 10 3 2" xfId="9684"/>
    <cellStyle name="40 % – Zvýraznění2 3 10 3 2 2" xfId="24900"/>
    <cellStyle name="40 % – Zvýraznění2 3 10 3 3" xfId="13359"/>
    <cellStyle name="40 % – Zvýraznění2 3 10 3 3 2" xfId="28548"/>
    <cellStyle name="40 % – Zvýraznění2 3 10 3 4" xfId="17155"/>
    <cellStyle name="40 % – Zvýraznění2 3 10 3 4 2" xfId="32336"/>
    <cellStyle name="40 % – Zvýraznění2 3 10 3 5" xfId="36138"/>
    <cellStyle name="40 % – Zvýraznění2 3 10 3 6" xfId="20958"/>
    <cellStyle name="40 % – Zvýraznění2 3 10 3 7" xfId="41634"/>
    <cellStyle name="40 % – Zvýraznění2 3 10 3 8" xfId="41635"/>
    <cellStyle name="40 % – Zvýraznění2 3 10 3 9" xfId="47392"/>
    <cellStyle name="40 % – Zvýraznění2 3 10 4" xfId="3825"/>
    <cellStyle name="40 % – Zvýraznění2 3 10 4 2" xfId="9685"/>
    <cellStyle name="40 % – Zvýraznění2 3 10 4 2 2" xfId="24901"/>
    <cellStyle name="40 % – Zvýraznění2 3 10 4 3" xfId="13360"/>
    <cellStyle name="40 % – Zvýraznění2 3 10 4 3 2" xfId="28549"/>
    <cellStyle name="40 % – Zvýraznění2 3 10 4 4" xfId="17156"/>
    <cellStyle name="40 % – Zvýraznění2 3 10 4 4 2" xfId="32337"/>
    <cellStyle name="40 % – Zvýraznění2 3 10 4 5" xfId="36139"/>
    <cellStyle name="40 % – Zvýraznění2 3 10 4 6" xfId="20959"/>
    <cellStyle name="40 % – Zvýraznění2 3 10 4 7" xfId="41636"/>
    <cellStyle name="40 % – Zvýraznění2 3 10 4 8" xfId="41637"/>
    <cellStyle name="40 % – Zvýraznění2 3 10 4 9" xfId="47393"/>
    <cellStyle name="40 % – Zvýraznění2 3 10 5" xfId="8083"/>
    <cellStyle name="40 % – Zvýraznění2 3 10 5 2" xfId="23299"/>
    <cellStyle name="40 % – Zvýraznění2 3 10 6" xfId="13357"/>
    <cellStyle name="40 % – Zvýraznění2 3 10 6 2" xfId="28546"/>
    <cellStyle name="40 % – Zvýraznění2 3 10 7" xfId="17153"/>
    <cellStyle name="40 % – Zvýraznění2 3 10 7 2" xfId="32334"/>
    <cellStyle name="40 % – Zvýraznění2 3 10 8" xfId="36136"/>
    <cellStyle name="40 % – Zvýraznění2 3 10 9" xfId="20956"/>
    <cellStyle name="40 % – Zvýraznění2 3 11" xfId="3826"/>
    <cellStyle name="40 % – Zvýraznění2 3 11 2" xfId="9686"/>
    <cellStyle name="40 % – Zvýraznění2 3 11 2 2" xfId="24902"/>
    <cellStyle name="40 % – Zvýraznění2 3 11 3" xfId="13361"/>
    <cellStyle name="40 % – Zvýraznění2 3 11 3 2" xfId="28550"/>
    <cellStyle name="40 % – Zvýraznění2 3 11 4" xfId="17157"/>
    <cellStyle name="40 % – Zvýraznění2 3 11 4 2" xfId="32338"/>
    <cellStyle name="40 % – Zvýraznění2 3 11 5" xfId="36140"/>
    <cellStyle name="40 % – Zvýraznění2 3 11 6" xfId="20960"/>
    <cellStyle name="40 % – Zvýraznění2 3 11 7" xfId="41638"/>
    <cellStyle name="40 % – Zvýraznění2 3 11 8" xfId="41639"/>
    <cellStyle name="40 % – Zvýraznění2 3 11 9" xfId="47394"/>
    <cellStyle name="40 % – Zvýraznění2 3 12" xfId="3827"/>
    <cellStyle name="40 % – Zvýraznění2 3 12 2" xfId="9687"/>
    <cellStyle name="40 % – Zvýraznění2 3 12 2 2" xfId="24903"/>
    <cellStyle name="40 % – Zvýraznění2 3 12 3" xfId="13362"/>
    <cellStyle name="40 % – Zvýraznění2 3 12 3 2" xfId="28551"/>
    <cellStyle name="40 % – Zvýraznění2 3 12 4" xfId="17158"/>
    <cellStyle name="40 % – Zvýraznění2 3 12 4 2" xfId="32339"/>
    <cellStyle name="40 % – Zvýraznění2 3 12 5" xfId="36141"/>
    <cellStyle name="40 % – Zvýraznění2 3 12 6" xfId="20961"/>
    <cellStyle name="40 % – Zvýraznění2 3 12 7" xfId="41640"/>
    <cellStyle name="40 % – Zvýraznění2 3 12 8" xfId="41641"/>
    <cellStyle name="40 % – Zvýraznění2 3 12 9" xfId="47395"/>
    <cellStyle name="40 % – Zvýraznění2 3 13" xfId="3828"/>
    <cellStyle name="40 % – Zvýraznění2 3 13 2" xfId="9688"/>
    <cellStyle name="40 % – Zvýraznění2 3 13 2 2" xfId="24904"/>
    <cellStyle name="40 % – Zvýraznění2 3 13 3" xfId="13363"/>
    <cellStyle name="40 % – Zvýraznění2 3 13 3 2" xfId="28552"/>
    <cellStyle name="40 % – Zvýraznění2 3 13 4" xfId="17159"/>
    <cellStyle name="40 % – Zvýraznění2 3 13 4 2" xfId="32340"/>
    <cellStyle name="40 % – Zvýraznění2 3 13 5" xfId="36142"/>
    <cellStyle name="40 % – Zvýraznění2 3 13 6" xfId="20962"/>
    <cellStyle name="40 % – Zvýraznění2 3 13 7" xfId="41642"/>
    <cellStyle name="40 % – Zvýraznění2 3 13 8" xfId="41643"/>
    <cellStyle name="40 % – Zvýraznění2 3 13 9" xfId="47396"/>
    <cellStyle name="40 % – Zvýraznění2 3 14" xfId="3829"/>
    <cellStyle name="40 % – Zvýraznění2 3 14 2" xfId="3830"/>
    <cellStyle name="40 % – Zvýraznění2 3 15" xfId="3831"/>
    <cellStyle name="40 % – Zvýraznění2 3 15 2" xfId="3832"/>
    <cellStyle name="40 % – Zvýraznění2 3 16" xfId="3833"/>
    <cellStyle name="40 % – Zvýraznění2 3 16 2" xfId="3834"/>
    <cellStyle name="40 % – Zvýraznění2 3 17" xfId="3835"/>
    <cellStyle name="40 % – Zvýraznění2 3 17 2" xfId="3836"/>
    <cellStyle name="40 % – Zvýraznění2 3 18" xfId="3837"/>
    <cellStyle name="40 % – Zvýraznění2 3 18 2" xfId="3838"/>
    <cellStyle name="40 % – Zvýraznění2 3 19" xfId="3839"/>
    <cellStyle name="40 % – Zvýraznění2 3 19 2" xfId="3840"/>
    <cellStyle name="40 % – Zvýraznění2 3 2" xfId="497"/>
    <cellStyle name="40 % – Zvýraznění2 3 2 10" xfId="3841"/>
    <cellStyle name="40 % – Zvýraznění2 3 2 10 2" xfId="9689"/>
    <cellStyle name="40 % – Zvýraznění2 3 2 10 2 2" xfId="24905"/>
    <cellStyle name="40 % – Zvýraznění2 3 2 10 3" xfId="13364"/>
    <cellStyle name="40 % – Zvýraznění2 3 2 10 3 2" xfId="28553"/>
    <cellStyle name="40 % – Zvýraznění2 3 2 10 4" xfId="17161"/>
    <cellStyle name="40 % – Zvýraznění2 3 2 10 4 2" xfId="32342"/>
    <cellStyle name="40 % – Zvýraznění2 3 2 10 5" xfId="36143"/>
    <cellStyle name="40 % – Zvýraznění2 3 2 10 6" xfId="20963"/>
    <cellStyle name="40 % – Zvýraznění2 3 2 10 7" xfId="41644"/>
    <cellStyle name="40 % – Zvýraznění2 3 2 10 8" xfId="41645"/>
    <cellStyle name="40 % – Zvýraznění2 3 2 10 9" xfId="47397"/>
    <cellStyle name="40 % – Zvýraznění2 3 2 11" xfId="3842"/>
    <cellStyle name="40 % – Zvýraznění2 3 2 11 2" xfId="9690"/>
    <cellStyle name="40 % – Zvýraznění2 3 2 11 2 2" xfId="24906"/>
    <cellStyle name="40 % – Zvýraznění2 3 2 11 3" xfId="13365"/>
    <cellStyle name="40 % – Zvýraznění2 3 2 11 3 2" xfId="28554"/>
    <cellStyle name="40 % – Zvýraznění2 3 2 11 4" xfId="17162"/>
    <cellStyle name="40 % – Zvýraznění2 3 2 11 4 2" xfId="32343"/>
    <cellStyle name="40 % – Zvýraznění2 3 2 11 5" xfId="36144"/>
    <cellStyle name="40 % – Zvýraznění2 3 2 11 6" xfId="20964"/>
    <cellStyle name="40 % – Zvýraznění2 3 2 11 7" xfId="41646"/>
    <cellStyle name="40 % – Zvýraznění2 3 2 11 8" xfId="41647"/>
    <cellStyle name="40 % – Zvýraznění2 3 2 11 9" xfId="47398"/>
    <cellStyle name="40 % – Zvýraznění2 3 2 12" xfId="3843"/>
    <cellStyle name="40 % – Zvýraznění2 3 2 12 2" xfId="3844"/>
    <cellStyle name="40 % – Zvýraznění2 3 2 13" xfId="3845"/>
    <cellStyle name="40 % – Zvýraznění2 3 2 13 2" xfId="3846"/>
    <cellStyle name="40 % – Zvýraznění2 3 2 14" xfId="3847"/>
    <cellStyle name="40 % – Zvýraznění2 3 2 14 2" xfId="3848"/>
    <cellStyle name="40 % – Zvýraznění2 3 2 15" xfId="3849"/>
    <cellStyle name="40 % – Zvýraznění2 3 2 15 2" xfId="3850"/>
    <cellStyle name="40 % – Zvýraznění2 3 2 16" xfId="3851"/>
    <cellStyle name="40 % – Zvýraznění2 3 2 16 2" xfId="3852"/>
    <cellStyle name="40 % – Zvýraznění2 3 2 17" xfId="3853"/>
    <cellStyle name="40 % – Zvýraznění2 3 2 17 2" xfId="3854"/>
    <cellStyle name="40 % – Zvýraznění2 3 2 18" xfId="3855"/>
    <cellStyle name="40 % – Zvýraznění2 3 2 18 2" xfId="3856"/>
    <cellStyle name="40 % – Zvýraznění2 3 2 19" xfId="3857"/>
    <cellStyle name="40 % – Zvýraznění2 3 2 2" xfId="498"/>
    <cellStyle name="40 % – Zvýraznění2 3 2 2 10" xfId="3858"/>
    <cellStyle name="40 % – Zvýraznění2 3 2 2 10 2" xfId="11142"/>
    <cellStyle name="40 % – Zvýraznění2 3 2 2 10 2 2" xfId="26342"/>
    <cellStyle name="40 % – Zvýraznění2 3 2 2 10 3" xfId="13366"/>
    <cellStyle name="40 % – Zvýraznění2 3 2 2 10 3 2" xfId="28555"/>
    <cellStyle name="40 % – Zvýraznění2 3 2 2 10 4" xfId="17163"/>
    <cellStyle name="40 % – Zvýraznění2 3 2 2 10 4 2" xfId="32344"/>
    <cellStyle name="40 % – Zvýraznění2 3 2 2 10 5" xfId="36145"/>
    <cellStyle name="40 % – Zvýraznění2 3 2 2 10 6" xfId="20965"/>
    <cellStyle name="40 % – Zvýraznění2 3 2 2 10 7" xfId="41648"/>
    <cellStyle name="40 % – Zvýraznění2 3 2 2 10 8" xfId="41649"/>
    <cellStyle name="40 % – Zvýraznění2 3 2 2 10 9" xfId="47399"/>
    <cellStyle name="40 % – Zvýraznění2 3 2 2 11" xfId="7872"/>
    <cellStyle name="40 % – Zvýraznění2 3 2 2 11 2" xfId="23091"/>
    <cellStyle name="40 % – Zvýraznění2 3 2 2 12" xfId="11575"/>
    <cellStyle name="40 % – Zvýraznění2 3 2 2 12 2" xfId="26771"/>
    <cellStyle name="40 % – Zvýraznění2 3 2 2 13" xfId="15375"/>
    <cellStyle name="40 % – Zvýraznění2 3 2 2 13 2" xfId="30556"/>
    <cellStyle name="40 % – Zvýraznění2 3 2 2 14" xfId="34361"/>
    <cellStyle name="40 % – Zvýraznění2 3 2 2 15" xfId="19181"/>
    <cellStyle name="40 % – Zvýraznění2 3 2 2 16" xfId="41650"/>
    <cellStyle name="40 % – Zvýraznění2 3 2 2 17" xfId="41651"/>
    <cellStyle name="40 % – Zvýraznění2 3 2 2 18" xfId="47400"/>
    <cellStyle name="40 % – Zvýraznění2 3 2 2 2" xfId="3859"/>
    <cellStyle name="40 % – Zvýraznění2 3 2 2 2 2" xfId="3860"/>
    <cellStyle name="40 % – Zvýraznění2 3 2 2 3" xfId="3861"/>
    <cellStyle name="40 % – Zvýraznění2 3 2 2 3 2" xfId="3862"/>
    <cellStyle name="40 % – Zvýraznění2 3 2 2 4" xfId="3863"/>
    <cellStyle name="40 % – Zvýraznění2 3 2 2 4 2" xfId="3864"/>
    <cellStyle name="40 % – Zvýraznění2 3 2 2 5" xfId="3865"/>
    <cellStyle name="40 % – Zvýraznění2 3 2 2 5 2" xfId="3866"/>
    <cellStyle name="40 % – Zvýraznění2 3 2 2 6" xfId="3867"/>
    <cellStyle name="40 % – Zvýraznění2 3 2 2 6 2" xfId="3868"/>
    <cellStyle name="40 % – Zvýraznění2 3 2 2 7" xfId="3869"/>
    <cellStyle name="40 % – Zvýraznění2 3 2 2 7 2" xfId="9691"/>
    <cellStyle name="40 % – Zvýraznění2 3 2 2 7 2 2" xfId="24907"/>
    <cellStyle name="40 % – Zvýraznění2 3 2 2 7 3" xfId="13367"/>
    <cellStyle name="40 % – Zvýraznění2 3 2 2 7 3 2" xfId="28556"/>
    <cellStyle name="40 % – Zvýraznění2 3 2 2 7 4" xfId="17164"/>
    <cellStyle name="40 % – Zvýraznění2 3 2 2 7 4 2" xfId="32345"/>
    <cellStyle name="40 % – Zvýraznění2 3 2 2 7 5" xfId="36146"/>
    <cellStyle name="40 % – Zvýraznění2 3 2 2 7 6" xfId="20966"/>
    <cellStyle name="40 % – Zvýraznění2 3 2 2 7 7" xfId="41652"/>
    <cellStyle name="40 % – Zvýraznění2 3 2 2 7 8" xfId="41653"/>
    <cellStyle name="40 % – Zvýraznění2 3 2 2 7 9" xfId="47401"/>
    <cellStyle name="40 % – Zvýraznění2 3 2 2 8" xfId="3870"/>
    <cellStyle name="40 % – Zvýraznění2 3 2 2 8 2" xfId="9692"/>
    <cellStyle name="40 % – Zvýraznění2 3 2 2 8 2 2" xfId="24908"/>
    <cellStyle name="40 % – Zvýraznění2 3 2 2 8 3" xfId="13368"/>
    <cellStyle name="40 % – Zvýraznění2 3 2 2 8 3 2" xfId="28557"/>
    <cellStyle name="40 % – Zvýraznění2 3 2 2 8 4" xfId="17165"/>
    <cellStyle name="40 % – Zvýraznění2 3 2 2 8 4 2" xfId="32346"/>
    <cellStyle name="40 % – Zvýraznění2 3 2 2 8 5" xfId="36147"/>
    <cellStyle name="40 % – Zvýraznění2 3 2 2 8 6" xfId="20967"/>
    <cellStyle name="40 % – Zvýraznění2 3 2 2 8 7" xfId="41654"/>
    <cellStyle name="40 % – Zvýraznění2 3 2 2 8 8" xfId="41655"/>
    <cellStyle name="40 % – Zvýraznění2 3 2 2 8 9" xfId="47402"/>
    <cellStyle name="40 % – Zvýraznění2 3 2 2 9" xfId="3871"/>
    <cellStyle name="40 % – Zvýraznění2 3 2 2 9 2" xfId="9693"/>
    <cellStyle name="40 % – Zvýraznění2 3 2 2 9 2 2" xfId="24909"/>
    <cellStyle name="40 % – Zvýraznění2 3 2 2 9 3" xfId="13369"/>
    <cellStyle name="40 % – Zvýraznění2 3 2 2 9 3 2" xfId="28558"/>
    <cellStyle name="40 % – Zvýraznění2 3 2 2 9 4" xfId="17166"/>
    <cellStyle name="40 % – Zvýraznění2 3 2 2 9 4 2" xfId="32347"/>
    <cellStyle name="40 % – Zvýraznění2 3 2 2 9 5" xfId="36148"/>
    <cellStyle name="40 % – Zvýraznění2 3 2 2 9 6" xfId="20968"/>
    <cellStyle name="40 % – Zvýraznění2 3 2 2 9 7" xfId="41656"/>
    <cellStyle name="40 % – Zvýraznění2 3 2 2 9 8" xfId="41657"/>
    <cellStyle name="40 % – Zvýraznění2 3 2 2 9 9" xfId="47403"/>
    <cellStyle name="40 % – Zvýraznění2 3 2 3" xfId="499"/>
    <cellStyle name="40 % – Zvýraznění2 3 2 3 10" xfId="19182"/>
    <cellStyle name="40 % – Zvýraznění2 3 2 3 11" xfId="41658"/>
    <cellStyle name="40 % – Zvýraznění2 3 2 3 12" xfId="41659"/>
    <cellStyle name="40 % – Zvýraznění2 3 2 3 13" xfId="47404"/>
    <cellStyle name="40 % – Zvýraznění2 3 2 3 2" xfId="3872"/>
    <cellStyle name="40 % – Zvýraznění2 3 2 3 2 2" xfId="9694"/>
    <cellStyle name="40 % – Zvýraznění2 3 2 3 2 2 2" xfId="24910"/>
    <cellStyle name="40 % – Zvýraznění2 3 2 3 2 3" xfId="13370"/>
    <cellStyle name="40 % – Zvýraznění2 3 2 3 2 3 2" xfId="28559"/>
    <cellStyle name="40 % – Zvýraznění2 3 2 3 2 4" xfId="17167"/>
    <cellStyle name="40 % – Zvýraznění2 3 2 3 2 4 2" xfId="32348"/>
    <cellStyle name="40 % – Zvýraznění2 3 2 3 2 5" xfId="36149"/>
    <cellStyle name="40 % – Zvýraznění2 3 2 3 2 6" xfId="20969"/>
    <cellStyle name="40 % – Zvýraznění2 3 2 3 2 7" xfId="41660"/>
    <cellStyle name="40 % – Zvýraznění2 3 2 3 2 8" xfId="41661"/>
    <cellStyle name="40 % – Zvýraznění2 3 2 3 2 9" xfId="47405"/>
    <cellStyle name="40 % – Zvýraznění2 3 2 3 3" xfId="3873"/>
    <cellStyle name="40 % – Zvýraznění2 3 2 3 3 2" xfId="9695"/>
    <cellStyle name="40 % – Zvýraznění2 3 2 3 3 2 2" xfId="24911"/>
    <cellStyle name="40 % – Zvýraznění2 3 2 3 3 3" xfId="13371"/>
    <cellStyle name="40 % – Zvýraznění2 3 2 3 3 3 2" xfId="28560"/>
    <cellStyle name="40 % – Zvýraznění2 3 2 3 3 4" xfId="17168"/>
    <cellStyle name="40 % – Zvýraznění2 3 2 3 3 4 2" xfId="32349"/>
    <cellStyle name="40 % – Zvýraznění2 3 2 3 3 5" xfId="36150"/>
    <cellStyle name="40 % – Zvýraznění2 3 2 3 3 6" xfId="20970"/>
    <cellStyle name="40 % – Zvýraznění2 3 2 3 3 7" xfId="41662"/>
    <cellStyle name="40 % – Zvýraznění2 3 2 3 3 8" xfId="41663"/>
    <cellStyle name="40 % – Zvýraznění2 3 2 3 3 9" xfId="47406"/>
    <cellStyle name="40 % – Zvýraznění2 3 2 3 4" xfId="3874"/>
    <cellStyle name="40 % – Zvýraznění2 3 2 3 4 2" xfId="9696"/>
    <cellStyle name="40 % – Zvýraznění2 3 2 3 4 2 2" xfId="24912"/>
    <cellStyle name="40 % – Zvýraznění2 3 2 3 4 3" xfId="13372"/>
    <cellStyle name="40 % – Zvýraznění2 3 2 3 4 3 2" xfId="28561"/>
    <cellStyle name="40 % – Zvýraznění2 3 2 3 4 4" xfId="17169"/>
    <cellStyle name="40 % – Zvýraznění2 3 2 3 4 4 2" xfId="32350"/>
    <cellStyle name="40 % – Zvýraznění2 3 2 3 4 5" xfId="36151"/>
    <cellStyle name="40 % – Zvýraznění2 3 2 3 4 6" xfId="20971"/>
    <cellStyle name="40 % – Zvýraznění2 3 2 3 4 7" xfId="41664"/>
    <cellStyle name="40 % – Zvýraznění2 3 2 3 4 8" xfId="41665"/>
    <cellStyle name="40 % – Zvýraznění2 3 2 3 4 9" xfId="47407"/>
    <cellStyle name="40 % – Zvýraznění2 3 2 3 5" xfId="3875"/>
    <cellStyle name="40 % – Zvýraznění2 3 2 3 5 2" xfId="11287"/>
    <cellStyle name="40 % – Zvýraznění2 3 2 3 5 2 2" xfId="26487"/>
    <cellStyle name="40 % – Zvýraznění2 3 2 3 5 3" xfId="13373"/>
    <cellStyle name="40 % – Zvýraznění2 3 2 3 5 3 2" xfId="28562"/>
    <cellStyle name="40 % – Zvýraznění2 3 2 3 5 4" xfId="17170"/>
    <cellStyle name="40 % – Zvýraznění2 3 2 3 5 4 2" xfId="32351"/>
    <cellStyle name="40 % – Zvýraznění2 3 2 3 5 5" xfId="36152"/>
    <cellStyle name="40 % – Zvýraznění2 3 2 3 5 6" xfId="20972"/>
    <cellStyle name="40 % – Zvýraznění2 3 2 3 5 7" xfId="41666"/>
    <cellStyle name="40 % – Zvýraznění2 3 2 3 5 8" xfId="41667"/>
    <cellStyle name="40 % – Zvýraznění2 3 2 3 5 9" xfId="47408"/>
    <cellStyle name="40 % – Zvýraznění2 3 2 3 6" xfId="7798"/>
    <cellStyle name="40 % – Zvýraznění2 3 2 3 6 2" xfId="23017"/>
    <cellStyle name="40 % – Zvýraznění2 3 2 3 7" xfId="11576"/>
    <cellStyle name="40 % – Zvýraznění2 3 2 3 7 2" xfId="26772"/>
    <cellStyle name="40 % – Zvýraznění2 3 2 3 8" xfId="15376"/>
    <cellStyle name="40 % – Zvýraznění2 3 2 3 8 2" xfId="30557"/>
    <cellStyle name="40 % – Zvýraznění2 3 2 3 9" xfId="34362"/>
    <cellStyle name="40 % – Zvýraznění2 3 2 4" xfId="500"/>
    <cellStyle name="40 % – Zvýraznění2 3 2 4 10" xfId="19183"/>
    <cellStyle name="40 % – Zvýraznění2 3 2 4 11" xfId="41668"/>
    <cellStyle name="40 % – Zvýraznění2 3 2 4 12" xfId="41669"/>
    <cellStyle name="40 % – Zvýraznění2 3 2 4 13" xfId="47409"/>
    <cellStyle name="40 % – Zvýraznění2 3 2 4 2" xfId="3876"/>
    <cellStyle name="40 % – Zvýraznění2 3 2 4 2 2" xfId="9697"/>
    <cellStyle name="40 % – Zvýraznění2 3 2 4 2 2 2" xfId="24913"/>
    <cellStyle name="40 % – Zvýraznění2 3 2 4 2 3" xfId="13374"/>
    <cellStyle name="40 % – Zvýraznění2 3 2 4 2 3 2" xfId="28563"/>
    <cellStyle name="40 % – Zvýraznění2 3 2 4 2 4" xfId="17171"/>
    <cellStyle name="40 % – Zvýraznění2 3 2 4 2 4 2" xfId="32352"/>
    <cellStyle name="40 % – Zvýraznění2 3 2 4 2 5" xfId="36153"/>
    <cellStyle name="40 % – Zvýraznění2 3 2 4 2 6" xfId="20973"/>
    <cellStyle name="40 % – Zvýraznění2 3 2 4 2 7" xfId="41670"/>
    <cellStyle name="40 % – Zvýraznění2 3 2 4 2 8" xfId="41671"/>
    <cellStyle name="40 % – Zvýraznění2 3 2 4 2 9" xfId="47410"/>
    <cellStyle name="40 % – Zvýraznění2 3 2 4 3" xfId="3877"/>
    <cellStyle name="40 % – Zvýraznění2 3 2 4 3 2" xfId="9698"/>
    <cellStyle name="40 % – Zvýraznění2 3 2 4 3 2 2" xfId="24914"/>
    <cellStyle name="40 % – Zvýraznění2 3 2 4 3 3" xfId="13375"/>
    <cellStyle name="40 % – Zvýraznění2 3 2 4 3 3 2" xfId="28564"/>
    <cellStyle name="40 % – Zvýraznění2 3 2 4 3 4" xfId="17172"/>
    <cellStyle name="40 % – Zvýraznění2 3 2 4 3 4 2" xfId="32353"/>
    <cellStyle name="40 % – Zvýraznění2 3 2 4 3 5" xfId="36154"/>
    <cellStyle name="40 % – Zvýraznění2 3 2 4 3 6" xfId="20974"/>
    <cellStyle name="40 % – Zvýraznění2 3 2 4 3 7" xfId="41672"/>
    <cellStyle name="40 % – Zvýraznění2 3 2 4 3 8" xfId="41673"/>
    <cellStyle name="40 % – Zvýraznění2 3 2 4 3 9" xfId="47411"/>
    <cellStyle name="40 % – Zvýraznění2 3 2 4 4" xfId="3878"/>
    <cellStyle name="40 % – Zvýraznění2 3 2 4 4 2" xfId="9699"/>
    <cellStyle name="40 % – Zvýraznění2 3 2 4 4 2 2" xfId="24915"/>
    <cellStyle name="40 % – Zvýraznění2 3 2 4 4 3" xfId="13376"/>
    <cellStyle name="40 % – Zvýraznění2 3 2 4 4 3 2" xfId="28565"/>
    <cellStyle name="40 % – Zvýraznění2 3 2 4 4 4" xfId="17173"/>
    <cellStyle name="40 % – Zvýraznění2 3 2 4 4 4 2" xfId="32354"/>
    <cellStyle name="40 % – Zvýraznění2 3 2 4 4 5" xfId="36155"/>
    <cellStyle name="40 % – Zvýraznění2 3 2 4 4 6" xfId="20975"/>
    <cellStyle name="40 % – Zvýraznění2 3 2 4 4 7" xfId="41674"/>
    <cellStyle name="40 % – Zvýraznění2 3 2 4 4 8" xfId="41675"/>
    <cellStyle name="40 % – Zvýraznění2 3 2 4 4 9" xfId="47412"/>
    <cellStyle name="40 % – Zvýraznění2 3 2 4 5" xfId="3879"/>
    <cellStyle name="40 % – Zvýraznění2 3 2 4 5 2" xfId="11067"/>
    <cellStyle name="40 % – Zvýraznění2 3 2 4 5 2 2" xfId="26267"/>
    <cellStyle name="40 % – Zvýraznění2 3 2 4 5 3" xfId="13377"/>
    <cellStyle name="40 % – Zvýraznění2 3 2 4 5 3 2" xfId="28566"/>
    <cellStyle name="40 % – Zvýraznění2 3 2 4 5 4" xfId="17174"/>
    <cellStyle name="40 % – Zvýraznění2 3 2 4 5 4 2" xfId="32355"/>
    <cellStyle name="40 % – Zvýraznění2 3 2 4 5 5" xfId="36156"/>
    <cellStyle name="40 % – Zvýraznění2 3 2 4 5 6" xfId="20976"/>
    <cellStyle name="40 % – Zvýraznění2 3 2 4 5 7" xfId="41676"/>
    <cellStyle name="40 % – Zvýraznění2 3 2 4 5 8" xfId="41677"/>
    <cellStyle name="40 % – Zvýraznění2 3 2 4 5 9" xfId="47413"/>
    <cellStyle name="40 % – Zvýraznění2 3 2 4 6" xfId="7712"/>
    <cellStyle name="40 % – Zvýraznění2 3 2 4 6 2" xfId="22931"/>
    <cellStyle name="40 % – Zvýraznění2 3 2 4 7" xfId="11577"/>
    <cellStyle name="40 % – Zvýraznění2 3 2 4 7 2" xfId="26773"/>
    <cellStyle name="40 % – Zvýraznění2 3 2 4 8" xfId="15377"/>
    <cellStyle name="40 % – Zvýraznění2 3 2 4 8 2" xfId="30558"/>
    <cellStyle name="40 % – Zvýraznění2 3 2 4 9" xfId="34363"/>
    <cellStyle name="40 % – Zvýraznění2 3 2 5" xfId="3880"/>
    <cellStyle name="40 % – Zvýraznění2 3 2 5 10" xfId="41678"/>
    <cellStyle name="40 % – Zvýraznění2 3 2 5 11" xfId="41679"/>
    <cellStyle name="40 % – Zvýraznění2 3 2 5 12" xfId="47414"/>
    <cellStyle name="40 % – Zvýraznění2 3 2 5 2" xfId="3881"/>
    <cellStyle name="40 % – Zvýraznění2 3 2 5 2 2" xfId="9700"/>
    <cellStyle name="40 % – Zvýraznění2 3 2 5 2 2 2" xfId="24916"/>
    <cellStyle name="40 % – Zvýraznění2 3 2 5 2 3" xfId="13379"/>
    <cellStyle name="40 % – Zvýraznění2 3 2 5 2 3 2" xfId="28568"/>
    <cellStyle name="40 % – Zvýraznění2 3 2 5 2 4" xfId="17176"/>
    <cellStyle name="40 % – Zvýraznění2 3 2 5 2 4 2" xfId="32357"/>
    <cellStyle name="40 % – Zvýraznění2 3 2 5 2 5" xfId="36158"/>
    <cellStyle name="40 % – Zvýraznění2 3 2 5 2 6" xfId="20978"/>
    <cellStyle name="40 % – Zvýraznění2 3 2 5 2 7" xfId="41680"/>
    <cellStyle name="40 % – Zvýraznění2 3 2 5 2 8" xfId="41681"/>
    <cellStyle name="40 % – Zvýraznění2 3 2 5 2 9" xfId="47415"/>
    <cellStyle name="40 % – Zvýraznění2 3 2 5 3" xfId="3882"/>
    <cellStyle name="40 % – Zvýraznění2 3 2 5 3 2" xfId="9701"/>
    <cellStyle name="40 % – Zvýraznění2 3 2 5 3 2 2" xfId="24917"/>
    <cellStyle name="40 % – Zvýraznění2 3 2 5 3 3" xfId="13380"/>
    <cellStyle name="40 % – Zvýraznění2 3 2 5 3 3 2" xfId="28569"/>
    <cellStyle name="40 % – Zvýraznění2 3 2 5 3 4" xfId="17177"/>
    <cellStyle name="40 % – Zvýraznění2 3 2 5 3 4 2" xfId="32358"/>
    <cellStyle name="40 % – Zvýraznění2 3 2 5 3 5" xfId="36159"/>
    <cellStyle name="40 % – Zvýraznění2 3 2 5 3 6" xfId="20979"/>
    <cellStyle name="40 % – Zvýraznění2 3 2 5 3 7" xfId="41682"/>
    <cellStyle name="40 % – Zvýraznění2 3 2 5 3 8" xfId="41683"/>
    <cellStyle name="40 % – Zvýraznění2 3 2 5 3 9" xfId="47416"/>
    <cellStyle name="40 % – Zvýraznění2 3 2 5 4" xfId="3883"/>
    <cellStyle name="40 % – Zvýraznění2 3 2 5 4 2" xfId="9702"/>
    <cellStyle name="40 % – Zvýraznění2 3 2 5 4 2 2" xfId="24918"/>
    <cellStyle name="40 % – Zvýraznění2 3 2 5 4 3" xfId="13381"/>
    <cellStyle name="40 % – Zvýraznění2 3 2 5 4 3 2" xfId="28570"/>
    <cellStyle name="40 % – Zvýraznění2 3 2 5 4 4" xfId="17178"/>
    <cellStyle name="40 % – Zvýraznění2 3 2 5 4 4 2" xfId="32359"/>
    <cellStyle name="40 % – Zvýraznění2 3 2 5 4 5" xfId="36160"/>
    <cellStyle name="40 % – Zvýraznění2 3 2 5 4 6" xfId="20980"/>
    <cellStyle name="40 % – Zvýraznění2 3 2 5 4 7" xfId="41684"/>
    <cellStyle name="40 % – Zvýraznění2 3 2 5 4 8" xfId="41685"/>
    <cellStyle name="40 % – Zvýraznění2 3 2 5 4 9" xfId="47417"/>
    <cellStyle name="40 % – Zvýraznění2 3 2 5 5" xfId="7891"/>
    <cellStyle name="40 % – Zvýraznění2 3 2 5 5 2" xfId="23108"/>
    <cellStyle name="40 % – Zvýraznění2 3 2 5 6" xfId="13378"/>
    <cellStyle name="40 % – Zvýraznění2 3 2 5 6 2" xfId="28567"/>
    <cellStyle name="40 % – Zvýraznění2 3 2 5 7" xfId="17175"/>
    <cellStyle name="40 % – Zvýraznění2 3 2 5 7 2" xfId="32356"/>
    <cellStyle name="40 % – Zvýraznění2 3 2 5 8" xfId="36157"/>
    <cellStyle name="40 % – Zvýraznění2 3 2 5 9" xfId="20977"/>
    <cellStyle name="40 % – Zvýraznění2 3 2 6" xfId="3884"/>
    <cellStyle name="40 % – Zvýraznění2 3 2 6 10" xfId="41686"/>
    <cellStyle name="40 % – Zvýraznění2 3 2 6 11" xfId="41687"/>
    <cellStyle name="40 % – Zvýraznění2 3 2 6 12" xfId="47418"/>
    <cellStyle name="40 % – Zvýraznění2 3 2 6 2" xfId="3885"/>
    <cellStyle name="40 % – Zvýraznění2 3 2 6 2 2" xfId="9703"/>
    <cellStyle name="40 % – Zvýraznění2 3 2 6 2 2 2" xfId="24919"/>
    <cellStyle name="40 % – Zvýraznění2 3 2 6 2 3" xfId="13383"/>
    <cellStyle name="40 % – Zvýraznění2 3 2 6 2 3 2" xfId="28572"/>
    <cellStyle name="40 % – Zvýraznění2 3 2 6 2 4" xfId="17180"/>
    <cellStyle name="40 % – Zvýraznění2 3 2 6 2 4 2" xfId="32361"/>
    <cellStyle name="40 % – Zvýraznění2 3 2 6 2 5" xfId="36162"/>
    <cellStyle name="40 % – Zvýraznění2 3 2 6 2 6" xfId="20982"/>
    <cellStyle name="40 % – Zvýraznění2 3 2 6 2 7" xfId="41688"/>
    <cellStyle name="40 % – Zvýraznění2 3 2 6 2 8" xfId="41689"/>
    <cellStyle name="40 % – Zvýraznění2 3 2 6 2 9" xfId="47419"/>
    <cellStyle name="40 % – Zvýraznění2 3 2 6 3" xfId="3886"/>
    <cellStyle name="40 % – Zvýraznění2 3 2 6 3 2" xfId="9704"/>
    <cellStyle name="40 % – Zvýraznění2 3 2 6 3 2 2" xfId="24920"/>
    <cellStyle name="40 % – Zvýraznění2 3 2 6 3 3" xfId="13384"/>
    <cellStyle name="40 % – Zvýraznění2 3 2 6 3 3 2" xfId="28573"/>
    <cellStyle name="40 % – Zvýraznění2 3 2 6 3 4" xfId="17181"/>
    <cellStyle name="40 % – Zvýraznění2 3 2 6 3 4 2" xfId="32362"/>
    <cellStyle name="40 % – Zvýraznění2 3 2 6 3 5" xfId="36163"/>
    <cellStyle name="40 % – Zvýraznění2 3 2 6 3 6" xfId="20983"/>
    <cellStyle name="40 % – Zvýraznění2 3 2 6 3 7" xfId="41690"/>
    <cellStyle name="40 % – Zvýraznění2 3 2 6 3 8" xfId="41691"/>
    <cellStyle name="40 % – Zvýraznění2 3 2 6 3 9" xfId="47420"/>
    <cellStyle name="40 % – Zvýraznění2 3 2 6 4" xfId="3887"/>
    <cellStyle name="40 % – Zvýraznění2 3 2 6 4 2" xfId="9705"/>
    <cellStyle name="40 % – Zvýraznění2 3 2 6 4 2 2" xfId="24921"/>
    <cellStyle name="40 % – Zvýraznění2 3 2 6 4 3" xfId="13385"/>
    <cellStyle name="40 % – Zvýraznění2 3 2 6 4 3 2" xfId="28574"/>
    <cellStyle name="40 % – Zvýraznění2 3 2 6 4 4" xfId="17182"/>
    <cellStyle name="40 % – Zvýraznění2 3 2 6 4 4 2" xfId="32363"/>
    <cellStyle name="40 % – Zvýraznění2 3 2 6 4 5" xfId="36164"/>
    <cellStyle name="40 % – Zvýraznění2 3 2 6 4 6" xfId="20984"/>
    <cellStyle name="40 % – Zvýraznění2 3 2 6 4 7" xfId="41692"/>
    <cellStyle name="40 % – Zvýraznění2 3 2 6 4 8" xfId="41693"/>
    <cellStyle name="40 % – Zvýraznění2 3 2 6 4 9" xfId="47421"/>
    <cellStyle name="40 % – Zvýraznění2 3 2 6 5" xfId="8265"/>
    <cellStyle name="40 % – Zvýraznění2 3 2 6 5 2" xfId="23481"/>
    <cellStyle name="40 % – Zvýraznění2 3 2 6 6" xfId="13382"/>
    <cellStyle name="40 % – Zvýraznění2 3 2 6 6 2" xfId="28571"/>
    <cellStyle name="40 % – Zvýraznění2 3 2 6 7" xfId="17179"/>
    <cellStyle name="40 % – Zvýraznění2 3 2 6 7 2" xfId="32360"/>
    <cellStyle name="40 % – Zvýraznění2 3 2 6 8" xfId="36161"/>
    <cellStyle name="40 % – Zvýraznění2 3 2 6 9" xfId="20981"/>
    <cellStyle name="40 % – Zvýraznění2 3 2 7" xfId="3888"/>
    <cellStyle name="40 % – Zvýraznění2 3 2 7 10" xfId="41694"/>
    <cellStyle name="40 % – Zvýraznění2 3 2 7 11" xfId="41695"/>
    <cellStyle name="40 % – Zvýraznění2 3 2 7 12" xfId="47422"/>
    <cellStyle name="40 % – Zvýraznění2 3 2 7 2" xfId="3889"/>
    <cellStyle name="40 % – Zvýraznění2 3 2 7 2 2" xfId="9706"/>
    <cellStyle name="40 % – Zvýraznění2 3 2 7 2 2 2" xfId="24922"/>
    <cellStyle name="40 % – Zvýraznění2 3 2 7 2 3" xfId="13387"/>
    <cellStyle name="40 % – Zvýraznění2 3 2 7 2 3 2" xfId="28576"/>
    <cellStyle name="40 % – Zvýraznění2 3 2 7 2 4" xfId="17184"/>
    <cellStyle name="40 % – Zvýraznění2 3 2 7 2 4 2" xfId="32365"/>
    <cellStyle name="40 % – Zvýraznění2 3 2 7 2 5" xfId="36166"/>
    <cellStyle name="40 % – Zvýraznění2 3 2 7 2 6" xfId="20986"/>
    <cellStyle name="40 % – Zvýraznění2 3 2 7 2 7" xfId="41696"/>
    <cellStyle name="40 % – Zvýraznění2 3 2 7 2 8" xfId="41697"/>
    <cellStyle name="40 % – Zvýraznění2 3 2 7 2 9" xfId="47423"/>
    <cellStyle name="40 % – Zvýraznění2 3 2 7 3" xfId="3890"/>
    <cellStyle name="40 % – Zvýraznění2 3 2 7 3 2" xfId="9707"/>
    <cellStyle name="40 % – Zvýraznění2 3 2 7 3 2 2" xfId="24923"/>
    <cellStyle name="40 % – Zvýraznění2 3 2 7 3 3" xfId="13388"/>
    <cellStyle name="40 % – Zvýraznění2 3 2 7 3 3 2" xfId="28577"/>
    <cellStyle name="40 % – Zvýraznění2 3 2 7 3 4" xfId="17185"/>
    <cellStyle name="40 % – Zvýraznění2 3 2 7 3 4 2" xfId="32366"/>
    <cellStyle name="40 % – Zvýraznění2 3 2 7 3 5" xfId="36167"/>
    <cellStyle name="40 % – Zvýraznění2 3 2 7 3 6" xfId="20987"/>
    <cellStyle name="40 % – Zvýraznění2 3 2 7 3 7" xfId="41698"/>
    <cellStyle name="40 % – Zvýraznění2 3 2 7 3 8" xfId="41699"/>
    <cellStyle name="40 % – Zvýraznění2 3 2 7 3 9" xfId="47424"/>
    <cellStyle name="40 % – Zvýraznění2 3 2 7 4" xfId="3891"/>
    <cellStyle name="40 % – Zvýraznění2 3 2 7 4 2" xfId="9708"/>
    <cellStyle name="40 % – Zvýraznění2 3 2 7 4 2 2" xfId="24924"/>
    <cellStyle name="40 % – Zvýraznění2 3 2 7 4 3" xfId="13389"/>
    <cellStyle name="40 % – Zvýraznění2 3 2 7 4 3 2" xfId="28578"/>
    <cellStyle name="40 % – Zvýraznění2 3 2 7 4 4" xfId="17186"/>
    <cellStyle name="40 % – Zvýraznění2 3 2 7 4 4 2" xfId="32367"/>
    <cellStyle name="40 % – Zvýraznění2 3 2 7 4 5" xfId="36168"/>
    <cellStyle name="40 % – Zvýraznění2 3 2 7 4 6" xfId="20988"/>
    <cellStyle name="40 % – Zvýraznění2 3 2 7 4 7" xfId="41700"/>
    <cellStyle name="40 % – Zvýraznění2 3 2 7 4 8" xfId="41701"/>
    <cellStyle name="40 % – Zvýraznění2 3 2 7 4 9" xfId="47425"/>
    <cellStyle name="40 % – Zvýraznění2 3 2 7 5" xfId="8353"/>
    <cellStyle name="40 % – Zvýraznění2 3 2 7 5 2" xfId="23569"/>
    <cellStyle name="40 % – Zvýraznění2 3 2 7 6" xfId="13386"/>
    <cellStyle name="40 % – Zvýraznění2 3 2 7 6 2" xfId="28575"/>
    <cellStyle name="40 % – Zvýraznění2 3 2 7 7" xfId="17183"/>
    <cellStyle name="40 % – Zvýraznění2 3 2 7 7 2" xfId="32364"/>
    <cellStyle name="40 % – Zvýraznění2 3 2 7 8" xfId="36165"/>
    <cellStyle name="40 % – Zvýraznění2 3 2 7 9" xfId="20985"/>
    <cellStyle name="40 % – Zvýraznění2 3 2 8" xfId="3892"/>
    <cellStyle name="40 % – Zvýraznění2 3 2 8 10" xfId="41702"/>
    <cellStyle name="40 % – Zvýraznění2 3 2 8 11" xfId="41703"/>
    <cellStyle name="40 % – Zvýraznění2 3 2 8 12" xfId="47426"/>
    <cellStyle name="40 % – Zvýraznění2 3 2 8 2" xfId="3893"/>
    <cellStyle name="40 % – Zvýraznění2 3 2 8 2 2" xfId="9709"/>
    <cellStyle name="40 % – Zvýraznění2 3 2 8 2 2 2" xfId="24925"/>
    <cellStyle name="40 % – Zvýraznění2 3 2 8 2 3" xfId="13391"/>
    <cellStyle name="40 % – Zvýraznění2 3 2 8 2 3 2" xfId="28580"/>
    <cellStyle name="40 % – Zvýraznění2 3 2 8 2 4" xfId="17188"/>
    <cellStyle name="40 % – Zvýraznění2 3 2 8 2 4 2" xfId="32369"/>
    <cellStyle name="40 % – Zvýraznění2 3 2 8 2 5" xfId="36170"/>
    <cellStyle name="40 % – Zvýraznění2 3 2 8 2 6" xfId="20990"/>
    <cellStyle name="40 % – Zvýraznění2 3 2 8 2 7" xfId="41704"/>
    <cellStyle name="40 % – Zvýraznění2 3 2 8 2 8" xfId="41705"/>
    <cellStyle name="40 % – Zvýraznění2 3 2 8 2 9" xfId="47427"/>
    <cellStyle name="40 % – Zvýraznění2 3 2 8 3" xfId="3894"/>
    <cellStyle name="40 % – Zvýraznění2 3 2 8 3 2" xfId="9710"/>
    <cellStyle name="40 % – Zvýraznění2 3 2 8 3 2 2" xfId="24926"/>
    <cellStyle name="40 % – Zvýraznění2 3 2 8 3 3" xfId="13392"/>
    <cellStyle name="40 % – Zvýraznění2 3 2 8 3 3 2" xfId="28581"/>
    <cellStyle name="40 % – Zvýraznění2 3 2 8 3 4" xfId="17189"/>
    <cellStyle name="40 % – Zvýraznění2 3 2 8 3 4 2" xfId="32370"/>
    <cellStyle name="40 % – Zvýraznění2 3 2 8 3 5" xfId="36171"/>
    <cellStyle name="40 % – Zvýraznění2 3 2 8 3 6" xfId="20991"/>
    <cellStyle name="40 % – Zvýraznění2 3 2 8 3 7" xfId="41706"/>
    <cellStyle name="40 % – Zvýraznění2 3 2 8 3 8" xfId="41707"/>
    <cellStyle name="40 % – Zvýraznění2 3 2 8 3 9" xfId="47428"/>
    <cellStyle name="40 % – Zvýraznění2 3 2 8 4" xfId="3895"/>
    <cellStyle name="40 % – Zvýraznění2 3 2 8 4 2" xfId="9711"/>
    <cellStyle name="40 % – Zvýraznění2 3 2 8 4 2 2" xfId="24927"/>
    <cellStyle name="40 % – Zvýraznění2 3 2 8 4 3" xfId="13393"/>
    <cellStyle name="40 % – Zvýraznění2 3 2 8 4 3 2" xfId="28582"/>
    <cellStyle name="40 % – Zvýraznění2 3 2 8 4 4" xfId="17190"/>
    <cellStyle name="40 % – Zvýraznění2 3 2 8 4 4 2" xfId="32371"/>
    <cellStyle name="40 % – Zvýraznění2 3 2 8 4 5" xfId="36172"/>
    <cellStyle name="40 % – Zvýraznění2 3 2 8 4 6" xfId="20992"/>
    <cellStyle name="40 % – Zvýraznění2 3 2 8 4 7" xfId="41708"/>
    <cellStyle name="40 % – Zvýraznění2 3 2 8 4 8" xfId="41709"/>
    <cellStyle name="40 % – Zvýraznění2 3 2 8 4 9" xfId="47429"/>
    <cellStyle name="40 % – Zvýraznění2 3 2 8 5" xfId="8436"/>
    <cellStyle name="40 % – Zvýraznění2 3 2 8 5 2" xfId="23652"/>
    <cellStyle name="40 % – Zvýraznění2 3 2 8 6" xfId="13390"/>
    <cellStyle name="40 % – Zvýraznění2 3 2 8 6 2" xfId="28579"/>
    <cellStyle name="40 % – Zvýraznění2 3 2 8 7" xfId="17187"/>
    <cellStyle name="40 % – Zvýraznění2 3 2 8 7 2" xfId="32368"/>
    <cellStyle name="40 % – Zvýraznění2 3 2 8 8" xfId="36169"/>
    <cellStyle name="40 % – Zvýraznění2 3 2 8 9" xfId="20989"/>
    <cellStyle name="40 % – Zvýraznění2 3 2 9" xfId="3896"/>
    <cellStyle name="40 % – Zvýraznění2 3 2 9 2" xfId="9712"/>
    <cellStyle name="40 % – Zvýraznění2 3 2 9 2 2" xfId="24928"/>
    <cellStyle name="40 % – Zvýraznění2 3 2 9 3" xfId="13394"/>
    <cellStyle name="40 % – Zvýraznění2 3 2 9 3 2" xfId="28583"/>
    <cellStyle name="40 % – Zvýraznění2 3 2 9 4" xfId="17191"/>
    <cellStyle name="40 % – Zvýraznění2 3 2 9 4 2" xfId="32372"/>
    <cellStyle name="40 % – Zvýraznění2 3 2 9 5" xfId="36173"/>
    <cellStyle name="40 % – Zvýraznění2 3 2 9 6" xfId="20993"/>
    <cellStyle name="40 % – Zvýraznění2 3 2 9 7" xfId="41710"/>
    <cellStyle name="40 % – Zvýraznění2 3 2 9 8" xfId="41711"/>
    <cellStyle name="40 % – Zvýraznění2 3 2 9 9" xfId="47430"/>
    <cellStyle name="40 % – Zvýraznění2 3 20" xfId="3897"/>
    <cellStyle name="40 % – Zvýraznění2 3 20 2" xfId="3898"/>
    <cellStyle name="40 % – Zvýraznění2 3 21" xfId="3899"/>
    <cellStyle name="40 % – Zvýraznění2 3 21 2" xfId="11045"/>
    <cellStyle name="40 % – Zvýraznění2 3 21 2 2" xfId="26245"/>
    <cellStyle name="40 % – Zvýraznění2 3 21 3" xfId="13395"/>
    <cellStyle name="40 % – Zvýraznění2 3 21 3 2" xfId="28584"/>
    <cellStyle name="40 % – Zvýraznění2 3 21 4" xfId="17192"/>
    <cellStyle name="40 % – Zvýraznění2 3 21 4 2" xfId="32373"/>
    <cellStyle name="40 % – Zvýraznění2 3 21 5" xfId="36174"/>
    <cellStyle name="40 % – Zvýraznění2 3 21 6" xfId="20994"/>
    <cellStyle name="40 % – Zvýraznění2 3 21 7" xfId="41712"/>
    <cellStyle name="40 % – Zvýraznění2 3 21 8" xfId="41713"/>
    <cellStyle name="40 % – Zvýraznění2 3 21 9" xfId="47431"/>
    <cellStyle name="40 % – Zvýraznění2 3 22" xfId="7601"/>
    <cellStyle name="40 % – Zvýraznění2 3 22 2" xfId="22820"/>
    <cellStyle name="40 % – Zvýraznění2 3 3" xfId="501"/>
    <cellStyle name="40 % – Zvýraznění2 3 3 10" xfId="3900"/>
    <cellStyle name="40 % – Zvýraznění2 3 3 10 2" xfId="9713"/>
    <cellStyle name="40 % – Zvýraznění2 3 3 10 2 2" xfId="24929"/>
    <cellStyle name="40 % – Zvýraznění2 3 3 10 3" xfId="13396"/>
    <cellStyle name="40 % – Zvýraznění2 3 3 10 3 2" xfId="28585"/>
    <cellStyle name="40 % – Zvýraznění2 3 3 10 4" xfId="17193"/>
    <cellStyle name="40 % – Zvýraznění2 3 3 10 4 2" xfId="32374"/>
    <cellStyle name="40 % – Zvýraznění2 3 3 10 5" xfId="36175"/>
    <cellStyle name="40 % – Zvýraznění2 3 3 10 6" xfId="20995"/>
    <cellStyle name="40 % – Zvýraznění2 3 3 10 7" xfId="41714"/>
    <cellStyle name="40 % – Zvýraznění2 3 3 10 8" xfId="41715"/>
    <cellStyle name="40 % – Zvýraznění2 3 3 10 9" xfId="47432"/>
    <cellStyle name="40 % – Zvýraznění2 3 3 11" xfId="3901"/>
    <cellStyle name="40 % – Zvýraznění2 3 3 11 2" xfId="11279"/>
    <cellStyle name="40 % – Zvýraznění2 3 3 11 2 2" xfId="26479"/>
    <cellStyle name="40 % – Zvýraznění2 3 3 11 3" xfId="13397"/>
    <cellStyle name="40 % – Zvýraznění2 3 3 11 3 2" xfId="28586"/>
    <cellStyle name="40 % – Zvýraznění2 3 3 11 4" xfId="17194"/>
    <cellStyle name="40 % – Zvýraznění2 3 3 11 4 2" xfId="32375"/>
    <cellStyle name="40 % – Zvýraznění2 3 3 11 5" xfId="36176"/>
    <cellStyle name="40 % – Zvýraznění2 3 3 11 6" xfId="20996"/>
    <cellStyle name="40 % – Zvýraznění2 3 3 11 7" xfId="41716"/>
    <cellStyle name="40 % – Zvýraznění2 3 3 11 8" xfId="41717"/>
    <cellStyle name="40 % – Zvýraznění2 3 3 11 9" xfId="47433"/>
    <cellStyle name="40 % – Zvýraznění2 3 3 12" xfId="7856"/>
    <cellStyle name="40 % – Zvýraznění2 3 3 12 2" xfId="23075"/>
    <cellStyle name="40 % – Zvýraznění2 3 3 13" xfId="11578"/>
    <cellStyle name="40 % – Zvýraznění2 3 3 13 2" xfId="26774"/>
    <cellStyle name="40 % – Zvýraznění2 3 3 14" xfId="15378"/>
    <cellStyle name="40 % – Zvýraznění2 3 3 14 2" xfId="30559"/>
    <cellStyle name="40 % – Zvýraznění2 3 3 15" xfId="34364"/>
    <cellStyle name="40 % – Zvýraznění2 3 3 16" xfId="19184"/>
    <cellStyle name="40 % – Zvýraznění2 3 3 17" xfId="41718"/>
    <cellStyle name="40 % – Zvýraznění2 3 3 18" xfId="41719"/>
    <cellStyle name="40 % – Zvýraznění2 3 3 19" xfId="47434"/>
    <cellStyle name="40 % – Zvýraznění2 3 3 2" xfId="3902"/>
    <cellStyle name="40 % – Zvýraznění2 3 3 2 10" xfId="41720"/>
    <cellStyle name="40 % – Zvýraznění2 3 3 2 11" xfId="41721"/>
    <cellStyle name="40 % – Zvýraznění2 3 3 2 12" xfId="47435"/>
    <cellStyle name="40 % – Zvýraznění2 3 3 2 2" xfId="3903"/>
    <cellStyle name="40 % – Zvýraznění2 3 3 2 2 2" xfId="9714"/>
    <cellStyle name="40 % – Zvýraznění2 3 3 2 2 2 2" xfId="24930"/>
    <cellStyle name="40 % – Zvýraznění2 3 3 2 2 3" xfId="13399"/>
    <cellStyle name="40 % – Zvýraznění2 3 3 2 2 3 2" xfId="28588"/>
    <cellStyle name="40 % – Zvýraznění2 3 3 2 2 4" xfId="17196"/>
    <cellStyle name="40 % – Zvýraznění2 3 3 2 2 4 2" xfId="32377"/>
    <cellStyle name="40 % – Zvýraznění2 3 3 2 2 5" xfId="36178"/>
    <cellStyle name="40 % – Zvýraznění2 3 3 2 2 6" xfId="20998"/>
    <cellStyle name="40 % – Zvýraznění2 3 3 2 2 7" xfId="41722"/>
    <cellStyle name="40 % – Zvýraznění2 3 3 2 2 8" xfId="41723"/>
    <cellStyle name="40 % – Zvýraznění2 3 3 2 2 9" xfId="47436"/>
    <cellStyle name="40 % – Zvýraznění2 3 3 2 3" xfId="3904"/>
    <cellStyle name="40 % – Zvýraznění2 3 3 2 3 2" xfId="9715"/>
    <cellStyle name="40 % – Zvýraznění2 3 3 2 3 2 2" xfId="24931"/>
    <cellStyle name="40 % – Zvýraznění2 3 3 2 3 3" xfId="13400"/>
    <cellStyle name="40 % – Zvýraznění2 3 3 2 3 3 2" xfId="28589"/>
    <cellStyle name="40 % – Zvýraznění2 3 3 2 3 4" xfId="17197"/>
    <cellStyle name="40 % – Zvýraznění2 3 3 2 3 4 2" xfId="32378"/>
    <cellStyle name="40 % – Zvýraznění2 3 3 2 3 5" xfId="36179"/>
    <cellStyle name="40 % – Zvýraznění2 3 3 2 3 6" xfId="20999"/>
    <cellStyle name="40 % – Zvýraznění2 3 3 2 3 7" xfId="41724"/>
    <cellStyle name="40 % – Zvýraznění2 3 3 2 3 8" xfId="41725"/>
    <cellStyle name="40 % – Zvýraznění2 3 3 2 3 9" xfId="47437"/>
    <cellStyle name="40 % – Zvýraznění2 3 3 2 4" xfId="3905"/>
    <cellStyle name="40 % – Zvýraznění2 3 3 2 4 2" xfId="9716"/>
    <cellStyle name="40 % – Zvýraznění2 3 3 2 4 2 2" xfId="24932"/>
    <cellStyle name="40 % – Zvýraznění2 3 3 2 4 3" xfId="13401"/>
    <cellStyle name="40 % – Zvýraznění2 3 3 2 4 3 2" xfId="28590"/>
    <cellStyle name="40 % – Zvýraznění2 3 3 2 4 4" xfId="17198"/>
    <cellStyle name="40 % – Zvýraznění2 3 3 2 4 4 2" xfId="32379"/>
    <cellStyle name="40 % – Zvýraznění2 3 3 2 4 5" xfId="36180"/>
    <cellStyle name="40 % – Zvýraznění2 3 3 2 4 6" xfId="21000"/>
    <cellStyle name="40 % – Zvýraznění2 3 3 2 4 7" xfId="41726"/>
    <cellStyle name="40 % – Zvýraznění2 3 3 2 4 8" xfId="41727"/>
    <cellStyle name="40 % – Zvýraznění2 3 3 2 4 9" xfId="47438"/>
    <cellStyle name="40 % – Zvýraznění2 3 3 2 5" xfId="7917"/>
    <cellStyle name="40 % – Zvýraznění2 3 3 2 5 2" xfId="23134"/>
    <cellStyle name="40 % – Zvýraznění2 3 3 2 6" xfId="13398"/>
    <cellStyle name="40 % – Zvýraznění2 3 3 2 6 2" xfId="28587"/>
    <cellStyle name="40 % – Zvýraznění2 3 3 2 7" xfId="17195"/>
    <cellStyle name="40 % – Zvýraznění2 3 3 2 7 2" xfId="32376"/>
    <cellStyle name="40 % – Zvýraznění2 3 3 2 8" xfId="36177"/>
    <cellStyle name="40 % – Zvýraznění2 3 3 2 9" xfId="20997"/>
    <cellStyle name="40 % – Zvýraznění2 3 3 3" xfId="3906"/>
    <cellStyle name="40 % – Zvýraznění2 3 3 3 10" xfId="41728"/>
    <cellStyle name="40 % – Zvýraznění2 3 3 3 11" xfId="41729"/>
    <cellStyle name="40 % – Zvýraznění2 3 3 3 12" xfId="47439"/>
    <cellStyle name="40 % – Zvýraznění2 3 3 3 2" xfId="3907"/>
    <cellStyle name="40 % – Zvýraznění2 3 3 3 2 2" xfId="9717"/>
    <cellStyle name="40 % – Zvýraznění2 3 3 3 2 2 2" xfId="24933"/>
    <cellStyle name="40 % – Zvýraznění2 3 3 3 2 3" xfId="13403"/>
    <cellStyle name="40 % – Zvýraznění2 3 3 3 2 3 2" xfId="28592"/>
    <cellStyle name="40 % – Zvýraznění2 3 3 3 2 4" xfId="17200"/>
    <cellStyle name="40 % – Zvýraznění2 3 3 3 2 4 2" xfId="32381"/>
    <cellStyle name="40 % – Zvýraznění2 3 3 3 2 5" xfId="36182"/>
    <cellStyle name="40 % – Zvýraznění2 3 3 3 2 6" xfId="21002"/>
    <cellStyle name="40 % – Zvýraznění2 3 3 3 2 7" xfId="41730"/>
    <cellStyle name="40 % – Zvýraznění2 3 3 3 2 8" xfId="41731"/>
    <cellStyle name="40 % – Zvýraznění2 3 3 3 2 9" xfId="47440"/>
    <cellStyle name="40 % – Zvýraznění2 3 3 3 3" xfId="3908"/>
    <cellStyle name="40 % – Zvýraznění2 3 3 3 3 2" xfId="9718"/>
    <cellStyle name="40 % – Zvýraznění2 3 3 3 3 2 2" xfId="24934"/>
    <cellStyle name="40 % – Zvýraznění2 3 3 3 3 3" xfId="13404"/>
    <cellStyle name="40 % – Zvýraznění2 3 3 3 3 3 2" xfId="28593"/>
    <cellStyle name="40 % – Zvýraznění2 3 3 3 3 4" xfId="17201"/>
    <cellStyle name="40 % – Zvýraznění2 3 3 3 3 4 2" xfId="32382"/>
    <cellStyle name="40 % – Zvýraznění2 3 3 3 3 5" xfId="36183"/>
    <cellStyle name="40 % – Zvýraznění2 3 3 3 3 6" xfId="21003"/>
    <cellStyle name="40 % – Zvýraznění2 3 3 3 3 7" xfId="41732"/>
    <cellStyle name="40 % – Zvýraznění2 3 3 3 3 8" xfId="41733"/>
    <cellStyle name="40 % – Zvýraznění2 3 3 3 3 9" xfId="47441"/>
    <cellStyle name="40 % – Zvýraznění2 3 3 3 4" xfId="3909"/>
    <cellStyle name="40 % – Zvýraznění2 3 3 3 4 2" xfId="9719"/>
    <cellStyle name="40 % – Zvýraznění2 3 3 3 4 2 2" xfId="24935"/>
    <cellStyle name="40 % – Zvýraznění2 3 3 3 4 3" xfId="13405"/>
    <cellStyle name="40 % – Zvýraznění2 3 3 3 4 3 2" xfId="28594"/>
    <cellStyle name="40 % – Zvýraznění2 3 3 3 4 4" xfId="17202"/>
    <cellStyle name="40 % – Zvýraznění2 3 3 3 4 4 2" xfId="32383"/>
    <cellStyle name="40 % – Zvýraznění2 3 3 3 4 5" xfId="36184"/>
    <cellStyle name="40 % – Zvýraznění2 3 3 3 4 6" xfId="21004"/>
    <cellStyle name="40 % – Zvýraznění2 3 3 3 4 7" xfId="41734"/>
    <cellStyle name="40 % – Zvýraznění2 3 3 3 4 8" xfId="41735"/>
    <cellStyle name="40 % – Zvýraznění2 3 3 3 4 9" xfId="47442"/>
    <cellStyle name="40 % – Zvýraznění2 3 3 3 5" xfId="8070"/>
    <cellStyle name="40 % – Zvýraznění2 3 3 3 5 2" xfId="23286"/>
    <cellStyle name="40 % – Zvýraznění2 3 3 3 6" xfId="13402"/>
    <cellStyle name="40 % – Zvýraznění2 3 3 3 6 2" xfId="28591"/>
    <cellStyle name="40 % – Zvýraznění2 3 3 3 7" xfId="17199"/>
    <cellStyle name="40 % – Zvýraznění2 3 3 3 7 2" xfId="32380"/>
    <cellStyle name="40 % – Zvýraznění2 3 3 3 8" xfId="36181"/>
    <cellStyle name="40 % – Zvýraznění2 3 3 3 9" xfId="21001"/>
    <cellStyle name="40 % – Zvýraznění2 3 3 4" xfId="3910"/>
    <cellStyle name="40 % – Zvýraznění2 3 3 4 10" xfId="41736"/>
    <cellStyle name="40 % – Zvýraznění2 3 3 4 11" xfId="41737"/>
    <cellStyle name="40 % – Zvýraznění2 3 3 4 12" xfId="47443"/>
    <cellStyle name="40 % – Zvýraznění2 3 3 4 2" xfId="3911"/>
    <cellStyle name="40 % – Zvýraznění2 3 3 4 2 2" xfId="9720"/>
    <cellStyle name="40 % – Zvýraznění2 3 3 4 2 2 2" xfId="24936"/>
    <cellStyle name="40 % – Zvýraznění2 3 3 4 2 3" xfId="13407"/>
    <cellStyle name="40 % – Zvýraznění2 3 3 4 2 3 2" xfId="28596"/>
    <cellStyle name="40 % – Zvýraznění2 3 3 4 2 4" xfId="17204"/>
    <cellStyle name="40 % – Zvýraznění2 3 3 4 2 4 2" xfId="32385"/>
    <cellStyle name="40 % – Zvýraznění2 3 3 4 2 5" xfId="36186"/>
    <cellStyle name="40 % – Zvýraznění2 3 3 4 2 6" xfId="21006"/>
    <cellStyle name="40 % – Zvýraznění2 3 3 4 2 7" xfId="41738"/>
    <cellStyle name="40 % – Zvýraznění2 3 3 4 2 8" xfId="41739"/>
    <cellStyle name="40 % – Zvýraznění2 3 3 4 2 9" xfId="47444"/>
    <cellStyle name="40 % – Zvýraznění2 3 3 4 3" xfId="3912"/>
    <cellStyle name="40 % – Zvýraznění2 3 3 4 3 2" xfId="9721"/>
    <cellStyle name="40 % – Zvýraznění2 3 3 4 3 2 2" xfId="24937"/>
    <cellStyle name="40 % – Zvýraznění2 3 3 4 3 3" xfId="13408"/>
    <cellStyle name="40 % – Zvýraznění2 3 3 4 3 3 2" xfId="28597"/>
    <cellStyle name="40 % – Zvýraznění2 3 3 4 3 4" xfId="17205"/>
    <cellStyle name="40 % – Zvýraznění2 3 3 4 3 4 2" xfId="32386"/>
    <cellStyle name="40 % – Zvýraznění2 3 3 4 3 5" xfId="36187"/>
    <cellStyle name="40 % – Zvýraznění2 3 3 4 3 6" xfId="21007"/>
    <cellStyle name="40 % – Zvýraznění2 3 3 4 3 7" xfId="41740"/>
    <cellStyle name="40 % – Zvýraznění2 3 3 4 3 8" xfId="41741"/>
    <cellStyle name="40 % – Zvýraznění2 3 3 4 3 9" xfId="47445"/>
    <cellStyle name="40 % – Zvýraznění2 3 3 4 4" xfId="3913"/>
    <cellStyle name="40 % – Zvýraznění2 3 3 4 4 2" xfId="9722"/>
    <cellStyle name="40 % – Zvýraznění2 3 3 4 4 2 2" xfId="24938"/>
    <cellStyle name="40 % – Zvýraznění2 3 3 4 4 3" xfId="13409"/>
    <cellStyle name="40 % – Zvýraznění2 3 3 4 4 3 2" xfId="28598"/>
    <cellStyle name="40 % – Zvýraznění2 3 3 4 4 4" xfId="17206"/>
    <cellStyle name="40 % – Zvýraznění2 3 3 4 4 4 2" xfId="32387"/>
    <cellStyle name="40 % – Zvýraznění2 3 3 4 4 5" xfId="36188"/>
    <cellStyle name="40 % – Zvýraznění2 3 3 4 4 6" xfId="21008"/>
    <cellStyle name="40 % – Zvýraznění2 3 3 4 4 7" xfId="41742"/>
    <cellStyle name="40 % – Zvýraznění2 3 3 4 4 8" xfId="41743"/>
    <cellStyle name="40 % – Zvýraznění2 3 3 4 4 9" xfId="47446"/>
    <cellStyle name="40 % – Zvýraznění2 3 3 4 5" xfId="8150"/>
    <cellStyle name="40 % – Zvýraznění2 3 3 4 5 2" xfId="23366"/>
    <cellStyle name="40 % – Zvýraznění2 3 3 4 6" xfId="13406"/>
    <cellStyle name="40 % – Zvýraznění2 3 3 4 6 2" xfId="28595"/>
    <cellStyle name="40 % – Zvýraznění2 3 3 4 7" xfId="17203"/>
    <cellStyle name="40 % – Zvýraznění2 3 3 4 7 2" xfId="32384"/>
    <cellStyle name="40 % – Zvýraznění2 3 3 4 8" xfId="36185"/>
    <cellStyle name="40 % – Zvýraznění2 3 3 4 9" xfId="21005"/>
    <cellStyle name="40 % – Zvýraznění2 3 3 5" xfId="3914"/>
    <cellStyle name="40 % – Zvýraznění2 3 3 5 10" xfId="41744"/>
    <cellStyle name="40 % – Zvýraznění2 3 3 5 11" xfId="41745"/>
    <cellStyle name="40 % – Zvýraznění2 3 3 5 12" xfId="47447"/>
    <cellStyle name="40 % – Zvýraznění2 3 3 5 2" xfId="3915"/>
    <cellStyle name="40 % – Zvýraznění2 3 3 5 2 2" xfId="9723"/>
    <cellStyle name="40 % – Zvýraznění2 3 3 5 2 2 2" xfId="24939"/>
    <cellStyle name="40 % – Zvýraznění2 3 3 5 2 3" xfId="13411"/>
    <cellStyle name="40 % – Zvýraznění2 3 3 5 2 3 2" xfId="28600"/>
    <cellStyle name="40 % – Zvýraznění2 3 3 5 2 4" xfId="17208"/>
    <cellStyle name="40 % – Zvýraznění2 3 3 5 2 4 2" xfId="32389"/>
    <cellStyle name="40 % – Zvýraznění2 3 3 5 2 5" xfId="36190"/>
    <cellStyle name="40 % – Zvýraznění2 3 3 5 2 6" xfId="21010"/>
    <cellStyle name="40 % – Zvýraznění2 3 3 5 2 7" xfId="41746"/>
    <cellStyle name="40 % – Zvýraznění2 3 3 5 2 8" xfId="41747"/>
    <cellStyle name="40 % – Zvýraznění2 3 3 5 2 9" xfId="47448"/>
    <cellStyle name="40 % – Zvýraznění2 3 3 5 3" xfId="3916"/>
    <cellStyle name="40 % – Zvýraznění2 3 3 5 3 2" xfId="9724"/>
    <cellStyle name="40 % – Zvýraznění2 3 3 5 3 2 2" xfId="24940"/>
    <cellStyle name="40 % – Zvýraznění2 3 3 5 3 3" xfId="13412"/>
    <cellStyle name="40 % – Zvýraznění2 3 3 5 3 3 2" xfId="28601"/>
    <cellStyle name="40 % – Zvýraznění2 3 3 5 3 4" xfId="17209"/>
    <cellStyle name="40 % – Zvýraznění2 3 3 5 3 4 2" xfId="32390"/>
    <cellStyle name="40 % – Zvýraznění2 3 3 5 3 5" xfId="36191"/>
    <cellStyle name="40 % – Zvýraznění2 3 3 5 3 6" xfId="21011"/>
    <cellStyle name="40 % – Zvýraznění2 3 3 5 3 7" xfId="41748"/>
    <cellStyle name="40 % – Zvýraznění2 3 3 5 3 8" xfId="41749"/>
    <cellStyle name="40 % – Zvýraznění2 3 3 5 3 9" xfId="47449"/>
    <cellStyle name="40 % – Zvýraznění2 3 3 5 4" xfId="3917"/>
    <cellStyle name="40 % – Zvýraznění2 3 3 5 4 2" xfId="9725"/>
    <cellStyle name="40 % – Zvýraznění2 3 3 5 4 2 2" xfId="24941"/>
    <cellStyle name="40 % – Zvýraznění2 3 3 5 4 3" xfId="13413"/>
    <cellStyle name="40 % – Zvýraznění2 3 3 5 4 3 2" xfId="28602"/>
    <cellStyle name="40 % – Zvýraznění2 3 3 5 4 4" xfId="17210"/>
    <cellStyle name="40 % – Zvýraznění2 3 3 5 4 4 2" xfId="32391"/>
    <cellStyle name="40 % – Zvýraznění2 3 3 5 4 5" xfId="36192"/>
    <cellStyle name="40 % – Zvýraznění2 3 3 5 4 6" xfId="21012"/>
    <cellStyle name="40 % – Zvýraznění2 3 3 5 4 7" xfId="41750"/>
    <cellStyle name="40 % – Zvýraznění2 3 3 5 4 8" xfId="41751"/>
    <cellStyle name="40 % – Zvýraznění2 3 3 5 4 9" xfId="47450"/>
    <cellStyle name="40 % – Zvýraznění2 3 3 5 5" xfId="8232"/>
    <cellStyle name="40 % – Zvýraznění2 3 3 5 5 2" xfId="23448"/>
    <cellStyle name="40 % – Zvýraznění2 3 3 5 6" xfId="13410"/>
    <cellStyle name="40 % – Zvýraznění2 3 3 5 6 2" xfId="28599"/>
    <cellStyle name="40 % – Zvýraznění2 3 3 5 7" xfId="17207"/>
    <cellStyle name="40 % – Zvýraznění2 3 3 5 7 2" xfId="32388"/>
    <cellStyle name="40 % – Zvýraznění2 3 3 5 8" xfId="36189"/>
    <cellStyle name="40 % – Zvýraznění2 3 3 5 9" xfId="21009"/>
    <cellStyle name="40 % – Zvýraznění2 3 3 6" xfId="3918"/>
    <cellStyle name="40 % – Zvýraznění2 3 3 6 10" xfId="41752"/>
    <cellStyle name="40 % – Zvýraznění2 3 3 6 11" xfId="41753"/>
    <cellStyle name="40 % – Zvýraznění2 3 3 6 12" xfId="47451"/>
    <cellStyle name="40 % – Zvýraznění2 3 3 6 2" xfId="3919"/>
    <cellStyle name="40 % – Zvýraznění2 3 3 6 2 2" xfId="9726"/>
    <cellStyle name="40 % – Zvýraznění2 3 3 6 2 2 2" xfId="24942"/>
    <cellStyle name="40 % – Zvýraznění2 3 3 6 2 3" xfId="13415"/>
    <cellStyle name="40 % – Zvýraznění2 3 3 6 2 3 2" xfId="28604"/>
    <cellStyle name="40 % – Zvýraznění2 3 3 6 2 4" xfId="17212"/>
    <cellStyle name="40 % – Zvýraznění2 3 3 6 2 4 2" xfId="32393"/>
    <cellStyle name="40 % – Zvýraznění2 3 3 6 2 5" xfId="36194"/>
    <cellStyle name="40 % – Zvýraznění2 3 3 6 2 6" xfId="21014"/>
    <cellStyle name="40 % – Zvýraznění2 3 3 6 2 7" xfId="41754"/>
    <cellStyle name="40 % – Zvýraznění2 3 3 6 2 8" xfId="41755"/>
    <cellStyle name="40 % – Zvýraznění2 3 3 6 2 9" xfId="47452"/>
    <cellStyle name="40 % – Zvýraznění2 3 3 6 3" xfId="3920"/>
    <cellStyle name="40 % – Zvýraznění2 3 3 6 3 2" xfId="9727"/>
    <cellStyle name="40 % – Zvýraznění2 3 3 6 3 2 2" xfId="24943"/>
    <cellStyle name="40 % – Zvýraznění2 3 3 6 3 3" xfId="13416"/>
    <cellStyle name="40 % – Zvýraznění2 3 3 6 3 3 2" xfId="28605"/>
    <cellStyle name="40 % – Zvýraznění2 3 3 6 3 4" xfId="17213"/>
    <cellStyle name="40 % – Zvýraznění2 3 3 6 3 4 2" xfId="32394"/>
    <cellStyle name="40 % – Zvýraznění2 3 3 6 3 5" xfId="36195"/>
    <cellStyle name="40 % – Zvýraznění2 3 3 6 3 6" xfId="21015"/>
    <cellStyle name="40 % – Zvýraznění2 3 3 6 3 7" xfId="41756"/>
    <cellStyle name="40 % – Zvýraznění2 3 3 6 3 8" xfId="41757"/>
    <cellStyle name="40 % – Zvýraznění2 3 3 6 3 9" xfId="47453"/>
    <cellStyle name="40 % – Zvýraznění2 3 3 6 4" xfId="3921"/>
    <cellStyle name="40 % – Zvýraznění2 3 3 6 4 2" xfId="9728"/>
    <cellStyle name="40 % – Zvýraznění2 3 3 6 4 2 2" xfId="24944"/>
    <cellStyle name="40 % – Zvýraznění2 3 3 6 4 3" xfId="13417"/>
    <cellStyle name="40 % – Zvýraznění2 3 3 6 4 3 2" xfId="28606"/>
    <cellStyle name="40 % – Zvýraznění2 3 3 6 4 4" xfId="17214"/>
    <cellStyle name="40 % – Zvýraznění2 3 3 6 4 4 2" xfId="32395"/>
    <cellStyle name="40 % – Zvýraznění2 3 3 6 4 5" xfId="36196"/>
    <cellStyle name="40 % – Zvýraznění2 3 3 6 4 6" xfId="21016"/>
    <cellStyle name="40 % – Zvýraznění2 3 3 6 4 7" xfId="41758"/>
    <cellStyle name="40 % – Zvýraznění2 3 3 6 4 8" xfId="41759"/>
    <cellStyle name="40 % – Zvýraznění2 3 3 6 4 9" xfId="47454"/>
    <cellStyle name="40 % – Zvýraznění2 3 3 6 5" xfId="8325"/>
    <cellStyle name="40 % – Zvýraznění2 3 3 6 5 2" xfId="23541"/>
    <cellStyle name="40 % – Zvýraznění2 3 3 6 6" xfId="13414"/>
    <cellStyle name="40 % – Zvýraznění2 3 3 6 6 2" xfId="28603"/>
    <cellStyle name="40 % – Zvýraznění2 3 3 6 7" xfId="17211"/>
    <cellStyle name="40 % – Zvýraznění2 3 3 6 7 2" xfId="32392"/>
    <cellStyle name="40 % – Zvýraznění2 3 3 6 8" xfId="36193"/>
    <cellStyle name="40 % – Zvýraznění2 3 3 6 9" xfId="21013"/>
    <cellStyle name="40 % – Zvýraznění2 3 3 7" xfId="3922"/>
    <cellStyle name="40 % – Zvýraznění2 3 3 7 10" xfId="41760"/>
    <cellStyle name="40 % – Zvýraznění2 3 3 7 11" xfId="41761"/>
    <cellStyle name="40 % – Zvýraznění2 3 3 7 12" xfId="47455"/>
    <cellStyle name="40 % – Zvýraznění2 3 3 7 2" xfId="3923"/>
    <cellStyle name="40 % – Zvýraznění2 3 3 7 2 2" xfId="9729"/>
    <cellStyle name="40 % – Zvýraznění2 3 3 7 2 2 2" xfId="24945"/>
    <cellStyle name="40 % – Zvýraznění2 3 3 7 2 3" xfId="13419"/>
    <cellStyle name="40 % – Zvýraznění2 3 3 7 2 3 2" xfId="28608"/>
    <cellStyle name="40 % – Zvýraznění2 3 3 7 2 4" xfId="17216"/>
    <cellStyle name="40 % – Zvýraznění2 3 3 7 2 4 2" xfId="32397"/>
    <cellStyle name="40 % – Zvýraznění2 3 3 7 2 5" xfId="36198"/>
    <cellStyle name="40 % – Zvýraznění2 3 3 7 2 6" xfId="21018"/>
    <cellStyle name="40 % – Zvýraznění2 3 3 7 2 7" xfId="41762"/>
    <cellStyle name="40 % – Zvýraznění2 3 3 7 2 8" xfId="41763"/>
    <cellStyle name="40 % – Zvýraznění2 3 3 7 2 9" xfId="47456"/>
    <cellStyle name="40 % – Zvýraznění2 3 3 7 3" xfId="3924"/>
    <cellStyle name="40 % – Zvýraznění2 3 3 7 3 2" xfId="9730"/>
    <cellStyle name="40 % – Zvýraznění2 3 3 7 3 2 2" xfId="24946"/>
    <cellStyle name="40 % – Zvýraznění2 3 3 7 3 3" xfId="13420"/>
    <cellStyle name="40 % – Zvýraznění2 3 3 7 3 3 2" xfId="28609"/>
    <cellStyle name="40 % – Zvýraznění2 3 3 7 3 4" xfId="17217"/>
    <cellStyle name="40 % – Zvýraznění2 3 3 7 3 4 2" xfId="32398"/>
    <cellStyle name="40 % – Zvýraznění2 3 3 7 3 5" xfId="36199"/>
    <cellStyle name="40 % – Zvýraznění2 3 3 7 3 6" xfId="21019"/>
    <cellStyle name="40 % – Zvýraznění2 3 3 7 3 7" xfId="41764"/>
    <cellStyle name="40 % – Zvýraznění2 3 3 7 3 8" xfId="41765"/>
    <cellStyle name="40 % – Zvýraznění2 3 3 7 3 9" xfId="47457"/>
    <cellStyle name="40 % – Zvýraznění2 3 3 7 4" xfId="3925"/>
    <cellStyle name="40 % – Zvýraznění2 3 3 7 4 2" xfId="9731"/>
    <cellStyle name="40 % – Zvýraznění2 3 3 7 4 2 2" xfId="24947"/>
    <cellStyle name="40 % – Zvýraznění2 3 3 7 4 3" xfId="13421"/>
    <cellStyle name="40 % – Zvýraznění2 3 3 7 4 3 2" xfId="28610"/>
    <cellStyle name="40 % – Zvýraznění2 3 3 7 4 4" xfId="17218"/>
    <cellStyle name="40 % – Zvýraznění2 3 3 7 4 4 2" xfId="32399"/>
    <cellStyle name="40 % – Zvýraznění2 3 3 7 4 5" xfId="36200"/>
    <cellStyle name="40 % – Zvýraznění2 3 3 7 4 6" xfId="21020"/>
    <cellStyle name="40 % – Zvýraznění2 3 3 7 4 7" xfId="41766"/>
    <cellStyle name="40 % – Zvýraznění2 3 3 7 4 8" xfId="41767"/>
    <cellStyle name="40 % – Zvýraznění2 3 3 7 4 9" xfId="47458"/>
    <cellStyle name="40 % – Zvýraznění2 3 3 7 5" xfId="8408"/>
    <cellStyle name="40 % – Zvýraznění2 3 3 7 5 2" xfId="23624"/>
    <cellStyle name="40 % – Zvýraznění2 3 3 7 6" xfId="13418"/>
    <cellStyle name="40 % – Zvýraznění2 3 3 7 6 2" xfId="28607"/>
    <cellStyle name="40 % – Zvýraznění2 3 3 7 7" xfId="17215"/>
    <cellStyle name="40 % – Zvýraznění2 3 3 7 7 2" xfId="32396"/>
    <cellStyle name="40 % – Zvýraznění2 3 3 7 8" xfId="36197"/>
    <cellStyle name="40 % – Zvýraznění2 3 3 7 9" xfId="21017"/>
    <cellStyle name="40 % – Zvýraznění2 3 3 8" xfId="3926"/>
    <cellStyle name="40 % – Zvýraznění2 3 3 8 2" xfId="9732"/>
    <cellStyle name="40 % – Zvýraznění2 3 3 8 2 2" xfId="24948"/>
    <cellStyle name="40 % – Zvýraznění2 3 3 8 3" xfId="13422"/>
    <cellStyle name="40 % – Zvýraznění2 3 3 8 3 2" xfId="28611"/>
    <cellStyle name="40 % – Zvýraznění2 3 3 8 4" xfId="17219"/>
    <cellStyle name="40 % – Zvýraznění2 3 3 8 4 2" xfId="32400"/>
    <cellStyle name="40 % – Zvýraznění2 3 3 8 5" xfId="36201"/>
    <cellStyle name="40 % – Zvýraznění2 3 3 8 6" xfId="21021"/>
    <cellStyle name="40 % – Zvýraznění2 3 3 8 7" xfId="41768"/>
    <cellStyle name="40 % – Zvýraznění2 3 3 8 8" xfId="41769"/>
    <cellStyle name="40 % – Zvýraznění2 3 3 8 9" xfId="47459"/>
    <cellStyle name="40 % – Zvýraznění2 3 3 9" xfId="3927"/>
    <cellStyle name="40 % – Zvýraznění2 3 3 9 2" xfId="9733"/>
    <cellStyle name="40 % – Zvýraznění2 3 3 9 2 2" xfId="24949"/>
    <cellStyle name="40 % – Zvýraznění2 3 3 9 3" xfId="13423"/>
    <cellStyle name="40 % – Zvýraznění2 3 3 9 3 2" xfId="28612"/>
    <cellStyle name="40 % – Zvýraznění2 3 3 9 4" xfId="17220"/>
    <cellStyle name="40 % – Zvýraznění2 3 3 9 4 2" xfId="32401"/>
    <cellStyle name="40 % – Zvýraznění2 3 3 9 5" xfId="36202"/>
    <cellStyle name="40 % – Zvýraznění2 3 3 9 6" xfId="21022"/>
    <cellStyle name="40 % – Zvýraznění2 3 3 9 7" xfId="41770"/>
    <cellStyle name="40 % – Zvýraznění2 3 3 9 8" xfId="41771"/>
    <cellStyle name="40 % – Zvýraznění2 3 3 9 9" xfId="47460"/>
    <cellStyle name="40 % – Zvýraznění2 3 4" xfId="502"/>
    <cellStyle name="40 % – Zvýraznění2 3 4 10" xfId="19185"/>
    <cellStyle name="40 % – Zvýraznění2 3 4 11" xfId="41772"/>
    <cellStyle name="40 % – Zvýraznění2 3 4 12" xfId="41773"/>
    <cellStyle name="40 % – Zvýraznění2 3 4 13" xfId="47461"/>
    <cellStyle name="40 % – Zvýraznění2 3 4 2" xfId="3928"/>
    <cellStyle name="40 % – Zvýraznění2 3 4 2 2" xfId="9734"/>
    <cellStyle name="40 % – Zvýraznění2 3 4 2 2 2" xfId="24950"/>
    <cellStyle name="40 % – Zvýraznění2 3 4 2 3" xfId="13424"/>
    <cellStyle name="40 % – Zvýraznění2 3 4 2 3 2" xfId="28613"/>
    <cellStyle name="40 % – Zvýraznění2 3 4 2 4" xfId="17221"/>
    <cellStyle name="40 % – Zvýraznění2 3 4 2 4 2" xfId="32402"/>
    <cellStyle name="40 % – Zvýraznění2 3 4 2 5" xfId="36203"/>
    <cellStyle name="40 % – Zvýraznění2 3 4 2 6" xfId="21023"/>
    <cellStyle name="40 % – Zvýraznění2 3 4 2 7" xfId="41774"/>
    <cellStyle name="40 % – Zvýraznění2 3 4 2 8" xfId="41775"/>
    <cellStyle name="40 % – Zvýraznění2 3 4 2 9" xfId="47462"/>
    <cellStyle name="40 % – Zvýraznění2 3 4 3" xfId="3929"/>
    <cellStyle name="40 % – Zvýraznění2 3 4 3 2" xfId="9735"/>
    <cellStyle name="40 % – Zvýraznění2 3 4 3 2 2" xfId="24951"/>
    <cellStyle name="40 % – Zvýraznění2 3 4 3 3" xfId="13425"/>
    <cellStyle name="40 % – Zvýraznění2 3 4 3 3 2" xfId="28614"/>
    <cellStyle name="40 % – Zvýraznění2 3 4 3 4" xfId="17222"/>
    <cellStyle name="40 % – Zvýraznění2 3 4 3 4 2" xfId="32403"/>
    <cellStyle name="40 % – Zvýraznění2 3 4 3 5" xfId="36204"/>
    <cellStyle name="40 % – Zvýraznění2 3 4 3 6" xfId="21024"/>
    <cellStyle name="40 % – Zvýraznění2 3 4 3 7" xfId="41776"/>
    <cellStyle name="40 % – Zvýraznění2 3 4 3 8" xfId="41777"/>
    <cellStyle name="40 % – Zvýraznění2 3 4 3 9" xfId="47463"/>
    <cellStyle name="40 % – Zvýraznění2 3 4 4" xfId="3930"/>
    <cellStyle name="40 % – Zvýraznění2 3 4 4 2" xfId="9736"/>
    <cellStyle name="40 % – Zvýraznění2 3 4 4 2 2" xfId="24952"/>
    <cellStyle name="40 % – Zvýraznění2 3 4 4 3" xfId="13426"/>
    <cellStyle name="40 % – Zvýraznění2 3 4 4 3 2" xfId="28615"/>
    <cellStyle name="40 % – Zvýraznění2 3 4 4 4" xfId="17223"/>
    <cellStyle name="40 % – Zvýraznění2 3 4 4 4 2" xfId="32404"/>
    <cellStyle name="40 % – Zvýraznění2 3 4 4 5" xfId="36205"/>
    <cellStyle name="40 % – Zvýraznění2 3 4 4 6" xfId="21025"/>
    <cellStyle name="40 % – Zvýraznění2 3 4 4 7" xfId="41778"/>
    <cellStyle name="40 % – Zvýraznění2 3 4 4 8" xfId="41779"/>
    <cellStyle name="40 % – Zvýraznění2 3 4 4 9" xfId="47464"/>
    <cellStyle name="40 % – Zvýraznění2 3 4 5" xfId="3931"/>
    <cellStyle name="40 % – Zvýraznění2 3 4 5 2" xfId="11286"/>
    <cellStyle name="40 % – Zvýraznění2 3 4 5 2 2" xfId="26486"/>
    <cellStyle name="40 % – Zvýraznění2 3 4 5 3" xfId="13427"/>
    <cellStyle name="40 % – Zvýraznění2 3 4 5 3 2" xfId="28616"/>
    <cellStyle name="40 % – Zvýraznění2 3 4 5 4" xfId="17224"/>
    <cellStyle name="40 % – Zvýraznění2 3 4 5 4 2" xfId="32405"/>
    <cellStyle name="40 % – Zvýraznění2 3 4 5 5" xfId="36206"/>
    <cellStyle name="40 % – Zvýraznění2 3 4 5 6" xfId="21026"/>
    <cellStyle name="40 % – Zvýraznění2 3 4 5 7" xfId="41780"/>
    <cellStyle name="40 % – Zvýraznění2 3 4 5 8" xfId="41781"/>
    <cellStyle name="40 % – Zvýraznění2 3 4 5 9" xfId="47465"/>
    <cellStyle name="40 % – Zvýraznění2 3 4 6" xfId="7812"/>
    <cellStyle name="40 % – Zvýraznění2 3 4 6 2" xfId="23031"/>
    <cellStyle name="40 % – Zvýraznění2 3 4 7" xfId="11579"/>
    <cellStyle name="40 % – Zvýraznění2 3 4 7 2" xfId="26775"/>
    <cellStyle name="40 % – Zvýraznění2 3 4 8" xfId="15379"/>
    <cellStyle name="40 % – Zvýraznění2 3 4 8 2" xfId="30560"/>
    <cellStyle name="40 % – Zvýraznění2 3 4 9" xfId="34365"/>
    <cellStyle name="40 % – Zvýraznění2 3 5" xfId="503"/>
    <cellStyle name="40 % – Zvýraznění2 3 5 10" xfId="19186"/>
    <cellStyle name="40 % – Zvýraznění2 3 5 11" xfId="41782"/>
    <cellStyle name="40 % – Zvýraznění2 3 5 12" xfId="41783"/>
    <cellStyle name="40 % – Zvýraznění2 3 5 13" xfId="47466"/>
    <cellStyle name="40 % – Zvýraznění2 3 5 2" xfId="3932"/>
    <cellStyle name="40 % – Zvýraznění2 3 5 2 2" xfId="9737"/>
    <cellStyle name="40 % – Zvýraznění2 3 5 2 2 2" xfId="24953"/>
    <cellStyle name="40 % – Zvýraznění2 3 5 2 3" xfId="13428"/>
    <cellStyle name="40 % – Zvýraznění2 3 5 2 3 2" xfId="28617"/>
    <cellStyle name="40 % – Zvýraznění2 3 5 2 4" xfId="17225"/>
    <cellStyle name="40 % – Zvýraznění2 3 5 2 4 2" xfId="32406"/>
    <cellStyle name="40 % – Zvýraznění2 3 5 2 5" xfId="36207"/>
    <cellStyle name="40 % – Zvýraznění2 3 5 2 6" xfId="21027"/>
    <cellStyle name="40 % – Zvýraznění2 3 5 2 7" xfId="41784"/>
    <cellStyle name="40 % – Zvýraznění2 3 5 2 8" xfId="41785"/>
    <cellStyle name="40 % – Zvýraznění2 3 5 2 9" xfId="47467"/>
    <cellStyle name="40 % – Zvýraznění2 3 5 3" xfId="3933"/>
    <cellStyle name="40 % – Zvýraznění2 3 5 3 2" xfId="9738"/>
    <cellStyle name="40 % – Zvýraznění2 3 5 3 2 2" xfId="24954"/>
    <cellStyle name="40 % – Zvýraznění2 3 5 3 3" xfId="13429"/>
    <cellStyle name="40 % – Zvýraznění2 3 5 3 3 2" xfId="28618"/>
    <cellStyle name="40 % – Zvýraznění2 3 5 3 4" xfId="17226"/>
    <cellStyle name="40 % – Zvýraznění2 3 5 3 4 2" xfId="32407"/>
    <cellStyle name="40 % – Zvýraznění2 3 5 3 5" xfId="36208"/>
    <cellStyle name="40 % – Zvýraznění2 3 5 3 6" xfId="21028"/>
    <cellStyle name="40 % – Zvýraznění2 3 5 3 7" xfId="41786"/>
    <cellStyle name="40 % – Zvýraznění2 3 5 3 8" xfId="41787"/>
    <cellStyle name="40 % – Zvýraznění2 3 5 3 9" xfId="47468"/>
    <cellStyle name="40 % – Zvýraznění2 3 5 4" xfId="3934"/>
    <cellStyle name="40 % – Zvýraznění2 3 5 4 2" xfId="9739"/>
    <cellStyle name="40 % – Zvýraznění2 3 5 4 2 2" xfId="24955"/>
    <cellStyle name="40 % – Zvýraznění2 3 5 4 3" xfId="13430"/>
    <cellStyle name="40 % – Zvýraznění2 3 5 4 3 2" xfId="28619"/>
    <cellStyle name="40 % – Zvýraznění2 3 5 4 4" xfId="17227"/>
    <cellStyle name="40 % – Zvýraznění2 3 5 4 4 2" xfId="32408"/>
    <cellStyle name="40 % – Zvýraznění2 3 5 4 5" xfId="36209"/>
    <cellStyle name="40 % – Zvýraznění2 3 5 4 6" xfId="21029"/>
    <cellStyle name="40 % – Zvýraznění2 3 5 4 7" xfId="41788"/>
    <cellStyle name="40 % – Zvýraznění2 3 5 4 8" xfId="41789"/>
    <cellStyle name="40 % – Zvýraznění2 3 5 4 9" xfId="47469"/>
    <cellStyle name="40 % – Zvýraznění2 3 5 5" xfId="3935"/>
    <cellStyle name="40 % – Zvýraznění2 3 5 5 2" xfId="11095"/>
    <cellStyle name="40 % – Zvýraznění2 3 5 5 2 2" xfId="26295"/>
    <cellStyle name="40 % – Zvýraznění2 3 5 5 3" xfId="13431"/>
    <cellStyle name="40 % – Zvýraznění2 3 5 5 3 2" xfId="28620"/>
    <cellStyle name="40 % – Zvýraznění2 3 5 5 4" xfId="17228"/>
    <cellStyle name="40 % – Zvýraznění2 3 5 5 4 2" xfId="32409"/>
    <cellStyle name="40 % – Zvýraznění2 3 5 5 5" xfId="36210"/>
    <cellStyle name="40 % – Zvýraznění2 3 5 5 6" xfId="21030"/>
    <cellStyle name="40 % – Zvýraznění2 3 5 5 7" xfId="41790"/>
    <cellStyle name="40 % – Zvýraznění2 3 5 5 8" xfId="41791"/>
    <cellStyle name="40 % – Zvýraznění2 3 5 5 9" xfId="47470"/>
    <cellStyle name="40 % – Zvýraznění2 3 5 6" xfId="7707"/>
    <cellStyle name="40 % – Zvýraznění2 3 5 6 2" xfId="22926"/>
    <cellStyle name="40 % – Zvýraznění2 3 5 7" xfId="11580"/>
    <cellStyle name="40 % – Zvýraznění2 3 5 7 2" xfId="26776"/>
    <cellStyle name="40 % – Zvýraznění2 3 5 8" xfId="15380"/>
    <cellStyle name="40 % – Zvýraznění2 3 5 8 2" xfId="30561"/>
    <cellStyle name="40 % – Zvýraznění2 3 5 9" xfId="34366"/>
    <cellStyle name="40 % – Zvýraznění2 3 6" xfId="3936"/>
    <cellStyle name="40 % – Zvýraznění2 3 6 10" xfId="41792"/>
    <cellStyle name="40 % – Zvýraznění2 3 6 11" xfId="41793"/>
    <cellStyle name="40 % – Zvýraznění2 3 6 12" xfId="47471"/>
    <cellStyle name="40 % – Zvýraznění2 3 6 2" xfId="3937"/>
    <cellStyle name="40 % – Zvýraznění2 3 6 2 2" xfId="9740"/>
    <cellStyle name="40 % – Zvýraznění2 3 6 2 2 2" xfId="24956"/>
    <cellStyle name="40 % – Zvýraznění2 3 6 2 3" xfId="13433"/>
    <cellStyle name="40 % – Zvýraznění2 3 6 2 3 2" xfId="28622"/>
    <cellStyle name="40 % – Zvýraznění2 3 6 2 4" xfId="17230"/>
    <cellStyle name="40 % – Zvýraznění2 3 6 2 4 2" xfId="32411"/>
    <cellStyle name="40 % – Zvýraznění2 3 6 2 5" xfId="36212"/>
    <cellStyle name="40 % – Zvýraznění2 3 6 2 6" xfId="21032"/>
    <cellStyle name="40 % – Zvýraznění2 3 6 2 7" xfId="41794"/>
    <cellStyle name="40 % – Zvýraznění2 3 6 2 8" xfId="41795"/>
    <cellStyle name="40 % – Zvýraznění2 3 6 2 9" xfId="47472"/>
    <cellStyle name="40 % – Zvýraznění2 3 6 3" xfId="3938"/>
    <cellStyle name="40 % – Zvýraznění2 3 6 3 2" xfId="9741"/>
    <cellStyle name="40 % – Zvýraznění2 3 6 3 2 2" xfId="24957"/>
    <cellStyle name="40 % – Zvýraznění2 3 6 3 3" xfId="13434"/>
    <cellStyle name="40 % – Zvýraznění2 3 6 3 3 2" xfId="28623"/>
    <cellStyle name="40 % – Zvýraznění2 3 6 3 4" xfId="17231"/>
    <cellStyle name="40 % – Zvýraznění2 3 6 3 4 2" xfId="32412"/>
    <cellStyle name="40 % – Zvýraznění2 3 6 3 5" xfId="36213"/>
    <cellStyle name="40 % – Zvýraznění2 3 6 3 6" xfId="21033"/>
    <cellStyle name="40 % – Zvýraznění2 3 6 3 7" xfId="41796"/>
    <cellStyle name="40 % – Zvýraznění2 3 6 3 8" xfId="41797"/>
    <cellStyle name="40 % – Zvýraznění2 3 6 3 9" xfId="47473"/>
    <cellStyle name="40 % – Zvýraznění2 3 6 4" xfId="3939"/>
    <cellStyle name="40 % – Zvýraznění2 3 6 4 2" xfId="9742"/>
    <cellStyle name="40 % – Zvýraznění2 3 6 4 2 2" xfId="24958"/>
    <cellStyle name="40 % – Zvýraznění2 3 6 4 3" xfId="13435"/>
    <cellStyle name="40 % – Zvýraznění2 3 6 4 3 2" xfId="28624"/>
    <cellStyle name="40 % – Zvýraznění2 3 6 4 4" xfId="17232"/>
    <cellStyle name="40 % – Zvýraznění2 3 6 4 4 2" xfId="32413"/>
    <cellStyle name="40 % – Zvýraznění2 3 6 4 5" xfId="36214"/>
    <cellStyle name="40 % – Zvýraznění2 3 6 4 6" xfId="21034"/>
    <cellStyle name="40 % – Zvýraznění2 3 6 4 7" xfId="41798"/>
    <cellStyle name="40 % – Zvýraznění2 3 6 4 8" xfId="41799"/>
    <cellStyle name="40 % – Zvýraznění2 3 6 4 9" xfId="47474"/>
    <cellStyle name="40 % – Zvýraznění2 3 6 5" xfId="8014"/>
    <cellStyle name="40 % – Zvýraznění2 3 6 5 2" xfId="23231"/>
    <cellStyle name="40 % – Zvýraznění2 3 6 6" xfId="13432"/>
    <cellStyle name="40 % – Zvýraznění2 3 6 6 2" xfId="28621"/>
    <cellStyle name="40 % – Zvýraznění2 3 6 7" xfId="17229"/>
    <cellStyle name="40 % – Zvýraznění2 3 6 7 2" xfId="32410"/>
    <cellStyle name="40 % – Zvýraznění2 3 6 8" xfId="36211"/>
    <cellStyle name="40 % – Zvýraznění2 3 6 9" xfId="21031"/>
    <cellStyle name="40 % – Zvýraznění2 3 7" xfId="3940"/>
    <cellStyle name="40 % – Zvýraznění2 3 7 10" xfId="41800"/>
    <cellStyle name="40 % – Zvýraznění2 3 7 11" xfId="41801"/>
    <cellStyle name="40 % – Zvýraznění2 3 7 12" xfId="47475"/>
    <cellStyle name="40 % – Zvýraznění2 3 7 2" xfId="3941"/>
    <cellStyle name="40 % – Zvýraznění2 3 7 2 2" xfId="9743"/>
    <cellStyle name="40 % – Zvýraznění2 3 7 2 2 2" xfId="24959"/>
    <cellStyle name="40 % – Zvýraznění2 3 7 2 3" xfId="13437"/>
    <cellStyle name="40 % – Zvýraznění2 3 7 2 3 2" xfId="28626"/>
    <cellStyle name="40 % – Zvýraznění2 3 7 2 4" xfId="17234"/>
    <cellStyle name="40 % – Zvýraznění2 3 7 2 4 2" xfId="32415"/>
    <cellStyle name="40 % – Zvýraznění2 3 7 2 5" xfId="36216"/>
    <cellStyle name="40 % – Zvýraznění2 3 7 2 6" xfId="21036"/>
    <cellStyle name="40 % – Zvýraznění2 3 7 2 7" xfId="41802"/>
    <cellStyle name="40 % – Zvýraznění2 3 7 2 8" xfId="41803"/>
    <cellStyle name="40 % – Zvýraznění2 3 7 2 9" xfId="47476"/>
    <cellStyle name="40 % – Zvýraznění2 3 7 3" xfId="3942"/>
    <cellStyle name="40 % – Zvýraznění2 3 7 3 2" xfId="9744"/>
    <cellStyle name="40 % – Zvýraznění2 3 7 3 2 2" xfId="24960"/>
    <cellStyle name="40 % – Zvýraznění2 3 7 3 3" xfId="13438"/>
    <cellStyle name="40 % – Zvýraznění2 3 7 3 3 2" xfId="28627"/>
    <cellStyle name="40 % – Zvýraznění2 3 7 3 4" xfId="17235"/>
    <cellStyle name="40 % – Zvýraznění2 3 7 3 4 2" xfId="32416"/>
    <cellStyle name="40 % – Zvýraznění2 3 7 3 5" xfId="36217"/>
    <cellStyle name="40 % – Zvýraznění2 3 7 3 6" xfId="21037"/>
    <cellStyle name="40 % – Zvýraznění2 3 7 3 7" xfId="41804"/>
    <cellStyle name="40 % – Zvýraznění2 3 7 3 8" xfId="41805"/>
    <cellStyle name="40 % – Zvýraznění2 3 7 3 9" xfId="47477"/>
    <cellStyle name="40 % – Zvýraznění2 3 7 4" xfId="3943"/>
    <cellStyle name="40 % – Zvýraznění2 3 7 4 2" xfId="9745"/>
    <cellStyle name="40 % – Zvýraznění2 3 7 4 2 2" xfId="24961"/>
    <cellStyle name="40 % – Zvýraznění2 3 7 4 3" xfId="13439"/>
    <cellStyle name="40 % – Zvýraznění2 3 7 4 3 2" xfId="28628"/>
    <cellStyle name="40 % – Zvýraznění2 3 7 4 4" xfId="17236"/>
    <cellStyle name="40 % – Zvýraznění2 3 7 4 4 2" xfId="32417"/>
    <cellStyle name="40 % – Zvýraznění2 3 7 4 5" xfId="36218"/>
    <cellStyle name="40 % – Zvýraznění2 3 7 4 6" xfId="21038"/>
    <cellStyle name="40 % – Zvýraznění2 3 7 4 7" xfId="41806"/>
    <cellStyle name="40 % – Zvýraznění2 3 7 4 8" xfId="41807"/>
    <cellStyle name="40 % – Zvýraznění2 3 7 4 9" xfId="47478"/>
    <cellStyle name="40 % – Zvýraznění2 3 7 5" xfId="8033"/>
    <cellStyle name="40 % – Zvýraznění2 3 7 5 2" xfId="23249"/>
    <cellStyle name="40 % – Zvýraznění2 3 7 6" xfId="13436"/>
    <cellStyle name="40 % – Zvýraznění2 3 7 6 2" xfId="28625"/>
    <cellStyle name="40 % – Zvýraznění2 3 7 7" xfId="17233"/>
    <cellStyle name="40 % – Zvýraznění2 3 7 7 2" xfId="32414"/>
    <cellStyle name="40 % – Zvýraznění2 3 7 8" xfId="36215"/>
    <cellStyle name="40 % – Zvýraznění2 3 7 9" xfId="21035"/>
    <cellStyle name="40 % – Zvýraznění2 3 8" xfId="3944"/>
    <cellStyle name="40 % – Zvýraznění2 3 8 10" xfId="41808"/>
    <cellStyle name="40 % – Zvýraznění2 3 8 11" xfId="41809"/>
    <cellStyle name="40 % – Zvýraznění2 3 8 12" xfId="47479"/>
    <cellStyle name="40 % – Zvýraznění2 3 8 2" xfId="3945"/>
    <cellStyle name="40 % – Zvýraznění2 3 8 2 2" xfId="9746"/>
    <cellStyle name="40 % – Zvýraznění2 3 8 2 2 2" xfId="24962"/>
    <cellStyle name="40 % – Zvýraznění2 3 8 2 3" xfId="13441"/>
    <cellStyle name="40 % – Zvýraznění2 3 8 2 3 2" xfId="28630"/>
    <cellStyle name="40 % – Zvýraznění2 3 8 2 4" xfId="17238"/>
    <cellStyle name="40 % – Zvýraznění2 3 8 2 4 2" xfId="32419"/>
    <cellStyle name="40 % – Zvýraznění2 3 8 2 5" xfId="36220"/>
    <cellStyle name="40 % – Zvýraznění2 3 8 2 6" xfId="21040"/>
    <cellStyle name="40 % – Zvýraznění2 3 8 2 7" xfId="41810"/>
    <cellStyle name="40 % – Zvýraznění2 3 8 2 8" xfId="41811"/>
    <cellStyle name="40 % – Zvýraznění2 3 8 2 9" xfId="47480"/>
    <cellStyle name="40 % – Zvýraznění2 3 8 3" xfId="3946"/>
    <cellStyle name="40 % – Zvýraznění2 3 8 3 2" xfId="9747"/>
    <cellStyle name="40 % – Zvýraznění2 3 8 3 2 2" xfId="24963"/>
    <cellStyle name="40 % – Zvýraznění2 3 8 3 3" xfId="13442"/>
    <cellStyle name="40 % – Zvýraznění2 3 8 3 3 2" xfId="28631"/>
    <cellStyle name="40 % – Zvýraznění2 3 8 3 4" xfId="17239"/>
    <cellStyle name="40 % – Zvýraznění2 3 8 3 4 2" xfId="32420"/>
    <cellStyle name="40 % – Zvýraznění2 3 8 3 5" xfId="36221"/>
    <cellStyle name="40 % – Zvýraznění2 3 8 3 6" xfId="21041"/>
    <cellStyle name="40 % – Zvýraznění2 3 8 3 7" xfId="41812"/>
    <cellStyle name="40 % – Zvýraznění2 3 8 3 8" xfId="41813"/>
    <cellStyle name="40 % – Zvýraznění2 3 8 3 9" xfId="47481"/>
    <cellStyle name="40 % – Zvýraznění2 3 8 4" xfId="3947"/>
    <cellStyle name="40 % – Zvýraznění2 3 8 4 2" xfId="9748"/>
    <cellStyle name="40 % – Zvýraznění2 3 8 4 2 2" xfId="24964"/>
    <cellStyle name="40 % – Zvýraznění2 3 8 4 3" xfId="13443"/>
    <cellStyle name="40 % – Zvýraznění2 3 8 4 3 2" xfId="28632"/>
    <cellStyle name="40 % – Zvýraznění2 3 8 4 4" xfId="17240"/>
    <cellStyle name="40 % – Zvýraznění2 3 8 4 4 2" xfId="32421"/>
    <cellStyle name="40 % – Zvýraznění2 3 8 4 5" xfId="36222"/>
    <cellStyle name="40 % – Zvýraznění2 3 8 4 6" xfId="21042"/>
    <cellStyle name="40 % – Zvýraznění2 3 8 4 7" xfId="41814"/>
    <cellStyle name="40 % – Zvýraznění2 3 8 4 8" xfId="41815"/>
    <cellStyle name="40 % – Zvýraznění2 3 8 4 9" xfId="47482"/>
    <cellStyle name="40 % – Zvýraznění2 3 8 5" xfId="8082"/>
    <cellStyle name="40 % – Zvýraznění2 3 8 5 2" xfId="23298"/>
    <cellStyle name="40 % – Zvýraznění2 3 8 6" xfId="13440"/>
    <cellStyle name="40 % – Zvýraznění2 3 8 6 2" xfId="28629"/>
    <cellStyle name="40 % – Zvýraznění2 3 8 7" xfId="17237"/>
    <cellStyle name="40 % – Zvýraznění2 3 8 7 2" xfId="32418"/>
    <cellStyle name="40 % – Zvýraznění2 3 8 8" xfId="36219"/>
    <cellStyle name="40 % – Zvýraznění2 3 8 9" xfId="21039"/>
    <cellStyle name="40 % – Zvýraznění2 3 9" xfId="3948"/>
    <cellStyle name="40 % – Zvýraznění2 3 9 10" xfId="41816"/>
    <cellStyle name="40 % – Zvýraznění2 3 9 11" xfId="41817"/>
    <cellStyle name="40 % – Zvýraznění2 3 9 12" xfId="47483"/>
    <cellStyle name="40 % – Zvýraznění2 3 9 2" xfId="3949"/>
    <cellStyle name="40 % – Zvýraznění2 3 9 2 2" xfId="9749"/>
    <cellStyle name="40 % – Zvýraznění2 3 9 2 2 2" xfId="24965"/>
    <cellStyle name="40 % – Zvýraznění2 3 9 2 3" xfId="13445"/>
    <cellStyle name="40 % – Zvýraznění2 3 9 2 3 2" xfId="28634"/>
    <cellStyle name="40 % – Zvýraznění2 3 9 2 4" xfId="17242"/>
    <cellStyle name="40 % – Zvýraznění2 3 9 2 4 2" xfId="32423"/>
    <cellStyle name="40 % – Zvýraznění2 3 9 2 5" xfId="36224"/>
    <cellStyle name="40 % – Zvýraznění2 3 9 2 6" xfId="21044"/>
    <cellStyle name="40 % – Zvýraznění2 3 9 2 7" xfId="41818"/>
    <cellStyle name="40 % – Zvýraznění2 3 9 2 8" xfId="41819"/>
    <cellStyle name="40 % – Zvýraznění2 3 9 2 9" xfId="47484"/>
    <cellStyle name="40 % – Zvýraznění2 3 9 3" xfId="3950"/>
    <cellStyle name="40 % – Zvýraznění2 3 9 3 2" xfId="9750"/>
    <cellStyle name="40 % – Zvýraznění2 3 9 3 2 2" xfId="24966"/>
    <cellStyle name="40 % – Zvýraznění2 3 9 3 3" xfId="13446"/>
    <cellStyle name="40 % – Zvýraznění2 3 9 3 3 2" xfId="28635"/>
    <cellStyle name="40 % – Zvýraznění2 3 9 3 4" xfId="17243"/>
    <cellStyle name="40 % – Zvýraznění2 3 9 3 4 2" xfId="32424"/>
    <cellStyle name="40 % – Zvýraznění2 3 9 3 5" xfId="36225"/>
    <cellStyle name="40 % – Zvýraznění2 3 9 3 6" xfId="21045"/>
    <cellStyle name="40 % – Zvýraznění2 3 9 3 7" xfId="41820"/>
    <cellStyle name="40 % – Zvýraznění2 3 9 3 8" xfId="41821"/>
    <cellStyle name="40 % – Zvýraznění2 3 9 3 9" xfId="47485"/>
    <cellStyle name="40 % – Zvýraznění2 3 9 4" xfId="3951"/>
    <cellStyle name="40 % – Zvýraznění2 3 9 4 2" xfId="9751"/>
    <cellStyle name="40 % – Zvýraznění2 3 9 4 2 2" xfId="24967"/>
    <cellStyle name="40 % – Zvýraznění2 3 9 4 3" xfId="13447"/>
    <cellStyle name="40 % – Zvýraznění2 3 9 4 3 2" xfId="28636"/>
    <cellStyle name="40 % – Zvýraznění2 3 9 4 4" xfId="17244"/>
    <cellStyle name="40 % – Zvýraznění2 3 9 4 4 2" xfId="32425"/>
    <cellStyle name="40 % – Zvýraznění2 3 9 4 5" xfId="36226"/>
    <cellStyle name="40 % – Zvýraznění2 3 9 4 6" xfId="21046"/>
    <cellStyle name="40 % – Zvýraznění2 3 9 4 7" xfId="41822"/>
    <cellStyle name="40 % – Zvýraznění2 3 9 4 8" xfId="41823"/>
    <cellStyle name="40 % – Zvýraznění2 3 9 4 9" xfId="47486"/>
    <cellStyle name="40 % – Zvýraznění2 3 9 5" xfId="8035"/>
    <cellStyle name="40 % – Zvýraznění2 3 9 5 2" xfId="23251"/>
    <cellStyle name="40 % – Zvýraznění2 3 9 6" xfId="13444"/>
    <cellStyle name="40 % – Zvýraznění2 3 9 6 2" xfId="28633"/>
    <cellStyle name="40 % – Zvýraznění2 3 9 7" xfId="17241"/>
    <cellStyle name="40 % – Zvýraznění2 3 9 7 2" xfId="32422"/>
    <cellStyle name="40 % – Zvýraznění2 3 9 8" xfId="36223"/>
    <cellStyle name="40 % – Zvýraznění2 3 9 9" xfId="21043"/>
    <cellStyle name="40 % – Zvýraznění2 4" xfId="296"/>
    <cellStyle name="40 % – Zvýraznění2 4 10" xfId="3952"/>
    <cellStyle name="40 % – Zvýraznění2 4 10 2" xfId="9752"/>
    <cellStyle name="40 % – Zvýraznění2 4 10 2 2" xfId="24968"/>
    <cellStyle name="40 % – Zvýraznění2 4 10 3" xfId="13448"/>
    <cellStyle name="40 % – Zvýraznění2 4 10 3 2" xfId="28637"/>
    <cellStyle name="40 % – Zvýraznění2 4 10 4" xfId="17245"/>
    <cellStyle name="40 % – Zvýraznění2 4 10 4 2" xfId="32426"/>
    <cellStyle name="40 % – Zvýraznění2 4 10 5" xfId="36227"/>
    <cellStyle name="40 % – Zvýraznění2 4 10 6" xfId="21047"/>
    <cellStyle name="40 % – Zvýraznění2 4 10 7" xfId="41824"/>
    <cellStyle name="40 % – Zvýraznění2 4 10 8" xfId="41825"/>
    <cellStyle name="40 % – Zvýraznění2 4 10 9" xfId="47487"/>
    <cellStyle name="40 % – Zvýraznění2 4 11" xfId="3953"/>
    <cellStyle name="40 % – Zvýraznění2 4 11 2" xfId="9753"/>
    <cellStyle name="40 % – Zvýraznění2 4 11 2 2" xfId="24969"/>
    <cellStyle name="40 % – Zvýraznění2 4 11 3" xfId="13449"/>
    <cellStyle name="40 % – Zvýraznění2 4 11 3 2" xfId="28638"/>
    <cellStyle name="40 % – Zvýraznění2 4 11 4" xfId="17246"/>
    <cellStyle name="40 % – Zvýraznění2 4 11 4 2" xfId="32427"/>
    <cellStyle name="40 % – Zvýraznění2 4 11 5" xfId="36228"/>
    <cellStyle name="40 % – Zvýraznění2 4 11 6" xfId="21048"/>
    <cellStyle name="40 % – Zvýraznění2 4 11 7" xfId="41826"/>
    <cellStyle name="40 % – Zvýraznění2 4 11 8" xfId="41827"/>
    <cellStyle name="40 % – Zvýraznění2 4 11 9" xfId="47488"/>
    <cellStyle name="40 % – Zvýraznění2 4 12" xfId="3954"/>
    <cellStyle name="40 % – Zvýraznění2 4 12 2" xfId="9754"/>
    <cellStyle name="40 % – Zvýraznění2 4 12 2 2" xfId="24970"/>
    <cellStyle name="40 % – Zvýraznění2 4 12 3" xfId="13450"/>
    <cellStyle name="40 % – Zvýraznění2 4 12 3 2" xfId="28639"/>
    <cellStyle name="40 % – Zvýraznění2 4 12 4" xfId="17247"/>
    <cellStyle name="40 % – Zvýraznění2 4 12 4 2" xfId="32428"/>
    <cellStyle name="40 % – Zvýraznění2 4 12 5" xfId="36229"/>
    <cellStyle name="40 % – Zvýraznění2 4 12 6" xfId="21049"/>
    <cellStyle name="40 % – Zvýraznění2 4 12 7" xfId="41828"/>
    <cellStyle name="40 % – Zvýraznění2 4 12 8" xfId="41829"/>
    <cellStyle name="40 % – Zvýraznění2 4 12 9" xfId="47489"/>
    <cellStyle name="40 % – Zvýraznění2 4 13" xfId="3955"/>
    <cellStyle name="40 % – Zvýraznění2 4 13 2" xfId="11235"/>
    <cellStyle name="40 % – Zvýraznění2 4 13 2 2" xfId="26435"/>
    <cellStyle name="40 % – Zvýraznění2 4 13 3" xfId="13451"/>
    <cellStyle name="40 % – Zvýraznění2 4 13 3 2" xfId="28640"/>
    <cellStyle name="40 % – Zvýraznění2 4 13 4" xfId="17248"/>
    <cellStyle name="40 % – Zvýraznění2 4 13 4 2" xfId="32429"/>
    <cellStyle name="40 % – Zvýraznění2 4 13 5" xfId="36230"/>
    <cellStyle name="40 % – Zvýraznění2 4 13 6" xfId="21050"/>
    <cellStyle name="40 % – Zvýraznění2 4 13 7" xfId="41830"/>
    <cellStyle name="40 % – Zvýraznění2 4 13 8" xfId="41831"/>
    <cellStyle name="40 % – Zvýraznění2 4 13 9" xfId="47490"/>
    <cellStyle name="40 % – Zvýraznění2 4 14" xfId="7533"/>
    <cellStyle name="40 % – Zvýraznění2 4 14 2" xfId="11364"/>
    <cellStyle name="40 % – Zvýraznění2 4 14 2 2" xfId="26564"/>
    <cellStyle name="40 % – Zvýraznění2 4 14 3" xfId="15159"/>
    <cellStyle name="40 % – Zvýraznění2 4 14 3 2" xfId="30346"/>
    <cellStyle name="40 % – Zvýraznění2 4 14 4" xfId="18962"/>
    <cellStyle name="40 % – Zvýraznění2 4 14 4 2" xfId="34143"/>
    <cellStyle name="40 % – Zvýraznění2 4 14 5" xfId="37934"/>
    <cellStyle name="40 % – Zvýraznění2 4 14 6" xfId="22754"/>
    <cellStyle name="40 % – Zvýraznění2 4 14 7" xfId="41832"/>
    <cellStyle name="40 % – Zvýraznění2 4 14 8" xfId="41833"/>
    <cellStyle name="40 % – Zvýraznění2 4 14 9" xfId="47491"/>
    <cellStyle name="40 % – Zvýraznění2 4 15" xfId="7617"/>
    <cellStyle name="40 % – Zvýraznění2 4 15 2" xfId="22836"/>
    <cellStyle name="40 % – Zvýraznění2 4 16" xfId="11409"/>
    <cellStyle name="40 % – Zvýraznění2 4 16 2" xfId="26606"/>
    <cellStyle name="40 % – Zvýraznění2 4 17" xfId="15210"/>
    <cellStyle name="40 % – Zvýraznění2 4 17 2" xfId="30391"/>
    <cellStyle name="40 % – Zvýraznění2 4 18" xfId="34196"/>
    <cellStyle name="40 % – Zvýraznění2 4 19" xfId="19016"/>
    <cellStyle name="40 % – Zvýraznění2 4 2" xfId="333"/>
    <cellStyle name="40 % – Zvýraznění2 4 2 10" xfId="3956"/>
    <cellStyle name="40 % – Zvýraznění2 4 2 10 2" xfId="9755"/>
    <cellStyle name="40 % – Zvýraznění2 4 2 10 2 2" xfId="24971"/>
    <cellStyle name="40 % – Zvýraznění2 4 2 10 3" xfId="13452"/>
    <cellStyle name="40 % – Zvýraznění2 4 2 10 3 2" xfId="28641"/>
    <cellStyle name="40 % – Zvýraznění2 4 2 10 4" xfId="17249"/>
    <cellStyle name="40 % – Zvýraznění2 4 2 10 4 2" xfId="32430"/>
    <cellStyle name="40 % – Zvýraznění2 4 2 10 5" xfId="36231"/>
    <cellStyle name="40 % – Zvýraznění2 4 2 10 6" xfId="21051"/>
    <cellStyle name="40 % – Zvýraznění2 4 2 10 7" xfId="41834"/>
    <cellStyle name="40 % – Zvýraznění2 4 2 10 8" xfId="41835"/>
    <cellStyle name="40 % – Zvýraznění2 4 2 10 9" xfId="47492"/>
    <cellStyle name="40 % – Zvýraznění2 4 2 11" xfId="3957"/>
    <cellStyle name="40 % – Zvýraznění2 4 2 11 2" xfId="11213"/>
    <cellStyle name="40 % – Zvýraznění2 4 2 11 2 2" xfId="26413"/>
    <cellStyle name="40 % – Zvýraznění2 4 2 11 3" xfId="13453"/>
    <cellStyle name="40 % – Zvýraznění2 4 2 11 3 2" xfId="28642"/>
    <cellStyle name="40 % – Zvýraznění2 4 2 11 4" xfId="17250"/>
    <cellStyle name="40 % – Zvýraznění2 4 2 11 4 2" xfId="32431"/>
    <cellStyle name="40 % – Zvýraznění2 4 2 11 5" xfId="36232"/>
    <cellStyle name="40 % – Zvýraznění2 4 2 11 6" xfId="21052"/>
    <cellStyle name="40 % – Zvýraznění2 4 2 11 7" xfId="41836"/>
    <cellStyle name="40 % – Zvýraznění2 4 2 11 8" xfId="41837"/>
    <cellStyle name="40 % – Zvýraznění2 4 2 11 9" xfId="47493"/>
    <cellStyle name="40 % – Zvýraznění2 4 2 12" xfId="7534"/>
    <cellStyle name="40 % – Zvýraznění2 4 2 12 2" xfId="11365"/>
    <cellStyle name="40 % – Zvýraznění2 4 2 12 2 2" xfId="26565"/>
    <cellStyle name="40 % – Zvýraznění2 4 2 12 3" xfId="15160"/>
    <cellStyle name="40 % – Zvýraznění2 4 2 12 3 2" xfId="30347"/>
    <cellStyle name="40 % – Zvýraznění2 4 2 12 4" xfId="18963"/>
    <cellStyle name="40 % – Zvýraznění2 4 2 12 4 2" xfId="34144"/>
    <cellStyle name="40 % – Zvýraznění2 4 2 12 5" xfId="37935"/>
    <cellStyle name="40 % – Zvýraznění2 4 2 12 6" xfId="22755"/>
    <cellStyle name="40 % – Zvýraznění2 4 2 12 7" xfId="41838"/>
    <cellStyle name="40 % – Zvýraznění2 4 2 12 8" xfId="41839"/>
    <cellStyle name="40 % – Zvýraznění2 4 2 12 9" xfId="47494"/>
    <cellStyle name="40 % – Zvýraznění2 4 2 13" xfId="7645"/>
    <cellStyle name="40 % – Zvýraznění2 4 2 13 2" xfId="22864"/>
    <cellStyle name="40 % – Zvýraznění2 4 2 14" xfId="11437"/>
    <cellStyle name="40 % – Zvýraznění2 4 2 14 2" xfId="26634"/>
    <cellStyle name="40 % – Zvýraznění2 4 2 15" xfId="15238"/>
    <cellStyle name="40 % – Zvýraznění2 4 2 15 2" xfId="30419"/>
    <cellStyle name="40 % – Zvýraznění2 4 2 16" xfId="34224"/>
    <cellStyle name="40 % – Zvýraznění2 4 2 17" xfId="19044"/>
    <cellStyle name="40 % – Zvýraznění2 4 2 18" xfId="41840"/>
    <cellStyle name="40 % – Zvýraznění2 4 2 19" xfId="41841"/>
    <cellStyle name="40 % – Zvýraznění2 4 2 2" xfId="362"/>
    <cellStyle name="40 % – Zvýraznění2 4 2 2 10" xfId="34252"/>
    <cellStyle name="40 % – Zvýraznění2 4 2 2 11" xfId="19072"/>
    <cellStyle name="40 % – Zvýraznění2 4 2 2 12" xfId="41842"/>
    <cellStyle name="40 % – Zvýraznění2 4 2 2 13" xfId="41843"/>
    <cellStyle name="40 % – Zvýraznění2 4 2 2 14" xfId="47495"/>
    <cellStyle name="40 % – Zvýraznění2 4 2 2 2" xfId="3958"/>
    <cellStyle name="40 % – Zvýraznění2 4 2 2 2 2" xfId="9756"/>
    <cellStyle name="40 % – Zvýraznění2 4 2 2 2 2 2" xfId="24972"/>
    <cellStyle name="40 % – Zvýraznění2 4 2 2 2 3" xfId="13454"/>
    <cellStyle name="40 % – Zvýraznění2 4 2 2 2 3 2" xfId="28643"/>
    <cellStyle name="40 % – Zvýraznění2 4 2 2 2 4" xfId="17251"/>
    <cellStyle name="40 % – Zvýraznění2 4 2 2 2 4 2" xfId="32432"/>
    <cellStyle name="40 % – Zvýraznění2 4 2 2 2 5" xfId="36233"/>
    <cellStyle name="40 % – Zvýraznění2 4 2 2 2 6" xfId="21053"/>
    <cellStyle name="40 % – Zvýraznění2 4 2 2 2 7" xfId="41844"/>
    <cellStyle name="40 % – Zvýraznění2 4 2 2 2 8" xfId="41845"/>
    <cellStyle name="40 % – Zvýraznění2 4 2 2 2 9" xfId="47496"/>
    <cellStyle name="40 % – Zvýraznění2 4 2 2 3" xfId="3959"/>
    <cellStyle name="40 % – Zvýraznění2 4 2 2 3 2" xfId="9757"/>
    <cellStyle name="40 % – Zvýraznění2 4 2 2 3 2 2" xfId="24973"/>
    <cellStyle name="40 % – Zvýraznění2 4 2 2 3 3" xfId="13455"/>
    <cellStyle name="40 % – Zvýraznění2 4 2 2 3 3 2" xfId="28644"/>
    <cellStyle name="40 % – Zvýraznění2 4 2 2 3 4" xfId="17252"/>
    <cellStyle name="40 % – Zvýraznění2 4 2 2 3 4 2" xfId="32433"/>
    <cellStyle name="40 % – Zvýraznění2 4 2 2 3 5" xfId="36234"/>
    <cellStyle name="40 % – Zvýraznění2 4 2 2 3 6" xfId="21054"/>
    <cellStyle name="40 % – Zvýraznění2 4 2 2 3 7" xfId="41846"/>
    <cellStyle name="40 % – Zvýraznění2 4 2 2 3 8" xfId="41847"/>
    <cellStyle name="40 % – Zvýraznění2 4 2 2 3 9" xfId="47497"/>
    <cellStyle name="40 % – Zvýraznění2 4 2 2 4" xfId="3960"/>
    <cellStyle name="40 % – Zvýraznění2 4 2 2 4 2" xfId="9758"/>
    <cellStyle name="40 % – Zvýraznění2 4 2 2 4 2 2" xfId="24974"/>
    <cellStyle name="40 % – Zvýraznění2 4 2 2 4 3" xfId="13456"/>
    <cellStyle name="40 % – Zvýraznění2 4 2 2 4 3 2" xfId="28645"/>
    <cellStyle name="40 % – Zvýraznění2 4 2 2 4 4" xfId="17253"/>
    <cellStyle name="40 % – Zvýraznění2 4 2 2 4 4 2" xfId="32434"/>
    <cellStyle name="40 % – Zvýraznění2 4 2 2 4 5" xfId="36235"/>
    <cellStyle name="40 % – Zvýraznění2 4 2 2 4 6" xfId="21055"/>
    <cellStyle name="40 % – Zvýraznění2 4 2 2 4 7" xfId="41848"/>
    <cellStyle name="40 % – Zvýraznění2 4 2 2 4 8" xfId="41849"/>
    <cellStyle name="40 % – Zvýraznění2 4 2 2 4 9" xfId="47498"/>
    <cellStyle name="40 % – Zvýraznění2 4 2 2 5" xfId="3961"/>
    <cellStyle name="40 % – Zvýraznění2 4 2 2 5 2" xfId="11160"/>
    <cellStyle name="40 % – Zvýraznění2 4 2 2 5 2 2" xfId="26360"/>
    <cellStyle name="40 % – Zvýraznění2 4 2 2 5 3" xfId="13457"/>
    <cellStyle name="40 % – Zvýraznění2 4 2 2 5 3 2" xfId="28646"/>
    <cellStyle name="40 % – Zvýraznění2 4 2 2 5 4" xfId="17254"/>
    <cellStyle name="40 % – Zvýraznění2 4 2 2 5 4 2" xfId="32435"/>
    <cellStyle name="40 % – Zvýraznění2 4 2 2 5 5" xfId="36236"/>
    <cellStyle name="40 % – Zvýraznění2 4 2 2 5 6" xfId="21056"/>
    <cellStyle name="40 % – Zvýraznění2 4 2 2 5 7" xfId="41850"/>
    <cellStyle name="40 % – Zvýraznění2 4 2 2 5 8" xfId="41851"/>
    <cellStyle name="40 % – Zvýraznění2 4 2 2 5 9" xfId="47499"/>
    <cellStyle name="40 % – Zvýraznění2 4 2 2 6" xfId="7535"/>
    <cellStyle name="40 % – Zvýraznění2 4 2 2 6 2" xfId="11366"/>
    <cellStyle name="40 % – Zvýraznění2 4 2 2 6 2 2" xfId="26566"/>
    <cellStyle name="40 % – Zvýraznění2 4 2 2 6 3" xfId="15161"/>
    <cellStyle name="40 % – Zvýraznění2 4 2 2 6 3 2" xfId="30348"/>
    <cellStyle name="40 % – Zvýraznění2 4 2 2 6 4" xfId="18964"/>
    <cellStyle name="40 % – Zvýraznění2 4 2 2 6 4 2" xfId="34145"/>
    <cellStyle name="40 % – Zvýraznění2 4 2 2 6 5" xfId="37936"/>
    <cellStyle name="40 % – Zvýraznění2 4 2 2 6 6" xfId="22756"/>
    <cellStyle name="40 % – Zvýraznění2 4 2 2 6 7" xfId="41852"/>
    <cellStyle name="40 % – Zvýraznění2 4 2 2 6 8" xfId="41853"/>
    <cellStyle name="40 % – Zvýraznění2 4 2 2 6 9" xfId="47500"/>
    <cellStyle name="40 % – Zvýraznění2 4 2 2 7" xfId="7673"/>
    <cellStyle name="40 % – Zvýraznění2 4 2 2 7 2" xfId="22892"/>
    <cellStyle name="40 % – Zvýraznění2 4 2 2 8" xfId="11465"/>
    <cellStyle name="40 % – Zvýraznění2 4 2 2 8 2" xfId="26662"/>
    <cellStyle name="40 % – Zvýraznění2 4 2 2 9" xfId="15266"/>
    <cellStyle name="40 % – Zvýraznění2 4 2 2 9 2" xfId="30447"/>
    <cellStyle name="40 % – Zvýraznění2 4 2 20" xfId="47501"/>
    <cellStyle name="40 % – Zvýraznění2 4 2 3" xfId="504"/>
    <cellStyle name="40 % – Zvýraznění2 4 2 3 10" xfId="19187"/>
    <cellStyle name="40 % – Zvýraznění2 4 2 3 11" xfId="41854"/>
    <cellStyle name="40 % – Zvýraznění2 4 2 3 12" xfId="41855"/>
    <cellStyle name="40 % – Zvýraznění2 4 2 3 13" xfId="47502"/>
    <cellStyle name="40 % – Zvýraznění2 4 2 3 2" xfId="3962"/>
    <cellStyle name="40 % – Zvýraznění2 4 2 3 2 2" xfId="9759"/>
    <cellStyle name="40 % – Zvýraznění2 4 2 3 2 2 2" xfId="24975"/>
    <cellStyle name="40 % – Zvýraznění2 4 2 3 2 3" xfId="13458"/>
    <cellStyle name="40 % – Zvýraznění2 4 2 3 2 3 2" xfId="28647"/>
    <cellStyle name="40 % – Zvýraznění2 4 2 3 2 4" xfId="17255"/>
    <cellStyle name="40 % – Zvýraznění2 4 2 3 2 4 2" xfId="32436"/>
    <cellStyle name="40 % – Zvýraznění2 4 2 3 2 5" xfId="36237"/>
    <cellStyle name="40 % – Zvýraznění2 4 2 3 2 6" xfId="21057"/>
    <cellStyle name="40 % – Zvýraznění2 4 2 3 2 7" xfId="41856"/>
    <cellStyle name="40 % – Zvýraznění2 4 2 3 2 8" xfId="41857"/>
    <cellStyle name="40 % – Zvýraznění2 4 2 3 2 9" xfId="47503"/>
    <cellStyle name="40 % – Zvýraznění2 4 2 3 3" xfId="3963"/>
    <cellStyle name="40 % – Zvýraznění2 4 2 3 3 2" xfId="9760"/>
    <cellStyle name="40 % – Zvýraznění2 4 2 3 3 2 2" xfId="24976"/>
    <cellStyle name="40 % – Zvýraznění2 4 2 3 3 3" xfId="13459"/>
    <cellStyle name="40 % – Zvýraznění2 4 2 3 3 3 2" xfId="28648"/>
    <cellStyle name="40 % – Zvýraznění2 4 2 3 3 4" xfId="17256"/>
    <cellStyle name="40 % – Zvýraznění2 4 2 3 3 4 2" xfId="32437"/>
    <cellStyle name="40 % – Zvýraznění2 4 2 3 3 5" xfId="36238"/>
    <cellStyle name="40 % – Zvýraznění2 4 2 3 3 6" xfId="21058"/>
    <cellStyle name="40 % – Zvýraznění2 4 2 3 3 7" xfId="41858"/>
    <cellStyle name="40 % – Zvýraznění2 4 2 3 3 8" xfId="41859"/>
    <cellStyle name="40 % – Zvýraznění2 4 2 3 3 9" xfId="47504"/>
    <cellStyle name="40 % – Zvýraznění2 4 2 3 4" xfId="3964"/>
    <cellStyle name="40 % – Zvýraznění2 4 2 3 4 2" xfId="9761"/>
    <cellStyle name="40 % – Zvýraznění2 4 2 3 4 2 2" xfId="24977"/>
    <cellStyle name="40 % – Zvýraznění2 4 2 3 4 3" xfId="13460"/>
    <cellStyle name="40 % – Zvýraznění2 4 2 3 4 3 2" xfId="28649"/>
    <cellStyle name="40 % – Zvýraznění2 4 2 3 4 4" xfId="17257"/>
    <cellStyle name="40 % – Zvýraznění2 4 2 3 4 4 2" xfId="32438"/>
    <cellStyle name="40 % – Zvýraznění2 4 2 3 4 5" xfId="36239"/>
    <cellStyle name="40 % – Zvýraznění2 4 2 3 4 6" xfId="21059"/>
    <cellStyle name="40 % – Zvýraznění2 4 2 3 4 7" xfId="41860"/>
    <cellStyle name="40 % – Zvýraznění2 4 2 3 4 8" xfId="41861"/>
    <cellStyle name="40 % – Zvýraznění2 4 2 3 4 9" xfId="47505"/>
    <cellStyle name="40 % – Zvýraznění2 4 2 3 5" xfId="3965"/>
    <cellStyle name="40 % – Zvýraznění2 4 2 3 5 2" xfId="11118"/>
    <cellStyle name="40 % – Zvýraznění2 4 2 3 5 2 2" xfId="26318"/>
    <cellStyle name="40 % – Zvýraznění2 4 2 3 5 3" xfId="13461"/>
    <cellStyle name="40 % – Zvýraznění2 4 2 3 5 3 2" xfId="28650"/>
    <cellStyle name="40 % – Zvýraznění2 4 2 3 5 4" xfId="17258"/>
    <cellStyle name="40 % – Zvýraznění2 4 2 3 5 4 2" xfId="32439"/>
    <cellStyle name="40 % – Zvýraznění2 4 2 3 5 5" xfId="36240"/>
    <cellStyle name="40 % – Zvýraznění2 4 2 3 5 6" xfId="21060"/>
    <cellStyle name="40 % – Zvýraznění2 4 2 3 5 7" xfId="41862"/>
    <cellStyle name="40 % – Zvýraznění2 4 2 3 5 8" xfId="41863"/>
    <cellStyle name="40 % – Zvýraznění2 4 2 3 5 9" xfId="47506"/>
    <cellStyle name="40 % – Zvýraznění2 4 2 3 6" xfId="7752"/>
    <cellStyle name="40 % – Zvýraznění2 4 2 3 6 2" xfId="22971"/>
    <cellStyle name="40 % – Zvýraznění2 4 2 3 7" xfId="11581"/>
    <cellStyle name="40 % – Zvýraznění2 4 2 3 7 2" xfId="26777"/>
    <cellStyle name="40 % – Zvýraznění2 4 2 3 8" xfId="15381"/>
    <cellStyle name="40 % – Zvýraznění2 4 2 3 8 2" xfId="30562"/>
    <cellStyle name="40 % – Zvýraznění2 4 2 3 9" xfId="34367"/>
    <cellStyle name="40 % – Zvýraznění2 4 2 4" xfId="3966"/>
    <cellStyle name="40 % – Zvýraznění2 4 2 4 10" xfId="41864"/>
    <cellStyle name="40 % – Zvýraznění2 4 2 4 11" xfId="41865"/>
    <cellStyle name="40 % – Zvýraznění2 4 2 4 12" xfId="47507"/>
    <cellStyle name="40 % – Zvýraznění2 4 2 4 2" xfId="3967"/>
    <cellStyle name="40 % – Zvýraznění2 4 2 4 2 2" xfId="9762"/>
    <cellStyle name="40 % – Zvýraznění2 4 2 4 2 2 2" xfId="24978"/>
    <cellStyle name="40 % – Zvýraznění2 4 2 4 2 3" xfId="13463"/>
    <cellStyle name="40 % – Zvýraznění2 4 2 4 2 3 2" xfId="28652"/>
    <cellStyle name="40 % – Zvýraznění2 4 2 4 2 4" xfId="17260"/>
    <cellStyle name="40 % – Zvýraznění2 4 2 4 2 4 2" xfId="32441"/>
    <cellStyle name="40 % – Zvýraznění2 4 2 4 2 5" xfId="36242"/>
    <cellStyle name="40 % – Zvýraznění2 4 2 4 2 6" xfId="21062"/>
    <cellStyle name="40 % – Zvýraznění2 4 2 4 2 7" xfId="41866"/>
    <cellStyle name="40 % – Zvýraznění2 4 2 4 2 8" xfId="41867"/>
    <cellStyle name="40 % – Zvýraznění2 4 2 4 2 9" xfId="47508"/>
    <cellStyle name="40 % – Zvýraznění2 4 2 4 3" xfId="3968"/>
    <cellStyle name="40 % – Zvýraznění2 4 2 4 3 2" xfId="9763"/>
    <cellStyle name="40 % – Zvýraznění2 4 2 4 3 2 2" xfId="24979"/>
    <cellStyle name="40 % – Zvýraznění2 4 2 4 3 3" xfId="13464"/>
    <cellStyle name="40 % – Zvýraznění2 4 2 4 3 3 2" xfId="28653"/>
    <cellStyle name="40 % – Zvýraznění2 4 2 4 3 4" xfId="17261"/>
    <cellStyle name="40 % – Zvýraznění2 4 2 4 3 4 2" xfId="32442"/>
    <cellStyle name="40 % – Zvýraznění2 4 2 4 3 5" xfId="36243"/>
    <cellStyle name="40 % – Zvýraznění2 4 2 4 3 6" xfId="21063"/>
    <cellStyle name="40 % – Zvýraznění2 4 2 4 3 7" xfId="41868"/>
    <cellStyle name="40 % – Zvýraznění2 4 2 4 3 8" xfId="41869"/>
    <cellStyle name="40 % – Zvýraznění2 4 2 4 3 9" xfId="47509"/>
    <cellStyle name="40 % – Zvýraznění2 4 2 4 4" xfId="3969"/>
    <cellStyle name="40 % – Zvýraznění2 4 2 4 4 2" xfId="9764"/>
    <cellStyle name="40 % – Zvýraznění2 4 2 4 4 2 2" xfId="24980"/>
    <cellStyle name="40 % – Zvýraznění2 4 2 4 4 3" xfId="13465"/>
    <cellStyle name="40 % – Zvýraznění2 4 2 4 4 3 2" xfId="28654"/>
    <cellStyle name="40 % – Zvýraznění2 4 2 4 4 4" xfId="17262"/>
    <cellStyle name="40 % – Zvýraznění2 4 2 4 4 4 2" xfId="32443"/>
    <cellStyle name="40 % – Zvýraznění2 4 2 4 4 5" xfId="36244"/>
    <cellStyle name="40 % – Zvýraznění2 4 2 4 4 6" xfId="21064"/>
    <cellStyle name="40 % – Zvýraznění2 4 2 4 4 7" xfId="41870"/>
    <cellStyle name="40 % – Zvýraznění2 4 2 4 4 8" xfId="41871"/>
    <cellStyle name="40 % – Zvýraznění2 4 2 4 4 9" xfId="47510"/>
    <cellStyle name="40 % – Zvýraznění2 4 2 4 5" xfId="8169"/>
    <cellStyle name="40 % – Zvýraznění2 4 2 4 5 2" xfId="23385"/>
    <cellStyle name="40 % – Zvýraznění2 4 2 4 6" xfId="13462"/>
    <cellStyle name="40 % – Zvýraznění2 4 2 4 6 2" xfId="28651"/>
    <cellStyle name="40 % – Zvýraznění2 4 2 4 7" xfId="17259"/>
    <cellStyle name="40 % – Zvýraznění2 4 2 4 7 2" xfId="32440"/>
    <cellStyle name="40 % – Zvýraznění2 4 2 4 8" xfId="36241"/>
    <cellStyle name="40 % – Zvýraznění2 4 2 4 9" xfId="21061"/>
    <cellStyle name="40 % – Zvýraznění2 4 2 5" xfId="3970"/>
    <cellStyle name="40 % – Zvýraznění2 4 2 5 10" xfId="41872"/>
    <cellStyle name="40 % – Zvýraznění2 4 2 5 11" xfId="41873"/>
    <cellStyle name="40 % – Zvýraznění2 4 2 5 12" xfId="47511"/>
    <cellStyle name="40 % – Zvýraznění2 4 2 5 2" xfId="3971"/>
    <cellStyle name="40 % – Zvýraznění2 4 2 5 2 2" xfId="9765"/>
    <cellStyle name="40 % – Zvýraznění2 4 2 5 2 2 2" xfId="24981"/>
    <cellStyle name="40 % – Zvýraznění2 4 2 5 2 3" xfId="13467"/>
    <cellStyle name="40 % – Zvýraznění2 4 2 5 2 3 2" xfId="28656"/>
    <cellStyle name="40 % – Zvýraznění2 4 2 5 2 4" xfId="17264"/>
    <cellStyle name="40 % – Zvýraznění2 4 2 5 2 4 2" xfId="32445"/>
    <cellStyle name="40 % – Zvýraznění2 4 2 5 2 5" xfId="36246"/>
    <cellStyle name="40 % – Zvýraznění2 4 2 5 2 6" xfId="21066"/>
    <cellStyle name="40 % – Zvýraznění2 4 2 5 2 7" xfId="41874"/>
    <cellStyle name="40 % – Zvýraznění2 4 2 5 2 8" xfId="41875"/>
    <cellStyle name="40 % – Zvýraznění2 4 2 5 2 9" xfId="47512"/>
    <cellStyle name="40 % – Zvýraznění2 4 2 5 3" xfId="3972"/>
    <cellStyle name="40 % – Zvýraznění2 4 2 5 3 2" xfId="9766"/>
    <cellStyle name="40 % – Zvýraznění2 4 2 5 3 2 2" xfId="24982"/>
    <cellStyle name="40 % – Zvýraznění2 4 2 5 3 3" xfId="13468"/>
    <cellStyle name="40 % – Zvýraznění2 4 2 5 3 3 2" xfId="28657"/>
    <cellStyle name="40 % – Zvýraznění2 4 2 5 3 4" xfId="17265"/>
    <cellStyle name="40 % – Zvýraznění2 4 2 5 3 4 2" xfId="32446"/>
    <cellStyle name="40 % – Zvýraznění2 4 2 5 3 5" xfId="36247"/>
    <cellStyle name="40 % – Zvýraznění2 4 2 5 3 6" xfId="21067"/>
    <cellStyle name="40 % – Zvýraznění2 4 2 5 3 7" xfId="41876"/>
    <cellStyle name="40 % – Zvýraznění2 4 2 5 3 8" xfId="41877"/>
    <cellStyle name="40 % – Zvýraznění2 4 2 5 3 9" xfId="47513"/>
    <cellStyle name="40 % – Zvýraznění2 4 2 5 4" xfId="3973"/>
    <cellStyle name="40 % – Zvýraznění2 4 2 5 4 2" xfId="9767"/>
    <cellStyle name="40 % – Zvýraznění2 4 2 5 4 2 2" xfId="24983"/>
    <cellStyle name="40 % – Zvýraznění2 4 2 5 4 3" xfId="13469"/>
    <cellStyle name="40 % – Zvýraznění2 4 2 5 4 3 2" xfId="28658"/>
    <cellStyle name="40 % – Zvýraznění2 4 2 5 4 4" xfId="17266"/>
    <cellStyle name="40 % – Zvýraznění2 4 2 5 4 4 2" xfId="32447"/>
    <cellStyle name="40 % – Zvýraznění2 4 2 5 4 5" xfId="36248"/>
    <cellStyle name="40 % – Zvýraznění2 4 2 5 4 6" xfId="21068"/>
    <cellStyle name="40 % – Zvýraznění2 4 2 5 4 7" xfId="41878"/>
    <cellStyle name="40 % – Zvýraznění2 4 2 5 4 8" xfId="41879"/>
    <cellStyle name="40 % – Zvýraznění2 4 2 5 4 9" xfId="47514"/>
    <cellStyle name="40 % – Zvýraznění2 4 2 5 5" xfId="8251"/>
    <cellStyle name="40 % – Zvýraznění2 4 2 5 5 2" xfId="23467"/>
    <cellStyle name="40 % – Zvýraznění2 4 2 5 6" xfId="13466"/>
    <cellStyle name="40 % – Zvýraznění2 4 2 5 6 2" xfId="28655"/>
    <cellStyle name="40 % – Zvýraznění2 4 2 5 7" xfId="17263"/>
    <cellStyle name="40 % – Zvýraznění2 4 2 5 7 2" xfId="32444"/>
    <cellStyle name="40 % – Zvýraznění2 4 2 5 8" xfId="36245"/>
    <cellStyle name="40 % – Zvýraznění2 4 2 5 9" xfId="21065"/>
    <cellStyle name="40 % – Zvýraznění2 4 2 6" xfId="3974"/>
    <cellStyle name="40 % – Zvýraznění2 4 2 6 10" xfId="41880"/>
    <cellStyle name="40 % – Zvýraznění2 4 2 6 11" xfId="41881"/>
    <cellStyle name="40 % – Zvýraznění2 4 2 6 12" xfId="47515"/>
    <cellStyle name="40 % – Zvýraznění2 4 2 6 2" xfId="3975"/>
    <cellStyle name="40 % – Zvýraznění2 4 2 6 2 2" xfId="9768"/>
    <cellStyle name="40 % – Zvýraznění2 4 2 6 2 2 2" xfId="24984"/>
    <cellStyle name="40 % – Zvýraznění2 4 2 6 2 3" xfId="13471"/>
    <cellStyle name="40 % – Zvýraznění2 4 2 6 2 3 2" xfId="28660"/>
    <cellStyle name="40 % – Zvýraznění2 4 2 6 2 4" xfId="17268"/>
    <cellStyle name="40 % – Zvýraznění2 4 2 6 2 4 2" xfId="32449"/>
    <cellStyle name="40 % – Zvýraznění2 4 2 6 2 5" xfId="36250"/>
    <cellStyle name="40 % – Zvýraznění2 4 2 6 2 6" xfId="21070"/>
    <cellStyle name="40 % – Zvýraznění2 4 2 6 2 7" xfId="41882"/>
    <cellStyle name="40 % – Zvýraznění2 4 2 6 2 8" xfId="41883"/>
    <cellStyle name="40 % – Zvýraznění2 4 2 6 2 9" xfId="47516"/>
    <cellStyle name="40 % – Zvýraznění2 4 2 6 3" xfId="3976"/>
    <cellStyle name="40 % – Zvýraznění2 4 2 6 3 2" xfId="9769"/>
    <cellStyle name="40 % – Zvýraznění2 4 2 6 3 2 2" xfId="24985"/>
    <cellStyle name="40 % – Zvýraznění2 4 2 6 3 3" xfId="13472"/>
    <cellStyle name="40 % – Zvýraznění2 4 2 6 3 3 2" xfId="28661"/>
    <cellStyle name="40 % – Zvýraznění2 4 2 6 3 4" xfId="17269"/>
    <cellStyle name="40 % – Zvýraznění2 4 2 6 3 4 2" xfId="32450"/>
    <cellStyle name="40 % – Zvýraznění2 4 2 6 3 5" xfId="36251"/>
    <cellStyle name="40 % – Zvýraznění2 4 2 6 3 6" xfId="21071"/>
    <cellStyle name="40 % – Zvýraznění2 4 2 6 3 7" xfId="41884"/>
    <cellStyle name="40 % – Zvýraznění2 4 2 6 3 8" xfId="41885"/>
    <cellStyle name="40 % – Zvýraznění2 4 2 6 3 9" xfId="47517"/>
    <cellStyle name="40 % – Zvýraznění2 4 2 6 4" xfId="3977"/>
    <cellStyle name="40 % – Zvýraznění2 4 2 6 4 2" xfId="9770"/>
    <cellStyle name="40 % – Zvýraznění2 4 2 6 4 2 2" xfId="24986"/>
    <cellStyle name="40 % – Zvýraznění2 4 2 6 4 3" xfId="13473"/>
    <cellStyle name="40 % – Zvýraznění2 4 2 6 4 3 2" xfId="28662"/>
    <cellStyle name="40 % – Zvýraznění2 4 2 6 4 4" xfId="17270"/>
    <cellStyle name="40 % – Zvýraznění2 4 2 6 4 4 2" xfId="32451"/>
    <cellStyle name="40 % – Zvýraznění2 4 2 6 4 5" xfId="36252"/>
    <cellStyle name="40 % – Zvýraznění2 4 2 6 4 6" xfId="21072"/>
    <cellStyle name="40 % – Zvýraznění2 4 2 6 4 7" xfId="41886"/>
    <cellStyle name="40 % – Zvýraznění2 4 2 6 4 8" xfId="41887"/>
    <cellStyle name="40 % – Zvýraznění2 4 2 6 4 9" xfId="47518"/>
    <cellStyle name="40 % – Zvýraznění2 4 2 6 5" xfId="8339"/>
    <cellStyle name="40 % – Zvýraznění2 4 2 6 5 2" xfId="23555"/>
    <cellStyle name="40 % – Zvýraznění2 4 2 6 6" xfId="13470"/>
    <cellStyle name="40 % – Zvýraznění2 4 2 6 6 2" xfId="28659"/>
    <cellStyle name="40 % – Zvýraznění2 4 2 6 7" xfId="17267"/>
    <cellStyle name="40 % – Zvýraznění2 4 2 6 7 2" xfId="32448"/>
    <cellStyle name="40 % – Zvýraznění2 4 2 6 8" xfId="36249"/>
    <cellStyle name="40 % – Zvýraznění2 4 2 6 9" xfId="21069"/>
    <cellStyle name="40 % – Zvýraznění2 4 2 7" xfId="3978"/>
    <cellStyle name="40 % – Zvýraznění2 4 2 7 10" xfId="41888"/>
    <cellStyle name="40 % – Zvýraznění2 4 2 7 11" xfId="41889"/>
    <cellStyle name="40 % – Zvýraznění2 4 2 7 12" xfId="47519"/>
    <cellStyle name="40 % – Zvýraznění2 4 2 7 2" xfId="3979"/>
    <cellStyle name="40 % – Zvýraznění2 4 2 7 2 2" xfId="9771"/>
    <cellStyle name="40 % – Zvýraznění2 4 2 7 2 2 2" xfId="24987"/>
    <cellStyle name="40 % – Zvýraznění2 4 2 7 2 3" xfId="13475"/>
    <cellStyle name="40 % – Zvýraznění2 4 2 7 2 3 2" xfId="28664"/>
    <cellStyle name="40 % – Zvýraznění2 4 2 7 2 4" xfId="17272"/>
    <cellStyle name="40 % – Zvýraznění2 4 2 7 2 4 2" xfId="32453"/>
    <cellStyle name="40 % – Zvýraznění2 4 2 7 2 5" xfId="36254"/>
    <cellStyle name="40 % – Zvýraznění2 4 2 7 2 6" xfId="21074"/>
    <cellStyle name="40 % – Zvýraznění2 4 2 7 2 7" xfId="41890"/>
    <cellStyle name="40 % – Zvýraznění2 4 2 7 2 8" xfId="41891"/>
    <cellStyle name="40 % – Zvýraznění2 4 2 7 2 9" xfId="47520"/>
    <cellStyle name="40 % – Zvýraznění2 4 2 7 3" xfId="3980"/>
    <cellStyle name="40 % – Zvýraznění2 4 2 7 3 2" xfId="9772"/>
    <cellStyle name="40 % – Zvýraznění2 4 2 7 3 2 2" xfId="24988"/>
    <cellStyle name="40 % – Zvýraznění2 4 2 7 3 3" xfId="13476"/>
    <cellStyle name="40 % – Zvýraznění2 4 2 7 3 3 2" xfId="28665"/>
    <cellStyle name="40 % – Zvýraznění2 4 2 7 3 4" xfId="17273"/>
    <cellStyle name="40 % – Zvýraznění2 4 2 7 3 4 2" xfId="32454"/>
    <cellStyle name="40 % – Zvýraznění2 4 2 7 3 5" xfId="36255"/>
    <cellStyle name="40 % – Zvýraznění2 4 2 7 3 6" xfId="21075"/>
    <cellStyle name="40 % – Zvýraznění2 4 2 7 3 7" xfId="41892"/>
    <cellStyle name="40 % – Zvýraznění2 4 2 7 3 8" xfId="41893"/>
    <cellStyle name="40 % – Zvýraznění2 4 2 7 3 9" xfId="47521"/>
    <cellStyle name="40 % – Zvýraznění2 4 2 7 4" xfId="3981"/>
    <cellStyle name="40 % – Zvýraznění2 4 2 7 4 2" xfId="9773"/>
    <cellStyle name="40 % – Zvýraznění2 4 2 7 4 2 2" xfId="24989"/>
    <cellStyle name="40 % – Zvýraznění2 4 2 7 4 3" xfId="13477"/>
    <cellStyle name="40 % – Zvýraznění2 4 2 7 4 3 2" xfId="28666"/>
    <cellStyle name="40 % – Zvýraznění2 4 2 7 4 4" xfId="17274"/>
    <cellStyle name="40 % – Zvýraznění2 4 2 7 4 4 2" xfId="32455"/>
    <cellStyle name="40 % – Zvýraznění2 4 2 7 4 5" xfId="36256"/>
    <cellStyle name="40 % – Zvýraznění2 4 2 7 4 6" xfId="21076"/>
    <cellStyle name="40 % – Zvýraznění2 4 2 7 4 7" xfId="41894"/>
    <cellStyle name="40 % – Zvýraznění2 4 2 7 4 8" xfId="41895"/>
    <cellStyle name="40 % – Zvýraznění2 4 2 7 4 9" xfId="47522"/>
    <cellStyle name="40 % – Zvýraznění2 4 2 7 5" xfId="8422"/>
    <cellStyle name="40 % – Zvýraznění2 4 2 7 5 2" xfId="23638"/>
    <cellStyle name="40 % – Zvýraznění2 4 2 7 6" xfId="13474"/>
    <cellStyle name="40 % – Zvýraznění2 4 2 7 6 2" xfId="28663"/>
    <cellStyle name="40 % – Zvýraznění2 4 2 7 7" xfId="17271"/>
    <cellStyle name="40 % – Zvýraznění2 4 2 7 7 2" xfId="32452"/>
    <cellStyle name="40 % – Zvýraznění2 4 2 7 8" xfId="36253"/>
    <cellStyle name="40 % – Zvýraznění2 4 2 7 9" xfId="21073"/>
    <cellStyle name="40 % – Zvýraznění2 4 2 8" xfId="3982"/>
    <cellStyle name="40 % – Zvýraznění2 4 2 8 2" xfId="9774"/>
    <cellStyle name="40 % – Zvýraznění2 4 2 8 2 2" xfId="24990"/>
    <cellStyle name="40 % – Zvýraznění2 4 2 8 3" xfId="13478"/>
    <cellStyle name="40 % – Zvýraznění2 4 2 8 3 2" xfId="28667"/>
    <cellStyle name="40 % – Zvýraznění2 4 2 8 4" xfId="17275"/>
    <cellStyle name="40 % – Zvýraznění2 4 2 8 4 2" xfId="32456"/>
    <cellStyle name="40 % – Zvýraznění2 4 2 8 5" xfId="36257"/>
    <cellStyle name="40 % – Zvýraznění2 4 2 8 6" xfId="21077"/>
    <cellStyle name="40 % – Zvýraznění2 4 2 8 7" xfId="41896"/>
    <cellStyle name="40 % – Zvýraznění2 4 2 8 8" xfId="41897"/>
    <cellStyle name="40 % – Zvýraznění2 4 2 8 9" xfId="47523"/>
    <cellStyle name="40 % – Zvýraznění2 4 2 9" xfId="3983"/>
    <cellStyle name="40 % – Zvýraznění2 4 2 9 2" xfId="9775"/>
    <cellStyle name="40 % – Zvýraznění2 4 2 9 2 2" xfId="24991"/>
    <cellStyle name="40 % – Zvýraznění2 4 2 9 3" xfId="13479"/>
    <cellStyle name="40 % – Zvýraznění2 4 2 9 3 2" xfId="28668"/>
    <cellStyle name="40 % – Zvýraznění2 4 2 9 4" xfId="17276"/>
    <cellStyle name="40 % – Zvýraznění2 4 2 9 4 2" xfId="32457"/>
    <cellStyle name="40 % – Zvýraznění2 4 2 9 5" xfId="36258"/>
    <cellStyle name="40 % – Zvýraznění2 4 2 9 6" xfId="21078"/>
    <cellStyle name="40 % – Zvýraznění2 4 2 9 7" xfId="41898"/>
    <cellStyle name="40 % – Zvýraznění2 4 2 9 8" xfId="41899"/>
    <cellStyle name="40 % – Zvýraznění2 4 2 9 9" xfId="47524"/>
    <cellStyle name="40 % – Zvýraznění2 4 20" xfId="41900"/>
    <cellStyle name="40 % – Zvýraznění2 4 21" xfId="41901"/>
    <cellStyle name="40 % – Zvýraznění2 4 22" xfId="47525"/>
    <cellStyle name="40 % – Zvýraznění2 4 3" xfId="319"/>
    <cellStyle name="40 % – Zvýraznění2 4 3 10" xfId="34210"/>
    <cellStyle name="40 % – Zvýraznění2 4 3 11" xfId="19030"/>
    <cellStyle name="40 % – Zvýraznění2 4 3 12" xfId="41902"/>
    <cellStyle name="40 % – Zvýraznění2 4 3 13" xfId="41903"/>
    <cellStyle name="40 % – Zvýraznění2 4 3 14" xfId="47526"/>
    <cellStyle name="40 % – Zvýraznění2 4 3 2" xfId="505"/>
    <cellStyle name="40 % – Zvýraznění2 4 3 2 10" xfId="47527"/>
    <cellStyle name="40 % – Zvýraznění2 4 3 2 2" xfId="3984"/>
    <cellStyle name="40 % – Zvýraznění2 4 3 2 2 2" xfId="11063"/>
    <cellStyle name="40 % – Zvýraznění2 4 3 2 2 2 2" xfId="26263"/>
    <cellStyle name="40 % – Zvýraznění2 4 3 2 2 3" xfId="13480"/>
    <cellStyle name="40 % – Zvýraznění2 4 3 2 2 3 2" xfId="28669"/>
    <cellStyle name="40 % – Zvýraznění2 4 3 2 2 4" xfId="17277"/>
    <cellStyle name="40 % – Zvýraznění2 4 3 2 2 4 2" xfId="32458"/>
    <cellStyle name="40 % – Zvýraznění2 4 3 2 2 5" xfId="36259"/>
    <cellStyle name="40 % – Zvýraznění2 4 3 2 2 6" xfId="21079"/>
    <cellStyle name="40 % – Zvýraznění2 4 3 2 2 7" xfId="41904"/>
    <cellStyle name="40 % – Zvýraznění2 4 3 2 2 8" xfId="41905"/>
    <cellStyle name="40 % – Zvýraznění2 4 3 2 2 9" xfId="47528"/>
    <cellStyle name="40 % – Zvýraznění2 4 3 2 3" xfId="7738"/>
    <cellStyle name="40 % – Zvýraznění2 4 3 2 3 2" xfId="22957"/>
    <cellStyle name="40 % – Zvýraznění2 4 3 2 4" xfId="11582"/>
    <cellStyle name="40 % – Zvýraznění2 4 3 2 4 2" xfId="26778"/>
    <cellStyle name="40 % – Zvýraznění2 4 3 2 5" xfId="15382"/>
    <cellStyle name="40 % – Zvýraznění2 4 3 2 5 2" xfId="30563"/>
    <cellStyle name="40 % – Zvýraznění2 4 3 2 6" xfId="34368"/>
    <cellStyle name="40 % – Zvýraznění2 4 3 2 7" xfId="19188"/>
    <cellStyle name="40 % – Zvýraznění2 4 3 2 8" xfId="41906"/>
    <cellStyle name="40 % – Zvýraznění2 4 3 2 9" xfId="41907"/>
    <cellStyle name="40 % – Zvýraznění2 4 3 3" xfId="3985"/>
    <cellStyle name="40 % – Zvýraznění2 4 3 3 2" xfId="9776"/>
    <cellStyle name="40 % – Zvýraznění2 4 3 3 2 2" xfId="24992"/>
    <cellStyle name="40 % – Zvýraznění2 4 3 3 3" xfId="13481"/>
    <cellStyle name="40 % – Zvýraznění2 4 3 3 3 2" xfId="28670"/>
    <cellStyle name="40 % – Zvýraznění2 4 3 3 4" xfId="17278"/>
    <cellStyle name="40 % – Zvýraznění2 4 3 3 4 2" xfId="32459"/>
    <cellStyle name="40 % – Zvýraznění2 4 3 3 5" xfId="36260"/>
    <cellStyle name="40 % – Zvýraznění2 4 3 3 6" xfId="21080"/>
    <cellStyle name="40 % – Zvýraznění2 4 3 3 7" xfId="41908"/>
    <cellStyle name="40 % – Zvýraznění2 4 3 3 8" xfId="41909"/>
    <cellStyle name="40 % – Zvýraznění2 4 3 3 9" xfId="47529"/>
    <cellStyle name="40 % – Zvýraznění2 4 3 4" xfId="3986"/>
    <cellStyle name="40 % – Zvýraznění2 4 3 4 2" xfId="9777"/>
    <cellStyle name="40 % – Zvýraznění2 4 3 4 2 2" xfId="24993"/>
    <cellStyle name="40 % – Zvýraznění2 4 3 4 3" xfId="13482"/>
    <cellStyle name="40 % – Zvýraznění2 4 3 4 3 2" xfId="28671"/>
    <cellStyle name="40 % – Zvýraznění2 4 3 4 4" xfId="17279"/>
    <cellStyle name="40 % – Zvýraznění2 4 3 4 4 2" xfId="32460"/>
    <cellStyle name="40 % – Zvýraznění2 4 3 4 5" xfId="36261"/>
    <cellStyle name="40 % – Zvýraznění2 4 3 4 6" xfId="21081"/>
    <cellStyle name="40 % – Zvýraznění2 4 3 4 7" xfId="41910"/>
    <cellStyle name="40 % – Zvýraznění2 4 3 4 8" xfId="41911"/>
    <cellStyle name="40 % – Zvýraznění2 4 3 4 9" xfId="47530"/>
    <cellStyle name="40 % – Zvýraznění2 4 3 5" xfId="3987"/>
    <cellStyle name="40 % – Zvýraznění2 4 3 5 2" xfId="11111"/>
    <cellStyle name="40 % – Zvýraznění2 4 3 5 2 2" xfId="26311"/>
    <cellStyle name="40 % – Zvýraznění2 4 3 5 3" xfId="13483"/>
    <cellStyle name="40 % – Zvýraznění2 4 3 5 3 2" xfId="28672"/>
    <cellStyle name="40 % – Zvýraznění2 4 3 5 4" xfId="17280"/>
    <cellStyle name="40 % – Zvýraznění2 4 3 5 4 2" xfId="32461"/>
    <cellStyle name="40 % – Zvýraznění2 4 3 5 5" xfId="36262"/>
    <cellStyle name="40 % – Zvýraznění2 4 3 5 6" xfId="21082"/>
    <cellStyle name="40 % – Zvýraznění2 4 3 5 7" xfId="41912"/>
    <cellStyle name="40 % – Zvýraznění2 4 3 5 8" xfId="41913"/>
    <cellStyle name="40 % – Zvýraznění2 4 3 5 9" xfId="47531"/>
    <cellStyle name="40 % – Zvýraznění2 4 3 6" xfId="7536"/>
    <cellStyle name="40 % – Zvýraznění2 4 3 6 2" xfId="11367"/>
    <cellStyle name="40 % – Zvýraznění2 4 3 6 2 2" xfId="26567"/>
    <cellStyle name="40 % – Zvýraznění2 4 3 6 3" xfId="15162"/>
    <cellStyle name="40 % – Zvýraznění2 4 3 6 3 2" xfId="30349"/>
    <cellStyle name="40 % – Zvýraznění2 4 3 6 4" xfId="18965"/>
    <cellStyle name="40 % – Zvýraznění2 4 3 6 4 2" xfId="34146"/>
    <cellStyle name="40 % – Zvýraznění2 4 3 6 5" xfId="37937"/>
    <cellStyle name="40 % – Zvýraznění2 4 3 6 6" xfId="22757"/>
    <cellStyle name="40 % – Zvýraznění2 4 3 6 7" xfId="41914"/>
    <cellStyle name="40 % – Zvýraznění2 4 3 6 8" xfId="41915"/>
    <cellStyle name="40 % – Zvýraznění2 4 3 6 9" xfId="47532"/>
    <cellStyle name="40 % – Zvýraznění2 4 3 7" xfId="7631"/>
    <cellStyle name="40 % – Zvýraznění2 4 3 7 2" xfId="22850"/>
    <cellStyle name="40 % – Zvýraznění2 4 3 8" xfId="11423"/>
    <cellStyle name="40 % – Zvýraznění2 4 3 8 2" xfId="26620"/>
    <cellStyle name="40 % – Zvýraznění2 4 3 9" xfId="15224"/>
    <cellStyle name="40 % – Zvýraznění2 4 3 9 2" xfId="30405"/>
    <cellStyle name="40 % – Zvýraznění2 4 4" xfId="348"/>
    <cellStyle name="40 % – Zvýraznění2 4 4 10" xfId="34238"/>
    <cellStyle name="40 % – Zvýraznění2 4 4 11" xfId="19058"/>
    <cellStyle name="40 % – Zvýraznění2 4 4 12" xfId="41916"/>
    <cellStyle name="40 % – Zvýraznění2 4 4 13" xfId="41917"/>
    <cellStyle name="40 % – Zvýraznění2 4 4 14" xfId="47533"/>
    <cellStyle name="40 % – Zvýraznění2 4 4 2" xfId="3988"/>
    <cellStyle name="40 % – Zvýraznění2 4 4 2 2" xfId="9778"/>
    <cellStyle name="40 % – Zvýraznění2 4 4 2 2 2" xfId="24994"/>
    <cellStyle name="40 % – Zvýraznění2 4 4 2 3" xfId="13484"/>
    <cellStyle name="40 % – Zvýraznění2 4 4 2 3 2" xfId="28673"/>
    <cellStyle name="40 % – Zvýraznění2 4 4 2 4" xfId="17281"/>
    <cellStyle name="40 % – Zvýraznění2 4 4 2 4 2" xfId="32462"/>
    <cellStyle name="40 % – Zvýraznění2 4 4 2 5" xfId="36263"/>
    <cellStyle name="40 % – Zvýraznění2 4 4 2 6" xfId="21083"/>
    <cellStyle name="40 % – Zvýraznění2 4 4 2 7" xfId="41918"/>
    <cellStyle name="40 % – Zvýraznění2 4 4 2 8" xfId="41919"/>
    <cellStyle name="40 % – Zvýraznění2 4 4 2 9" xfId="47534"/>
    <cellStyle name="40 % – Zvýraznění2 4 4 3" xfId="3989"/>
    <cellStyle name="40 % – Zvýraznění2 4 4 3 2" xfId="9779"/>
    <cellStyle name="40 % – Zvýraznění2 4 4 3 2 2" xfId="24995"/>
    <cellStyle name="40 % – Zvýraznění2 4 4 3 3" xfId="13485"/>
    <cellStyle name="40 % – Zvýraznění2 4 4 3 3 2" xfId="28674"/>
    <cellStyle name="40 % – Zvýraznění2 4 4 3 4" xfId="17282"/>
    <cellStyle name="40 % – Zvýraznění2 4 4 3 4 2" xfId="32463"/>
    <cellStyle name="40 % – Zvýraznění2 4 4 3 5" xfId="36264"/>
    <cellStyle name="40 % – Zvýraznění2 4 4 3 6" xfId="21084"/>
    <cellStyle name="40 % – Zvýraznění2 4 4 3 7" xfId="41920"/>
    <cellStyle name="40 % – Zvýraznění2 4 4 3 8" xfId="41921"/>
    <cellStyle name="40 % – Zvýraznění2 4 4 3 9" xfId="47535"/>
    <cellStyle name="40 % – Zvýraznění2 4 4 4" xfId="3990"/>
    <cellStyle name="40 % – Zvýraznění2 4 4 4 2" xfId="9780"/>
    <cellStyle name="40 % – Zvýraznění2 4 4 4 2 2" xfId="24996"/>
    <cellStyle name="40 % – Zvýraznění2 4 4 4 3" xfId="13486"/>
    <cellStyle name="40 % – Zvýraznění2 4 4 4 3 2" xfId="28675"/>
    <cellStyle name="40 % – Zvýraznění2 4 4 4 4" xfId="17283"/>
    <cellStyle name="40 % – Zvýraznění2 4 4 4 4 2" xfId="32464"/>
    <cellStyle name="40 % – Zvýraznění2 4 4 4 5" xfId="36265"/>
    <cellStyle name="40 % – Zvýraznění2 4 4 4 6" xfId="21085"/>
    <cellStyle name="40 % – Zvýraznění2 4 4 4 7" xfId="41922"/>
    <cellStyle name="40 % – Zvýraznění2 4 4 4 8" xfId="41923"/>
    <cellStyle name="40 % – Zvýraznění2 4 4 4 9" xfId="47536"/>
    <cellStyle name="40 % – Zvýraznění2 4 4 5" xfId="3991"/>
    <cellStyle name="40 % – Zvýraznění2 4 4 5 2" xfId="11137"/>
    <cellStyle name="40 % – Zvýraznění2 4 4 5 2 2" xfId="26337"/>
    <cellStyle name="40 % – Zvýraznění2 4 4 5 3" xfId="13487"/>
    <cellStyle name="40 % – Zvýraznění2 4 4 5 3 2" xfId="28676"/>
    <cellStyle name="40 % – Zvýraznění2 4 4 5 4" xfId="17284"/>
    <cellStyle name="40 % – Zvýraznění2 4 4 5 4 2" xfId="32465"/>
    <cellStyle name="40 % – Zvýraznění2 4 4 5 5" xfId="36266"/>
    <cellStyle name="40 % – Zvýraznění2 4 4 5 6" xfId="21086"/>
    <cellStyle name="40 % – Zvýraznění2 4 4 5 7" xfId="41924"/>
    <cellStyle name="40 % – Zvýraznění2 4 4 5 8" xfId="41925"/>
    <cellStyle name="40 % – Zvýraznění2 4 4 5 9" xfId="47537"/>
    <cellStyle name="40 % – Zvýraznění2 4 4 6" xfId="7537"/>
    <cellStyle name="40 % – Zvýraznění2 4 4 6 2" xfId="11368"/>
    <cellStyle name="40 % – Zvýraznění2 4 4 6 2 2" xfId="26568"/>
    <cellStyle name="40 % – Zvýraznění2 4 4 6 3" xfId="15163"/>
    <cellStyle name="40 % – Zvýraznění2 4 4 6 3 2" xfId="30350"/>
    <cellStyle name="40 % – Zvýraznění2 4 4 6 4" xfId="18966"/>
    <cellStyle name="40 % – Zvýraznění2 4 4 6 4 2" xfId="34147"/>
    <cellStyle name="40 % – Zvýraznění2 4 4 6 5" xfId="37938"/>
    <cellStyle name="40 % – Zvýraznění2 4 4 6 6" xfId="22758"/>
    <cellStyle name="40 % – Zvýraznění2 4 4 6 7" xfId="41926"/>
    <cellStyle name="40 % – Zvýraznění2 4 4 6 8" xfId="41927"/>
    <cellStyle name="40 % – Zvýraznění2 4 4 6 9" xfId="47538"/>
    <cellStyle name="40 % – Zvýraznění2 4 4 7" xfId="7659"/>
    <cellStyle name="40 % – Zvýraznění2 4 4 7 2" xfId="22878"/>
    <cellStyle name="40 % – Zvýraznění2 4 4 8" xfId="11451"/>
    <cellStyle name="40 % – Zvýraznění2 4 4 8 2" xfId="26648"/>
    <cellStyle name="40 % – Zvýraznění2 4 4 9" xfId="15252"/>
    <cellStyle name="40 % – Zvýraznění2 4 4 9 2" xfId="30433"/>
    <cellStyle name="40 % – Zvýraznění2 4 5" xfId="506"/>
    <cellStyle name="40 % – Zvýraznění2 4 5 10" xfId="19189"/>
    <cellStyle name="40 % – Zvýraznění2 4 5 11" xfId="41928"/>
    <cellStyle name="40 % – Zvýraznění2 4 5 12" xfId="41929"/>
    <cellStyle name="40 % – Zvýraznění2 4 5 13" xfId="47539"/>
    <cellStyle name="40 % – Zvýraznění2 4 5 2" xfId="3992"/>
    <cellStyle name="40 % – Zvýraznění2 4 5 2 2" xfId="9781"/>
    <cellStyle name="40 % – Zvýraznění2 4 5 2 2 2" xfId="24997"/>
    <cellStyle name="40 % – Zvýraznění2 4 5 2 3" xfId="13488"/>
    <cellStyle name="40 % – Zvýraznění2 4 5 2 3 2" xfId="28677"/>
    <cellStyle name="40 % – Zvýraznění2 4 5 2 4" xfId="17285"/>
    <cellStyle name="40 % – Zvýraznění2 4 5 2 4 2" xfId="32466"/>
    <cellStyle name="40 % – Zvýraznění2 4 5 2 5" xfId="36267"/>
    <cellStyle name="40 % – Zvýraznění2 4 5 2 6" xfId="21087"/>
    <cellStyle name="40 % – Zvýraznění2 4 5 2 7" xfId="41930"/>
    <cellStyle name="40 % – Zvýraznění2 4 5 2 8" xfId="41931"/>
    <cellStyle name="40 % – Zvýraznění2 4 5 2 9" xfId="47540"/>
    <cellStyle name="40 % – Zvýraznění2 4 5 3" xfId="3993"/>
    <cellStyle name="40 % – Zvýraznění2 4 5 3 2" xfId="9782"/>
    <cellStyle name="40 % – Zvýraznění2 4 5 3 2 2" xfId="24998"/>
    <cellStyle name="40 % – Zvýraznění2 4 5 3 3" xfId="13489"/>
    <cellStyle name="40 % – Zvýraznění2 4 5 3 3 2" xfId="28678"/>
    <cellStyle name="40 % – Zvýraznění2 4 5 3 4" xfId="17286"/>
    <cellStyle name="40 % – Zvýraznění2 4 5 3 4 2" xfId="32467"/>
    <cellStyle name="40 % – Zvýraznění2 4 5 3 5" xfId="36268"/>
    <cellStyle name="40 % – Zvýraznění2 4 5 3 6" xfId="21088"/>
    <cellStyle name="40 % – Zvýraznění2 4 5 3 7" xfId="41932"/>
    <cellStyle name="40 % – Zvýraznění2 4 5 3 8" xfId="41933"/>
    <cellStyle name="40 % – Zvýraznění2 4 5 3 9" xfId="47541"/>
    <cellStyle name="40 % – Zvýraznění2 4 5 4" xfId="3994"/>
    <cellStyle name="40 % – Zvýraznění2 4 5 4 2" xfId="9783"/>
    <cellStyle name="40 % – Zvýraznění2 4 5 4 2 2" xfId="24999"/>
    <cellStyle name="40 % – Zvýraznění2 4 5 4 3" xfId="13490"/>
    <cellStyle name="40 % – Zvýraznění2 4 5 4 3 2" xfId="28679"/>
    <cellStyle name="40 % – Zvýraznění2 4 5 4 4" xfId="17287"/>
    <cellStyle name="40 % – Zvýraznění2 4 5 4 4 2" xfId="32468"/>
    <cellStyle name="40 % – Zvýraznění2 4 5 4 5" xfId="36269"/>
    <cellStyle name="40 % – Zvýraznění2 4 5 4 6" xfId="21089"/>
    <cellStyle name="40 % – Zvýraznění2 4 5 4 7" xfId="41934"/>
    <cellStyle name="40 % – Zvýraznění2 4 5 4 8" xfId="41935"/>
    <cellStyle name="40 % – Zvýraznění2 4 5 4 9" xfId="47542"/>
    <cellStyle name="40 % – Zvýraznění2 4 5 5" xfId="3995"/>
    <cellStyle name="40 % – Zvýraznění2 4 5 5 2" xfId="11048"/>
    <cellStyle name="40 % – Zvýraznění2 4 5 5 2 2" xfId="26248"/>
    <cellStyle name="40 % – Zvýraznění2 4 5 5 3" xfId="13491"/>
    <cellStyle name="40 % – Zvýraznění2 4 5 5 3 2" xfId="28680"/>
    <cellStyle name="40 % – Zvýraznění2 4 5 5 4" xfId="17288"/>
    <cellStyle name="40 % – Zvýraznění2 4 5 5 4 2" xfId="32469"/>
    <cellStyle name="40 % – Zvýraznění2 4 5 5 5" xfId="36270"/>
    <cellStyle name="40 % – Zvýraznění2 4 5 5 6" xfId="21090"/>
    <cellStyle name="40 % – Zvýraznění2 4 5 5 7" xfId="41936"/>
    <cellStyle name="40 % – Zvýraznění2 4 5 5 8" xfId="41937"/>
    <cellStyle name="40 % – Zvýraznění2 4 5 5 9" xfId="47543"/>
    <cellStyle name="40 % – Zvýraznění2 4 5 6" xfId="7724"/>
    <cellStyle name="40 % – Zvýraznění2 4 5 6 2" xfId="22943"/>
    <cellStyle name="40 % – Zvýraznění2 4 5 7" xfId="11583"/>
    <cellStyle name="40 % – Zvýraznění2 4 5 7 2" xfId="26779"/>
    <cellStyle name="40 % – Zvýraznění2 4 5 8" xfId="15383"/>
    <cellStyle name="40 % – Zvýraznění2 4 5 8 2" xfId="30564"/>
    <cellStyle name="40 % – Zvýraznění2 4 5 9" xfId="34369"/>
    <cellStyle name="40 % – Zvýraznění2 4 6" xfId="3996"/>
    <cellStyle name="40 % – Zvýraznění2 4 6 10" xfId="41938"/>
    <cellStyle name="40 % – Zvýraznění2 4 6 11" xfId="41939"/>
    <cellStyle name="40 % – Zvýraznění2 4 6 12" xfId="47544"/>
    <cellStyle name="40 % – Zvýraznění2 4 6 2" xfId="3997"/>
    <cellStyle name="40 % – Zvýraznění2 4 6 2 2" xfId="9784"/>
    <cellStyle name="40 % – Zvýraznění2 4 6 2 2 2" xfId="25000"/>
    <cellStyle name="40 % – Zvýraznění2 4 6 2 3" xfId="13493"/>
    <cellStyle name="40 % – Zvýraznění2 4 6 2 3 2" xfId="28682"/>
    <cellStyle name="40 % – Zvýraznění2 4 6 2 4" xfId="17290"/>
    <cellStyle name="40 % – Zvýraznění2 4 6 2 4 2" xfId="32471"/>
    <cellStyle name="40 % – Zvýraznění2 4 6 2 5" xfId="36272"/>
    <cellStyle name="40 % – Zvýraznění2 4 6 2 6" xfId="21092"/>
    <cellStyle name="40 % – Zvýraznění2 4 6 2 7" xfId="41940"/>
    <cellStyle name="40 % – Zvýraznění2 4 6 2 8" xfId="41941"/>
    <cellStyle name="40 % – Zvýraznění2 4 6 2 9" xfId="47545"/>
    <cellStyle name="40 % – Zvýraznění2 4 6 3" xfId="3998"/>
    <cellStyle name="40 % – Zvýraznění2 4 6 3 2" xfId="9785"/>
    <cellStyle name="40 % – Zvýraznění2 4 6 3 2 2" xfId="25001"/>
    <cellStyle name="40 % – Zvýraznění2 4 6 3 3" xfId="13494"/>
    <cellStyle name="40 % – Zvýraznění2 4 6 3 3 2" xfId="28683"/>
    <cellStyle name="40 % – Zvýraznění2 4 6 3 4" xfId="17291"/>
    <cellStyle name="40 % – Zvýraznění2 4 6 3 4 2" xfId="32472"/>
    <cellStyle name="40 % – Zvýraznění2 4 6 3 5" xfId="36273"/>
    <cellStyle name="40 % – Zvýraznění2 4 6 3 6" xfId="21093"/>
    <cellStyle name="40 % – Zvýraznění2 4 6 3 7" xfId="41942"/>
    <cellStyle name="40 % – Zvýraznění2 4 6 3 8" xfId="41943"/>
    <cellStyle name="40 % – Zvýraznění2 4 6 3 9" xfId="47546"/>
    <cellStyle name="40 % – Zvýraznění2 4 6 4" xfId="3999"/>
    <cellStyle name="40 % – Zvýraznění2 4 6 4 2" xfId="9786"/>
    <cellStyle name="40 % – Zvýraznění2 4 6 4 2 2" xfId="25002"/>
    <cellStyle name="40 % – Zvýraznění2 4 6 4 3" xfId="13495"/>
    <cellStyle name="40 % – Zvýraznění2 4 6 4 3 2" xfId="28684"/>
    <cellStyle name="40 % – Zvýraznění2 4 6 4 4" xfId="17292"/>
    <cellStyle name="40 % – Zvýraznění2 4 6 4 4 2" xfId="32473"/>
    <cellStyle name="40 % – Zvýraznění2 4 6 4 5" xfId="36274"/>
    <cellStyle name="40 % – Zvýraznění2 4 6 4 6" xfId="21094"/>
    <cellStyle name="40 % – Zvýraznění2 4 6 4 7" xfId="41944"/>
    <cellStyle name="40 % – Zvýraznění2 4 6 4 8" xfId="41945"/>
    <cellStyle name="40 % – Zvýraznění2 4 6 4 9" xfId="47547"/>
    <cellStyle name="40 % – Zvýraznění2 4 6 5" xfId="7945"/>
    <cellStyle name="40 % – Zvýraznění2 4 6 5 2" xfId="23162"/>
    <cellStyle name="40 % – Zvýraznění2 4 6 6" xfId="13492"/>
    <cellStyle name="40 % – Zvýraznění2 4 6 6 2" xfId="28681"/>
    <cellStyle name="40 % – Zvýraznění2 4 6 7" xfId="17289"/>
    <cellStyle name="40 % – Zvýraznění2 4 6 7 2" xfId="32470"/>
    <cellStyle name="40 % – Zvýraznění2 4 6 8" xfId="36271"/>
    <cellStyle name="40 % – Zvýraznění2 4 6 9" xfId="21091"/>
    <cellStyle name="40 % – Zvýraznění2 4 7" xfId="4000"/>
    <cellStyle name="40 % – Zvýraznění2 4 7 10" xfId="41946"/>
    <cellStyle name="40 % – Zvýraznění2 4 7 11" xfId="41947"/>
    <cellStyle name="40 % – Zvýraznění2 4 7 12" xfId="47548"/>
    <cellStyle name="40 % – Zvýraznění2 4 7 2" xfId="4001"/>
    <cellStyle name="40 % – Zvýraznění2 4 7 2 2" xfId="9787"/>
    <cellStyle name="40 % – Zvýraznění2 4 7 2 2 2" xfId="25003"/>
    <cellStyle name="40 % – Zvýraznění2 4 7 2 3" xfId="13497"/>
    <cellStyle name="40 % – Zvýraznění2 4 7 2 3 2" xfId="28686"/>
    <cellStyle name="40 % – Zvýraznění2 4 7 2 4" xfId="17294"/>
    <cellStyle name="40 % – Zvýraznění2 4 7 2 4 2" xfId="32475"/>
    <cellStyle name="40 % – Zvýraznění2 4 7 2 5" xfId="36276"/>
    <cellStyle name="40 % – Zvýraznění2 4 7 2 6" xfId="21096"/>
    <cellStyle name="40 % – Zvýraznění2 4 7 2 7" xfId="41948"/>
    <cellStyle name="40 % – Zvýraznění2 4 7 2 8" xfId="41949"/>
    <cellStyle name="40 % – Zvýraznění2 4 7 2 9" xfId="47549"/>
    <cellStyle name="40 % – Zvýraznění2 4 7 3" xfId="4002"/>
    <cellStyle name="40 % – Zvýraznění2 4 7 3 2" xfId="9788"/>
    <cellStyle name="40 % – Zvýraznění2 4 7 3 2 2" xfId="25004"/>
    <cellStyle name="40 % – Zvýraznění2 4 7 3 3" xfId="13498"/>
    <cellStyle name="40 % – Zvýraznění2 4 7 3 3 2" xfId="28687"/>
    <cellStyle name="40 % – Zvýraznění2 4 7 3 4" xfId="17295"/>
    <cellStyle name="40 % – Zvýraznění2 4 7 3 4 2" xfId="32476"/>
    <cellStyle name="40 % – Zvýraznění2 4 7 3 5" xfId="36277"/>
    <cellStyle name="40 % – Zvýraznění2 4 7 3 6" xfId="21097"/>
    <cellStyle name="40 % – Zvýraznění2 4 7 3 7" xfId="41950"/>
    <cellStyle name="40 % – Zvýraznění2 4 7 3 8" xfId="41951"/>
    <cellStyle name="40 % – Zvýraznění2 4 7 3 9" xfId="47550"/>
    <cellStyle name="40 % – Zvýraznění2 4 7 4" xfId="4003"/>
    <cellStyle name="40 % – Zvýraznění2 4 7 4 2" xfId="9789"/>
    <cellStyle name="40 % – Zvýraznění2 4 7 4 2 2" xfId="25005"/>
    <cellStyle name="40 % – Zvýraznění2 4 7 4 3" xfId="13499"/>
    <cellStyle name="40 % – Zvýraznění2 4 7 4 3 2" xfId="28688"/>
    <cellStyle name="40 % – Zvýraznění2 4 7 4 4" xfId="17296"/>
    <cellStyle name="40 % – Zvýraznění2 4 7 4 4 2" xfId="32477"/>
    <cellStyle name="40 % – Zvýraznění2 4 7 4 5" xfId="36278"/>
    <cellStyle name="40 % – Zvýraznění2 4 7 4 6" xfId="21098"/>
    <cellStyle name="40 % – Zvýraznění2 4 7 4 7" xfId="41952"/>
    <cellStyle name="40 % – Zvýraznění2 4 7 4 8" xfId="41953"/>
    <cellStyle name="40 % – Zvýraznění2 4 7 4 9" xfId="47551"/>
    <cellStyle name="40 % – Zvýraznění2 4 7 5" xfId="8003"/>
    <cellStyle name="40 % – Zvýraznění2 4 7 5 2" xfId="23220"/>
    <cellStyle name="40 % – Zvýraznění2 4 7 6" xfId="13496"/>
    <cellStyle name="40 % – Zvýraznění2 4 7 6 2" xfId="28685"/>
    <cellStyle name="40 % – Zvýraznění2 4 7 7" xfId="17293"/>
    <cellStyle name="40 % – Zvýraznění2 4 7 7 2" xfId="32474"/>
    <cellStyle name="40 % – Zvýraznění2 4 7 8" xfId="36275"/>
    <cellStyle name="40 % – Zvýraznění2 4 7 9" xfId="21095"/>
    <cellStyle name="40 % – Zvýraznění2 4 8" xfId="4004"/>
    <cellStyle name="40 % – Zvýraznění2 4 8 10" xfId="41954"/>
    <cellStyle name="40 % – Zvýraznění2 4 8 11" xfId="41955"/>
    <cellStyle name="40 % – Zvýraznění2 4 8 12" xfId="47552"/>
    <cellStyle name="40 % – Zvýraznění2 4 8 2" xfId="4005"/>
    <cellStyle name="40 % – Zvýraznění2 4 8 2 2" xfId="9790"/>
    <cellStyle name="40 % – Zvýraznění2 4 8 2 2 2" xfId="25006"/>
    <cellStyle name="40 % – Zvýraznění2 4 8 2 3" xfId="13501"/>
    <cellStyle name="40 % – Zvýraznění2 4 8 2 3 2" xfId="28690"/>
    <cellStyle name="40 % – Zvýraznění2 4 8 2 4" xfId="17298"/>
    <cellStyle name="40 % – Zvýraznění2 4 8 2 4 2" xfId="32479"/>
    <cellStyle name="40 % – Zvýraznění2 4 8 2 5" xfId="36280"/>
    <cellStyle name="40 % – Zvýraznění2 4 8 2 6" xfId="21100"/>
    <cellStyle name="40 % – Zvýraznění2 4 8 2 7" xfId="41956"/>
    <cellStyle name="40 % – Zvýraznění2 4 8 2 8" xfId="41957"/>
    <cellStyle name="40 % – Zvýraznění2 4 8 2 9" xfId="47553"/>
    <cellStyle name="40 % – Zvýraznění2 4 8 3" xfId="4006"/>
    <cellStyle name="40 % – Zvýraznění2 4 8 3 2" xfId="9791"/>
    <cellStyle name="40 % – Zvýraznění2 4 8 3 2 2" xfId="25007"/>
    <cellStyle name="40 % – Zvýraznění2 4 8 3 3" xfId="13502"/>
    <cellStyle name="40 % – Zvýraznění2 4 8 3 3 2" xfId="28691"/>
    <cellStyle name="40 % – Zvýraznění2 4 8 3 4" xfId="17299"/>
    <cellStyle name="40 % – Zvýraznění2 4 8 3 4 2" xfId="32480"/>
    <cellStyle name="40 % – Zvýraznění2 4 8 3 5" xfId="36281"/>
    <cellStyle name="40 % – Zvýraznění2 4 8 3 6" xfId="21101"/>
    <cellStyle name="40 % – Zvýraznění2 4 8 3 7" xfId="41958"/>
    <cellStyle name="40 % – Zvýraznění2 4 8 3 8" xfId="41959"/>
    <cellStyle name="40 % – Zvýraznění2 4 8 3 9" xfId="47554"/>
    <cellStyle name="40 % – Zvýraznění2 4 8 4" xfId="4007"/>
    <cellStyle name="40 % – Zvýraznění2 4 8 4 2" xfId="9792"/>
    <cellStyle name="40 % – Zvýraznění2 4 8 4 2 2" xfId="25008"/>
    <cellStyle name="40 % – Zvýraznění2 4 8 4 3" xfId="13503"/>
    <cellStyle name="40 % – Zvýraznění2 4 8 4 3 2" xfId="28692"/>
    <cellStyle name="40 % – Zvýraznění2 4 8 4 4" xfId="17300"/>
    <cellStyle name="40 % – Zvýraznění2 4 8 4 4 2" xfId="32481"/>
    <cellStyle name="40 % – Zvýraznění2 4 8 4 5" xfId="36282"/>
    <cellStyle name="40 % – Zvýraznění2 4 8 4 6" xfId="21102"/>
    <cellStyle name="40 % – Zvýraznění2 4 8 4 7" xfId="41960"/>
    <cellStyle name="40 % – Zvýraznění2 4 8 4 8" xfId="41961"/>
    <cellStyle name="40 % – Zvýraznění2 4 8 4 9" xfId="47555"/>
    <cellStyle name="40 % – Zvýraznění2 4 8 5" xfId="8161"/>
    <cellStyle name="40 % – Zvýraznění2 4 8 5 2" xfId="23377"/>
    <cellStyle name="40 % – Zvýraznění2 4 8 6" xfId="13500"/>
    <cellStyle name="40 % – Zvýraznění2 4 8 6 2" xfId="28689"/>
    <cellStyle name="40 % – Zvýraznění2 4 8 7" xfId="17297"/>
    <cellStyle name="40 % – Zvýraznění2 4 8 7 2" xfId="32478"/>
    <cellStyle name="40 % – Zvýraznění2 4 8 8" xfId="36279"/>
    <cellStyle name="40 % – Zvýraznění2 4 8 9" xfId="21099"/>
    <cellStyle name="40 % – Zvýraznění2 4 9" xfId="4008"/>
    <cellStyle name="40 % – Zvýraznění2 4 9 10" xfId="41962"/>
    <cellStyle name="40 % – Zvýraznění2 4 9 11" xfId="41963"/>
    <cellStyle name="40 % – Zvýraznění2 4 9 12" xfId="47556"/>
    <cellStyle name="40 % – Zvýraznění2 4 9 2" xfId="4009"/>
    <cellStyle name="40 % – Zvýraznění2 4 9 2 2" xfId="9793"/>
    <cellStyle name="40 % – Zvýraznění2 4 9 2 2 2" xfId="25009"/>
    <cellStyle name="40 % – Zvýraznění2 4 9 2 3" xfId="13505"/>
    <cellStyle name="40 % – Zvýraznění2 4 9 2 3 2" xfId="28694"/>
    <cellStyle name="40 % – Zvýraznění2 4 9 2 4" xfId="17302"/>
    <cellStyle name="40 % – Zvýraznění2 4 9 2 4 2" xfId="32483"/>
    <cellStyle name="40 % – Zvýraznění2 4 9 2 5" xfId="36284"/>
    <cellStyle name="40 % – Zvýraznění2 4 9 2 6" xfId="21104"/>
    <cellStyle name="40 % – Zvýraznění2 4 9 2 7" xfId="41964"/>
    <cellStyle name="40 % – Zvýraznění2 4 9 2 8" xfId="41965"/>
    <cellStyle name="40 % – Zvýraznění2 4 9 2 9" xfId="47557"/>
    <cellStyle name="40 % – Zvýraznění2 4 9 3" xfId="4010"/>
    <cellStyle name="40 % – Zvýraznění2 4 9 3 2" xfId="9794"/>
    <cellStyle name="40 % – Zvýraznění2 4 9 3 2 2" xfId="25010"/>
    <cellStyle name="40 % – Zvýraznění2 4 9 3 3" xfId="13506"/>
    <cellStyle name="40 % – Zvýraznění2 4 9 3 3 2" xfId="28695"/>
    <cellStyle name="40 % – Zvýraznění2 4 9 3 4" xfId="17303"/>
    <cellStyle name="40 % – Zvýraznění2 4 9 3 4 2" xfId="32484"/>
    <cellStyle name="40 % – Zvýraznění2 4 9 3 5" xfId="36285"/>
    <cellStyle name="40 % – Zvýraznění2 4 9 3 6" xfId="21105"/>
    <cellStyle name="40 % – Zvýraznění2 4 9 3 7" xfId="41966"/>
    <cellStyle name="40 % – Zvýraznění2 4 9 3 8" xfId="41967"/>
    <cellStyle name="40 % – Zvýraznění2 4 9 3 9" xfId="47558"/>
    <cellStyle name="40 % – Zvýraznění2 4 9 4" xfId="4011"/>
    <cellStyle name="40 % – Zvýraznění2 4 9 4 2" xfId="9795"/>
    <cellStyle name="40 % – Zvýraznění2 4 9 4 2 2" xfId="25011"/>
    <cellStyle name="40 % – Zvýraznění2 4 9 4 3" xfId="13507"/>
    <cellStyle name="40 % – Zvýraznění2 4 9 4 3 2" xfId="28696"/>
    <cellStyle name="40 % – Zvýraznění2 4 9 4 4" xfId="17304"/>
    <cellStyle name="40 % – Zvýraznění2 4 9 4 4 2" xfId="32485"/>
    <cellStyle name="40 % – Zvýraznění2 4 9 4 5" xfId="36286"/>
    <cellStyle name="40 % – Zvýraznění2 4 9 4 6" xfId="21106"/>
    <cellStyle name="40 % – Zvýraznění2 4 9 4 7" xfId="41968"/>
    <cellStyle name="40 % – Zvýraznění2 4 9 4 8" xfId="41969"/>
    <cellStyle name="40 % – Zvýraznění2 4 9 4 9" xfId="47559"/>
    <cellStyle name="40 % – Zvýraznění2 4 9 5" xfId="8243"/>
    <cellStyle name="40 % – Zvýraznění2 4 9 5 2" xfId="23459"/>
    <cellStyle name="40 % – Zvýraznění2 4 9 6" xfId="13504"/>
    <cellStyle name="40 % – Zvýraznění2 4 9 6 2" xfId="28693"/>
    <cellStyle name="40 % – Zvýraznění2 4 9 7" xfId="17301"/>
    <cellStyle name="40 % – Zvýraznění2 4 9 7 2" xfId="32482"/>
    <cellStyle name="40 % – Zvýraznění2 4 9 8" xfId="36283"/>
    <cellStyle name="40 % – Zvýraznění2 4 9 9" xfId="21103"/>
    <cellStyle name="40 % – Zvýraznění2 5" xfId="507"/>
    <cellStyle name="40 % – Zvýraznění2 5 10" xfId="4012"/>
    <cellStyle name="40 % – Zvýraznění2 5 10 2" xfId="9796"/>
    <cellStyle name="40 % – Zvýraznění2 5 10 2 2" xfId="25012"/>
    <cellStyle name="40 % – Zvýraznění2 5 10 3" xfId="13508"/>
    <cellStyle name="40 % – Zvýraznění2 5 10 3 2" xfId="28697"/>
    <cellStyle name="40 % – Zvýraznění2 5 10 4" xfId="17305"/>
    <cellStyle name="40 % – Zvýraznění2 5 10 4 2" xfId="32486"/>
    <cellStyle name="40 % – Zvýraznění2 5 10 5" xfId="36287"/>
    <cellStyle name="40 % – Zvýraznění2 5 10 6" xfId="21107"/>
    <cellStyle name="40 % – Zvýraznění2 5 10 7" xfId="41970"/>
    <cellStyle name="40 % – Zvýraznění2 5 10 8" xfId="41971"/>
    <cellStyle name="40 % – Zvýraznění2 5 10 9" xfId="47560"/>
    <cellStyle name="40 % – Zvýraznění2 5 11" xfId="4013"/>
    <cellStyle name="40 % – Zvýraznění2 5 11 2" xfId="9797"/>
    <cellStyle name="40 % – Zvýraznění2 5 11 2 2" xfId="25013"/>
    <cellStyle name="40 % – Zvýraznění2 5 11 3" xfId="13509"/>
    <cellStyle name="40 % – Zvýraznění2 5 11 3 2" xfId="28698"/>
    <cellStyle name="40 % – Zvýraznění2 5 11 4" xfId="17306"/>
    <cellStyle name="40 % – Zvýraznění2 5 11 4 2" xfId="32487"/>
    <cellStyle name="40 % – Zvýraznění2 5 11 5" xfId="36288"/>
    <cellStyle name="40 % – Zvýraznění2 5 11 6" xfId="21108"/>
    <cellStyle name="40 % – Zvýraznění2 5 11 7" xfId="41972"/>
    <cellStyle name="40 % – Zvýraznění2 5 11 8" xfId="41973"/>
    <cellStyle name="40 % – Zvýraznění2 5 11 9" xfId="47561"/>
    <cellStyle name="40 % – Zvýraznění2 5 12" xfId="4014"/>
    <cellStyle name="40 % – Zvýraznění2 5 12 2" xfId="11225"/>
    <cellStyle name="40 % – Zvýraznění2 5 12 2 2" xfId="26425"/>
    <cellStyle name="40 % – Zvýraznění2 5 12 3" xfId="13510"/>
    <cellStyle name="40 % – Zvýraznění2 5 12 3 2" xfId="28699"/>
    <cellStyle name="40 % – Zvýraznění2 5 12 4" xfId="17307"/>
    <cellStyle name="40 % – Zvýraznění2 5 12 4 2" xfId="32488"/>
    <cellStyle name="40 % – Zvýraznění2 5 12 5" xfId="36289"/>
    <cellStyle name="40 % – Zvýraznění2 5 12 6" xfId="21109"/>
    <cellStyle name="40 % – Zvýraznění2 5 12 7" xfId="41974"/>
    <cellStyle name="40 % – Zvýraznění2 5 12 8" xfId="41975"/>
    <cellStyle name="40 % – Zvýraznění2 5 12 9" xfId="47562"/>
    <cellStyle name="40 % – Zvýraznění2 5 13" xfId="7701"/>
    <cellStyle name="40 % – Zvýraznění2 5 13 2" xfId="22920"/>
    <cellStyle name="40 % – Zvýraznění2 5 14" xfId="11584"/>
    <cellStyle name="40 % – Zvýraznění2 5 14 2" xfId="26780"/>
    <cellStyle name="40 % – Zvýraznění2 5 15" xfId="15384"/>
    <cellStyle name="40 % – Zvýraznění2 5 15 2" xfId="30565"/>
    <cellStyle name="40 % – Zvýraznění2 5 16" xfId="34370"/>
    <cellStyle name="40 % – Zvýraznění2 5 17" xfId="19190"/>
    <cellStyle name="40 % – Zvýraznění2 5 18" xfId="41976"/>
    <cellStyle name="40 % – Zvýraznění2 5 19" xfId="41977"/>
    <cellStyle name="40 % – Zvýraznění2 5 2" xfId="508"/>
    <cellStyle name="40 % – Zvýraznění2 5 2 10" xfId="19191"/>
    <cellStyle name="40 % – Zvýraznění2 5 2 11" xfId="41978"/>
    <cellStyle name="40 % – Zvýraznění2 5 2 12" xfId="41979"/>
    <cellStyle name="40 % – Zvýraznění2 5 2 13" xfId="47563"/>
    <cellStyle name="40 % – Zvýraznění2 5 2 2" xfId="4015"/>
    <cellStyle name="40 % – Zvýraznění2 5 2 2 2" xfId="9798"/>
    <cellStyle name="40 % – Zvýraznění2 5 2 2 2 2" xfId="25014"/>
    <cellStyle name="40 % – Zvýraznění2 5 2 2 3" xfId="13511"/>
    <cellStyle name="40 % – Zvýraznění2 5 2 2 3 2" xfId="28700"/>
    <cellStyle name="40 % – Zvýraznění2 5 2 2 4" xfId="17308"/>
    <cellStyle name="40 % – Zvýraznění2 5 2 2 4 2" xfId="32489"/>
    <cellStyle name="40 % – Zvýraznění2 5 2 2 5" xfId="36290"/>
    <cellStyle name="40 % – Zvýraznění2 5 2 2 6" xfId="21110"/>
    <cellStyle name="40 % – Zvýraznění2 5 2 2 7" xfId="41980"/>
    <cellStyle name="40 % – Zvýraznění2 5 2 2 8" xfId="41981"/>
    <cellStyle name="40 % – Zvýraznění2 5 2 2 9" xfId="47564"/>
    <cellStyle name="40 % – Zvýraznění2 5 2 3" xfId="4016"/>
    <cellStyle name="40 % – Zvýraznění2 5 2 3 2" xfId="9799"/>
    <cellStyle name="40 % – Zvýraznění2 5 2 3 2 2" xfId="25015"/>
    <cellStyle name="40 % – Zvýraznění2 5 2 3 3" xfId="13512"/>
    <cellStyle name="40 % – Zvýraznění2 5 2 3 3 2" xfId="28701"/>
    <cellStyle name="40 % – Zvýraznění2 5 2 3 4" xfId="17309"/>
    <cellStyle name="40 % – Zvýraznění2 5 2 3 4 2" xfId="32490"/>
    <cellStyle name="40 % – Zvýraznění2 5 2 3 5" xfId="36291"/>
    <cellStyle name="40 % – Zvýraznění2 5 2 3 6" xfId="21111"/>
    <cellStyle name="40 % – Zvýraznění2 5 2 3 7" xfId="41982"/>
    <cellStyle name="40 % – Zvýraznění2 5 2 3 8" xfId="41983"/>
    <cellStyle name="40 % – Zvýraznění2 5 2 3 9" xfId="47565"/>
    <cellStyle name="40 % – Zvýraznění2 5 2 4" xfId="4017"/>
    <cellStyle name="40 % – Zvýraznění2 5 2 4 2" xfId="9800"/>
    <cellStyle name="40 % – Zvýraznění2 5 2 4 2 2" xfId="25016"/>
    <cellStyle name="40 % – Zvýraznění2 5 2 4 3" xfId="13513"/>
    <cellStyle name="40 % – Zvýraznění2 5 2 4 3 2" xfId="28702"/>
    <cellStyle name="40 % – Zvýraznění2 5 2 4 4" xfId="17310"/>
    <cellStyle name="40 % – Zvýraznění2 5 2 4 4 2" xfId="32491"/>
    <cellStyle name="40 % – Zvýraznění2 5 2 4 5" xfId="36292"/>
    <cellStyle name="40 % – Zvýraznění2 5 2 4 6" xfId="21112"/>
    <cellStyle name="40 % – Zvýraznění2 5 2 4 7" xfId="41984"/>
    <cellStyle name="40 % – Zvýraznění2 5 2 4 8" xfId="41985"/>
    <cellStyle name="40 % – Zvýraznění2 5 2 4 9" xfId="47566"/>
    <cellStyle name="40 % – Zvýraznění2 5 2 5" xfId="4018"/>
    <cellStyle name="40 % – Zvýraznění2 5 2 5 2" xfId="11078"/>
    <cellStyle name="40 % – Zvýraznění2 5 2 5 2 2" xfId="26278"/>
    <cellStyle name="40 % – Zvýraznění2 5 2 5 3" xfId="13514"/>
    <cellStyle name="40 % – Zvýraznění2 5 2 5 3 2" xfId="28703"/>
    <cellStyle name="40 % – Zvýraznění2 5 2 5 4" xfId="17311"/>
    <cellStyle name="40 % – Zvýraznění2 5 2 5 4 2" xfId="32492"/>
    <cellStyle name="40 % – Zvýraznění2 5 2 5 5" xfId="36293"/>
    <cellStyle name="40 % – Zvýraznění2 5 2 5 6" xfId="21113"/>
    <cellStyle name="40 % – Zvýraznění2 5 2 5 7" xfId="41986"/>
    <cellStyle name="40 % – Zvýraznění2 5 2 5 8" xfId="41987"/>
    <cellStyle name="40 % – Zvýraznění2 5 2 5 9" xfId="47567"/>
    <cellStyle name="40 % – Zvýraznění2 5 2 6" xfId="7842"/>
    <cellStyle name="40 % – Zvýraznění2 5 2 6 2" xfId="23061"/>
    <cellStyle name="40 % – Zvýraznění2 5 2 7" xfId="11585"/>
    <cellStyle name="40 % – Zvýraznění2 5 2 7 2" xfId="26781"/>
    <cellStyle name="40 % – Zvýraznění2 5 2 8" xfId="15385"/>
    <cellStyle name="40 % – Zvýraznění2 5 2 8 2" xfId="30566"/>
    <cellStyle name="40 % – Zvýraznění2 5 2 9" xfId="34371"/>
    <cellStyle name="40 % – Zvýraznění2 5 20" xfId="47568"/>
    <cellStyle name="40 % – Zvýraznění2 5 3" xfId="509"/>
    <cellStyle name="40 % – Zvýraznění2 5 3 10" xfId="19192"/>
    <cellStyle name="40 % – Zvýraznění2 5 3 11" xfId="41988"/>
    <cellStyle name="40 % – Zvýraznění2 5 3 12" xfId="41989"/>
    <cellStyle name="40 % – Zvýraznění2 5 3 13" xfId="47569"/>
    <cellStyle name="40 % – Zvýraznění2 5 3 2" xfId="4019"/>
    <cellStyle name="40 % – Zvýraznění2 5 3 2 2" xfId="9801"/>
    <cellStyle name="40 % – Zvýraznění2 5 3 2 2 2" xfId="25017"/>
    <cellStyle name="40 % – Zvýraznění2 5 3 2 3" xfId="13515"/>
    <cellStyle name="40 % – Zvýraznění2 5 3 2 3 2" xfId="28704"/>
    <cellStyle name="40 % – Zvýraznění2 5 3 2 4" xfId="17312"/>
    <cellStyle name="40 % – Zvýraznění2 5 3 2 4 2" xfId="32493"/>
    <cellStyle name="40 % – Zvýraznění2 5 3 2 5" xfId="36294"/>
    <cellStyle name="40 % – Zvýraznění2 5 3 2 6" xfId="21114"/>
    <cellStyle name="40 % – Zvýraznění2 5 3 2 7" xfId="41990"/>
    <cellStyle name="40 % – Zvýraznění2 5 3 2 8" xfId="41991"/>
    <cellStyle name="40 % – Zvýraznění2 5 3 2 9" xfId="47570"/>
    <cellStyle name="40 % – Zvýraznění2 5 3 3" xfId="4020"/>
    <cellStyle name="40 % – Zvýraznění2 5 3 3 2" xfId="9802"/>
    <cellStyle name="40 % – Zvýraznění2 5 3 3 2 2" xfId="25018"/>
    <cellStyle name="40 % – Zvýraznění2 5 3 3 3" xfId="13516"/>
    <cellStyle name="40 % – Zvýraznění2 5 3 3 3 2" xfId="28705"/>
    <cellStyle name="40 % – Zvýraznění2 5 3 3 4" xfId="17313"/>
    <cellStyle name="40 % – Zvýraznění2 5 3 3 4 2" xfId="32494"/>
    <cellStyle name="40 % – Zvýraznění2 5 3 3 5" xfId="36295"/>
    <cellStyle name="40 % – Zvýraznění2 5 3 3 6" xfId="21115"/>
    <cellStyle name="40 % – Zvýraznění2 5 3 3 7" xfId="41992"/>
    <cellStyle name="40 % – Zvýraznění2 5 3 3 8" xfId="41993"/>
    <cellStyle name="40 % – Zvýraznění2 5 3 3 9" xfId="47571"/>
    <cellStyle name="40 % – Zvýraznění2 5 3 4" xfId="4021"/>
    <cellStyle name="40 % – Zvýraznění2 5 3 4 2" xfId="9803"/>
    <cellStyle name="40 % – Zvýraznění2 5 3 4 2 2" xfId="25019"/>
    <cellStyle name="40 % – Zvýraznění2 5 3 4 3" xfId="13517"/>
    <cellStyle name="40 % – Zvýraznění2 5 3 4 3 2" xfId="28706"/>
    <cellStyle name="40 % – Zvýraznění2 5 3 4 4" xfId="17314"/>
    <cellStyle name="40 % – Zvýraznění2 5 3 4 4 2" xfId="32495"/>
    <cellStyle name="40 % – Zvýraznění2 5 3 4 5" xfId="36296"/>
    <cellStyle name="40 % – Zvýraznění2 5 3 4 6" xfId="21116"/>
    <cellStyle name="40 % – Zvýraznění2 5 3 4 7" xfId="41994"/>
    <cellStyle name="40 % – Zvýraznění2 5 3 4 8" xfId="41995"/>
    <cellStyle name="40 % – Zvýraznění2 5 3 4 9" xfId="47572"/>
    <cellStyle name="40 % – Zvýraznění2 5 3 5" xfId="4022"/>
    <cellStyle name="40 % – Zvýraznění2 5 3 5 2" xfId="11123"/>
    <cellStyle name="40 % – Zvýraznění2 5 3 5 2 2" xfId="26323"/>
    <cellStyle name="40 % – Zvýraznění2 5 3 5 3" xfId="13518"/>
    <cellStyle name="40 % – Zvýraznění2 5 3 5 3 2" xfId="28707"/>
    <cellStyle name="40 % – Zvýraznění2 5 3 5 4" xfId="17315"/>
    <cellStyle name="40 % – Zvýraznění2 5 3 5 4 2" xfId="32496"/>
    <cellStyle name="40 % – Zvýraznění2 5 3 5 5" xfId="36297"/>
    <cellStyle name="40 % – Zvýraznění2 5 3 5 6" xfId="21117"/>
    <cellStyle name="40 % – Zvýraznění2 5 3 5 7" xfId="41996"/>
    <cellStyle name="40 % – Zvýraznění2 5 3 5 8" xfId="41997"/>
    <cellStyle name="40 % – Zvýraznění2 5 3 5 9" xfId="47573"/>
    <cellStyle name="40 % – Zvýraznění2 5 3 6" xfId="7699"/>
    <cellStyle name="40 % – Zvýraznění2 5 3 6 2" xfId="22918"/>
    <cellStyle name="40 % – Zvýraznění2 5 3 7" xfId="11586"/>
    <cellStyle name="40 % – Zvýraznění2 5 3 7 2" xfId="26782"/>
    <cellStyle name="40 % – Zvýraznění2 5 3 8" xfId="15386"/>
    <cellStyle name="40 % – Zvýraznění2 5 3 8 2" xfId="30567"/>
    <cellStyle name="40 % – Zvýraznění2 5 3 9" xfId="34372"/>
    <cellStyle name="40 % – Zvýraznění2 5 4" xfId="4023"/>
    <cellStyle name="40 % – Zvýraznění2 5 4 10" xfId="41998"/>
    <cellStyle name="40 % – Zvýraznění2 5 4 11" xfId="41999"/>
    <cellStyle name="40 % – Zvýraznění2 5 4 12" xfId="47574"/>
    <cellStyle name="40 % – Zvýraznění2 5 4 2" xfId="4024"/>
    <cellStyle name="40 % – Zvýraznění2 5 4 2 2" xfId="9804"/>
    <cellStyle name="40 % – Zvýraznění2 5 4 2 2 2" xfId="25020"/>
    <cellStyle name="40 % – Zvýraznění2 5 4 2 3" xfId="13520"/>
    <cellStyle name="40 % – Zvýraznění2 5 4 2 3 2" xfId="28709"/>
    <cellStyle name="40 % – Zvýraznění2 5 4 2 4" xfId="17317"/>
    <cellStyle name="40 % – Zvýraznění2 5 4 2 4 2" xfId="32498"/>
    <cellStyle name="40 % – Zvýraznění2 5 4 2 5" xfId="36299"/>
    <cellStyle name="40 % – Zvýraznění2 5 4 2 6" xfId="21119"/>
    <cellStyle name="40 % – Zvýraznění2 5 4 2 7" xfId="42000"/>
    <cellStyle name="40 % – Zvýraznění2 5 4 2 8" xfId="42001"/>
    <cellStyle name="40 % – Zvýraznění2 5 4 2 9" xfId="47575"/>
    <cellStyle name="40 % – Zvýraznění2 5 4 3" xfId="4025"/>
    <cellStyle name="40 % – Zvýraznění2 5 4 3 2" xfId="9805"/>
    <cellStyle name="40 % – Zvýraznění2 5 4 3 2 2" xfId="25021"/>
    <cellStyle name="40 % – Zvýraznění2 5 4 3 3" xfId="13521"/>
    <cellStyle name="40 % – Zvýraznění2 5 4 3 3 2" xfId="28710"/>
    <cellStyle name="40 % – Zvýraznění2 5 4 3 4" xfId="17318"/>
    <cellStyle name="40 % – Zvýraznění2 5 4 3 4 2" xfId="32499"/>
    <cellStyle name="40 % – Zvýraznění2 5 4 3 5" xfId="36300"/>
    <cellStyle name="40 % – Zvýraznění2 5 4 3 6" xfId="21120"/>
    <cellStyle name="40 % – Zvýraznění2 5 4 3 7" xfId="42002"/>
    <cellStyle name="40 % – Zvýraznění2 5 4 3 8" xfId="42003"/>
    <cellStyle name="40 % – Zvýraznění2 5 4 3 9" xfId="47576"/>
    <cellStyle name="40 % – Zvýraznění2 5 4 4" xfId="4026"/>
    <cellStyle name="40 % – Zvýraznění2 5 4 4 2" xfId="9806"/>
    <cellStyle name="40 % – Zvýraznění2 5 4 4 2 2" xfId="25022"/>
    <cellStyle name="40 % – Zvýraznění2 5 4 4 3" xfId="13522"/>
    <cellStyle name="40 % – Zvýraznění2 5 4 4 3 2" xfId="28711"/>
    <cellStyle name="40 % – Zvýraznění2 5 4 4 4" xfId="17319"/>
    <cellStyle name="40 % – Zvýraznění2 5 4 4 4 2" xfId="32500"/>
    <cellStyle name="40 % – Zvýraznění2 5 4 4 5" xfId="36301"/>
    <cellStyle name="40 % – Zvýraznění2 5 4 4 6" xfId="21121"/>
    <cellStyle name="40 % – Zvýraznění2 5 4 4 7" xfId="42004"/>
    <cellStyle name="40 % – Zvýraznění2 5 4 4 8" xfId="42005"/>
    <cellStyle name="40 % – Zvýraznění2 5 4 4 9" xfId="47577"/>
    <cellStyle name="40 % – Zvýraznění2 5 4 5" xfId="8056"/>
    <cellStyle name="40 % – Zvýraznění2 5 4 5 2" xfId="23272"/>
    <cellStyle name="40 % – Zvýraznění2 5 4 6" xfId="13519"/>
    <cellStyle name="40 % – Zvýraznění2 5 4 6 2" xfId="28708"/>
    <cellStyle name="40 % – Zvýraznění2 5 4 7" xfId="17316"/>
    <cellStyle name="40 % – Zvýraznění2 5 4 7 2" xfId="32497"/>
    <cellStyle name="40 % – Zvýraznění2 5 4 8" xfId="36298"/>
    <cellStyle name="40 % – Zvýraznění2 5 4 9" xfId="21118"/>
    <cellStyle name="40 % – Zvýraznění2 5 5" xfId="4027"/>
    <cellStyle name="40 % – Zvýraznění2 5 5 10" xfId="42006"/>
    <cellStyle name="40 % – Zvýraznění2 5 5 11" xfId="42007"/>
    <cellStyle name="40 % – Zvýraznění2 5 5 12" xfId="47578"/>
    <cellStyle name="40 % – Zvýraznění2 5 5 2" xfId="4028"/>
    <cellStyle name="40 % – Zvýraznění2 5 5 2 2" xfId="9807"/>
    <cellStyle name="40 % – Zvýraznění2 5 5 2 2 2" xfId="25023"/>
    <cellStyle name="40 % – Zvýraznění2 5 5 2 3" xfId="13524"/>
    <cellStyle name="40 % – Zvýraznění2 5 5 2 3 2" xfId="28713"/>
    <cellStyle name="40 % – Zvýraznění2 5 5 2 4" xfId="17321"/>
    <cellStyle name="40 % – Zvýraznění2 5 5 2 4 2" xfId="32502"/>
    <cellStyle name="40 % – Zvýraznění2 5 5 2 5" xfId="36303"/>
    <cellStyle name="40 % – Zvýraznění2 5 5 2 6" xfId="21123"/>
    <cellStyle name="40 % – Zvýraznění2 5 5 2 7" xfId="42008"/>
    <cellStyle name="40 % – Zvýraznění2 5 5 2 8" xfId="42009"/>
    <cellStyle name="40 % – Zvýraznění2 5 5 2 9" xfId="47579"/>
    <cellStyle name="40 % – Zvýraznění2 5 5 3" xfId="4029"/>
    <cellStyle name="40 % – Zvýraznění2 5 5 3 2" xfId="9808"/>
    <cellStyle name="40 % – Zvýraznění2 5 5 3 2 2" xfId="25024"/>
    <cellStyle name="40 % – Zvýraznění2 5 5 3 3" xfId="13525"/>
    <cellStyle name="40 % – Zvýraznění2 5 5 3 3 2" xfId="28714"/>
    <cellStyle name="40 % – Zvýraznění2 5 5 3 4" xfId="17322"/>
    <cellStyle name="40 % – Zvýraznění2 5 5 3 4 2" xfId="32503"/>
    <cellStyle name="40 % – Zvýraznění2 5 5 3 5" xfId="36304"/>
    <cellStyle name="40 % – Zvýraznění2 5 5 3 6" xfId="21124"/>
    <cellStyle name="40 % – Zvýraznění2 5 5 3 7" xfId="42010"/>
    <cellStyle name="40 % – Zvýraznění2 5 5 3 8" xfId="42011"/>
    <cellStyle name="40 % – Zvýraznění2 5 5 3 9" xfId="47580"/>
    <cellStyle name="40 % – Zvýraznění2 5 5 4" xfId="4030"/>
    <cellStyle name="40 % – Zvýraznění2 5 5 4 2" xfId="9809"/>
    <cellStyle name="40 % – Zvýraznění2 5 5 4 2 2" xfId="25025"/>
    <cellStyle name="40 % – Zvýraznění2 5 5 4 3" xfId="13526"/>
    <cellStyle name="40 % – Zvýraznění2 5 5 4 3 2" xfId="28715"/>
    <cellStyle name="40 % – Zvýraznění2 5 5 4 4" xfId="17323"/>
    <cellStyle name="40 % – Zvýraznění2 5 5 4 4 2" xfId="32504"/>
    <cellStyle name="40 % – Zvýraznění2 5 5 4 5" xfId="36305"/>
    <cellStyle name="40 % – Zvýraznění2 5 5 4 6" xfId="21125"/>
    <cellStyle name="40 % – Zvýraznění2 5 5 4 7" xfId="42012"/>
    <cellStyle name="40 % – Zvýraznění2 5 5 4 8" xfId="42013"/>
    <cellStyle name="40 % – Zvýraznění2 5 5 4 9" xfId="47581"/>
    <cellStyle name="40 % – Zvýraznění2 5 5 5" xfId="8136"/>
    <cellStyle name="40 % – Zvýraznění2 5 5 5 2" xfId="23352"/>
    <cellStyle name="40 % – Zvýraznění2 5 5 6" xfId="13523"/>
    <cellStyle name="40 % – Zvýraznění2 5 5 6 2" xfId="28712"/>
    <cellStyle name="40 % – Zvýraznění2 5 5 7" xfId="17320"/>
    <cellStyle name="40 % – Zvýraznění2 5 5 7 2" xfId="32501"/>
    <cellStyle name="40 % – Zvýraznění2 5 5 8" xfId="36302"/>
    <cellStyle name="40 % – Zvýraznění2 5 5 9" xfId="21122"/>
    <cellStyle name="40 % – Zvýraznění2 5 6" xfId="4031"/>
    <cellStyle name="40 % – Zvýraznění2 5 6 10" xfId="42014"/>
    <cellStyle name="40 % – Zvýraznění2 5 6 11" xfId="42015"/>
    <cellStyle name="40 % – Zvýraznění2 5 6 12" xfId="47582"/>
    <cellStyle name="40 % – Zvýraznění2 5 6 2" xfId="4032"/>
    <cellStyle name="40 % – Zvýraznění2 5 6 2 2" xfId="9810"/>
    <cellStyle name="40 % – Zvýraznění2 5 6 2 2 2" xfId="25026"/>
    <cellStyle name="40 % – Zvýraznění2 5 6 2 3" xfId="13528"/>
    <cellStyle name="40 % – Zvýraznění2 5 6 2 3 2" xfId="28717"/>
    <cellStyle name="40 % – Zvýraznění2 5 6 2 4" xfId="17325"/>
    <cellStyle name="40 % – Zvýraznění2 5 6 2 4 2" xfId="32506"/>
    <cellStyle name="40 % – Zvýraznění2 5 6 2 5" xfId="36307"/>
    <cellStyle name="40 % – Zvýraznění2 5 6 2 6" xfId="21127"/>
    <cellStyle name="40 % – Zvýraznění2 5 6 2 7" xfId="42016"/>
    <cellStyle name="40 % – Zvýraznění2 5 6 2 8" xfId="42017"/>
    <cellStyle name="40 % – Zvýraznění2 5 6 2 9" xfId="47583"/>
    <cellStyle name="40 % – Zvýraznění2 5 6 3" xfId="4033"/>
    <cellStyle name="40 % – Zvýraznění2 5 6 3 2" xfId="9811"/>
    <cellStyle name="40 % – Zvýraznění2 5 6 3 2 2" xfId="25027"/>
    <cellStyle name="40 % – Zvýraznění2 5 6 3 3" xfId="13529"/>
    <cellStyle name="40 % – Zvýraznění2 5 6 3 3 2" xfId="28718"/>
    <cellStyle name="40 % – Zvýraznění2 5 6 3 4" xfId="17326"/>
    <cellStyle name="40 % – Zvýraznění2 5 6 3 4 2" xfId="32507"/>
    <cellStyle name="40 % – Zvýraznění2 5 6 3 5" xfId="36308"/>
    <cellStyle name="40 % – Zvýraznění2 5 6 3 6" xfId="21128"/>
    <cellStyle name="40 % – Zvýraznění2 5 6 3 7" xfId="42018"/>
    <cellStyle name="40 % – Zvýraznění2 5 6 3 8" xfId="42019"/>
    <cellStyle name="40 % – Zvýraznění2 5 6 3 9" xfId="47584"/>
    <cellStyle name="40 % – Zvýraznění2 5 6 4" xfId="4034"/>
    <cellStyle name="40 % – Zvýraznění2 5 6 4 2" xfId="9812"/>
    <cellStyle name="40 % – Zvýraznění2 5 6 4 2 2" xfId="25028"/>
    <cellStyle name="40 % – Zvýraznění2 5 6 4 3" xfId="13530"/>
    <cellStyle name="40 % – Zvýraznění2 5 6 4 3 2" xfId="28719"/>
    <cellStyle name="40 % – Zvýraznění2 5 6 4 4" xfId="17327"/>
    <cellStyle name="40 % – Zvýraznění2 5 6 4 4 2" xfId="32508"/>
    <cellStyle name="40 % – Zvýraznění2 5 6 4 5" xfId="36309"/>
    <cellStyle name="40 % – Zvýraznění2 5 6 4 6" xfId="21129"/>
    <cellStyle name="40 % – Zvýraznění2 5 6 4 7" xfId="42020"/>
    <cellStyle name="40 % – Zvýraznění2 5 6 4 8" xfId="42021"/>
    <cellStyle name="40 % – Zvýraznění2 5 6 4 9" xfId="47585"/>
    <cellStyle name="40 % – Zvýraznění2 5 6 5" xfId="8218"/>
    <cellStyle name="40 % – Zvýraznění2 5 6 5 2" xfId="23434"/>
    <cellStyle name="40 % – Zvýraznění2 5 6 6" xfId="13527"/>
    <cellStyle name="40 % – Zvýraznění2 5 6 6 2" xfId="28716"/>
    <cellStyle name="40 % – Zvýraznění2 5 6 7" xfId="17324"/>
    <cellStyle name="40 % – Zvýraznění2 5 6 7 2" xfId="32505"/>
    <cellStyle name="40 % – Zvýraznění2 5 6 8" xfId="36306"/>
    <cellStyle name="40 % – Zvýraznění2 5 6 9" xfId="21126"/>
    <cellStyle name="40 % – Zvýraznění2 5 7" xfId="4035"/>
    <cellStyle name="40 % – Zvýraznění2 5 7 10" xfId="42022"/>
    <cellStyle name="40 % – Zvýraznění2 5 7 11" xfId="42023"/>
    <cellStyle name="40 % – Zvýraznění2 5 7 12" xfId="47586"/>
    <cellStyle name="40 % – Zvýraznění2 5 7 2" xfId="4036"/>
    <cellStyle name="40 % – Zvýraznění2 5 7 2 2" xfId="9813"/>
    <cellStyle name="40 % – Zvýraznění2 5 7 2 2 2" xfId="25029"/>
    <cellStyle name="40 % – Zvýraznění2 5 7 2 3" xfId="13532"/>
    <cellStyle name="40 % – Zvýraznění2 5 7 2 3 2" xfId="28721"/>
    <cellStyle name="40 % – Zvýraznění2 5 7 2 4" xfId="17329"/>
    <cellStyle name="40 % – Zvýraznění2 5 7 2 4 2" xfId="32510"/>
    <cellStyle name="40 % – Zvýraznění2 5 7 2 5" xfId="36311"/>
    <cellStyle name="40 % – Zvýraznění2 5 7 2 6" xfId="21131"/>
    <cellStyle name="40 % – Zvýraznění2 5 7 2 7" xfId="42024"/>
    <cellStyle name="40 % – Zvýraznění2 5 7 2 8" xfId="42025"/>
    <cellStyle name="40 % – Zvýraznění2 5 7 2 9" xfId="47587"/>
    <cellStyle name="40 % – Zvýraznění2 5 7 3" xfId="4037"/>
    <cellStyle name="40 % – Zvýraznění2 5 7 3 2" xfId="9814"/>
    <cellStyle name="40 % – Zvýraznění2 5 7 3 2 2" xfId="25030"/>
    <cellStyle name="40 % – Zvýraznění2 5 7 3 3" xfId="13533"/>
    <cellStyle name="40 % – Zvýraznění2 5 7 3 3 2" xfId="28722"/>
    <cellStyle name="40 % – Zvýraznění2 5 7 3 4" xfId="17330"/>
    <cellStyle name="40 % – Zvýraznění2 5 7 3 4 2" xfId="32511"/>
    <cellStyle name="40 % – Zvýraznění2 5 7 3 5" xfId="36312"/>
    <cellStyle name="40 % – Zvýraznění2 5 7 3 6" xfId="21132"/>
    <cellStyle name="40 % – Zvýraznění2 5 7 3 7" xfId="42026"/>
    <cellStyle name="40 % – Zvýraznění2 5 7 3 8" xfId="42027"/>
    <cellStyle name="40 % – Zvýraznění2 5 7 3 9" xfId="47588"/>
    <cellStyle name="40 % – Zvýraznění2 5 7 4" xfId="4038"/>
    <cellStyle name="40 % – Zvýraznění2 5 7 4 2" xfId="9815"/>
    <cellStyle name="40 % – Zvýraznění2 5 7 4 2 2" xfId="25031"/>
    <cellStyle name="40 % – Zvýraznění2 5 7 4 3" xfId="13534"/>
    <cellStyle name="40 % – Zvýraznění2 5 7 4 3 2" xfId="28723"/>
    <cellStyle name="40 % – Zvýraznění2 5 7 4 4" xfId="17331"/>
    <cellStyle name="40 % – Zvýraznění2 5 7 4 4 2" xfId="32512"/>
    <cellStyle name="40 % – Zvýraznění2 5 7 4 5" xfId="36313"/>
    <cellStyle name="40 % – Zvýraznění2 5 7 4 6" xfId="21133"/>
    <cellStyle name="40 % – Zvýraznění2 5 7 4 7" xfId="42028"/>
    <cellStyle name="40 % – Zvýraznění2 5 7 4 8" xfId="42029"/>
    <cellStyle name="40 % – Zvýraznění2 5 7 4 9" xfId="47589"/>
    <cellStyle name="40 % – Zvýraznění2 5 7 5" xfId="8311"/>
    <cellStyle name="40 % – Zvýraznění2 5 7 5 2" xfId="23527"/>
    <cellStyle name="40 % – Zvýraznění2 5 7 6" xfId="13531"/>
    <cellStyle name="40 % – Zvýraznění2 5 7 6 2" xfId="28720"/>
    <cellStyle name="40 % – Zvýraznění2 5 7 7" xfId="17328"/>
    <cellStyle name="40 % – Zvýraznění2 5 7 7 2" xfId="32509"/>
    <cellStyle name="40 % – Zvýraznění2 5 7 8" xfId="36310"/>
    <cellStyle name="40 % – Zvýraznění2 5 7 9" xfId="21130"/>
    <cellStyle name="40 % – Zvýraznění2 5 8" xfId="4039"/>
    <cellStyle name="40 % – Zvýraznění2 5 8 10" xfId="42030"/>
    <cellStyle name="40 % – Zvýraznění2 5 8 11" xfId="42031"/>
    <cellStyle name="40 % – Zvýraznění2 5 8 12" xfId="47590"/>
    <cellStyle name="40 % – Zvýraznění2 5 8 2" xfId="4040"/>
    <cellStyle name="40 % – Zvýraznění2 5 8 2 2" xfId="9816"/>
    <cellStyle name="40 % – Zvýraznění2 5 8 2 2 2" xfId="25032"/>
    <cellStyle name="40 % – Zvýraznění2 5 8 2 3" xfId="13536"/>
    <cellStyle name="40 % – Zvýraznění2 5 8 2 3 2" xfId="28725"/>
    <cellStyle name="40 % – Zvýraznění2 5 8 2 4" xfId="17333"/>
    <cellStyle name="40 % – Zvýraznění2 5 8 2 4 2" xfId="32514"/>
    <cellStyle name="40 % – Zvýraznění2 5 8 2 5" xfId="36315"/>
    <cellStyle name="40 % – Zvýraznění2 5 8 2 6" xfId="21135"/>
    <cellStyle name="40 % – Zvýraznění2 5 8 2 7" xfId="42032"/>
    <cellStyle name="40 % – Zvýraznění2 5 8 2 8" xfId="42033"/>
    <cellStyle name="40 % – Zvýraznění2 5 8 2 9" xfId="47591"/>
    <cellStyle name="40 % – Zvýraznění2 5 8 3" xfId="4041"/>
    <cellStyle name="40 % – Zvýraznění2 5 8 3 2" xfId="9817"/>
    <cellStyle name="40 % – Zvýraznění2 5 8 3 2 2" xfId="25033"/>
    <cellStyle name="40 % – Zvýraznění2 5 8 3 3" xfId="13537"/>
    <cellStyle name="40 % – Zvýraznění2 5 8 3 3 2" xfId="28726"/>
    <cellStyle name="40 % – Zvýraznění2 5 8 3 4" xfId="17334"/>
    <cellStyle name="40 % – Zvýraznění2 5 8 3 4 2" xfId="32515"/>
    <cellStyle name="40 % – Zvýraznění2 5 8 3 5" xfId="36316"/>
    <cellStyle name="40 % – Zvýraznění2 5 8 3 6" xfId="21136"/>
    <cellStyle name="40 % – Zvýraznění2 5 8 3 7" xfId="42034"/>
    <cellStyle name="40 % – Zvýraznění2 5 8 3 8" xfId="42035"/>
    <cellStyle name="40 % – Zvýraznění2 5 8 3 9" xfId="47592"/>
    <cellStyle name="40 % – Zvýraznění2 5 8 4" xfId="4042"/>
    <cellStyle name="40 % – Zvýraznění2 5 8 4 2" xfId="9818"/>
    <cellStyle name="40 % – Zvýraznění2 5 8 4 2 2" xfId="25034"/>
    <cellStyle name="40 % – Zvýraznění2 5 8 4 3" xfId="13538"/>
    <cellStyle name="40 % – Zvýraznění2 5 8 4 3 2" xfId="28727"/>
    <cellStyle name="40 % – Zvýraznění2 5 8 4 4" xfId="17335"/>
    <cellStyle name="40 % – Zvýraznění2 5 8 4 4 2" xfId="32516"/>
    <cellStyle name="40 % – Zvýraznění2 5 8 4 5" xfId="36317"/>
    <cellStyle name="40 % – Zvýraznění2 5 8 4 6" xfId="21137"/>
    <cellStyle name="40 % – Zvýraznění2 5 8 4 7" xfId="42036"/>
    <cellStyle name="40 % – Zvýraznění2 5 8 4 8" xfId="42037"/>
    <cellStyle name="40 % – Zvýraznění2 5 8 4 9" xfId="47593"/>
    <cellStyle name="40 % – Zvýraznění2 5 8 5" xfId="8394"/>
    <cellStyle name="40 % – Zvýraznění2 5 8 5 2" xfId="23610"/>
    <cellStyle name="40 % – Zvýraznění2 5 8 6" xfId="13535"/>
    <cellStyle name="40 % – Zvýraznění2 5 8 6 2" xfId="28724"/>
    <cellStyle name="40 % – Zvýraznění2 5 8 7" xfId="17332"/>
    <cellStyle name="40 % – Zvýraznění2 5 8 7 2" xfId="32513"/>
    <cellStyle name="40 % – Zvýraznění2 5 8 8" xfId="36314"/>
    <cellStyle name="40 % – Zvýraznění2 5 8 9" xfId="21134"/>
    <cellStyle name="40 % – Zvýraznění2 5 9" xfId="4043"/>
    <cellStyle name="40 % – Zvýraznění2 5 9 2" xfId="9819"/>
    <cellStyle name="40 % – Zvýraznění2 5 9 2 2" xfId="25035"/>
    <cellStyle name="40 % – Zvýraznění2 5 9 3" xfId="13539"/>
    <cellStyle name="40 % – Zvýraznění2 5 9 3 2" xfId="28728"/>
    <cellStyle name="40 % – Zvýraznění2 5 9 4" xfId="17336"/>
    <cellStyle name="40 % – Zvýraznění2 5 9 4 2" xfId="32517"/>
    <cellStyle name="40 % – Zvýraznění2 5 9 5" xfId="36318"/>
    <cellStyle name="40 % – Zvýraznění2 5 9 6" xfId="21138"/>
    <cellStyle name="40 % – Zvýraznění2 5 9 7" xfId="42038"/>
    <cellStyle name="40 % – Zvýraznění2 5 9 8" xfId="42039"/>
    <cellStyle name="40 % – Zvýraznění2 5 9 9" xfId="47594"/>
    <cellStyle name="40 % – Zvýraznění2 6" xfId="510"/>
    <cellStyle name="40 % – Zvýraznění2 6 10" xfId="4044"/>
    <cellStyle name="40 % – Zvýraznění2 6 10 2" xfId="9820"/>
    <cellStyle name="40 % – Zvýraznění2 6 10 2 2" xfId="25036"/>
    <cellStyle name="40 % – Zvýraznění2 6 10 3" xfId="13540"/>
    <cellStyle name="40 % – Zvýraznění2 6 10 3 2" xfId="28729"/>
    <cellStyle name="40 % – Zvýraznění2 6 10 4" xfId="17337"/>
    <cellStyle name="40 % – Zvýraznění2 6 10 4 2" xfId="32518"/>
    <cellStyle name="40 % – Zvýraznění2 6 10 5" xfId="36319"/>
    <cellStyle name="40 % – Zvýraznění2 6 10 6" xfId="21139"/>
    <cellStyle name="40 % – Zvýraznění2 6 10 7" xfId="42040"/>
    <cellStyle name="40 % – Zvýraznění2 6 10 8" xfId="42041"/>
    <cellStyle name="40 % – Zvýraznění2 6 10 9" xfId="47595"/>
    <cellStyle name="40 % – Zvýraznění2 6 11" xfId="4045"/>
    <cellStyle name="40 % – Zvýraznění2 6 11 2" xfId="11189"/>
    <cellStyle name="40 % – Zvýraznění2 6 11 2 2" xfId="26389"/>
    <cellStyle name="40 % – Zvýraznění2 6 11 3" xfId="13541"/>
    <cellStyle name="40 % – Zvýraznění2 6 11 3 2" xfId="28730"/>
    <cellStyle name="40 % – Zvýraznění2 6 11 4" xfId="17338"/>
    <cellStyle name="40 % – Zvýraznění2 6 11 4 2" xfId="32519"/>
    <cellStyle name="40 % – Zvýraznění2 6 11 5" xfId="36320"/>
    <cellStyle name="40 % – Zvýraznění2 6 11 6" xfId="21140"/>
    <cellStyle name="40 % – Zvýraznění2 6 11 7" xfId="42042"/>
    <cellStyle name="40 % – Zvýraznění2 6 11 8" xfId="42043"/>
    <cellStyle name="40 % – Zvýraznění2 6 11 9" xfId="47596"/>
    <cellStyle name="40 % – Zvýraznění2 6 12" xfId="7828"/>
    <cellStyle name="40 % – Zvýraznění2 6 12 2" xfId="23047"/>
    <cellStyle name="40 % – Zvýraznění2 6 13" xfId="11587"/>
    <cellStyle name="40 % – Zvýraznění2 6 13 2" xfId="26783"/>
    <cellStyle name="40 % – Zvýraznění2 6 14" xfId="15387"/>
    <cellStyle name="40 % – Zvýraznění2 6 14 2" xfId="30568"/>
    <cellStyle name="40 % – Zvýraznění2 6 15" xfId="34373"/>
    <cellStyle name="40 % – Zvýraznění2 6 16" xfId="19193"/>
    <cellStyle name="40 % – Zvýraznění2 6 17" xfId="42044"/>
    <cellStyle name="40 % – Zvýraznění2 6 18" xfId="42045"/>
    <cellStyle name="40 % – Zvýraznění2 6 19" xfId="47597"/>
    <cellStyle name="40 % – Zvýraznění2 6 2" xfId="4046"/>
    <cellStyle name="40 % – Zvýraznění2 6 2 10" xfId="42046"/>
    <cellStyle name="40 % – Zvýraznění2 6 2 11" xfId="42047"/>
    <cellStyle name="40 % – Zvýraznění2 6 2 12" xfId="47598"/>
    <cellStyle name="40 % – Zvýraznění2 6 2 2" xfId="4047"/>
    <cellStyle name="40 % – Zvýraznění2 6 2 2 2" xfId="9821"/>
    <cellStyle name="40 % – Zvýraznění2 6 2 2 2 2" xfId="25037"/>
    <cellStyle name="40 % – Zvýraznění2 6 2 2 3" xfId="13543"/>
    <cellStyle name="40 % – Zvýraznění2 6 2 2 3 2" xfId="28732"/>
    <cellStyle name="40 % – Zvýraznění2 6 2 2 4" xfId="17340"/>
    <cellStyle name="40 % – Zvýraznění2 6 2 2 4 2" xfId="32521"/>
    <cellStyle name="40 % – Zvýraznění2 6 2 2 5" xfId="36322"/>
    <cellStyle name="40 % – Zvýraznění2 6 2 2 6" xfId="21142"/>
    <cellStyle name="40 % – Zvýraznění2 6 2 2 7" xfId="42048"/>
    <cellStyle name="40 % – Zvýraznění2 6 2 2 8" xfId="42049"/>
    <cellStyle name="40 % – Zvýraznění2 6 2 2 9" xfId="47599"/>
    <cellStyle name="40 % – Zvýraznění2 6 2 3" xfId="4048"/>
    <cellStyle name="40 % – Zvýraznění2 6 2 3 2" xfId="9822"/>
    <cellStyle name="40 % – Zvýraznění2 6 2 3 2 2" xfId="25038"/>
    <cellStyle name="40 % – Zvýraznění2 6 2 3 3" xfId="13544"/>
    <cellStyle name="40 % – Zvýraznění2 6 2 3 3 2" xfId="28733"/>
    <cellStyle name="40 % – Zvýraznění2 6 2 3 4" xfId="17341"/>
    <cellStyle name="40 % – Zvýraznění2 6 2 3 4 2" xfId="32522"/>
    <cellStyle name="40 % – Zvýraznění2 6 2 3 5" xfId="36323"/>
    <cellStyle name="40 % – Zvýraznění2 6 2 3 6" xfId="21143"/>
    <cellStyle name="40 % – Zvýraznění2 6 2 3 7" xfId="42050"/>
    <cellStyle name="40 % – Zvýraznění2 6 2 3 8" xfId="42051"/>
    <cellStyle name="40 % – Zvýraznění2 6 2 3 9" xfId="47600"/>
    <cellStyle name="40 % – Zvýraznění2 6 2 4" xfId="4049"/>
    <cellStyle name="40 % – Zvýraznění2 6 2 4 2" xfId="9823"/>
    <cellStyle name="40 % – Zvýraznění2 6 2 4 2 2" xfId="25039"/>
    <cellStyle name="40 % – Zvýraznění2 6 2 4 3" xfId="13545"/>
    <cellStyle name="40 % – Zvýraznění2 6 2 4 3 2" xfId="28734"/>
    <cellStyle name="40 % – Zvýraznění2 6 2 4 4" xfId="17342"/>
    <cellStyle name="40 % – Zvýraznění2 6 2 4 4 2" xfId="32523"/>
    <cellStyle name="40 % – Zvýraznění2 6 2 4 5" xfId="36324"/>
    <cellStyle name="40 % – Zvýraznění2 6 2 4 6" xfId="21144"/>
    <cellStyle name="40 % – Zvýraznění2 6 2 4 7" xfId="42052"/>
    <cellStyle name="40 % – Zvýraznění2 6 2 4 8" xfId="42053"/>
    <cellStyle name="40 % – Zvýraznění2 6 2 4 9" xfId="47601"/>
    <cellStyle name="40 % – Zvýraznění2 6 2 5" xfId="7903"/>
    <cellStyle name="40 % – Zvýraznění2 6 2 5 2" xfId="23120"/>
    <cellStyle name="40 % – Zvýraznění2 6 2 6" xfId="13542"/>
    <cellStyle name="40 % – Zvýraznění2 6 2 6 2" xfId="28731"/>
    <cellStyle name="40 % – Zvýraznění2 6 2 7" xfId="17339"/>
    <cellStyle name="40 % – Zvýraznění2 6 2 7 2" xfId="32520"/>
    <cellStyle name="40 % – Zvýraznění2 6 2 8" xfId="36321"/>
    <cellStyle name="40 % – Zvýraznění2 6 2 9" xfId="21141"/>
    <cellStyle name="40 % – Zvýraznění2 6 3" xfId="4050"/>
    <cellStyle name="40 % – Zvýraznění2 6 3 10" xfId="42054"/>
    <cellStyle name="40 % – Zvýraznění2 6 3 11" xfId="42055"/>
    <cellStyle name="40 % – Zvýraznění2 6 3 12" xfId="47602"/>
    <cellStyle name="40 % – Zvýraznění2 6 3 2" xfId="4051"/>
    <cellStyle name="40 % – Zvýraznění2 6 3 2 2" xfId="9824"/>
    <cellStyle name="40 % – Zvýraznění2 6 3 2 2 2" xfId="25040"/>
    <cellStyle name="40 % – Zvýraznění2 6 3 2 3" xfId="13547"/>
    <cellStyle name="40 % – Zvýraznění2 6 3 2 3 2" xfId="28736"/>
    <cellStyle name="40 % – Zvýraznění2 6 3 2 4" xfId="17344"/>
    <cellStyle name="40 % – Zvýraznění2 6 3 2 4 2" xfId="32525"/>
    <cellStyle name="40 % – Zvýraznění2 6 3 2 5" xfId="36326"/>
    <cellStyle name="40 % – Zvýraznění2 6 3 2 6" xfId="21146"/>
    <cellStyle name="40 % – Zvýraznění2 6 3 2 7" xfId="42056"/>
    <cellStyle name="40 % – Zvýraznění2 6 3 2 8" xfId="42057"/>
    <cellStyle name="40 % – Zvýraznění2 6 3 2 9" xfId="47603"/>
    <cellStyle name="40 % – Zvýraznění2 6 3 3" xfId="4052"/>
    <cellStyle name="40 % – Zvýraznění2 6 3 3 2" xfId="9825"/>
    <cellStyle name="40 % – Zvýraznění2 6 3 3 2 2" xfId="25041"/>
    <cellStyle name="40 % – Zvýraznění2 6 3 3 3" xfId="13548"/>
    <cellStyle name="40 % – Zvýraznění2 6 3 3 3 2" xfId="28737"/>
    <cellStyle name="40 % – Zvýraznění2 6 3 3 4" xfId="17345"/>
    <cellStyle name="40 % – Zvýraznění2 6 3 3 4 2" xfId="32526"/>
    <cellStyle name="40 % – Zvýraznění2 6 3 3 5" xfId="36327"/>
    <cellStyle name="40 % – Zvýraznění2 6 3 3 6" xfId="21147"/>
    <cellStyle name="40 % – Zvýraznění2 6 3 3 7" xfId="42058"/>
    <cellStyle name="40 % – Zvýraznění2 6 3 3 8" xfId="42059"/>
    <cellStyle name="40 % – Zvýraznění2 6 3 3 9" xfId="47604"/>
    <cellStyle name="40 % – Zvýraznění2 6 3 4" xfId="4053"/>
    <cellStyle name="40 % – Zvýraznění2 6 3 4 2" xfId="9826"/>
    <cellStyle name="40 % – Zvýraznění2 6 3 4 2 2" xfId="25042"/>
    <cellStyle name="40 % – Zvýraznění2 6 3 4 3" xfId="13549"/>
    <cellStyle name="40 % – Zvýraznění2 6 3 4 3 2" xfId="28738"/>
    <cellStyle name="40 % – Zvýraznění2 6 3 4 4" xfId="17346"/>
    <cellStyle name="40 % – Zvýraznění2 6 3 4 4 2" xfId="32527"/>
    <cellStyle name="40 % – Zvýraznění2 6 3 4 5" xfId="36328"/>
    <cellStyle name="40 % – Zvýraznění2 6 3 4 6" xfId="21148"/>
    <cellStyle name="40 % – Zvýraznění2 6 3 4 7" xfId="42060"/>
    <cellStyle name="40 % – Zvýraznění2 6 3 4 8" xfId="42061"/>
    <cellStyle name="40 % – Zvýraznění2 6 3 4 9" xfId="47605"/>
    <cellStyle name="40 % – Zvýraznění2 6 3 5" xfId="8042"/>
    <cellStyle name="40 % – Zvýraznění2 6 3 5 2" xfId="23258"/>
    <cellStyle name="40 % – Zvýraznění2 6 3 6" xfId="13546"/>
    <cellStyle name="40 % – Zvýraznění2 6 3 6 2" xfId="28735"/>
    <cellStyle name="40 % – Zvýraznění2 6 3 7" xfId="17343"/>
    <cellStyle name="40 % – Zvýraznění2 6 3 7 2" xfId="32524"/>
    <cellStyle name="40 % – Zvýraznění2 6 3 8" xfId="36325"/>
    <cellStyle name="40 % – Zvýraznění2 6 3 9" xfId="21145"/>
    <cellStyle name="40 % – Zvýraznění2 6 4" xfId="4054"/>
    <cellStyle name="40 % – Zvýraznění2 6 4 10" xfId="42062"/>
    <cellStyle name="40 % – Zvýraznění2 6 4 11" xfId="42063"/>
    <cellStyle name="40 % – Zvýraznění2 6 4 12" xfId="47606"/>
    <cellStyle name="40 % – Zvýraznění2 6 4 2" xfId="4055"/>
    <cellStyle name="40 % – Zvýraznění2 6 4 2 2" xfId="9827"/>
    <cellStyle name="40 % – Zvýraznění2 6 4 2 2 2" xfId="25043"/>
    <cellStyle name="40 % – Zvýraznění2 6 4 2 3" xfId="13551"/>
    <cellStyle name="40 % – Zvýraznění2 6 4 2 3 2" xfId="28740"/>
    <cellStyle name="40 % – Zvýraznění2 6 4 2 4" xfId="17348"/>
    <cellStyle name="40 % – Zvýraznění2 6 4 2 4 2" xfId="32529"/>
    <cellStyle name="40 % – Zvýraznění2 6 4 2 5" xfId="36330"/>
    <cellStyle name="40 % – Zvýraznění2 6 4 2 6" xfId="21150"/>
    <cellStyle name="40 % – Zvýraznění2 6 4 2 7" xfId="42064"/>
    <cellStyle name="40 % – Zvýraznění2 6 4 2 8" xfId="42065"/>
    <cellStyle name="40 % – Zvýraznění2 6 4 2 9" xfId="47607"/>
    <cellStyle name="40 % – Zvýraznění2 6 4 3" xfId="4056"/>
    <cellStyle name="40 % – Zvýraznění2 6 4 3 2" xfId="9828"/>
    <cellStyle name="40 % – Zvýraznění2 6 4 3 2 2" xfId="25044"/>
    <cellStyle name="40 % – Zvýraznění2 6 4 3 3" xfId="13552"/>
    <cellStyle name="40 % – Zvýraznění2 6 4 3 3 2" xfId="28741"/>
    <cellStyle name="40 % – Zvýraznění2 6 4 3 4" xfId="17349"/>
    <cellStyle name="40 % – Zvýraznění2 6 4 3 4 2" xfId="32530"/>
    <cellStyle name="40 % – Zvýraznění2 6 4 3 5" xfId="36331"/>
    <cellStyle name="40 % – Zvýraznění2 6 4 3 6" xfId="21151"/>
    <cellStyle name="40 % – Zvýraznění2 6 4 3 7" xfId="42066"/>
    <cellStyle name="40 % – Zvýraznění2 6 4 3 8" xfId="42067"/>
    <cellStyle name="40 % – Zvýraznění2 6 4 3 9" xfId="47608"/>
    <cellStyle name="40 % – Zvýraznění2 6 4 4" xfId="4057"/>
    <cellStyle name="40 % – Zvýraznění2 6 4 4 2" xfId="9829"/>
    <cellStyle name="40 % – Zvýraznění2 6 4 4 2 2" xfId="25045"/>
    <cellStyle name="40 % – Zvýraznění2 6 4 4 3" xfId="13553"/>
    <cellStyle name="40 % – Zvýraznění2 6 4 4 3 2" xfId="28742"/>
    <cellStyle name="40 % – Zvýraznění2 6 4 4 4" xfId="17350"/>
    <cellStyle name="40 % – Zvýraznění2 6 4 4 4 2" xfId="32531"/>
    <cellStyle name="40 % – Zvýraznění2 6 4 4 5" xfId="36332"/>
    <cellStyle name="40 % – Zvýraznění2 6 4 4 6" xfId="21152"/>
    <cellStyle name="40 % – Zvýraznění2 6 4 4 7" xfId="42068"/>
    <cellStyle name="40 % – Zvýraznění2 6 4 4 8" xfId="42069"/>
    <cellStyle name="40 % – Zvýraznění2 6 4 4 9" xfId="47609"/>
    <cellStyle name="40 % – Zvýraznění2 6 4 5" xfId="8122"/>
    <cellStyle name="40 % – Zvýraznění2 6 4 5 2" xfId="23338"/>
    <cellStyle name="40 % – Zvýraznění2 6 4 6" xfId="13550"/>
    <cellStyle name="40 % – Zvýraznění2 6 4 6 2" xfId="28739"/>
    <cellStyle name="40 % – Zvýraznění2 6 4 7" xfId="17347"/>
    <cellStyle name="40 % – Zvýraznění2 6 4 7 2" xfId="32528"/>
    <cellStyle name="40 % – Zvýraznění2 6 4 8" xfId="36329"/>
    <cellStyle name="40 % – Zvýraznění2 6 4 9" xfId="21149"/>
    <cellStyle name="40 % – Zvýraznění2 6 5" xfId="4058"/>
    <cellStyle name="40 % – Zvýraznění2 6 5 10" xfId="42070"/>
    <cellStyle name="40 % – Zvýraznění2 6 5 11" xfId="42071"/>
    <cellStyle name="40 % – Zvýraznění2 6 5 12" xfId="47610"/>
    <cellStyle name="40 % – Zvýraznění2 6 5 2" xfId="4059"/>
    <cellStyle name="40 % – Zvýraznění2 6 5 2 2" xfId="9830"/>
    <cellStyle name="40 % – Zvýraznění2 6 5 2 2 2" xfId="25046"/>
    <cellStyle name="40 % – Zvýraznění2 6 5 2 3" xfId="13555"/>
    <cellStyle name="40 % – Zvýraznění2 6 5 2 3 2" xfId="28744"/>
    <cellStyle name="40 % – Zvýraznění2 6 5 2 4" xfId="17352"/>
    <cellStyle name="40 % – Zvýraznění2 6 5 2 4 2" xfId="32533"/>
    <cellStyle name="40 % – Zvýraznění2 6 5 2 5" xfId="36334"/>
    <cellStyle name="40 % – Zvýraznění2 6 5 2 6" xfId="21154"/>
    <cellStyle name="40 % – Zvýraznění2 6 5 2 7" xfId="42072"/>
    <cellStyle name="40 % – Zvýraznění2 6 5 2 8" xfId="42073"/>
    <cellStyle name="40 % – Zvýraznění2 6 5 2 9" xfId="47611"/>
    <cellStyle name="40 % – Zvýraznění2 6 5 3" xfId="4060"/>
    <cellStyle name="40 % – Zvýraznění2 6 5 3 2" xfId="9831"/>
    <cellStyle name="40 % – Zvýraznění2 6 5 3 2 2" xfId="25047"/>
    <cellStyle name="40 % – Zvýraznění2 6 5 3 3" xfId="13556"/>
    <cellStyle name="40 % – Zvýraznění2 6 5 3 3 2" xfId="28745"/>
    <cellStyle name="40 % – Zvýraznění2 6 5 3 4" xfId="17353"/>
    <cellStyle name="40 % – Zvýraznění2 6 5 3 4 2" xfId="32534"/>
    <cellStyle name="40 % – Zvýraznění2 6 5 3 5" xfId="36335"/>
    <cellStyle name="40 % – Zvýraznění2 6 5 3 6" xfId="21155"/>
    <cellStyle name="40 % – Zvýraznění2 6 5 3 7" xfId="42074"/>
    <cellStyle name="40 % – Zvýraznění2 6 5 3 8" xfId="42075"/>
    <cellStyle name="40 % – Zvýraznění2 6 5 3 9" xfId="47612"/>
    <cellStyle name="40 % – Zvýraznění2 6 5 4" xfId="4061"/>
    <cellStyle name="40 % – Zvýraznění2 6 5 4 2" xfId="9832"/>
    <cellStyle name="40 % – Zvýraznění2 6 5 4 2 2" xfId="25048"/>
    <cellStyle name="40 % – Zvýraznění2 6 5 4 3" xfId="13557"/>
    <cellStyle name="40 % – Zvýraznění2 6 5 4 3 2" xfId="28746"/>
    <cellStyle name="40 % – Zvýraznění2 6 5 4 4" xfId="17354"/>
    <cellStyle name="40 % – Zvýraznění2 6 5 4 4 2" xfId="32535"/>
    <cellStyle name="40 % – Zvýraznění2 6 5 4 5" xfId="36336"/>
    <cellStyle name="40 % – Zvýraznění2 6 5 4 6" xfId="21156"/>
    <cellStyle name="40 % – Zvýraznění2 6 5 4 7" xfId="42076"/>
    <cellStyle name="40 % – Zvýraznění2 6 5 4 8" xfId="42077"/>
    <cellStyle name="40 % – Zvýraznění2 6 5 4 9" xfId="47613"/>
    <cellStyle name="40 % – Zvýraznění2 6 5 5" xfId="8204"/>
    <cellStyle name="40 % – Zvýraznění2 6 5 5 2" xfId="23420"/>
    <cellStyle name="40 % – Zvýraznění2 6 5 6" xfId="13554"/>
    <cellStyle name="40 % – Zvýraznění2 6 5 6 2" xfId="28743"/>
    <cellStyle name="40 % – Zvýraznění2 6 5 7" xfId="17351"/>
    <cellStyle name="40 % – Zvýraznění2 6 5 7 2" xfId="32532"/>
    <cellStyle name="40 % – Zvýraznění2 6 5 8" xfId="36333"/>
    <cellStyle name="40 % – Zvýraznění2 6 5 9" xfId="21153"/>
    <cellStyle name="40 % – Zvýraznění2 6 6" xfId="4062"/>
    <cellStyle name="40 % – Zvýraznění2 6 6 10" xfId="42078"/>
    <cellStyle name="40 % – Zvýraznění2 6 6 11" xfId="42079"/>
    <cellStyle name="40 % – Zvýraznění2 6 6 12" xfId="47614"/>
    <cellStyle name="40 % – Zvýraznění2 6 6 2" xfId="4063"/>
    <cellStyle name="40 % – Zvýraznění2 6 6 2 2" xfId="9833"/>
    <cellStyle name="40 % – Zvýraznění2 6 6 2 2 2" xfId="25049"/>
    <cellStyle name="40 % – Zvýraznění2 6 6 2 3" xfId="13559"/>
    <cellStyle name="40 % – Zvýraznění2 6 6 2 3 2" xfId="28748"/>
    <cellStyle name="40 % – Zvýraznění2 6 6 2 4" xfId="17356"/>
    <cellStyle name="40 % – Zvýraznění2 6 6 2 4 2" xfId="32537"/>
    <cellStyle name="40 % – Zvýraznění2 6 6 2 5" xfId="36338"/>
    <cellStyle name="40 % – Zvýraznění2 6 6 2 6" xfId="21158"/>
    <cellStyle name="40 % – Zvýraznění2 6 6 2 7" xfId="42080"/>
    <cellStyle name="40 % – Zvýraznění2 6 6 2 8" xfId="42081"/>
    <cellStyle name="40 % – Zvýraznění2 6 6 2 9" xfId="47615"/>
    <cellStyle name="40 % – Zvýraznění2 6 6 3" xfId="4064"/>
    <cellStyle name="40 % – Zvýraznění2 6 6 3 2" xfId="9834"/>
    <cellStyle name="40 % – Zvýraznění2 6 6 3 2 2" xfId="25050"/>
    <cellStyle name="40 % – Zvýraznění2 6 6 3 3" xfId="13560"/>
    <cellStyle name="40 % – Zvýraznění2 6 6 3 3 2" xfId="28749"/>
    <cellStyle name="40 % – Zvýraznění2 6 6 3 4" xfId="17357"/>
    <cellStyle name="40 % – Zvýraznění2 6 6 3 4 2" xfId="32538"/>
    <cellStyle name="40 % – Zvýraznění2 6 6 3 5" xfId="36339"/>
    <cellStyle name="40 % – Zvýraznění2 6 6 3 6" xfId="21159"/>
    <cellStyle name="40 % – Zvýraznění2 6 6 3 7" xfId="42082"/>
    <cellStyle name="40 % – Zvýraznění2 6 6 3 8" xfId="42083"/>
    <cellStyle name="40 % – Zvýraznění2 6 6 3 9" xfId="47616"/>
    <cellStyle name="40 % – Zvýraznění2 6 6 4" xfId="4065"/>
    <cellStyle name="40 % – Zvýraznění2 6 6 4 2" xfId="9835"/>
    <cellStyle name="40 % – Zvýraznění2 6 6 4 2 2" xfId="25051"/>
    <cellStyle name="40 % – Zvýraznění2 6 6 4 3" xfId="13561"/>
    <cellStyle name="40 % – Zvýraznění2 6 6 4 3 2" xfId="28750"/>
    <cellStyle name="40 % – Zvýraznění2 6 6 4 4" xfId="17358"/>
    <cellStyle name="40 % – Zvýraznění2 6 6 4 4 2" xfId="32539"/>
    <cellStyle name="40 % – Zvýraznění2 6 6 4 5" xfId="36340"/>
    <cellStyle name="40 % – Zvýraznění2 6 6 4 6" xfId="21160"/>
    <cellStyle name="40 % – Zvýraznění2 6 6 4 7" xfId="42084"/>
    <cellStyle name="40 % – Zvýraznění2 6 6 4 8" xfId="42085"/>
    <cellStyle name="40 % – Zvýraznění2 6 6 4 9" xfId="47617"/>
    <cellStyle name="40 % – Zvýraznění2 6 6 5" xfId="8297"/>
    <cellStyle name="40 % – Zvýraznění2 6 6 5 2" xfId="23513"/>
    <cellStyle name="40 % – Zvýraznění2 6 6 6" xfId="13558"/>
    <cellStyle name="40 % – Zvýraznění2 6 6 6 2" xfId="28747"/>
    <cellStyle name="40 % – Zvýraznění2 6 6 7" xfId="17355"/>
    <cellStyle name="40 % – Zvýraznění2 6 6 7 2" xfId="32536"/>
    <cellStyle name="40 % – Zvýraznění2 6 6 8" xfId="36337"/>
    <cellStyle name="40 % – Zvýraznění2 6 6 9" xfId="21157"/>
    <cellStyle name="40 % – Zvýraznění2 6 7" xfId="4066"/>
    <cellStyle name="40 % – Zvýraznění2 6 7 10" xfId="42086"/>
    <cellStyle name="40 % – Zvýraznění2 6 7 11" xfId="42087"/>
    <cellStyle name="40 % – Zvýraznění2 6 7 12" xfId="47618"/>
    <cellStyle name="40 % – Zvýraznění2 6 7 2" xfId="4067"/>
    <cellStyle name="40 % – Zvýraznění2 6 7 2 2" xfId="9836"/>
    <cellStyle name="40 % – Zvýraznění2 6 7 2 2 2" xfId="25052"/>
    <cellStyle name="40 % – Zvýraznění2 6 7 2 3" xfId="13563"/>
    <cellStyle name="40 % – Zvýraznění2 6 7 2 3 2" xfId="28752"/>
    <cellStyle name="40 % – Zvýraznění2 6 7 2 4" xfId="17360"/>
    <cellStyle name="40 % – Zvýraznění2 6 7 2 4 2" xfId="32541"/>
    <cellStyle name="40 % – Zvýraznění2 6 7 2 5" xfId="36342"/>
    <cellStyle name="40 % – Zvýraznění2 6 7 2 6" xfId="21162"/>
    <cellStyle name="40 % – Zvýraznění2 6 7 2 7" xfId="42088"/>
    <cellStyle name="40 % – Zvýraznění2 6 7 2 8" xfId="42089"/>
    <cellStyle name="40 % – Zvýraznění2 6 7 2 9" xfId="47619"/>
    <cellStyle name="40 % – Zvýraznění2 6 7 3" xfId="4068"/>
    <cellStyle name="40 % – Zvýraznění2 6 7 3 2" xfId="9837"/>
    <cellStyle name="40 % – Zvýraznění2 6 7 3 2 2" xfId="25053"/>
    <cellStyle name="40 % – Zvýraznění2 6 7 3 3" xfId="13564"/>
    <cellStyle name="40 % – Zvýraznění2 6 7 3 3 2" xfId="28753"/>
    <cellStyle name="40 % – Zvýraznění2 6 7 3 4" xfId="17361"/>
    <cellStyle name="40 % – Zvýraznění2 6 7 3 4 2" xfId="32542"/>
    <cellStyle name="40 % – Zvýraznění2 6 7 3 5" xfId="36343"/>
    <cellStyle name="40 % – Zvýraznění2 6 7 3 6" xfId="21163"/>
    <cellStyle name="40 % – Zvýraznění2 6 7 3 7" xfId="42090"/>
    <cellStyle name="40 % – Zvýraznění2 6 7 3 8" xfId="42091"/>
    <cellStyle name="40 % – Zvýraznění2 6 7 3 9" xfId="47620"/>
    <cellStyle name="40 % – Zvýraznění2 6 7 4" xfId="4069"/>
    <cellStyle name="40 % – Zvýraznění2 6 7 4 2" xfId="9838"/>
    <cellStyle name="40 % – Zvýraznění2 6 7 4 2 2" xfId="25054"/>
    <cellStyle name="40 % – Zvýraznění2 6 7 4 3" xfId="13565"/>
    <cellStyle name="40 % – Zvýraznění2 6 7 4 3 2" xfId="28754"/>
    <cellStyle name="40 % – Zvýraznění2 6 7 4 4" xfId="17362"/>
    <cellStyle name="40 % – Zvýraznění2 6 7 4 4 2" xfId="32543"/>
    <cellStyle name="40 % – Zvýraznění2 6 7 4 5" xfId="36344"/>
    <cellStyle name="40 % – Zvýraznění2 6 7 4 6" xfId="21164"/>
    <cellStyle name="40 % – Zvýraznění2 6 7 4 7" xfId="42092"/>
    <cellStyle name="40 % – Zvýraznění2 6 7 4 8" xfId="42093"/>
    <cellStyle name="40 % – Zvýraznění2 6 7 4 9" xfId="47621"/>
    <cellStyle name="40 % – Zvýraznění2 6 7 5" xfId="8380"/>
    <cellStyle name="40 % – Zvýraznění2 6 7 5 2" xfId="23596"/>
    <cellStyle name="40 % – Zvýraznění2 6 7 6" xfId="13562"/>
    <cellStyle name="40 % – Zvýraznění2 6 7 6 2" xfId="28751"/>
    <cellStyle name="40 % – Zvýraznění2 6 7 7" xfId="17359"/>
    <cellStyle name="40 % – Zvýraznění2 6 7 7 2" xfId="32540"/>
    <cellStyle name="40 % – Zvýraznění2 6 7 8" xfId="36341"/>
    <cellStyle name="40 % – Zvýraznění2 6 7 9" xfId="21161"/>
    <cellStyle name="40 % – Zvýraznění2 6 8" xfId="4070"/>
    <cellStyle name="40 % – Zvýraznění2 6 8 2" xfId="9839"/>
    <cellStyle name="40 % – Zvýraznění2 6 8 2 2" xfId="25055"/>
    <cellStyle name="40 % – Zvýraznění2 6 8 3" xfId="13566"/>
    <cellStyle name="40 % – Zvýraznění2 6 8 3 2" xfId="28755"/>
    <cellStyle name="40 % – Zvýraznění2 6 8 4" xfId="17363"/>
    <cellStyle name="40 % – Zvýraznění2 6 8 4 2" xfId="32544"/>
    <cellStyle name="40 % – Zvýraznění2 6 8 5" xfId="36345"/>
    <cellStyle name="40 % – Zvýraznění2 6 8 6" xfId="21165"/>
    <cellStyle name="40 % – Zvýraznění2 6 8 7" xfId="42094"/>
    <cellStyle name="40 % – Zvýraznění2 6 8 8" xfId="42095"/>
    <cellStyle name="40 % – Zvýraznění2 6 8 9" xfId="47622"/>
    <cellStyle name="40 % – Zvýraznění2 6 9" xfId="4071"/>
    <cellStyle name="40 % – Zvýraznění2 6 9 2" xfId="9840"/>
    <cellStyle name="40 % – Zvýraznění2 6 9 2 2" xfId="25056"/>
    <cellStyle name="40 % – Zvýraznění2 6 9 3" xfId="13567"/>
    <cellStyle name="40 % – Zvýraznění2 6 9 3 2" xfId="28756"/>
    <cellStyle name="40 % – Zvýraznění2 6 9 4" xfId="17364"/>
    <cellStyle name="40 % – Zvýraznění2 6 9 4 2" xfId="32545"/>
    <cellStyle name="40 % – Zvýraznění2 6 9 5" xfId="36346"/>
    <cellStyle name="40 % – Zvýraznění2 6 9 6" xfId="21166"/>
    <cellStyle name="40 % – Zvýraznění2 6 9 7" xfId="42096"/>
    <cellStyle name="40 % – Zvýraznění2 6 9 8" xfId="42097"/>
    <cellStyle name="40 % – Zvýraznění2 6 9 9" xfId="47623"/>
    <cellStyle name="40 % – Zvýraznění2 7" xfId="511"/>
    <cellStyle name="40 % – Zvýraznění2 7 10" xfId="19194"/>
    <cellStyle name="40 % – Zvýraznění2 7 11" xfId="42098"/>
    <cellStyle name="40 % – Zvýraznění2 7 12" xfId="42099"/>
    <cellStyle name="40 % – Zvýraznění2 7 13" xfId="47624"/>
    <cellStyle name="40 % – Zvýraznění2 7 2" xfId="4072"/>
    <cellStyle name="40 % – Zvýraznění2 7 2 2" xfId="9841"/>
    <cellStyle name="40 % – Zvýraznění2 7 2 2 2" xfId="25057"/>
    <cellStyle name="40 % – Zvýraznění2 7 2 3" xfId="13568"/>
    <cellStyle name="40 % – Zvýraznění2 7 2 3 2" xfId="28757"/>
    <cellStyle name="40 % – Zvýraznění2 7 2 4" xfId="17365"/>
    <cellStyle name="40 % – Zvýraznění2 7 2 4 2" xfId="32546"/>
    <cellStyle name="40 % – Zvýraznění2 7 2 5" xfId="36347"/>
    <cellStyle name="40 % – Zvýraznění2 7 2 6" xfId="21167"/>
    <cellStyle name="40 % – Zvýraznění2 7 2 7" xfId="42100"/>
    <cellStyle name="40 % – Zvýraznění2 7 2 8" xfId="42101"/>
    <cellStyle name="40 % – Zvýraznění2 7 2 9" xfId="47625"/>
    <cellStyle name="40 % – Zvýraznění2 7 3" xfId="4073"/>
    <cellStyle name="40 % – Zvýraznění2 7 3 2" xfId="9842"/>
    <cellStyle name="40 % – Zvýraznění2 7 3 2 2" xfId="25058"/>
    <cellStyle name="40 % – Zvýraznění2 7 3 3" xfId="13569"/>
    <cellStyle name="40 % – Zvýraznění2 7 3 3 2" xfId="28758"/>
    <cellStyle name="40 % – Zvýraznění2 7 3 4" xfId="17366"/>
    <cellStyle name="40 % – Zvýraznění2 7 3 4 2" xfId="32547"/>
    <cellStyle name="40 % – Zvýraznění2 7 3 5" xfId="36348"/>
    <cellStyle name="40 % – Zvýraznění2 7 3 6" xfId="21168"/>
    <cellStyle name="40 % – Zvýraznění2 7 3 7" xfId="42102"/>
    <cellStyle name="40 % – Zvýraznění2 7 3 8" xfId="42103"/>
    <cellStyle name="40 % – Zvýraznění2 7 3 9" xfId="47626"/>
    <cellStyle name="40 % – Zvýraznění2 7 4" xfId="4074"/>
    <cellStyle name="40 % – Zvýraznění2 7 4 2" xfId="9843"/>
    <cellStyle name="40 % – Zvýraznění2 7 4 2 2" xfId="25059"/>
    <cellStyle name="40 % – Zvýraznění2 7 4 3" xfId="13570"/>
    <cellStyle name="40 % – Zvýraznění2 7 4 3 2" xfId="28759"/>
    <cellStyle name="40 % – Zvýraznění2 7 4 4" xfId="17367"/>
    <cellStyle name="40 % – Zvýraznění2 7 4 4 2" xfId="32548"/>
    <cellStyle name="40 % – Zvýraznění2 7 4 5" xfId="36349"/>
    <cellStyle name="40 % – Zvýraznění2 7 4 6" xfId="21169"/>
    <cellStyle name="40 % – Zvýraznění2 7 4 7" xfId="42104"/>
    <cellStyle name="40 % – Zvýraznění2 7 4 8" xfId="42105"/>
    <cellStyle name="40 % – Zvýraznění2 7 4 9" xfId="47627"/>
    <cellStyle name="40 % – Zvýraznění2 7 5" xfId="4075"/>
    <cellStyle name="40 % – Zvýraznění2 7 5 2" xfId="11204"/>
    <cellStyle name="40 % – Zvýraznění2 7 5 2 2" xfId="26404"/>
    <cellStyle name="40 % – Zvýraznění2 7 5 3" xfId="13571"/>
    <cellStyle name="40 % – Zvýraznění2 7 5 3 2" xfId="28760"/>
    <cellStyle name="40 % – Zvýraznění2 7 5 4" xfId="17368"/>
    <cellStyle name="40 % – Zvýraznění2 7 5 4 2" xfId="32549"/>
    <cellStyle name="40 % – Zvýraznění2 7 5 5" xfId="36350"/>
    <cellStyle name="40 % – Zvýraznění2 7 5 6" xfId="21170"/>
    <cellStyle name="40 % – Zvýraznění2 7 5 7" xfId="42106"/>
    <cellStyle name="40 % – Zvýraznění2 7 5 8" xfId="42107"/>
    <cellStyle name="40 % – Zvýraznění2 7 5 9" xfId="47628"/>
    <cellStyle name="40 % – Zvýraznění2 7 6" xfId="7686"/>
    <cellStyle name="40 % – Zvýraznění2 7 6 2" xfId="22905"/>
    <cellStyle name="40 % – Zvýraznění2 7 7" xfId="11588"/>
    <cellStyle name="40 % – Zvýraznění2 7 7 2" xfId="26784"/>
    <cellStyle name="40 % – Zvýraznění2 7 8" xfId="15388"/>
    <cellStyle name="40 % – Zvýraznění2 7 8 2" xfId="30569"/>
    <cellStyle name="40 % – Zvýraznění2 7 9" xfId="34374"/>
    <cellStyle name="40 % – Zvýraznění2 8" xfId="4076"/>
    <cellStyle name="40 % – Zvýraznění2 8 2" xfId="4077"/>
    <cellStyle name="40 % – Zvýraznění2 8 2 2" xfId="7932"/>
    <cellStyle name="40 % – Zvýraznění2 8 2 2 2" xfId="23149"/>
    <cellStyle name="40 % – Zvýraznění2 8 2 3" xfId="13572"/>
    <cellStyle name="40 % – Zvýraznění2 8 2 3 2" xfId="28761"/>
    <cellStyle name="40 % – Zvýraznění2 8 2 4" xfId="17369"/>
    <cellStyle name="40 % – Zvýraznění2 8 2 4 2" xfId="32550"/>
    <cellStyle name="40 % – Zvýraznění2 8 2 5" xfId="36351"/>
    <cellStyle name="40 % – Zvýraznění2 8 2 6" xfId="21171"/>
    <cellStyle name="40 % – Zvýraznění2 8 2 7" xfId="42108"/>
    <cellStyle name="40 % – Zvýraznění2 8 2 8" xfId="42109"/>
    <cellStyle name="40 % – Zvýraznění2 8 2 9" xfId="47629"/>
    <cellStyle name="40 % – Zvýraznění2 8 3" xfId="4078"/>
    <cellStyle name="40 % – Zvýraznění2 8 3 2" xfId="9844"/>
    <cellStyle name="40 % – Zvýraznění2 8 3 2 2" xfId="25060"/>
    <cellStyle name="40 % – Zvýraznění2 8 3 3" xfId="13573"/>
    <cellStyle name="40 % – Zvýraznění2 8 3 3 2" xfId="28762"/>
    <cellStyle name="40 % – Zvýraznění2 8 3 4" xfId="17370"/>
    <cellStyle name="40 % – Zvýraznění2 8 3 4 2" xfId="32551"/>
    <cellStyle name="40 % – Zvýraznění2 8 3 5" xfId="36352"/>
    <cellStyle name="40 % – Zvýraznění2 8 3 6" xfId="21172"/>
    <cellStyle name="40 % – Zvýraznění2 8 3 7" xfId="42110"/>
    <cellStyle name="40 % – Zvýraznění2 8 3 8" xfId="42111"/>
    <cellStyle name="40 % – Zvýraznění2 8 3 9" xfId="47630"/>
    <cellStyle name="40 % – Zvýraznění2 8 4" xfId="4079"/>
    <cellStyle name="40 % – Zvýraznění2 8 4 2" xfId="9845"/>
    <cellStyle name="40 % – Zvýraznění2 8 4 2 2" xfId="25061"/>
    <cellStyle name="40 % – Zvýraznění2 8 4 3" xfId="13574"/>
    <cellStyle name="40 % – Zvýraznění2 8 4 3 2" xfId="28763"/>
    <cellStyle name="40 % – Zvýraznění2 8 4 4" xfId="17371"/>
    <cellStyle name="40 % – Zvýraznění2 8 4 4 2" xfId="32552"/>
    <cellStyle name="40 % – Zvýraznění2 8 4 5" xfId="36353"/>
    <cellStyle name="40 % – Zvýraznění2 8 4 6" xfId="21173"/>
    <cellStyle name="40 % – Zvýraznění2 8 4 7" xfId="42112"/>
    <cellStyle name="40 % – Zvýraznění2 8 4 8" xfId="42113"/>
    <cellStyle name="40 % – Zvýraznění2 8 4 9" xfId="47631"/>
    <cellStyle name="40 % – Zvýraznění2 8 5" xfId="4080"/>
    <cellStyle name="40 % – Zvýraznění2 9" xfId="4081"/>
    <cellStyle name="40 % – Zvýraznění2 9 10" xfId="42114"/>
    <cellStyle name="40 % – Zvýraznění2 9 11" xfId="42115"/>
    <cellStyle name="40 % – Zvýraznění2 9 12" xfId="47632"/>
    <cellStyle name="40 % – Zvýraznění2 9 2" xfId="4082"/>
    <cellStyle name="40 % – Zvýraznění2 9 2 2" xfId="9846"/>
    <cellStyle name="40 % – Zvýraznění2 9 2 2 2" xfId="25062"/>
    <cellStyle name="40 % – Zvýraznění2 9 2 3" xfId="13576"/>
    <cellStyle name="40 % – Zvýraznění2 9 2 3 2" xfId="28765"/>
    <cellStyle name="40 % – Zvýraznění2 9 2 4" xfId="17373"/>
    <cellStyle name="40 % – Zvýraznění2 9 2 4 2" xfId="32554"/>
    <cellStyle name="40 % – Zvýraznění2 9 2 5" xfId="36355"/>
    <cellStyle name="40 % – Zvýraznění2 9 2 6" xfId="21175"/>
    <cellStyle name="40 % – Zvýraznění2 9 2 7" xfId="42116"/>
    <cellStyle name="40 % – Zvýraznění2 9 2 8" xfId="42117"/>
    <cellStyle name="40 % – Zvýraznění2 9 2 9" xfId="47633"/>
    <cellStyle name="40 % – Zvýraznění2 9 3" xfId="4083"/>
    <cellStyle name="40 % – Zvýraznění2 9 3 2" xfId="9847"/>
    <cellStyle name="40 % – Zvýraznění2 9 3 2 2" xfId="25063"/>
    <cellStyle name="40 % – Zvýraznění2 9 3 3" xfId="13577"/>
    <cellStyle name="40 % – Zvýraznění2 9 3 3 2" xfId="28766"/>
    <cellStyle name="40 % – Zvýraznění2 9 3 4" xfId="17374"/>
    <cellStyle name="40 % – Zvýraznění2 9 3 4 2" xfId="32555"/>
    <cellStyle name="40 % – Zvýraznění2 9 3 5" xfId="36356"/>
    <cellStyle name="40 % – Zvýraznění2 9 3 6" xfId="21176"/>
    <cellStyle name="40 % – Zvýraznění2 9 3 7" xfId="42118"/>
    <cellStyle name="40 % – Zvýraznění2 9 3 8" xfId="42119"/>
    <cellStyle name="40 % – Zvýraznění2 9 3 9" xfId="47634"/>
    <cellStyle name="40 % – Zvýraznění2 9 4" xfId="4084"/>
    <cellStyle name="40 % – Zvýraznění2 9 4 2" xfId="9848"/>
    <cellStyle name="40 % – Zvýraznění2 9 4 2 2" xfId="25064"/>
    <cellStyle name="40 % – Zvýraznění2 9 4 3" xfId="13578"/>
    <cellStyle name="40 % – Zvýraznění2 9 4 3 2" xfId="28767"/>
    <cellStyle name="40 % – Zvýraznění2 9 4 4" xfId="17375"/>
    <cellStyle name="40 % – Zvýraznění2 9 4 4 2" xfId="32556"/>
    <cellStyle name="40 % – Zvýraznění2 9 4 5" xfId="36357"/>
    <cellStyle name="40 % – Zvýraznění2 9 4 6" xfId="21177"/>
    <cellStyle name="40 % – Zvýraznění2 9 4 7" xfId="42120"/>
    <cellStyle name="40 % – Zvýraznění2 9 4 8" xfId="42121"/>
    <cellStyle name="40 % – Zvýraznění2 9 4 9" xfId="47635"/>
    <cellStyle name="40 % – Zvýraznění2 9 5" xfId="8009"/>
    <cellStyle name="40 % – Zvýraznění2 9 5 2" xfId="23226"/>
    <cellStyle name="40 % – Zvýraznění2 9 6" xfId="13575"/>
    <cellStyle name="40 % – Zvýraznění2 9 6 2" xfId="28764"/>
    <cellStyle name="40 % – Zvýraznění2 9 7" xfId="17372"/>
    <cellStyle name="40 % – Zvýraznění2 9 7 2" xfId="32553"/>
    <cellStyle name="40 % – Zvýraznění2 9 8" xfId="36354"/>
    <cellStyle name="40 % – Zvýraznění2 9 9" xfId="21174"/>
    <cellStyle name="40 % – Zvýraznění3" xfId="17" builtinId="39" customBuiltin="1"/>
    <cellStyle name="40 % – Zvýraznění3 10" xfId="4085"/>
    <cellStyle name="40 % – Zvýraznění3 10 10" xfId="42122"/>
    <cellStyle name="40 % – Zvýraznění3 10 11" xfId="42123"/>
    <cellStyle name="40 % – Zvýraznění3 10 12" xfId="47636"/>
    <cellStyle name="40 % – Zvýraznění3 10 2" xfId="4086"/>
    <cellStyle name="40 % – Zvýraznění3 10 2 2" xfId="9849"/>
    <cellStyle name="40 % – Zvýraznění3 10 2 2 2" xfId="25065"/>
    <cellStyle name="40 % – Zvýraznění3 10 2 3" xfId="13580"/>
    <cellStyle name="40 % – Zvýraznění3 10 2 3 2" xfId="28769"/>
    <cellStyle name="40 % – Zvýraznění3 10 2 4" xfId="17377"/>
    <cellStyle name="40 % – Zvýraznění3 10 2 4 2" xfId="32558"/>
    <cellStyle name="40 % – Zvýraznění3 10 2 5" xfId="36359"/>
    <cellStyle name="40 % – Zvýraznění3 10 2 6" xfId="21179"/>
    <cellStyle name="40 % – Zvýraznění3 10 2 7" xfId="42124"/>
    <cellStyle name="40 % – Zvýraznění3 10 2 8" xfId="42125"/>
    <cellStyle name="40 % – Zvýraznění3 10 2 9" xfId="47637"/>
    <cellStyle name="40 % – Zvýraznění3 10 3" xfId="4087"/>
    <cellStyle name="40 % – Zvýraznění3 10 3 2" xfId="9850"/>
    <cellStyle name="40 % – Zvýraznění3 10 3 2 2" xfId="25066"/>
    <cellStyle name="40 % – Zvýraznění3 10 3 3" xfId="13581"/>
    <cellStyle name="40 % – Zvýraznění3 10 3 3 2" xfId="28770"/>
    <cellStyle name="40 % – Zvýraznění3 10 3 4" xfId="17378"/>
    <cellStyle name="40 % – Zvýraznění3 10 3 4 2" xfId="32559"/>
    <cellStyle name="40 % – Zvýraznění3 10 3 5" xfId="36360"/>
    <cellStyle name="40 % – Zvýraznění3 10 3 6" xfId="21180"/>
    <cellStyle name="40 % – Zvýraznění3 10 3 7" xfId="42126"/>
    <cellStyle name="40 % – Zvýraznění3 10 3 8" xfId="42127"/>
    <cellStyle name="40 % – Zvýraznění3 10 3 9" xfId="47638"/>
    <cellStyle name="40 % – Zvýraznění3 10 4" xfId="4088"/>
    <cellStyle name="40 % – Zvýraznění3 10 4 2" xfId="9851"/>
    <cellStyle name="40 % – Zvýraznění3 10 4 2 2" xfId="25067"/>
    <cellStyle name="40 % – Zvýraznění3 10 4 3" xfId="13582"/>
    <cellStyle name="40 % – Zvýraznění3 10 4 3 2" xfId="28771"/>
    <cellStyle name="40 % – Zvýraznění3 10 4 4" xfId="17379"/>
    <cellStyle name="40 % – Zvýraznění3 10 4 4 2" xfId="32560"/>
    <cellStyle name="40 % – Zvýraznění3 10 4 5" xfId="36361"/>
    <cellStyle name="40 % – Zvýraznění3 10 4 6" xfId="21181"/>
    <cellStyle name="40 % – Zvýraznění3 10 4 7" xfId="42128"/>
    <cellStyle name="40 % – Zvýraznění3 10 4 8" xfId="42129"/>
    <cellStyle name="40 % – Zvýraznění3 10 4 9" xfId="47639"/>
    <cellStyle name="40 % – Zvýraznění3 10 5" xfId="8187"/>
    <cellStyle name="40 % – Zvýraznění3 10 5 2" xfId="23403"/>
    <cellStyle name="40 % – Zvýraznění3 10 6" xfId="13579"/>
    <cellStyle name="40 % – Zvýraznění3 10 6 2" xfId="28768"/>
    <cellStyle name="40 % – Zvýraznění3 10 7" xfId="17376"/>
    <cellStyle name="40 % – Zvýraznění3 10 7 2" xfId="32557"/>
    <cellStyle name="40 % – Zvýraznění3 10 8" xfId="36358"/>
    <cellStyle name="40 % – Zvýraznění3 10 9" xfId="21178"/>
    <cellStyle name="40 % – Zvýraznění3 11" xfId="4089"/>
    <cellStyle name="40 % – Zvýraznění3 11 10" xfId="42130"/>
    <cellStyle name="40 % – Zvýraznění3 11 11" xfId="42131"/>
    <cellStyle name="40 % – Zvýraznění3 11 12" xfId="47640"/>
    <cellStyle name="40 % – Zvýraznění3 11 2" xfId="4090"/>
    <cellStyle name="40 % – Zvýraznění3 11 2 2" xfId="9852"/>
    <cellStyle name="40 % – Zvýraznění3 11 2 2 2" xfId="25068"/>
    <cellStyle name="40 % – Zvýraznění3 11 2 3" xfId="13584"/>
    <cellStyle name="40 % – Zvýraznění3 11 2 3 2" xfId="28773"/>
    <cellStyle name="40 % – Zvýraznění3 11 2 4" xfId="17381"/>
    <cellStyle name="40 % – Zvýraznění3 11 2 4 2" xfId="32562"/>
    <cellStyle name="40 % – Zvýraznění3 11 2 5" xfId="36363"/>
    <cellStyle name="40 % – Zvýraznění3 11 2 6" xfId="21183"/>
    <cellStyle name="40 % – Zvýraznění3 11 2 7" xfId="42132"/>
    <cellStyle name="40 % – Zvýraznění3 11 2 8" xfId="42133"/>
    <cellStyle name="40 % – Zvýraznění3 11 2 9" xfId="47641"/>
    <cellStyle name="40 % – Zvýraznění3 11 3" xfId="4091"/>
    <cellStyle name="40 % – Zvýraznění3 11 3 2" xfId="9853"/>
    <cellStyle name="40 % – Zvýraznění3 11 3 2 2" xfId="25069"/>
    <cellStyle name="40 % – Zvýraznění3 11 3 3" xfId="13585"/>
    <cellStyle name="40 % – Zvýraznění3 11 3 3 2" xfId="28774"/>
    <cellStyle name="40 % – Zvýraznění3 11 3 4" xfId="17382"/>
    <cellStyle name="40 % – Zvýraznění3 11 3 4 2" xfId="32563"/>
    <cellStyle name="40 % – Zvýraznění3 11 3 5" xfId="36364"/>
    <cellStyle name="40 % – Zvýraznění3 11 3 6" xfId="21184"/>
    <cellStyle name="40 % – Zvýraznění3 11 3 7" xfId="42134"/>
    <cellStyle name="40 % – Zvýraznění3 11 3 8" xfId="42135"/>
    <cellStyle name="40 % – Zvýraznění3 11 3 9" xfId="47642"/>
    <cellStyle name="40 % – Zvýraznění3 11 4" xfId="4092"/>
    <cellStyle name="40 % – Zvýraznění3 11 4 2" xfId="9854"/>
    <cellStyle name="40 % – Zvýraznění3 11 4 2 2" xfId="25070"/>
    <cellStyle name="40 % – Zvýraznění3 11 4 3" xfId="13586"/>
    <cellStyle name="40 % – Zvýraznění3 11 4 3 2" xfId="28775"/>
    <cellStyle name="40 % – Zvýraznění3 11 4 4" xfId="17383"/>
    <cellStyle name="40 % – Zvýraznění3 11 4 4 2" xfId="32564"/>
    <cellStyle name="40 % – Zvýraznění3 11 4 5" xfId="36365"/>
    <cellStyle name="40 % – Zvýraznění3 11 4 6" xfId="21185"/>
    <cellStyle name="40 % – Zvýraznění3 11 4 7" xfId="42136"/>
    <cellStyle name="40 % – Zvýraznění3 11 4 8" xfId="42137"/>
    <cellStyle name="40 % – Zvýraznění3 11 4 9" xfId="47643"/>
    <cellStyle name="40 % – Zvýraznění3 11 5" xfId="8281"/>
    <cellStyle name="40 % – Zvýraznění3 11 5 2" xfId="23497"/>
    <cellStyle name="40 % – Zvýraznění3 11 6" xfId="13583"/>
    <cellStyle name="40 % – Zvýraznění3 11 6 2" xfId="28772"/>
    <cellStyle name="40 % – Zvýraznění3 11 7" xfId="17380"/>
    <cellStyle name="40 % – Zvýraznění3 11 7 2" xfId="32561"/>
    <cellStyle name="40 % – Zvýraznění3 11 8" xfId="36362"/>
    <cellStyle name="40 % – Zvýraznění3 11 9" xfId="21182"/>
    <cellStyle name="40 % – Zvýraznění3 12" xfId="4093"/>
    <cellStyle name="40 % – Zvýraznění3 12 10" xfId="42138"/>
    <cellStyle name="40 % – Zvýraznění3 12 11" xfId="42139"/>
    <cellStyle name="40 % – Zvýraznění3 12 12" xfId="47644"/>
    <cellStyle name="40 % – Zvýraznění3 12 2" xfId="4094"/>
    <cellStyle name="40 % – Zvýraznění3 12 2 2" xfId="9855"/>
    <cellStyle name="40 % – Zvýraznění3 12 2 2 2" xfId="25071"/>
    <cellStyle name="40 % – Zvýraznění3 12 2 3" xfId="13588"/>
    <cellStyle name="40 % – Zvýraznění3 12 2 3 2" xfId="28777"/>
    <cellStyle name="40 % – Zvýraznění3 12 2 4" xfId="17385"/>
    <cellStyle name="40 % – Zvýraznění3 12 2 4 2" xfId="32566"/>
    <cellStyle name="40 % – Zvýraznění3 12 2 5" xfId="36367"/>
    <cellStyle name="40 % – Zvýraznění3 12 2 6" xfId="21187"/>
    <cellStyle name="40 % – Zvýraznění3 12 2 7" xfId="42140"/>
    <cellStyle name="40 % – Zvýraznění3 12 2 8" xfId="42141"/>
    <cellStyle name="40 % – Zvýraznění3 12 2 9" xfId="47645"/>
    <cellStyle name="40 % – Zvýraznění3 12 3" xfId="4095"/>
    <cellStyle name="40 % – Zvýraznění3 12 3 2" xfId="9856"/>
    <cellStyle name="40 % – Zvýraznění3 12 3 2 2" xfId="25072"/>
    <cellStyle name="40 % – Zvýraznění3 12 3 3" xfId="13589"/>
    <cellStyle name="40 % – Zvýraznění3 12 3 3 2" xfId="28778"/>
    <cellStyle name="40 % – Zvýraznění3 12 3 4" xfId="17386"/>
    <cellStyle name="40 % – Zvýraznění3 12 3 4 2" xfId="32567"/>
    <cellStyle name="40 % – Zvýraznění3 12 3 5" xfId="36368"/>
    <cellStyle name="40 % – Zvýraznění3 12 3 6" xfId="21188"/>
    <cellStyle name="40 % – Zvýraznění3 12 3 7" xfId="42142"/>
    <cellStyle name="40 % – Zvýraznění3 12 3 8" xfId="42143"/>
    <cellStyle name="40 % – Zvýraznění3 12 3 9" xfId="47646"/>
    <cellStyle name="40 % – Zvýraznění3 12 4" xfId="4096"/>
    <cellStyle name="40 % – Zvýraznění3 12 4 2" xfId="9857"/>
    <cellStyle name="40 % – Zvýraznění3 12 4 2 2" xfId="25073"/>
    <cellStyle name="40 % – Zvýraznění3 12 4 3" xfId="13590"/>
    <cellStyle name="40 % – Zvýraznění3 12 4 3 2" xfId="28779"/>
    <cellStyle name="40 % – Zvýraznění3 12 4 4" xfId="17387"/>
    <cellStyle name="40 % – Zvýraznění3 12 4 4 2" xfId="32568"/>
    <cellStyle name="40 % – Zvýraznění3 12 4 5" xfId="36369"/>
    <cellStyle name="40 % – Zvýraznění3 12 4 6" xfId="21189"/>
    <cellStyle name="40 % – Zvýraznění3 12 4 7" xfId="42144"/>
    <cellStyle name="40 % – Zvýraznění3 12 4 8" xfId="42145"/>
    <cellStyle name="40 % – Zvýraznění3 12 4 9" xfId="47647"/>
    <cellStyle name="40 % – Zvýraznění3 12 5" xfId="8368"/>
    <cellStyle name="40 % – Zvýraznění3 12 5 2" xfId="23584"/>
    <cellStyle name="40 % – Zvýraznění3 12 6" xfId="13587"/>
    <cellStyle name="40 % – Zvýraznění3 12 6 2" xfId="28776"/>
    <cellStyle name="40 % – Zvýraznění3 12 7" xfId="17384"/>
    <cellStyle name="40 % – Zvýraznění3 12 7 2" xfId="32565"/>
    <cellStyle name="40 % – Zvýraznění3 12 8" xfId="36366"/>
    <cellStyle name="40 % – Zvýraznění3 12 9" xfId="21186"/>
    <cellStyle name="40 % – Zvýraznění3 13" xfId="4097"/>
    <cellStyle name="40 % – Zvýraznění3 13 2" xfId="4098"/>
    <cellStyle name="40 % – Zvýraznění3 14" xfId="4099"/>
    <cellStyle name="40 % – Zvýraznění3 14 2" xfId="4100"/>
    <cellStyle name="40 % – Zvýraznění3 15" xfId="4101"/>
    <cellStyle name="40 % – Zvýraznění3 15 2" xfId="4102"/>
    <cellStyle name="40 % – Zvýraznění3 16" xfId="4103"/>
    <cellStyle name="40 % – Zvýraznění3 16 2" xfId="4104"/>
    <cellStyle name="40 % – Zvýraznění3 17" xfId="4105"/>
    <cellStyle name="40 % – Zvýraznění3 17 2" xfId="4106"/>
    <cellStyle name="40 % – Zvýraznění3 18" xfId="4107"/>
    <cellStyle name="40 % – Zvýraznění3 18 2" xfId="4108"/>
    <cellStyle name="40 % – Zvýraznění3 19" xfId="4109"/>
    <cellStyle name="40 % – Zvýraznění3 19 2" xfId="4110"/>
    <cellStyle name="40 % – Zvýraznění3 2" xfId="18"/>
    <cellStyle name="40 % – Zvýraznění3 2 10" xfId="4111"/>
    <cellStyle name="40 % – Zvýraznění3 2 10 2" xfId="4112"/>
    <cellStyle name="40 % – Zvýraznění3 2 11" xfId="4113"/>
    <cellStyle name="40 % – Zvýraznění3 2 11 2" xfId="4114"/>
    <cellStyle name="40 % – Zvýraznění3 2 12" xfId="4115"/>
    <cellStyle name="40 % – Zvýraznění3 2 12 2" xfId="4116"/>
    <cellStyle name="40 % – Zvýraznění3 2 13" xfId="4117"/>
    <cellStyle name="40 % – Zvýraznění3 2 13 2" xfId="4118"/>
    <cellStyle name="40 % – Zvýraznění3 2 14" xfId="4119"/>
    <cellStyle name="40 % – Zvýraznění3 2 2" xfId="109"/>
    <cellStyle name="40 % – Zvýraznění3 2 2 10" xfId="4120"/>
    <cellStyle name="40 % – Zvýraznění3 2 2 10 2" xfId="4121"/>
    <cellStyle name="40 % – Zvýraznění3 2 2 11" xfId="4122"/>
    <cellStyle name="40 % – Zvýraznění3 2 2 11 2" xfId="4123"/>
    <cellStyle name="40 % – Zvýraznění3 2 2 12" xfId="4124"/>
    <cellStyle name="40 % – Zvýraznění3 2 2 12 2" xfId="4125"/>
    <cellStyle name="40 % – Zvýraznění3 2 2 13" xfId="4126"/>
    <cellStyle name="40 % – Zvýraznění3 2 2 2" xfId="229"/>
    <cellStyle name="40 % – Zvýraznění3 2 2 2 10" xfId="4127"/>
    <cellStyle name="40 % – Zvýraznění3 2 2 2 2" xfId="4128"/>
    <cellStyle name="40 % – Zvýraznění3 2 2 2 2 2" xfId="4129"/>
    <cellStyle name="40 % – Zvýraznění3 2 2 2 3" xfId="4130"/>
    <cellStyle name="40 % – Zvýraznění3 2 2 2 3 2" xfId="4131"/>
    <cellStyle name="40 % – Zvýraznění3 2 2 2 4" xfId="4132"/>
    <cellStyle name="40 % – Zvýraznění3 2 2 2 4 2" xfId="4133"/>
    <cellStyle name="40 % – Zvýraznění3 2 2 2 5" xfId="4134"/>
    <cellStyle name="40 % – Zvýraznění3 2 2 2 5 2" xfId="4135"/>
    <cellStyle name="40 % – Zvýraznění3 2 2 2 6" xfId="4136"/>
    <cellStyle name="40 % – Zvýraznění3 2 2 2 6 2" xfId="4137"/>
    <cellStyle name="40 % – Zvýraznění3 2 2 2 7" xfId="4138"/>
    <cellStyle name="40 % – Zvýraznění3 2 2 2 7 2" xfId="4139"/>
    <cellStyle name="40 % – Zvýraznění3 2 2 2 8" xfId="4140"/>
    <cellStyle name="40 % – Zvýraznění3 2 2 2 8 2" xfId="4141"/>
    <cellStyle name="40 % – Zvýraznění3 2 2 2 9" xfId="4142"/>
    <cellStyle name="40 % – Zvýraznění3 2 2 2 9 2" xfId="4143"/>
    <cellStyle name="40 % – Zvýraznění3 2 2 3" xfId="259"/>
    <cellStyle name="40 % – Zvýraznění3 2 2 3 10" xfId="4144"/>
    <cellStyle name="40 % – Zvýraznění3 2 2 3 2" xfId="4145"/>
    <cellStyle name="40 % – Zvýraznění3 2 2 3 2 2" xfId="4146"/>
    <cellStyle name="40 % – Zvýraznění3 2 2 3 3" xfId="4147"/>
    <cellStyle name="40 % – Zvýraznění3 2 2 3 3 2" xfId="4148"/>
    <cellStyle name="40 % – Zvýraznění3 2 2 3 4" xfId="4149"/>
    <cellStyle name="40 % – Zvýraznění3 2 2 3 4 2" xfId="4150"/>
    <cellStyle name="40 % – Zvýraznění3 2 2 3 5" xfId="4151"/>
    <cellStyle name="40 % – Zvýraznění3 2 2 3 5 2" xfId="4152"/>
    <cellStyle name="40 % – Zvýraznění3 2 2 3 6" xfId="4153"/>
    <cellStyle name="40 % – Zvýraznění3 2 2 3 6 2" xfId="4154"/>
    <cellStyle name="40 % – Zvýraznění3 2 2 3 7" xfId="4155"/>
    <cellStyle name="40 % – Zvýraznění3 2 2 3 7 2" xfId="4156"/>
    <cellStyle name="40 % – Zvýraznění3 2 2 3 8" xfId="4157"/>
    <cellStyle name="40 % – Zvýraznění3 2 2 3 8 2" xfId="4158"/>
    <cellStyle name="40 % – Zvýraznění3 2 2 3 9" xfId="4159"/>
    <cellStyle name="40 % – Zvýraznění3 2 2 3 9 2" xfId="4160"/>
    <cellStyle name="40 % – Zvýraznění3 2 2 4" xfId="512"/>
    <cellStyle name="40 % – Zvýraznění3 2 2 4 10" xfId="4161"/>
    <cellStyle name="40 % – Zvýraznění3 2 2 4 2" xfId="4162"/>
    <cellStyle name="40 % – Zvýraznění3 2 2 4 2 2" xfId="4163"/>
    <cellStyle name="40 % – Zvýraznění3 2 2 4 3" xfId="4164"/>
    <cellStyle name="40 % – Zvýraznění3 2 2 4 3 2" xfId="4165"/>
    <cellStyle name="40 % – Zvýraznění3 2 2 4 4" xfId="4166"/>
    <cellStyle name="40 % – Zvýraznění3 2 2 4 4 2" xfId="4167"/>
    <cellStyle name="40 % – Zvýraznění3 2 2 4 5" xfId="4168"/>
    <cellStyle name="40 % – Zvýraznění3 2 2 4 5 2" xfId="4169"/>
    <cellStyle name="40 % – Zvýraznění3 2 2 4 6" xfId="4170"/>
    <cellStyle name="40 % – Zvýraznění3 2 2 4 6 2" xfId="4171"/>
    <cellStyle name="40 % – Zvýraznění3 2 2 4 7" xfId="4172"/>
    <cellStyle name="40 % – Zvýraznění3 2 2 4 7 2" xfId="4173"/>
    <cellStyle name="40 % – Zvýraznění3 2 2 4 8" xfId="4174"/>
    <cellStyle name="40 % – Zvýraznění3 2 2 4 8 2" xfId="4175"/>
    <cellStyle name="40 % – Zvýraznění3 2 2 4 9" xfId="4176"/>
    <cellStyle name="40 % – Zvýraznění3 2 2 4 9 2" xfId="4177"/>
    <cellStyle name="40 % – Zvýraznění3 2 2 5" xfId="4178"/>
    <cellStyle name="40 % – Zvýraznění3 2 2 5 2" xfId="4179"/>
    <cellStyle name="40 % – Zvýraznění3 2 2 6" xfId="4180"/>
    <cellStyle name="40 % – Zvýraznění3 2 2 6 2" xfId="4181"/>
    <cellStyle name="40 % – Zvýraznění3 2 2 7" xfId="4182"/>
    <cellStyle name="40 % – Zvýraznění3 2 2 7 2" xfId="4183"/>
    <cellStyle name="40 % – Zvýraznění3 2 2 8" xfId="4184"/>
    <cellStyle name="40 % – Zvýraznění3 2 2 8 2" xfId="4185"/>
    <cellStyle name="40 % – Zvýraznění3 2 2 9" xfId="4186"/>
    <cellStyle name="40 % – Zvýraznění3 2 2 9 2" xfId="4187"/>
    <cellStyle name="40 % – Zvýraznění3 2 3" xfId="228"/>
    <cellStyle name="40 % – Zvýraznění3 2 3 10" xfId="4188"/>
    <cellStyle name="40 % – Zvýraznění3 2 3 2" xfId="4189"/>
    <cellStyle name="40 % – Zvýraznění3 2 3 2 2" xfId="4190"/>
    <cellStyle name="40 % – Zvýraznění3 2 3 3" xfId="4191"/>
    <cellStyle name="40 % – Zvýraznění3 2 3 3 2" xfId="4192"/>
    <cellStyle name="40 % – Zvýraznění3 2 3 4" xfId="4193"/>
    <cellStyle name="40 % – Zvýraznění3 2 3 4 2" xfId="4194"/>
    <cellStyle name="40 % – Zvýraznění3 2 3 5" xfId="4195"/>
    <cellStyle name="40 % – Zvýraznění3 2 3 5 2" xfId="4196"/>
    <cellStyle name="40 % – Zvýraznění3 2 3 6" xfId="4197"/>
    <cellStyle name="40 % – Zvýraznění3 2 3 6 2" xfId="4198"/>
    <cellStyle name="40 % – Zvýraznění3 2 3 7" xfId="4199"/>
    <cellStyle name="40 % – Zvýraznění3 2 3 7 2" xfId="4200"/>
    <cellStyle name="40 % – Zvýraznění3 2 3 8" xfId="4201"/>
    <cellStyle name="40 % – Zvýraznění3 2 3 8 2" xfId="4202"/>
    <cellStyle name="40 % – Zvýraznění3 2 3 9" xfId="4203"/>
    <cellStyle name="40 % – Zvýraznění3 2 3 9 2" xfId="4204"/>
    <cellStyle name="40 % – Zvýraznění3 2 4" xfId="258"/>
    <cellStyle name="40 % – Zvýraznění3 2 4 10" xfId="4205"/>
    <cellStyle name="40 % – Zvýraznění3 2 4 2" xfId="4206"/>
    <cellStyle name="40 % – Zvýraznění3 2 4 2 2" xfId="4207"/>
    <cellStyle name="40 % – Zvýraznění3 2 4 3" xfId="4208"/>
    <cellStyle name="40 % – Zvýraznění3 2 4 3 2" xfId="4209"/>
    <cellStyle name="40 % – Zvýraznění3 2 4 4" xfId="4210"/>
    <cellStyle name="40 % – Zvýraznění3 2 4 4 2" xfId="4211"/>
    <cellStyle name="40 % – Zvýraznění3 2 4 5" xfId="4212"/>
    <cellStyle name="40 % – Zvýraznění3 2 4 5 2" xfId="4213"/>
    <cellStyle name="40 % – Zvýraznění3 2 4 6" xfId="4214"/>
    <cellStyle name="40 % – Zvýraznění3 2 4 6 2" xfId="4215"/>
    <cellStyle name="40 % – Zvýraznění3 2 4 7" xfId="4216"/>
    <cellStyle name="40 % – Zvýraznění3 2 4 7 2" xfId="4217"/>
    <cellStyle name="40 % – Zvýraznění3 2 4 8" xfId="4218"/>
    <cellStyle name="40 % – Zvýraznění3 2 4 8 2" xfId="4219"/>
    <cellStyle name="40 % – Zvýraznění3 2 4 9" xfId="4220"/>
    <cellStyle name="40 % – Zvýraznění3 2 4 9 2" xfId="4221"/>
    <cellStyle name="40 % – Zvýraznění3 2 5" xfId="513"/>
    <cellStyle name="40 % – Zvýraznění3 2 5 10" xfId="4222"/>
    <cellStyle name="40 % – Zvýraznění3 2 5 2" xfId="4223"/>
    <cellStyle name="40 % – Zvýraznění3 2 5 2 2" xfId="4224"/>
    <cellStyle name="40 % – Zvýraznění3 2 5 3" xfId="4225"/>
    <cellStyle name="40 % – Zvýraznění3 2 5 3 2" xfId="4226"/>
    <cellStyle name="40 % – Zvýraznění3 2 5 4" xfId="4227"/>
    <cellStyle name="40 % – Zvýraznění3 2 5 4 2" xfId="4228"/>
    <cellStyle name="40 % – Zvýraznění3 2 5 5" xfId="4229"/>
    <cellStyle name="40 % – Zvýraznění3 2 5 5 2" xfId="4230"/>
    <cellStyle name="40 % – Zvýraznění3 2 5 6" xfId="4231"/>
    <cellStyle name="40 % – Zvýraznění3 2 5 6 2" xfId="4232"/>
    <cellStyle name="40 % – Zvýraznění3 2 5 7" xfId="4233"/>
    <cellStyle name="40 % – Zvýraznění3 2 5 7 2" xfId="4234"/>
    <cellStyle name="40 % – Zvýraznění3 2 5 8" xfId="4235"/>
    <cellStyle name="40 % – Zvýraznění3 2 5 8 2" xfId="4236"/>
    <cellStyle name="40 % – Zvýraznění3 2 5 9" xfId="4237"/>
    <cellStyle name="40 % – Zvýraznění3 2 5 9 2" xfId="4238"/>
    <cellStyle name="40 % – Zvýraznění3 2 6" xfId="4239"/>
    <cellStyle name="40 % – Zvýraznění3 2 6 2" xfId="4240"/>
    <cellStyle name="40 % – Zvýraznění3 2 7" xfId="4241"/>
    <cellStyle name="40 % – Zvýraznění3 2 7 2" xfId="4242"/>
    <cellStyle name="40 % – Zvýraznění3 2 8" xfId="4243"/>
    <cellStyle name="40 % – Zvýraznění3 2 8 2" xfId="4244"/>
    <cellStyle name="40 % – Zvýraznění3 2 9" xfId="4245"/>
    <cellStyle name="40 % – Zvýraznění3 2 9 2" xfId="4246"/>
    <cellStyle name="40 % – Zvýraznění3 20" xfId="4247"/>
    <cellStyle name="40 % – Zvýraznění3 20 2" xfId="11172"/>
    <cellStyle name="40 % – Zvýraznění3 20 2 2" xfId="26372"/>
    <cellStyle name="40 % – Zvýraznění3 20 3" xfId="13591"/>
    <cellStyle name="40 % – Zvýraznění3 20 3 2" xfId="28780"/>
    <cellStyle name="40 % – Zvýraznění3 20 4" xfId="17388"/>
    <cellStyle name="40 % – Zvýraznění3 20 4 2" xfId="32569"/>
    <cellStyle name="40 % – Zvýraznění3 20 5" xfId="36370"/>
    <cellStyle name="40 % – Zvýraznění3 20 6" xfId="21190"/>
    <cellStyle name="40 % – Zvýraznění3 20 7" xfId="42146"/>
    <cellStyle name="40 % – Zvýraznění3 20 8" xfId="42147"/>
    <cellStyle name="40 % – Zvýraznění3 20 9" xfId="47648"/>
    <cellStyle name="40 % – Zvýraznění3 21" xfId="7582"/>
    <cellStyle name="40 % – Zvýraznění3 21 2" xfId="22803"/>
    <cellStyle name="40 % – Zvýraznění3 3" xfId="133"/>
    <cellStyle name="40 % – Zvýraznění3 3 10" xfId="4248"/>
    <cellStyle name="40 % – Zvýraznění3 3 10 10" xfId="42148"/>
    <cellStyle name="40 % – Zvýraznění3 3 10 11" xfId="42149"/>
    <cellStyle name="40 % – Zvýraznění3 3 10 12" xfId="47649"/>
    <cellStyle name="40 % – Zvýraznění3 3 10 2" xfId="4249"/>
    <cellStyle name="40 % – Zvýraznění3 3 10 2 2" xfId="9858"/>
    <cellStyle name="40 % – Zvýraznění3 3 10 2 2 2" xfId="25074"/>
    <cellStyle name="40 % – Zvýraznění3 3 10 2 3" xfId="13593"/>
    <cellStyle name="40 % – Zvýraznění3 3 10 2 3 2" xfId="28782"/>
    <cellStyle name="40 % – Zvýraznění3 3 10 2 4" xfId="17390"/>
    <cellStyle name="40 % – Zvýraznění3 3 10 2 4 2" xfId="32571"/>
    <cellStyle name="40 % – Zvýraznění3 3 10 2 5" xfId="36372"/>
    <cellStyle name="40 % – Zvýraznění3 3 10 2 6" xfId="21192"/>
    <cellStyle name="40 % – Zvýraznění3 3 10 2 7" xfId="42150"/>
    <cellStyle name="40 % – Zvýraznění3 3 10 2 8" xfId="42151"/>
    <cellStyle name="40 % – Zvýraznění3 3 10 2 9" xfId="47650"/>
    <cellStyle name="40 % – Zvýraznění3 3 10 3" xfId="4250"/>
    <cellStyle name="40 % – Zvýraznění3 3 10 3 2" xfId="9859"/>
    <cellStyle name="40 % – Zvýraznění3 3 10 3 2 2" xfId="25075"/>
    <cellStyle name="40 % – Zvýraznění3 3 10 3 3" xfId="13594"/>
    <cellStyle name="40 % – Zvýraznění3 3 10 3 3 2" xfId="28783"/>
    <cellStyle name="40 % – Zvýraznění3 3 10 3 4" xfId="17391"/>
    <cellStyle name="40 % – Zvýraznění3 3 10 3 4 2" xfId="32572"/>
    <cellStyle name="40 % – Zvýraznění3 3 10 3 5" xfId="36373"/>
    <cellStyle name="40 % – Zvýraznění3 3 10 3 6" xfId="21193"/>
    <cellStyle name="40 % – Zvýraznění3 3 10 3 7" xfId="42152"/>
    <cellStyle name="40 % – Zvýraznění3 3 10 3 8" xfId="42153"/>
    <cellStyle name="40 % – Zvýraznění3 3 10 3 9" xfId="47651"/>
    <cellStyle name="40 % – Zvýraznění3 3 10 4" xfId="4251"/>
    <cellStyle name="40 % – Zvýraznění3 3 10 4 2" xfId="9860"/>
    <cellStyle name="40 % – Zvýraznění3 3 10 4 2 2" xfId="25076"/>
    <cellStyle name="40 % – Zvýraznění3 3 10 4 3" xfId="13595"/>
    <cellStyle name="40 % – Zvýraznění3 3 10 4 3 2" xfId="28784"/>
    <cellStyle name="40 % – Zvýraznění3 3 10 4 4" xfId="17392"/>
    <cellStyle name="40 % – Zvýraznění3 3 10 4 4 2" xfId="32573"/>
    <cellStyle name="40 % – Zvýraznění3 3 10 4 5" xfId="36374"/>
    <cellStyle name="40 % – Zvýraznění3 3 10 4 6" xfId="21194"/>
    <cellStyle name="40 % – Zvýraznění3 3 10 4 7" xfId="42154"/>
    <cellStyle name="40 % – Zvýraznění3 3 10 4 8" xfId="42155"/>
    <cellStyle name="40 % – Zvýraznění3 3 10 4 9" xfId="47652"/>
    <cellStyle name="40 % – Zvýraznění3 3 10 5" xfId="8376"/>
    <cellStyle name="40 % – Zvýraznění3 3 10 5 2" xfId="23592"/>
    <cellStyle name="40 % – Zvýraznění3 3 10 6" xfId="13592"/>
    <cellStyle name="40 % – Zvýraznění3 3 10 6 2" xfId="28781"/>
    <cellStyle name="40 % – Zvýraznění3 3 10 7" xfId="17389"/>
    <cellStyle name="40 % – Zvýraznění3 3 10 7 2" xfId="32570"/>
    <cellStyle name="40 % – Zvýraznění3 3 10 8" xfId="36371"/>
    <cellStyle name="40 % – Zvýraznění3 3 10 9" xfId="21191"/>
    <cellStyle name="40 % – Zvýraznění3 3 11" xfId="4252"/>
    <cellStyle name="40 % – Zvýraznění3 3 11 2" xfId="9861"/>
    <cellStyle name="40 % – Zvýraznění3 3 11 2 2" xfId="25077"/>
    <cellStyle name="40 % – Zvýraznění3 3 11 3" xfId="13596"/>
    <cellStyle name="40 % – Zvýraznění3 3 11 3 2" xfId="28785"/>
    <cellStyle name="40 % – Zvýraznění3 3 11 4" xfId="17393"/>
    <cellStyle name="40 % – Zvýraznění3 3 11 4 2" xfId="32574"/>
    <cellStyle name="40 % – Zvýraznění3 3 11 5" xfId="36375"/>
    <cellStyle name="40 % – Zvýraznění3 3 11 6" xfId="21195"/>
    <cellStyle name="40 % – Zvýraznění3 3 11 7" xfId="42156"/>
    <cellStyle name="40 % – Zvýraznění3 3 11 8" xfId="42157"/>
    <cellStyle name="40 % – Zvýraznění3 3 11 9" xfId="47653"/>
    <cellStyle name="40 % – Zvýraznění3 3 12" xfId="4253"/>
    <cellStyle name="40 % – Zvýraznění3 3 12 2" xfId="9862"/>
    <cellStyle name="40 % – Zvýraznění3 3 12 2 2" xfId="25078"/>
    <cellStyle name="40 % – Zvýraznění3 3 12 3" xfId="13597"/>
    <cellStyle name="40 % – Zvýraznění3 3 12 3 2" xfId="28786"/>
    <cellStyle name="40 % – Zvýraznění3 3 12 4" xfId="17394"/>
    <cellStyle name="40 % – Zvýraznění3 3 12 4 2" xfId="32575"/>
    <cellStyle name="40 % – Zvýraznění3 3 12 5" xfId="36376"/>
    <cellStyle name="40 % – Zvýraznění3 3 12 6" xfId="21196"/>
    <cellStyle name="40 % – Zvýraznění3 3 12 7" xfId="42158"/>
    <cellStyle name="40 % – Zvýraznění3 3 12 8" xfId="42159"/>
    <cellStyle name="40 % – Zvýraznění3 3 12 9" xfId="47654"/>
    <cellStyle name="40 % – Zvýraznění3 3 13" xfId="4254"/>
    <cellStyle name="40 % – Zvýraznění3 3 13 2" xfId="9863"/>
    <cellStyle name="40 % – Zvýraznění3 3 13 2 2" xfId="25079"/>
    <cellStyle name="40 % – Zvýraznění3 3 13 3" xfId="13598"/>
    <cellStyle name="40 % – Zvýraznění3 3 13 3 2" xfId="28787"/>
    <cellStyle name="40 % – Zvýraznění3 3 13 4" xfId="17395"/>
    <cellStyle name="40 % – Zvýraznění3 3 13 4 2" xfId="32576"/>
    <cellStyle name="40 % – Zvýraznění3 3 13 5" xfId="36377"/>
    <cellStyle name="40 % – Zvýraznění3 3 13 6" xfId="21197"/>
    <cellStyle name="40 % – Zvýraznění3 3 13 7" xfId="42160"/>
    <cellStyle name="40 % – Zvýraznění3 3 13 8" xfId="42161"/>
    <cellStyle name="40 % – Zvýraznění3 3 13 9" xfId="47655"/>
    <cellStyle name="40 % – Zvýraznění3 3 14" xfId="4255"/>
    <cellStyle name="40 % – Zvýraznění3 3 14 2" xfId="4256"/>
    <cellStyle name="40 % – Zvýraznění3 3 15" xfId="4257"/>
    <cellStyle name="40 % – Zvýraznění3 3 15 2" xfId="4258"/>
    <cellStyle name="40 % – Zvýraznění3 3 16" xfId="4259"/>
    <cellStyle name="40 % – Zvýraznění3 3 16 2" xfId="4260"/>
    <cellStyle name="40 % – Zvýraznění3 3 17" xfId="4261"/>
    <cellStyle name="40 % – Zvýraznění3 3 17 2" xfId="4262"/>
    <cellStyle name="40 % – Zvýraznění3 3 18" xfId="4263"/>
    <cellStyle name="40 % – Zvýraznění3 3 18 2" xfId="4264"/>
    <cellStyle name="40 % – Zvýraznění3 3 19" xfId="4265"/>
    <cellStyle name="40 % – Zvýraznění3 3 19 2" xfId="4266"/>
    <cellStyle name="40 % – Zvýraznění3 3 2" xfId="514"/>
    <cellStyle name="40 % – Zvýraznění3 3 2 10" xfId="4267"/>
    <cellStyle name="40 % – Zvýraznění3 3 2 10 2" xfId="9864"/>
    <cellStyle name="40 % – Zvýraznění3 3 2 10 2 2" xfId="25080"/>
    <cellStyle name="40 % – Zvýraznění3 3 2 10 3" xfId="13599"/>
    <cellStyle name="40 % – Zvýraznění3 3 2 10 3 2" xfId="28788"/>
    <cellStyle name="40 % – Zvýraznění3 3 2 10 4" xfId="17396"/>
    <cellStyle name="40 % – Zvýraznění3 3 2 10 4 2" xfId="32577"/>
    <cellStyle name="40 % – Zvýraznění3 3 2 10 5" xfId="36378"/>
    <cellStyle name="40 % – Zvýraznění3 3 2 10 6" xfId="21198"/>
    <cellStyle name="40 % – Zvýraznění3 3 2 10 7" xfId="42162"/>
    <cellStyle name="40 % – Zvýraznění3 3 2 10 8" xfId="42163"/>
    <cellStyle name="40 % – Zvýraznění3 3 2 10 9" xfId="47656"/>
    <cellStyle name="40 % – Zvýraznění3 3 2 11" xfId="4268"/>
    <cellStyle name="40 % – Zvýraznění3 3 2 11 2" xfId="9865"/>
    <cellStyle name="40 % – Zvýraznění3 3 2 11 2 2" xfId="25081"/>
    <cellStyle name="40 % – Zvýraznění3 3 2 11 3" xfId="13600"/>
    <cellStyle name="40 % – Zvýraznění3 3 2 11 3 2" xfId="28789"/>
    <cellStyle name="40 % – Zvýraznění3 3 2 11 4" xfId="17397"/>
    <cellStyle name="40 % – Zvýraznění3 3 2 11 4 2" xfId="32578"/>
    <cellStyle name="40 % – Zvýraznění3 3 2 11 5" xfId="36379"/>
    <cellStyle name="40 % – Zvýraznění3 3 2 11 6" xfId="21199"/>
    <cellStyle name="40 % – Zvýraznění3 3 2 11 7" xfId="42164"/>
    <cellStyle name="40 % – Zvýraznění3 3 2 11 8" xfId="42165"/>
    <cellStyle name="40 % – Zvýraznění3 3 2 11 9" xfId="47657"/>
    <cellStyle name="40 % – Zvýraznění3 3 2 12" xfId="4269"/>
    <cellStyle name="40 % – Zvýraznění3 3 2 12 2" xfId="4270"/>
    <cellStyle name="40 % – Zvýraznění3 3 2 13" xfId="4271"/>
    <cellStyle name="40 % – Zvýraznění3 3 2 13 2" xfId="4272"/>
    <cellStyle name="40 % – Zvýraznění3 3 2 14" xfId="4273"/>
    <cellStyle name="40 % – Zvýraznění3 3 2 14 2" xfId="4274"/>
    <cellStyle name="40 % – Zvýraznění3 3 2 15" xfId="4275"/>
    <cellStyle name="40 % – Zvýraznění3 3 2 15 2" xfId="4276"/>
    <cellStyle name="40 % – Zvýraznění3 3 2 16" xfId="4277"/>
    <cellStyle name="40 % – Zvýraznění3 3 2 16 2" xfId="4278"/>
    <cellStyle name="40 % – Zvýraznění3 3 2 17" xfId="4279"/>
    <cellStyle name="40 % – Zvýraznění3 3 2 17 2" xfId="4280"/>
    <cellStyle name="40 % – Zvýraznění3 3 2 18" xfId="4281"/>
    <cellStyle name="40 % – Zvýraznění3 3 2 18 2" xfId="4282"/>
    <cellStyle name="40 % – Zvýraznění3 3 2 19" xfId="4283"/>
    <cellStyle name="40 % – Zvýraznění3 3 2 2" xfId="515"/>
    <cellStyle name="40 % – Zvýraznění3 3 2 2 10" xfId="4284"/>
    <cellStyle name="40 % – Zvýraznění3 3 2 2 10 2" xfId="11223"/>
    <cellStyle name="40 % – Zvýraznění3 3 2 2 10 2 2" xfId="26423"/>
    <cellStyle name="40 % – Zvýraznění3 3 2 2 10 3" xfId="13601"/>
    <cellStyle name="40 % – Zvýraznění3 3 2 2 10 3 2" xfId="28790"/>
    <cellStyle name="40 % – Zvýraznění3 3 2 2 10 4" xfId="17398"/>
    <cellStyle name="40 % – Zvýraznění3 3 2 2 10 4 2" xfId="32579"/>
    <cellStyle name="40 % – Zvýraznění3 3 2 2 10 5" xfId="36380"/>
    <cellStyle name="40 % – Zvýraznění3 3 2 2 10 6" xfId="21200"/>
    <cellStyle name="40 % – Zvýraznění3 3 2 2 10 7" xfId="42166"/>
    <cellStyle name="40 % – Zvýraznění3 3 2 2 10 8" xfId="42167"/>
    <cellStyle name="40 % – Zvýraznění3 3 2 2 10 9" xfId="47658"/>
    <cellStyle name="40 % – Zvýraznění3 3 2 2 11" xfId="7874"/>
    <cellStyle name="40 % – Zvýraznění3 3 2 2 11 2" xfId="23093"/>
    <cellStyle name="40 % – Zvýraznění3 3 2 2 12" xfId="11589"/>
    <cellStyle name="40 % – Zvýraznění3 3 2 2 12 2" xfId="26785"/>
    <cellStyle name="40 % – Zvýraznění3 3 2 2 13" xfId="15389"/>
    <cellStyle name="40 % – Zvýraznění3 3 2 2 13 2" xfId="30570"/>
    <cellStyle name="40 % – Zvýraznění3 3 2 2 14" xfId="34375"/>
    <cellStyle name="40 % – Zvýraznění3 3 2 2 15" xfId="19195"/>
    <cellStyle name="40 % – Zvýraznění3 3 2 2 16" xfId="42168"/>
    <cellStyle name="40 % – Zvýraznění3 3 2 2 17" xfId="42169"/>
    <cellStyle name="40 % – Zvýraznění3 3 2 2 18" xfId="47659"/>
    <cellStyle name="40 % – Zvýraznění3 3 2 2 2" xfId="4285"/>
    <cellStyle name="40 % – Zvýraznění3 3 2 2 2 2" xfId="4286"/>
    <cellStyle name="40 % – Zvýraznění3 3 2 2 3" xfId="4287"/>
    <cellStyle name="40 % – Zvýraznění3 3 2 2 3 2" xfId="4288"/>
    <cellStyle name="40 % – Zvýraznění3 3 2 2 4" xfId="4289"/>
    <cellStyle name="40 % – Zvýraznění3 3 2 2 4 2" xfId="4290"/>
    <cellStyle name="40 % – Zvýraznění3 3 2 2 5" xfId="4291"/>
    <cellStyle name="40 % – Zvýraznění3 3 2 2 5 2" xfId="4292"/>
    <cellStyle name="40 % – Zvýraznění3 3 2 2 6" xfId="4293"/>
    <cellStyle name="40 % – Zvýraznění3 3 2 2 6 2" xfId="4294"/>
    <cellStyle name="40 % – Zvýraznění3 3 2 2 7" xfId="4295"/>
    <cellStyle name="40 % – Zvýraznění3 3 2 2 7 2" xfId="9866"/>
    <cellStyle name="40 % – Zvýraznění3 3 2 2 7 2 2" xfId="25082"/>
    <cellStyle name="40 % – Zvýraznění3 3 2 2 7 3" xfId="13602"/>
    <cellStyle name="40 % – Zvýraznění3 3 2 2 7 3 2" xfId="28791"/>
    <cellStyle name="40 % – Zvýraznění3 3 2 2 7 4" xfId="17399"/>
    <cellStyle name="40 % – Zvýraznění3 3 2 2 7 4 2" xfId="32580"/>
    <cellStyle name="40 % – Zvýraznění3 3 2 2 7 5" xfId="36381"/>
    <cellStyle name="40 % – Zvýraznění3 3 2 2 7 6" xfId="21201"/>
    <cellStyle name="40 % – Zvýraznění3 3 2 2 7 7" xfId="42170"/>
    <cellStyle name="40 % – Zvýraznění3 3 2 2 7 8" xfId="42171"/>
    <cellStyle name="40 % – Zvýraznění3 3 2 2 7 9" xfId="47660"/>
    <cellStyle name="40 % – Zvýraznění3 3 2 2 8" xfId="4296"/>
    <cellStyle name="40 % – Zvýraznění3 3 2 2 8 2" xfId="9867"/>
    <cellStyle name="40 % – Zvýraznění3 3 2 2 8 2 2" xfId="25083"/>
    <cellStyle name="40 % – Zvýraznění3 3 2 2 8 3" xfId="13603"/>
    <cellStyle name="40 % – Zvýraznění3 3 2 2 8 3 2" xfId="28792"/>
    <cellStyle name="40 % – Zvýraznění3 3 2 2 8 4" xfId="17400"/>
    <cellStyle name="40 % – Zvýraznění3 3 2 2 8 4 2" xfId="32581"/>
    <cellStyle name="40 % – Zvýraznění3 3 2 2 8 5" xfId="36382"/>
    <cellStyle name="40 % – Zvýraznění3 3 2 2 8 6" xfId="21202"/>
    <cellStyle name="40 % – Zvýraznění3 3 2 2 8 7" xfId="42172"/>
    <cellStyle name="40 % – Zvýraznění3 3 2 2 8 8" xfId="42173"/>
    <cellStyle name="40 % – Zvýraznění3 3 2 2 8 9" xfId="47661"/>
    <cellStyle name="40 % – Zvýraznění3 3 2 2 9" xfId="4297"/>
    <cellStyle name="40 % – Zvýraznění3 3 2 2 9 2" xfId="9868"/>
    <cellStyle name="40 % – Zvýraznění3 3 2 2 9 2 2" xfId="25084"/>
    <cellStyle name="40 % – Zvýraznění3 3 2 2 9 3" xfId="13604"/>
    <cellStyle name="40 % – Zvýraznění3 3 2 2 9 3 2" xfId="28793"/>
    <cellStyle name="40 % – Zvýraznění3 3 2 2 9 4" xfId="17401"/>
    <cellStyle name="40 % – Zvýraznění3 3 2 2 9 4 2" xfId="32582"/>
    <cellStyle name="40 % – Zvýraznění3 3 2 2 9 5" xfId="36383"/>
    <cellStyle name="40 % – Zvýraznění3 3 2 2 9 6" xfId="21203"/>
    <cellStyle name="40 % – Zvýraznění3 3 2 2 9 7" xfId="42174"/>
    <cellStyle name="40 % – Zvýraznění3 3 2 2 9 8" xfId="42175"/>
    <cellStyle name="40 % – Zvýraznění3 3 2 2 9 9" xfId="47662"/>
    <cellStyle name="40 % – Zvýraznění3 3 2 3" xfId="516"/>
    <cellStyle name="40 % – Zvýraznění3 3 2 3 10" xfId="19196"/>
    <cellStyle name="40 % – Zvýraznění3 3 2 3 11" xfId="42176"/>
    <cellStyle name="40 % – Zvýraznění3 3 2 3 12" xfId="42177"/>
    <cellStyle name="40 % – Zvýraznění3 3 2 3 13" xfId="47663"/>
    <cellStyle name="40 % – Zvýraznění3 3 2 3 2" xfId="4298"/>
    <cellStyle name="40 % – Zvýraznění3 3 2 3 2 2" xfId="9869"/>
    <cellStyle name="40 % – Zvýraznění3 3 2 3 2 2 2" xfId="25085"/>
    <cellStyle name="40 % – Zvýraznění3 3 2 3 2 3" xfId="13605"/>
    <cellStyle name="40 % – Zvýraznění3 3 2 3 2 3 2" xfId="28794"/>
    <cellStyle name="40 % – Zvýraznění3 3 2 3 2 4" xfId="17402"/>
    <cellStyle name="40 % – Zvýraznění3 3 2 3 2 4 2" xfId="32583"/>
    <cellStyle name="40 % – Zvýraznění3 3 2 3 2 5" xfId="36384"/>
    <cellStyle name="40 % – Zvýraznění3 3 2 3 2 6" xfId="21204"/>
    <cellStyle name="40 % – Zvýraznění3 3 2 3 2 7" xfId="42178"/>
    <cellStyle name="40 % – Zvýraznění3 3 2 3 2 8" xfId="42179"/>
    <cellStyle name="40 % – Zvýraznění3 3 2 3 2 9" xfId="47664"/>
    <cellStyle name="40 % – Zvýraznění3 3 2 3 3" xfId="4299"/>
    <cellStyle name="40 % – Zvýraznění3 3 2 3 3 2" xfId="9870"/>
    <cellStyle name="40 % – Zvýraznění3 3 2 3 3 2 2" xfId="25086"/>
    <cellStyle name="40 % – Zvýraznění3 3 2 3 3 3" xfId="13606"/>
    <cellStyle name="40 % – Zvýraznění3 3 2 3 3 3 2" xfId="28795"/>
    <cellStyle name="40 % – Zvýraznění3 3 2 3 3 4" xfId="17403"/>
    <cellStyle name="40 % – Zvýraznění3 3 2 3 3 4 2" xfId="32584"/>
    <cellStyle name="40 % – Zvýraznění3 3 2 3 3 5" xfId="36385"/>
    <cellStyle name="40 % – Zvýraznění3 3 2 3 3 6" xfId="21205"/>
    <cellStyle name="40 % – Zvýraznění3 3 2 3 3 7" xfId="42180"/>
    <cellStyle name="40 % – Zvýraznění3 3 2 3 3 8" xfId="42181"/>
    <cellStyle name="40 % – Zvýraznění3 3 2 3 3 9" xfId="47665"/>
    <cellStyle name="40 % – Zvýraznění3 3 2 3 4" xfId="4300"/>
    <cellStyle name="40 % – Zvýraznění3 3 2 3 4 2" xfId="9871"/>
    <cellStyle name="40 % – Zvýraznění3 3 2 3 4 2 2" xfId="25087"/>
    <cellStyle name="40 % – Zvýraznění3 3 2 3 4 3" xfId="13607"/>
    <cellStyle name="40 % – Zvýraznění3 3 2 3 4 3 2" xfId="28796"/>
    <cellStyle name="40 % – Zvýraznění3 3 2 3 4 4" xfId="17404"/>
    <cellStyle name="40 % – Zvýraznění3 3 2 3 4 4 2" xfId="32585"/>
    <cellStyle name="40 % – Zvýraznění3 3 2 3 4 5" xfId="36386"/>
    <cellStyle name="40 % – Zvýraznění3 3 2 3 4 6" xfId="21206"/>
    <cellStyle name="40 % – Zvýraznění3 3 2 3 4 7" xfId="42182"/>
    <cellStyle name="40 % – Zvýraznění3 3 2 3 4 8" xfId="42183"/>
    <cellStyle name="40 % – Zvýraznění3 3 2 3 4 9" xfId="47666"/>
    <cellStyle name="40 % – Zvýraznění3 3 2 3 5" xfId="4301"/>
    <cellStyle name="40 % – Zvýraznění3 3 2 3 5 2" xfId="11039"/>
    <cellStyle name="40 % – Zvýraznění3 3 2 3 5 2 2" xfId="26239"/>
    <cellStyle name="40 % – Zvýraznění3 3 2 3 5 3" xfId="13608"/>
    <cellStyle name="40 % – Zvýraznění3 3 2 3 5 3 2" xfId="28797"/>
    <cellStyle name="40 % – Zvýraznění3 3 2 3 5 4" xfId="17405"/>
    <cellStyle name="40 % – Zvýraznění3 3 2 3 5 4 2" xfId="32586"/>
    <cellStyle name="40 % – Zvýraznění3 3 2 3 5 5" xfId="36387"/>
    <cellStyle name="40 % – Zvýraznění3 3 2 3 5 6" xfId="21207"/>
    <cellStyle name="40 % – Zvýraznění3 3 2 3 5 7" xfId="42184"/>
    <cellStyle name="40 % – Zvýraznění3 3 2 3 5 8" xfId="42185"/>
    <cellStyle name="40 % – Zvýraznění3 3 2 3 5 9" xfId="47667"/>
    <cellStyle name="40 % – Zvýraznění3 3 2 3 6" xfId="7800"/>
    <cellStyle name="40 % – Zvýraznění3 3 2 3 6 2" xfId="23019"/>
    <cellStyle name="40 % – Zvýraznění3 3 2 3 7" xfId="11590"/>
    <cellStyle name="40 % – Zvýraznění3 3 2 3 7 2" xfId="26786"/>
    <cellStyle name="40 % – Zvýraznění3 3 2 3 8" xfId="15390"/>
    <cellStyle name="40 % – Zvýraznění3 3 2 3 8 2" xfId="30571"/>
    <cellStyle name="40 % – Zvýraznění3 3 2 3 9" xfId="34376"/>
    <cellStyle name="40 % – Zvýraznění3 3 2 4" xfId="517"/>
    <cellStyle name="40 % – Zvýraznění3 3 2 4 10" xfId="19197"/>
    <cellStyle name="40 % – Zvýraznění3 3 2 4 11" xfId="42186"/>
    <cellStyle name="40 % – Zvýraznění3 3 2 4 12" xfId="42187"/>
    <cellStyle name="40 % – Zvýraznění3 3 2 4 13" xfId="47668"/>
    <cellStyle name="40 % – Zvýraznění3 3 2 4 2" xfId="4302"/>
    <cellStyle name="40 % – Zvýraznění3 3 2 4 2 2" xfId="9872"/>
    <cellStyle name="40 % – Zvýraznění3 3 2 4 2 2 2" xfId="25088"/>
    <cellStyle name="40 % – Zvýraznění3 3 2 4 2 3" xfId="13609"/>
    <cellStyle name="40 % – Zvýraznění3 3 2 4 2 3 2" xfId="28798"/>
    <cellStyle name="40 % – Zvýraznění3 3 2 4 2 4" xfId="17406"/>
    <cellStyle name="40 % – Zvýraznění3 3 2 4 2 4 2" xfId="32587"/>
    <cellStyle name="40 % – Zvýraznění3 3 2 4 2 5" xfId="36388"/>
    <cellStyle name="40 % – Zvýraznění3 3 2 4 2 6" xfId="21208"/>
    <cellStyle name="40 % – Zvýraznění3 3 2 4 2 7" xfId="42188"/>
    <cellStyle name="40 % – Zvýraznění3 3 2 4 2 8" xfId="42189"/>
    <cellStyle name="40 % – Zvýraznění3 3 2 4 2 9" xfId="47669"/>
    <cellStyle name="40 % – Zvýraznění3 3 2 4 3" xfId="4303"/>
    <cellStyle name="40 % – Zvýraznění3 3 2 4 3 2" xfId="9873"/>
    <cellStyle name="40 % – Zvýraznění3 3 2 4 3 2 2" xfId="25089"/>
    <cellStyle name="40 % – Zvýraznění3 3 2 4 3 3" xfId="13610"/>
    <cellStyle name="40 % – Zvýraznění3 3 2 4 3 3 2" xfId="28799"/>
    <cellStyle name="40 % – Zvýraznění3 3 2 4 3 4" xfId="17407"/>
    <cellStyle name="40 % – Zvýraznění3 3 2 4 3 4 2" xfId="32588"/>
    <cellStyle name="40 % – Zvýraznění3 3 2 4 3 5" xfId="36389"/>
    <cellStyle name="40 % – Zvýraznění3 3 2 4 3 6" xfId="21209"/>
    <cellStyle name="40 % – Zvýraznění3 3 2 4 3 7" xfId="42190"/>
    <cellStyle name="40 % – Zvýraznění3 3 2 4 3 8" xfId="42191"/>
    <cellStyle name="40 % – Zvýraznění3 3 2 4 3 9" xfId="47670"/>
    <cellStyle name="40 % – Zvýraznění3 3 2 4 4" xfId="4304"/>
    <cellStyle name="40 % – Zvýraznění3 3 2 4 4 2" xfId="9874"/>
    <cellStyle name="40 % – Zvýraznění3 3 2 4 4 2 2" xfId="25090"/>
    <cellStyle name="40 % – Zvýraznění3 3 2 4 4 3" xfId="13611"/>
    <cellStyle name="40 % – Zvýraznění3 3 2 4 4 3 2" xfId="28800"/>
    <cellStyle name="40 % – Zvýraznění3 3 2 4 4 4" xfId="17408"/>
    <cellStyle name="40 % – Zvýraznění3 3 2 4 4 4 2" xfId="32589"/>
    <cellStyle name="40 % – Zvýraznění3 3 2 4 4 5" xfId="36390"/>
    <cellStyle name="40 % – Zvýraznění3 3 2 4 4 6" xfId="21210"/>
    <cellStyle name="40 % – Zvýraznění3 3 2 4 4 7" xfId="42192"/>
    <cellStyle name="40 % – Zvýraznění3 3 2 4 4 8" xfId="42193"/>
    <cellStyle name="40 % – Zvýraznění3 3 2 4 4 9" xfId="47671"/>
    <cellStyle name="40 % – Zvýraznění3 3 2 4 5" xfId="4305"/>
    <cellStyle name="40 % – Zvýraznění3 3 2 4 5 2" xfId="11177"/>
    <cellStyle name="40 % – Zvýraznění3 3 2 4 5 2 2" xfId="26377"/>
    <cellStyle name="40 % – Zvýraznění3 3 2 4 5 3" xfId="13612"/>
    <cellStyle name="40 % – Zvýraznění3 3 2 4 5 3 2" xfId="28801"/>
    <cellStyle name="40 % – Zvýraznění3 3 2 4 5 4" xfId="17409"/>
    <cellStyle name="40 % – Zvýraznění3 3 2 4 5 4 2" xfId="32590"/>
    <cellStyle name="40 % – Zvýraznění3 3 2 4 5 5" xfId="36391"/>
    <cellStyle name="40 % – Zvýraznění3 3 2 4 5 6" xfId="21211"/>
    <cellStyle name="40 % – Zvýraznění3 3 2 4 5 7" xfId="42194"/>
    <cellStyle name="40 % – Zvýraznění3 3 2 4 5 8" xfId="42195"/>
    <cellStyle name="40 % – Zvýraznění3 3 2 4 5 9" xfId="47672"/>
    <cellStyle name="40 % – Zvýraznění3 3 2 4 6" xfId="7716"/>
    <cellStyle name="40 % – Zvýraznění3 3 2 4 6 2" xfId="22935"/>
    <cellStyle name="40 % – Zvýraznění3 3 2 4 7" xfId="11591"/>
    <cellStyle name="40 % – Zvýraznění3 3 2 4 7 2" xfId="26787"/>
    <cellStyle name="40 % – Zvýraznění3 3 2 4 8" xfId="15391"/>
    <cellStyle name="40 % – Zvýraznění3 3 2 4 8 2" xfId="30572"/>
    <cellStyle name="40 % – Zvýraznění3 3 2 4 9" xfId="34377"/>
    <cellStyle name="40 % – Zvýraznění3 3 2 5" xfId="4306"/>
    <cellStyle name="40 % – Zvýraznění3 3 2 5 10" xfId="42196"/>
    <cellStyle name="40 % – Zvýraznění3 3 2 5 11" xfId="42197"/>
    <cellStyle name="40 % – Zvýraznění3 3 2 5 12" xfId="47673"/>
    <cellStyle name="40 % – Zvýraznění3 3 2 5 2" xfId="4307"/>
    <cellStyle name="40 % – Zvýraznění3 3 2 5 2 2" xfId="9875"/>
    <cellStyle name="40 % – Zvýraznění3 3 2 5 2 2 2" xfId="25091"/>
    <cellStyle name="40 % – Zvýraznění3 3 2 5 2 3" xfId="13614"/>
    <cellStyle name="40 % – Zvýraznění3 3 2 5 2 3 2" xfId="28803"/>
    <cellStyle name="40 % – Zvýraznění3 3 2 5 2 4" xfId="17411"/>
    <cellStyle name="40 % – Zvýraznění3 3 2 5 2 4 2" xfId="32592"/>
    <cellStyle name="40 % – Zvýraznění3 3 2 5 2 5" xfId="36393"/>
    <cellStyle name="40 % – Zvýraznění3 3 2 5 2 6" xfId="21213"/>
    <cellStyle name="40 % – Zvýraznění3 3 2 5 2 7" xfId="42198"/>
    <cellStyle name="40 % – Zvýraznění3 3 2 5 2 8" xfId="42199"/>
    <cellStyle name="40 % – Zvýraznění3 3 2 5 2 9" xfId="47674"/>
    <cellStyle name="40 % – Zvýraznění3 3 2 5 3" xfId="4308"/>
    <cellStyle name="40 % – Zvýraznění3 3 2 5 3 2" xfId="9876"/>
    <cellStyle name="40 % – Zvýraznění3 3 2 5 3 2 2" xfId="25092"/>
    <cellStyle name="40 % – Zvýraznění3 3 2 5 3 3" xfId="13615"/>
    <cellStyle name="40 % – Zvýraznění3 3 2 5 3 3 2" xfId="28804"/>
    <cellStyle name="40 % – Zvýraznění3 3 2 5 3 4" xfId="17412"/>
    <cellStyle name="40 % – Zvýraznění3 3 2 5 3 4 2" xfId="32593"/>
    <cellStyle name="40 % – Zvýraznění3 3 2 5 3 5" xfId="36394"/>
    <cellStyle name="40 % – Zvýraznění3 3 2 5 3 6" xfId="21214"/>
    <cellStyle name="40 % – Zvýraznění3 3 2 5 3 7" xfId="42200"/>
    <cellStyle name="40 % – Zvýraznění3 3 2 5 3 8" xfId="42201"/>
    <cellStyle name="40 % – Zvýraznění3 3 2 5 3 9" xfId="47675"/>
    <cellStyle name="40 % – Zvýraznění3 3 2 5 4" xfId="4309"/>
    <cellStyle name="40 % – Zvýraznění3 3 2 5 4 2" xfId="9877"/>
    <cellStyle name="40 % – Zvýraznění3 3 2 5 4 2 2" xfId="25093"/>
    <cellStyle name="40 % – Zvýraznění3 3 2 5 4 3" xfId="13616"/>
    <cellStyle name="40 % – Zvýraznění3 3 2 5 4 3 2" xfId="28805"/>
    <cellStyle name="40 % – Zvýraznění3 3 2 5 4 4" xfId="17413"/>
    <cellStyle name="40 % – Zvýraznění3 3 2 5 4 4 2" xfId="32594"/>
    <cellStyle name="40 % – Zvýraznění3 3 2 5 4 5" xfId="36395"/>
    <cellStyle name="40 % – Zvýraznění3 3 2 5 4 6" xfId="21215"/>
    <cellStyle name="40 % – Zvýraznění3 3 2 5 4 7" xfId="42202"/>
    <cellStyle name="40 % – Zvýraznění3 3 2 5 4 8" xfId="42203"/>
    <cellStyle name="40 % – Zvýraznění3 3 2 5 4 9" xfId="47676"/>
    <cellStyle name="40 % – Zvýraznění3 3 2 5 5" xfId="7893"/>
    <cellStyle name="40 % – Zvýraznění3 3 2 5 5 2" xfId="23110"/>
    <cellStyle name="40 % – Zvýraznění3 3 2 5 6" xfId="13613"/>
    <cellStyle name="40 % – Zvýraznění3 3 2 5 6 2" xfId="28802"/>
    <cellStyle name="40 % – Zvýraznění3 3 2 5 7" xfId="17410"/>
    <cellStyle name="40 % – Zvýraznění3 3 2 5 7 2" xfId="32591"/>
    <cellStyle name="40 % – Zvýraznění3 3 2 5 8" xfId="36392"/>
    <cellStyle name="40 % – Zvýraznění3 3 2 5 9" xfId="21212"/>
    <cellStyle name="40 % – Zvýraznění3 3 2 6" xfId="4310"/>
    <cellStyle name="40 % – Zvýraznění3 3 2 6 10" xfId="42204"/>
    <cellStyle name="40 % – Zvýraznění3 3 2 6 11" xfId="42205"/>
    <cellStyle name="40 % – Zvýraznění3 3 2 6 12" xfId="47677"/>
    <cellStyle name="40 % – Zvýraznění3 3 2 6 2" xfId="4311"/>
    <cellStyle name="40 % – Zvýraznění3 3 2 6 2 2" xfId="9878"/>
    <cellStyle name="40 % – Zvýraznění3 3 2 6 2 2 2" xfId="25094"/>
    <cellStyle name="40 % – Zvýraznění3 3 2 6 2 3" xfId="13618"/>
    <cellStyle name="40 % – Zvýraznění3 3 2 6 2 3 2" xfId="28807"/>
    <cellStyle name="40 % – Zvýraznění3 3 2 6 2 4" xfId="17415"/>
    <cellStyle name="40 % – Zvýraznění3 3 2 6 2 4 2" xfId="32596"/>
    <cellStyle name="40 % – Zvýraznění3 3 2 6 2 5" xfId="36397"/>
    <cellStyle name="40 % – Zvýraznění3 3 2 6 2 6" xfId="21217"/>
    <cellStyle name="40 % – Zvýraznění3 3 2 6 2 7" xfId="42206"/>
    <cellStyle name="40 % – Zvýraznění3 3 2 6 2 8" xfId="42207"/>
    <cellStyle name="40 % – Zvýraznění3 3 2 6 2 9" xfId="47678"/>
    <cellStyle name="40 % – Zvýraznění3 3 2 6 3" xfId="4312"/>
    <cellStyle name="40 % – Zvýraznění3 3 2 6 3 2" xfId="9879"/>
    <cellStyle name="40 % – Zvýraznění3 3 2 6 3 2 2" xfId="25095"/>
    <cellStyle name="40 % – Zvýraznění3 3 2 6 3 3" xfId="13619"/>
    <cellStyle name="40 % – Zvýraznění3 3 2 6 3 3 2" xfId="28808"/>
    <cellStyle name="40 % – Zvýraznění3 3 2 6 3 4" xfId="17416"/>
    <cellStyle name="40 % – Zvýraznění3 3 2 6 3 4 2" xfId="32597"/>
    <cellStyle name="40 % – Zvýraznění3 3 2 6 3 5" xfId="36398"/>
    <cellStyle name="40 % – Zvýraznění3 3 2 6 3 6" xfId="21218"/>
    <cellStyle name="40 % – Zvýraznění3 3 2 6 3 7" xfId="42208"/>
    <cellStyle name="40 % – Zvýraznění3 3 2 6 3 8" xfId="42209"/>
    <cellStyle name="40 % – Zvýraznění3 3 2 6 3 9" xfId="47679"/>
    <cellStyle name="40 % – Zvýraznění3 3 2 6 4" xfId="4313"/>
    <cellStyle name="40 % – Zvýraznění3 3 2 6 4 2" xfId="9880"/>
    <cellStyle name="40 % – Zvýraznění3 3 2 6 4 2 2" xfId="25096"/>
    <cellStyle name="40 % – Zvýraznění3 3 2 6 4 3" xfId="13620"/>
    <cellStyle name="40 % – Zvýraznění3 3 2 6 4 3 2" xfId="28809"/>
    <cellStyle name="40 % – Zvýraznění3 3 2 6 4 4" xfId="17417"/>
    <cellStyle name="40 % – Zvýraznění3 3 2 6 4 4 2" xfId="32598"/>
    <cellStyle name="40 % – Zvýraznění3 3 2 6 4 5" xfId="36399"/>
    <cellStyle name="40 % – Zvýraznění3 3 2 6 4 6" xfId="21219"/>
    <cellStyle name="40 % – Zvýraznění3 3 2 6 4 7" xfId="42210"/>
    <cellStyle name="40 % – Zvýraznění3 3 2 6 4 8" xfId="42211"/>
    <cellStyle name="40 % – Zvýraznění3 3 2 6 4 9" xfId="47680"/>
    <cellStyle name="40 % – Zvýraznění3 3 2 6 5" xfId="8267"/>
    <cellStyle name="40 % – Zvýraznění3 3 2 6 5 2" xfId="23483"/>
    <cellStyle name="40 % – Zvýraznění3 3 2 6 6" xfId="13617"/>
    <cellStyle name="40 % – Zvýraznění3 3 2 6 6 2" xfId="28806"/>
    <cellStyle name="40 % – Zvýraznění3 3 2 6 7" xfId="17414"/>
    <cellStyle name="40 % – Zvýraznění3 3 2 6 7 2" xfId="32595"/>
    <cellStyle name="40 % – Zvýraznění3 3 2 6 8" xfId="36396"/>
    <cellStyle name="40 % – Zvýraznění3 3 2 6 9" xfId="21216"/>
    <cellStyle name="40 % – Zvýraznění3 3 2 7" xfId="4314"/>
    <cellStyle name="40 % – Zvýraznění3 3 2 7 10" xfId="42212"/>
    <cellStyle name="40 % – Zvýraznění3 3 2 7 11" xfId="42213"/>
    <cellStyle name="40 % – Zvýraznění3 3 2 7 12" xfId="47681"/>
    <cellStyle name="40 % – Zvýraznění3 3 2 7 2" xfId="4315"/>
    <cellStyle name="40 % – Zvýraznění3 3 2 7 2 2" xfId="9881"/>
    <cellStyle name="40 % – Zvýraznění3 3 2 7 2 2 2" xfId="25097"/>
    <cellStyle name="40 % – Zvýraznění3 3 2 7 2 3" xfId="13622"/>
    <cellStyle name="40 % – Zvýraznění3 3 2 7 2 3 2" xfId="28811"/>
    <cellStyle name="40 % – Zvýraznění3 3 2 7 2 4" xfId="17419"/>
    <cellStyle name="40 % – Zvýraznění3 3 2 7 2 4 2" xfId="32600"/>
    <cellStyle name="40 % – Zvýraznění3 3 2 7 2 5" xfId="36401"/>
    <cellStyle name="40 % – Zvýraznění3 3 2 7 2 6" xfId="21221"/>
    <cellStyle name="40 % – Zvýraznění3 3 2 7 2 7" xfId="42214"/>
    <cellStyle name="40 % – Zvýraznění3 3 2 7 2 8" xfId="42215"/>
    <cellStyle name="40 % – Zvýraznění3 3 2 7 2 9" xfId="47682"/>
    <cellStyle name="40 % – Zvýraznění3 3 2 7 3" xfId="4316"/>
    <cellStyle name="40 % – Zvýraznění3 3 2 7 3 2" xfId="9882"/>
    <cellStyle name="40 % – Zvýraznění3 3 2 7 3 2 2" xfId="25098"/>
    <cellStyle name="40 % – Zvýraznění3 3 2 7 3 3" xfId="13623"/>
    <cellStyle name="40 % – Zvýraznění3 3 2 7 3 3 2" xfId="28812"/>
    <cellStyle name="40 % – Zvýraznění3 3 2 7 3 4" xfId="17420"/>
    <cellStyle name="40 % – Zvýraznění3 3 2 7 3 4 2" xfId="32601"/>
    <cellStyle name="40 % – Zvýraznění3 3 2 7 3 5" xfId="36402"/>
    <cellStyle name="40 % – Zvýraznění3 3 2 7 3 6" xfId="21222"/>
    <cellStyle name="40 % – Zvýraznění3 3 2 7 3 7" xfId="42216"/>
    <cellStyle name="40 % – Zvýraznění3 3 2 7 3 8" xfId="42217"/>
    <cellStyle name="40 % – Zvýraznění3 3 2 7 3 9" xfId="47683"/>
    <cellStyle name="40 % – Zvýraznění3 3 2 7 4" xfId="4317"/>
    <cellStyle name="40 % – Zvýraznění3 3 2 7 4 2" xfId="9883"/>
    <cellStyle name="40 % – Zvýraznění3 3 2 7 4 2 2" xfId="25099"/>
    <cellStyle name="40 % – Zvýraznění3 3 2 7 4 3" xfId="13624"/>
    <cellStyle name="40 % – Zvýraznění3 3 2 7 4 3 2" xfId="28813"/>
    <cellStyle name="40 % – Zvýraznění3 3 2 7 4 4" xfId="17421"/>
    <cellStyle name="40 % – Zvýraznění3 3 2 7 4 4 2" xfId="32602"/>
    <cellStyle name="40 % – Zvýraznění3 3 2 7 4 5" xfId="36403"/>
    <cellStyle name="40 % – Zvýraznění3 3 2 7 4 6" xfId="21223"/>
    <cellStyle name="40 % – Zvýraznění3 3 2 7 4 7" xfId="42218"/>
    <cellStyle name="40 % – Zvýraznění3 3 2 7 4 8" xfId="42219"/>
    <cellStyle name="40 % – Zvýraznění3 3 2 7 4 9" xfId="47684"/>
    <cellStyle name="40 % – Zvýraznění3 3 2 7 5" xfId="8355"/>
    <cellStyle name="40 % – Zvýraznění3 3 2 7 5 2" xfId="23571"/>
    <cellStyle name="40 % – Zvýraznění3 3 2 7 6" xfId="13621"/>
    <cellStyle name="40 % – Zvýraznění3 3 2 7 6 2" xfId="28810"/>
    <cellStyle name="40 % – Zvýraznění3 3 2 7 7" xfId="17418"/>
    <cellStyle name="40 % – Zvýraznění3 3 2 7 7 2" xfId="32599"/>
    <cellStyle name="40 % – Zvýraznění3 3 2 7 8" xfId="36400"/>
    <cellStyle name="40 % – Zvýraznění3 3 2 7 9" xfId="21220"/>
    <cellStyle name="40 % – Zvýraznění3 3 2 8" xfId="4318"/>
    <cellStyle name="40 % – Zvýraznění3 3 2 8 10" xfId="42220"/>
    <cellStyle name="40 % – Zvýraznění3 3 2 8 11" xfId="42221"/>
    <cellStyle name="40 % – Zvýraznění3 3 2 8 12" xfId="47685"/>
    <cellStyle name="40 % – Zvýraznění3 3 2 8 2" xfId="4319"/>
    <cellStyle name="40 % – Zvýraznění3 3 2 8 2 2" xfId="9884"/>
    <cellStyle name="40 % – Zvýraznění3 3 2 8 2 2 2" xfId="25100"/>
    <cellStyle name="40 % – Zvýraznění3 3 2 8 2 3" xfId="13626"/>
    <cellStyle name="40 % – Zvýraznění3 3 2 8 2 3 2" xfId="28815"/>
    <cellStyle name="40 % – Zvýraznění3 3 2 8 2 4" xfId="17423"/>
    <cellStyle name="40 % – Zvýraznění3 3 2 8 2 4 2" xfId="32604"/>
    <cellStyle name="40 % – Zvýraznění3 3 2 8 2 5" xfId="36405"/>
    <cellStyle name="40 % – Zvýraznění3 3 2 8 2 6" xfId="21225"/>
    <cellStyle name="40 % – Zvýraznění3 3 2 8 2 7" xfId="42222"/>
    <cellStyle name="40 % – Zvýraznění3 3 2 8 2 8" xfId="42223"/>
    <cellStyle name="40 % – Zvýraznění3 3 2 8 2 9" xfId="47686"/>
    <cellStyle name="40 % – Zvýraznění3 3 2 8 3" xfId="4320"/>
    <cellStyle name="40 % – Zvýraznění3 3 2 8 3 2" xfId="9885"/>
    <cellStyle name="40 % – Zvýraznění3 3 2 8 3 2 2" xfId="25101"/>
    <cellStyle name="40 % – Zvýraznění3 3 2 8 3 3" xfId="13627"/>
    <cellStyle name="40 % – Zvýraznění3 3 2 8 3 3 2" xfId="28816"/>
    <cellStyle name="40 % – Zvýraznění3 3 2 8 3 4" xfId="17424"/>
    <cellStyle name="40 % – Zvýraznění3 3 2 8 3 4 2" xfId="32605"/>
    <cellStyle name="40 % – Zvýraznění3 3 2 8 3 5" xfId="36406"/>
    <cellStyle name="40 % – Zvýraznění3 3 2 8 3 6" xfId="21226"/>
    <cellStyle name="40 % – Zvýraznění3 3 2 8 3 7" xfId="42224"/>
    <cellStyle name="40 % – Zvýraznění3 3 2 8 3 8" xfId="42225"/>
    <cellStyle name="40 % – Zvýraznění3 3 2 8 3 9" xfId="47687"/>
    <cellStyle name="40 % – Zvýraznění3 3 2 8 4" xfId="4321"/>
    <cellStyle name="40 % – Zvýraznění3 3 2 8 4 2" xfId="9886"/>
    <cellStyle name="40 % – Zvýraznění3 3 2 8 4 2 2" xfId="25102"/>
    <cellStyle name="40 % – Zvýraznění3 3 2 8 4 3" xfId="13628"/>
    <cellStyle name="40 % – Zvýraznění3 3 2 8 4 3 2" xfId="28817"/>
    <cellStyle name="40 % – Zvýraznění3 3 2 8 4 4" xfId="17425"/>
    <cellStyle name="40 % – Zvýraznění3 3 2 8 4 4 2" xfId="32606"/>
    <cellStyle name="40 % – Zvýraznění3 3 2 8 4 5" xfId="36407"/>
    <cellStyle name="40 % – Zvýraznění3 3 2 8 4 6" xfId="21227"/>
    <cellStyle name="40 % – Zvýraznění3 3 2 8 4 7" xfId="42226"/>
    <cellStyle name="40 % – Zvýraznění3 3 2 8 4 8" xfId="42227"/>
    <cellStyle name="40 % – Zvýraznění3 3 2 8 4 9" xfId="47688"/>
    <cellStyle name="40 % – Zvýraznění3 3 2 8 5" xfId="8438"/>
    <cellStyle name="40 % – Zvýraznění3 3 2 8 5 2" xfId="23654"/>
    <cellStyle name="40 % – Zvýraznění3 3 2 8 6" xfId="13625"/>
    <cellStyle name="40 % – Zvýraznění3 3 2 8 6 2" xfId="28814"/>
    <cellStyle name="40 % – Zvýraznění3 3 2 8 7" xfId="17422"/>
    <cellStyle name="40 % – Zvýraznění3 3 2 8 7 2" xfId="32603"/>
    <cellStyle name="40 % – Zvýraznění3 3 2 8 8" xfId="36404"/>
    <cellStyle name="40 % – Zvýraznění3 3 2 8 9" xfId="21224"/>
    <cellStyle name="40 % – Zvýraznění3 3 2 9" xfId="4322"/>
    <cellStyle name="40 % – Zvýraznění3 3 2 9 2" xfId="9887"/>
    <cellStyle name="40 % – Zvýraznění3 3 2 9 2 2" xfId="25103"/>
    <cellStyle name="40 % – Zvýraznění3 3 2 9 3" xfId="13629"/>
    <cellStyle name="40 % – Zvýraznění3 3 2 9 3 2" xfId="28818"/>
    <cellStyle name="40 % – Zvýraznění3 3 2 9 4" xfId="17426"/>
    <cellStyle name="40 % – Zvýraznění3 3 2 9 4 2" xfId="32607"/>
    <cellStyle name="40 % – Zvýraznění3 3 2 9 5" xfId="36408"/>
    <cellStyle name="40 % – Zvýraznění3 3 2 9 6" xfId="21228"/>
    <cellStyle name="40 % – Zvýraznění3 3 2 9 7" xfId="42228"/>
    <cellStyle name="40 % – Zvýraznění3 3 2 9 8" xfId="42229"/>
    <cellStyle name="40 % – Zvýraznění3 3 2 9 9" xfId="47689"/>
    <cellStyle name="40 % – Zvýraznění3 3 20" xfId="4323"/>
    <cellStyle name="40 % – Zvýraznění3 3 20 2" xfId="4324"/>
    <cellStyle name="40 % – Zvýraznění3 3 21" xfId="4325"/>
    <cellStyle name="40 % – Zvýraznění3 3 21 2" xfId="11031"/>
    <cellStyle name="40 % – Zvýraznění3 3 21 2 2" xfId="26231"/>
    <cellStyle name="40 % – Zvýraznění3 3 21 3" xfId="13630"/>
    <cellStyle name="40 % – Zvýraznění3 3 21 3 2" xfId="28819"/>
    <cellStyle name="40 % – Zvýraznění3 3 21 4" xfId="17427"/>
    <cellStyle name="40 % – Zvýraznění3 3 21 4 2" xfId="32608"/>
    <cellStyle name="40 % – Zvýraznění3 3 21 5" xfId="36409"/>
    <cellStyle name="40 % – Zvýraznění3 3 21 6" xfId="21229"/>
    <cellStyle name="40 % – Zvýraznění3 3 21 7" xfId="42230"/>
    <cellStyle name="40 % – Zvýraznění3 3 21 8" xfId="42231"/>
    <cellStyle name="40 % – Zvýraznění3 3 21 9" xfId="47690"/>
    <cellStyle name="40 % – Zvýraznění3 3 22" xfId="7603"/>
    <cellStyle name="40 % – Zvýraznění3 3 22 2" xfId="22822"/>
    <cellStyle name="40 % – Zvýraznění3 3 3" xfId="518"/>
    <cellStyle name="40 % – Zvýraznění3 3 3 10" xfId="4326"/>
    <cellStyle name="40 % – Zvýraznění3 3 3 10 2" xfId="9888"/>
    <cellStyle name="40 % – Zvýraznění3 3 3 10 2 2" xfId="25104"/>
    <cellStyle name="40 % – Zvýraznění3 3 3 10 3" xfId="13631"/>
    <cellStyle name="40 % – Zvýraznění3 3 3 10 3 2" xfId="28820"/>
    <cellStyle name="40 % – Zvýraznění3 3 3 10 4" xfId="17428"/>
    <cellStyle name="40 % – Zvýraznění3 3 3 10 4 2" xfId="32609"/>
    <cellStyle name="40 % – Zvýraznění3 3 3 10 5" xfId="36410"/>
    <cellStyle name="40 % – Zvýraznění3 3 3 10 6" xfId="21230"/>
    <cellStyle name="40 % – Zvýraznění3 3 3 10 7" xfId="42232"/>
    <cellStyle name="40 % – Zvýraznění3 3 3 10 8" xfId="42233"/>
    <cellStyle name="40 % – Zvýraznění3 3 3 10 9" xfId="47691"/>
    <cellStyle name="40 % – Zvýraznění3 3 3 11" xfId="4327"/>
    <cellStyle name="40 % – Zvýraznění3 3 3 11 2" xfId="11321"/>
    <cellStyle name="40 % – Zvýraznění3 3 3 11 2 2" xfId="26521"/>
    <cellStyle name="40 % – Zvýraznění3 3 3 11 3" xfId="13632"/>
    <cellStyle name="40 % – Zvýraznění3 3 3 11 3 2" xfId="28821"/>
    <cellStyle name="40 % – Zvýraznění3 3 3 11 4" xfId="17429"/>
    <cellStyle name="40 % – Zvýraznění3 3 3 11 4 2" xfId="32610"/>
    <cellStyle name="40 % – Zvýraznění3 3 3 11 5" xfId="36411"/>
    <cellStyle name="40 % – Zvýraznění3 3 3 11 6" xfId="21231"/>
    <cellStyle name="40 % – Zvýraznění3 3 3 11 7" xfId="42234"/>
    <cellStyle name="40 % – Zvýraznění3 3 3 11 8" xfId="42235"/>
    <cellStyle name="40 % – Zvýraznění3 3 3 11 9" xfId="47692"/>
    <cellStyle name="40 % – Zvýraznění3 3 3 12" xfId="7858"/>
    <cellStyle name="40 % – Zvýraznění3 3 3 12 2" xfId="23077"/>
    <cellStyle name="40 % – Zvýraznění3 3 3 13" xfId="11592"/>
    <cellStyle name="40 % – Zvýraznění3 3 3 13 2" xfId="26788"/>
    <cellStyle name="40 % – Zvýraznění3 3 3 14" xfId="15392"/>
    <cellStyle name="40 % – Zvýraznění3 3 3 14 2" xfId="30573"/>
    <cellStyle name="40 % – Zvýraznění3 3 3 15" xfId="34378"/>
    <cellStyle name="40 % – Zvýraznění3 3 3 16" xfId="19198"/>
    <cellStyle name="40 % – Zvýraznění3 3 3 17" xfId="42236"/>
    <cellStyle name="40 % – Zvýraznění3 3 3 18" xfId="42237"/>
    <cellStyle name="40 % – Zvýraznění3 3 3 19" xfId="47693"/>
    <cellStyle name="40 % – Zvýraznění3 3 3 2" xfId="4328"/>
    <cellStyle name="40 % – Zvýraznění3 3 3 2 10" xfId="42238"/>
    <cellStyle name="40 % – Zvýraznění3 3 3 2 11" xfId="42239"/>
    <cellStyle name="40 % – Zvýraznění3 3 3 2 12" xfId="47694"/>
    <cellStyle name="40 % – Zvýraznění3 3 3 2 2" xfId="4329"/>
    <cellStyle name="40 % – Zvýraznění3 3 3 2 2 2" xfId="9889"/>
    <cellStyle name="40 % – Zvýraznění3 3 3 2 2 2 2" xfId="25105"/>
    <cellStyle name="40 % – Zvýraznění3 3 3 2 2 3" xfId="13634"/>
    <cellStyle name="40 % – Zvýraznění3 3 3 2 2 3 2" xfId="28823"/>
    <cellStyle name="40 % – Zvýraznění3 3 3 2 2 4" xfId="17431"/>
    <cellStyle name="40 % – Zvýraznění3 3 3 2 2 4 2" xfId="32612"/>
    <cellStyle name="40 % – Zvýraznění3 3 3 2 2 5" xfId="36413"/>
    <cellStyle name="40 % – Zvýraznění3 3 3 2 2 6" xfId="21233"/>
    <cellStyle name="40 % – Zvýraznění3 3 3 2 2 7" xfId="42240"/>
    <cellStyle name="40 % – Zvýraznění3 3 3 2 2 8" xfId="42241"/>
    <cellStyle name="40 % – Zvýraznění3 3 3 2 2 9" xfId="47695"/>
    <cellStyle name="40 % – Zvýraznění3 3 3 2 3" xfId="4330"/>
    <cellStyle name="40 % – Zvýraznění3 3 3 2 3 2" xfId="9890"/>
    <cellStyle name="40 % – Zvýraznění3 3 3 2 3 2 2" xfId="25106"/>
    <cellStyle name="40 % – Zvýraznění3 3 3 2 3 3" xfId="13635"/>
    <cellStyle name="40 % – Zvýraznění3 3 3 2 3 3 2" xfId="28824"/>
    <cellStyle name="40 % – Zvýraznění3 3 3 2 3 4" xfId="17432"/>
    <cellStyle name="40 % – Zvýraznění3 3 3 2 3 4 2" xfId="32613"/>
    <cellStyle name="40 % – Zvýraznění3 3 3 2 3 5" xfId="36414"/>
    <cellStyle name="40 % – Zvýraznění3 3 3 2 3 6" xfId="21234"/>
    <cellStyle name="40 % – Zvýraznění3 3 3 2 3 7" xfId="42242"/>
    <cellStyle name="40 % – Zvýraznění3 3 3 2 3 8" xfId="42243"/>
    <cellStyle name="40 % – Zvýraznění3 3 3 2 3 9" xfId="47696"/>
    <cellStyle name="40 % – Zvýraznění3 3 3 2 4" xfId="4331"/>
    <cellStyle name="40 % – Zvýraznění3 3 3 2 4 2" xfId="9891"/>
    <cellStyle name="40 % – Zvýraznění3 3 3 2 4 2 2" xfId="25107"/>
    <cellStyle name="40 % – Zvýraznění3 3 3 2 4 3" xfId="13636"/>
    <cellStyle name="40 % – Zvýraznění3 3 3 2 4 3 2" xfId="28825"/>
    <cellStyle name="40 % – Zvýraznění3 3 3 2 4 4" xfId="17433"/>
    <cellStyle name="40 % – Zvýraznění3 3 3 2 4 4 2" xfId="32614"/>
    <cellStyle name="40 % – Zvýraznění3 3 3 2 4 5" xfId="36415"/>
    <cellStyle name="40 % – Zvýraznění3 3 3 2 4 6" xfId="21235"/>
    <cellStyle name="40 % – Zvýraznění3 3 3 2 4 7" xfId="42244"/>
    <cellStyle name="40 % – Zvýraznění3 3 3 2 4 8" xfId="42245"/>
    <cellStyle name="40 % – Zvýraznění3 3 3 2 4 9" xfId="47697"/>
    <cellStyle name="40 % – Zvýraznění3 3 3 2 5" xfId="7919"/>
    <cellStyle name="40 % – Zvýraznění3 3 3 2 5 2" xfId="23136"/>
    <cellStyle name="40 % – Zvýraznění3 3 3 2 6" xfId="13633"/>
    <cellStyle name="40 % – Zvýraznění3 3 3 2 6 2" xfId="28822"/>
    <cellStyle name="40 % – Zvýraznění3 3 3 2 7" xfId="17430"/>
    <cellStyle name="40 % – Zvýraznění3 3 3 2 7 2" xfId="32611"/>
    <cellStyle name="40 % – Zvýraznění3 3 3 2 8" xfId="36412"/>
    <cellStyle name="40 % – Zvýraznění3 3 3 2 9" xfId="21232"/>
    <cellStyle name="40 % – Zvýraznění3 3 3 3" xfId="4332"/>
    <cellStyle name="40 % – Zvýraznění3 3 3 3 10" xfId="42246"/>
    <cellStyle name="40 % – Zvýraznění3 3 3 3 11" xfId="42247"/>
    <cellStyle name="40 % – Zvýraznění3 3 3 3 12" xfId="47698"/>
    <cellStyle name="40 % – Zvýraznění3 3 3 3 2" xfId="4333"/>
    <cellStyle name="40 % – Zvýraznění3 3 3 3 2 2" xfId="9892"/>
    <cellStyle name="40 % – Zvýraznění3 3 3 3 2 2 2" xfId="25108"/>
    <cellStyle name="40 % – Zvýraznění3 3 3 3 2 3" xfId="13638"/>
    <cellStyle name="40 % – Zvýraznění3 3 3 3 2 3 2" xfId="28827"/>
    <cellStyle name="40 % – Zvýraznění3 3 3 3 2 4" xfId="17435"/>
    <cellStyle name="40 % – Zvýraznění3 3 3 3 2 4 2" xfId="32616"/>
    <cellStyle name="40 % – Zvýraznění3 3 3 3 2 5" xfId="36417"/>
    <cellStyle name="40 % – Zvýraznění3 3 3 3 2 6" xfId="21237"/>
    <cellStyle name="40 % – Zvýraznění3 3 3 3 2 7" xfId="42248"/>
    <cellStyle name="40 % – Zvýraznění3 3 3 3 2 8" xfId="42249"/>
    <cellStyle name="40 % – Zvýraznění3 3 3 3 2 9" xfId="47699"/>
    <cellStyle name="40 % – Zvýraznění3 3 3 3 3" xfId="4334"/>
    <cellStyle name="40 % – Zvýraznění3 3 3 3 3 2" xfId="9893"/>
    <cellStyle name="40 % – Zvýraznění3 3 3 3 3 2 2" xfId="25109"/>
    <cellStyle name="40 % – Zvýraznění3 3 3 3 3 3" xfId="13639"/>
    <cellStyle name="40 % – Zvýraznění3 3 3 3 3 3 2" xfId="28828"/>
    <cellStyle name="40 % – Zvýraznění3 3 3 3 3 4" xfId="17436"/>
    <cellStyle name="40 % – Zvýraznění3 3 3 3 3 4 2" xfId="32617"/>
    <cellStyle name="40 % – Zvýraznění3 3 3 3 3 5" xfId="36418"/>
    <cellStyle name="40 % – Zvýraznění3 3 3 3 3 6" xfId="21238"/>
    <cellStyle name="40 % – Zvýraznění3 3 3 3 3 7" xfId="42250"/>
    <cellStyle name="40 % – Zvýraznění3 3 3 3 3 8" xfId="42251"/>
    <cellStyle name="40 % – Zvýraznění3 3 3 3 3 9" xfId="47700"/>
    <cellStyle name="40 % – Zvýraznění3 3 3 3 4" xfId="4335"/>
    <cellStyle name="40 % – Zvýraznění3 3 3 3 4 2" xfId="9894"/>
    <cellStyle name="40 % – Zvýraznění3 3 3 3 4 2 2" xfId="25110"/>
    <cellStyle name="40 % – Zvýraznění3 3 3 3 4 3" xfId="13640"/>
    <cellStyle name="40 % – Zvýraznění3 3 3 3 4 3 2" xfId="28829"/>
    <cellStyle name="40 % – Zvýraznění3 3 3 3 4 4" xfId="17437"/>
    <cellStyle name="40 % – Zvýraznění3 3 3 3 4 4 2" xfId="32618"/>
    <cellStyle name="40 % – Zvýraznění3 3 3 3 4 5" xfId="36419"/>
    <cellStyle name="40 % – Zvýraznění3 3 3 3 4 6" xfId="21239"/>
    <cellStyle name="40 % – Zvýraznění3 3 3 3 4 7" xfId="42252"/>
    <cellStyle name="40 % – Zvýraznění3 3 3 3 4 8" xfId="42253"/>
    <cellStyle name="40 % – Zvýraznění3 3 3 3 4 9" xfId="47701"/>
    <cellStyle name="40 % – Zvýraznění3 3 3 3 5" xfId="8072"/>
    <cellStyle name="40 % – Zvýraznění3 3 3 3 5 2" xfId="23288"/>
    <cellStyle name="40 % – Zvýraznění3 3 3 3 6" xfId="13637"/>
    <cellStyle name="40 % – Zvýraznění3 3 3 3 6 2" xfId="28826"/>
    <cellStyle name="40 % – Zvýraznění3 3 3 3 7" xfId="17434"/>
    <cellStyle name="40 % – Zvýraznění3 3 3 3 7 2" xfId="32615"/>
    <cellStyle name="40 % – Zvýraznění3 3 3 3 8" xfId="36416"/>
    <cellStyle name="40 % – Zvýraznění3 3 3 3 9" xfId="21236"/>
    <cellStyle name="40 % – Zvýraznění3 3 3 4" xfId="4336"/>
    <cellStyle name="40 % – Zvýraznění3 3 3 4 10" xfId="42254"/>
    <cellStyle name="40 % – Zvýraznění3 3 3 4 11" xfId="42255"/>
    <cellStyle name="40 % – Zvýraznění3 3 3 4 12" xfId="47702"/>
    <cellStyle name="40 % – Zvýraznění3 3 3 4 2" xfId="4337"/>
    <cellStyle name="40 % – Zvýraznění3 3 3 4 2 2" xfId="9895"/>
    <cellStyle name="40 % – Zvýraznění3 3 3 4 2 2 2" xfId="25111"/>
    <cellStyle name="40 % – Zvýraznění3 3 3 4 2 3" xfId="13642"/>
    <cellStyle name="40 % – Zvýraznění3 3 3 4 2 3 2" xfId="28831"/>
    <cellStyle name="40 % – Zvýraznění3 3 3 4 2 4" xfId="17439"/>
    <cellStyle name="40 % – Zvýraznění3 3 3 4 2 4 2" xfId="32620"/>
    <cellStyle name="40 % – Zvýraznění3 3 3 4 2 5" xfId="36421"/>
    <cellStyle name="40 % – Zvýraznění3 3 3 4 2 6" xfId="21241"/>
    <cellStyle name="40 % – Zvýraznění3 3 3 4 2 7" xfId="42256"/>
    <cellStyle name="40 % – Zvýraznění3 3 3 4 2 8" xfId="42257"/>
    <cellStyle name="40 % – Zvýraznění3 3 3 4 2 9" xfId="47703"/>
    <cellStyle name="40 % – Zvýraznění3 3 3 4 3" xfId="4338"/>
    <cellStyle name="40 % – Zvýraznění3 3 3 4 3 2" xfId="9896"/>
    <cellStyle name="40 % – Zvýraznění3 3 3 4 3 2 2" xfId="25112"/>
    <cellStyle name="40 % – Zvýraznění3 3 3 4 3 3" xfId="13643"/>
    <cellStyle name="40 % – Zvýraznění3 3 3 4 3 3 2" xfId="28832"/>
    <cellStyle name="40 % – Zvýraznění3 3 3 4 3 4" xfId="17440"/>
    <cellStyle name="40 % – Zvýraznění3 3 3 4 3 4 2" xfId="32621"/>
    <cellStyle name="40 % – Zvýraznění3 3 3 4 3 5" xfId="36422"/>
    <cellStyle name="40 % – Zvýraznění3 3 3 4 3 6" xfId="21242"/>
    <cellStyle name="40 % – Zvýraznění3 3 3 4 3 7" xfId="42258"/>
    <cellStyle name="40 % – Zvýraznění3 3 3 4 3 8" xfId="42259"/>
    <cellStyle name="40 % – Zvýraznění3 3 3 4 3 9" xfId="47704"/>
    <cellStyle name="40 % – Zvýraznění3 3 3 4 4" xfId="4339"/>
    <cellStyle name="40 % – Zvýraznění3 3 3 4 4 2" xfId="9897"/>
    <cellStyle name="40 % – Zvýraznění3 3 3 4 4 2 2" xfId="25113"/>
    <cellStyle name="40 % – Zvýraznění3 3 3 4 4 3" xfId="13644"/>
    <cellStyle name="40 % – Zvýraznění3 3 3 4 4 3 2" xfId="28833"/>
    <cellStyle name="40 % – Zvýraznění3 3 3 4 4 4" xfId="17441"/>
    <cellStyle name="40 % – Zvýraznění3 3 3 4 4 4 2" xfId="32622"/>
    <cellStyle name="40 % – Zvýraznění3 3 3 4 4 5" xfId="36423"/>
    <cellStyle name="40 % – Zvýraznění3 3 3 4 4 6" xfId="21243"/>
    <cellStyle name="40 % – Zvýraznění3 3 3 4 4 7" xfId="42260"/>
    <cellStyle name="40 % – Zvýraznění3 3 3 4 4 8" xfId="42261"/>
    <cellStyle name="40 % – Zvýraznění3 3 3 4 4 9" xfId="47705"/>
    <cellStyle name="40 % – Zvýraznění3 3 3 4 5" xfId="8152"/>
    <cellStyle name="40 % – Zvýraznění3 3 3 4 5 2" xfId="23368"/>
    <cellStyle name="40 % – Zvýraznění3 3 3 4 6" xfId="13641"/>
    <cellStyle name="40 % – Zvýraznění3 3 3 4 6 2" xfId="28830"/>
    <cellStyle name="40 % – Zvýraznění3 3 3 4 7" xfId="17438"/>
    <cellStyle name="40 % – Zvýraznění3 3 3 4 7 2" xfId="32619"/>
    <cellStyle name="40 % – Zvýraznění3 3 3 4 8" xfId="36420"/>
    <cellStyle name="40 % – Zvýraznění3 3 3 4 9" xfId="21240"/>
    <cellStyle name="40 % – Zvýraznění3 3 3 5" xfId="4340"/>
    <cellStyle name="40 % – Zvýraznění3 3 3 5 10" xfId="42262"/>
    <cellStyle name="40 % – Zvýraznění3 3 3 5 11" xfId="42263"/>
    <cellStyle name="40 % – Zvýraznění3 3 3 5 12" xfId="47706"/>
    <cellStyle name="40 % – Zvýraznění3 3 3 5 2" xfId="4341"/>
    <cellStyle name="40 % – Zvýraznění3 3 3 5 2 2" xfId="9898"/>
    <cellStyle name="40 % – Zvýraznění3 3 3 5 2 2 2" xfId="25114"/>
    <cellStyle name="40 % – Zvýraznění3 3 3 5 2 3" xfId="13646"/>
    <cellStyle name="40 % – Zvýraznění3 3 3 5 2 3 2" xfId="28835"/>
    <cellStyle name="40 % – Zvýraznění3 3 3 5 2 4" xfId="17443"/>
    <cellStyle name="40 % – Zvýraznění3 3 3 5 2 4 2" xfId="32624"/>
    <cellStyle name="40 % – Zvýraznění3 3 3 5 2 5" xfId="36425"/>
    <cellStyle name="40 % – Zvýraznění3 3 3 5 2 6" xfId="21245"/>
    <cellStyle name="40 % – Zvýraznění3 3 3 5 2 7" xfId="42264"/>
    <cellStyle name="40 % – Zvýraznění3 3 3 5 2 8" xfId="42265"/>
    <cellStyle name="40 % – Zvýraznění3 3 3 5 2 9" xfId="47707"/>
    <cellStyle name="40 % – Zvýraznění3 3 3 5 3" xfId="4342"/>
    <cellStyle name="40 % – Zvýraznění3 3 3 5 3 2" xfId="9899"/>
    <cellStyle name="40 % – Zvýraznění3 3 3 5 3 2 2" xfId="25115"/>
    <cellStyle name="40 % – Zvýraznění3 3 3 5 3 3" xfId="13647"/>
    <cellStyle name="40 % – Zvýraznění3 3 3 5 3 3 2" xfId="28836"/>
    <cellStyle name="40 % – Zvýraznění3 3 3 5 3 4" xfId="17444"/>
    <cellStyle name="40 % – Zvýraznění3 3 3 5 3 4 2" xfId="32625"/>
    <cellStyle name="40 % – Zvýraznění3 3 3 5 3 5" xfId="36426"/>
    <cellStyle name="40 % – Zvýraznění3 3 3 5 3 6" xfId="21246"/>
    <cellStyle name="40 % – Zvýraznění3 3 3 5 3 7" xfId="42266"/>
    <cellStyle name="40 % – Zvýraznění3 3 3 5 3 8" xfId="42267"/>
    <cellStyle name="40 % – Zvýraznění3 3 3 5 3 9" xfId="47708"/>
    <cellStyle name="40 % – Zvýraznění3 3 3 5 4" xfId="4343"/>
    <cellStyle name="40 % – Zvýraznění3 3 3 5 4 2" xfId="9900"/>
    <cellStyle name="40 % – Zvýraznění3 3 3 5 4 2 2" xfId="25116"/>
    <cellStyle name="40 % – Zvýraznění3 3 3 5 4 3" xfId="13648"/>
    <cellStyle name="40 % – Zvýraznění3 3 3 5 4 3 2" xfId="28837"/>
    <cellStyle name="40 % – Zvýraznění3 3 3 5 4 4" xfId="17445"/>
    <cellStyle name="40 % – Zvýraznění3 3 3 5 4 4 2" xfId="32626"/>
    <cellStyle name="40 % – Zvýraznění3 3 3 5 4 5" xfId="36427"/>
    <cellStyle name="40 % – Zvýraznění3 3 3 5 4 6" xfId="21247"/>
    <cellStyle name="40 % – Zvýraznění3 3 3 5 4 7" xfId="42268"/>
    <cellStyle name="40 % – Zvýraznění3 3 3 5 4 8" xfId="42269"/>
    <cellStyle name="40 % – Zvýraznění3 3 3 5 4 9" xfId="47709"/>
    <cellStyle name="40 % – Zvýraznění3 3 3 5 5" xfId="8234"/>
    <cellStyle name="40 % – Zvýraznění3 3 3 5 5 2" xfId="23450"/>
    <cellStyle name="40 % – Zvýraznění3 3 3 5 6" xfId="13645"/>
    <cellStyle name="40 % – Zvýraznění3 3 3 5 6 2" xfId="28834"/>
    <cellStyle name="40 % – Zvýraznění3 3 3 5 7" xfId="17442"/>
    <cellStyle name="40 % – Zvýraznění3 3 3 5 7 2" xfId="32623"/>
    <cellStyle name="40 % – Zvýraznění3 3 3 5 8" xfId="36424"/>
    <cellStyle name="40 % – Zvýraznění3 3 3 5 9" xfId="21244"/>
    <cellStyle name="40 % – Zvýraznění3 3 3 6" xfId="4344"/>
    <cellStyle name="40 % – Zvýraznění3 3 3 6 10" xfId="42270"/>
    <cellStyle name="40 % – Zvýraznění3 3 3 6 11" xfId="42271"/>
    <cellStyle name="40 % – Zvýraznění3 3 3 6 12" xfId="47710"/>
    <cellStyle name="40 % – Zvýraznění3 3 3 6 2" xfId="4345"/>
    <cellStyle name="40 % – Zvýraznění3 3 3 6 2 2" xfId="9901"/>
    <cellStyle name="40 % – Zvýraznění3 3 3 6 2 2 2" xfId="25117"/>
    <cellStyle name="40 % – Zvýraznění3 3 3 6 2 3" xfId="13650"/>
    <cellStyle name="40 % – Zvýraznění3 3 3 6 2 3 2" xfId="28839"/>
    <cellStyle name="40 % – Zvýraznění3 3 3 6 2 4" xfId="17447"/>
    <cellStyle name="40 % – Zvýraznění3 3 3 6 2 4 2" xfId="32628"/>
    <cellStyle name="40 % – Zvýraznění3 3 3 6 2 5" xfId="36429"/>
    <cellStyle name="40 % – Zvýraznění3 3 3 6 2 6" xfId="21249"/>
    <cellStyle name="40 % – Zvýraznění3 3 3 6 2 7" xfId="42272"/>
    <cellStyle name="40 % – Zvýraznění3 3 3 6 2 8" xfId="42273"/>
    <cellStyle name="40 % – Zvýraznění3 3 3 6 2 9" xfId="47711"/>
    <cellStyle name="40 % – Zvýraznění3 3 3 6 3" xfId="4346"/>
    <cellStyle name="40 % – Zvýraznění3 3 3 6 3 2" xfId="9902"/>
    <cellStyle name="40 % – Zvýraznění3 3 3 6 3 2 2" xfId="25118"/>
    <cellStyle name="40 % – Zvýraznění3 3 3 6 3 3" xfId="13651"/>
    <cellStyle name="40 % – Zvýraznění3 3 3 6 3 3 2" xfId="28840"/>
    <cellStyle name="40 % – Zvýraznění3 3 3 6 3 4" xfId="17448"/>
    <cellStyle name="40 % – Zvýraznění3 3 3 6 3 4 2" xfId="32629"/>
    <cellStyle name="40 % – Zvýraznění3 3 3 6 3 5" xfId="36430"/>
    <cellStyle name="40 % – Zvýraznění3 3 3 6 3 6" xfId="21250"/>
    <cellStyle name="40 % – Zvýraznění3 3 3 6 3 7" xfId="42274"/>
    <cellStyle name="40 % – Zvýraznění3 3 3 6 3 8" xfId="42275"/>
    <cellStyle name="40 % – Zvýraznění3 3 3 6 3 9" xfId="47712"/>
    <cellStyle name="40 % – Zvýraznění3 3 3 6 4" xfId="4347"/>
    <cellStyle name="40 % – Zvýraznění3 3 3 6 4 2" xfId="9903"/>
    <cellStyle name="40 % – Zvýraznění3 3 3 6 4 2 2" xfId="25119"/>
    <cellStyle name="40 % – Zvýraznění3 3 3 6 4 3" xfId="13652"/>
    <cellStyle name="40 % – Zvýraznění3 3 3 6 4 3 2" xfId="28841"/>
    <cellStyle name="40 % – Zvýraznění3 3 3 6 4 4" xfId="17449"/>
    <cellStyle name="40 % – Zvýraznění3 3 3 6 4 4 2" xfId="32630"/>
    <cellStyle name="40 % – Zvýraznění3 3 3 6 4 5" xfId="36431"/>
    <cellStyle name="40 % – Zvýraznění3 3 3 6 4 6" xfId="21251"/>
    <cellStyle name="40 % – Zvýraznění3 3 3 6 4 7" xfId="42276"/>
    <cellStyle name="40 % – Zvýraznění3 3 3 6 4 8" xfId="42277"/>
    <cellStyle name="40 % – Zvýraznění3 3 3 6 4 9" xfId="47713"/>
    <cellStyle name="40 % – Zvýraznění3 3 3 6 5" xfId="8327"/>
    <cellStyle name="40 % – Zvýraznění3 3 3 6 5 2" xfId="23543"/>
    <cellStyle name="40 % – Zvýraznění3 3 3 6 6" xfId="13649"/>
    <cellStyle name="40 % – Zvýraznění3 3 3 6 6 2" xfId="28838"/>
    <cellStyle name="40 % – Zvýraznění3 3 3 6 7" xfId="17446"/>
    <cellStyle name="40 % – Zvýraznění3 3 3 6 7 2" xfId="32627"/>
    <cellStyle name="40 % – Zvýraznění3 3 3 6 8" xfId="36428"/>
    <cellStyle name="40 % – Zvýraznění3 3 3 6 9" xfId="21248"/>
    <cellStyle name="40 % – Zvýraznění3 3 3 7" xfId="4348"/>
    <cellStyle name="40 % – Zvýraznění3 3 3 7 10" xfId="42278"/>
    <cellStyle name="40 % – Zvýraznění3 3 3 7 11" xfId="42279"/>
    <cellStyle name="40 % – Zvýraznění3 3 3 7 12" xfId="47714"/>
    <cellStyle name="40 % – Zvýraznění3 3 3 7 2" xfId="4349"/>
    <cellStyle name="40 % – Zvýraznění3 3 3 7 2 2" xfId="9904"/>
    <cellStyle name="40 % – Zvýraznění3 3 3 7 2 2 2" xfId="25120"/>
    <cellStyle name="40 % – Zvýraznění3 3 3 7 2 3" xfId="13654"/>
    <cellStyle name="40 % – Zvýraznění3 3 3 7 2 3 2" xfId="28843"/>
    <cellStyle name="40 % – Zvýraznění3 3 3 7 2 4" xfId="17451"/>
    <cellStyle name="40 % – Zvýraznění3 3 3 7 2 4 2" xfId="32632"/>
    <cellStyle name="40 % – Zvýraznění3 3 3 7 2 5" xfId="36433"/>
    <cellStyle name="40 % – Zvýraznění3 3 3 7 2 6" xfId="21253"/>
    <cellStyle name="40 % – Zvýraznění3 3 3 7 2 7" xfId="42280"/>
    <cellStyle name="40 % – Zvýraznění3 3 3 7 2 8" xfId="42281"/>
    <cellStyle name="40 % – Zvýraznění3 3 3 7 2 9" xfId="47715"/>
    <cellStyle name="40 % – Zvýraznění3 3 3 7 3" xfId="4350"/>
    <cellStyle name="40 % – Zvýraznění3 3 3 7 3 2" xfId="9905"/>
    <cellStyle name="40 % – Zvýraznění3 3 3 7 3 2 2" xfId="25121"/>
    <cellStyle name="40 % – Zvýraznění3 3 3 7 3 3" xfId="13655"/>
    <cellStyle name="40 % – Zvýraznění3 3 3 7 3 3 2" xfId="28844"/>
    <cellStyle name="40 % – Zvýraznění3 3 3 7 3 4" xfId="17452"/>
    <cellStyle name="40 % – Zvýraznění3 3 3 7 3 4 2" xfId="32633"/>
    <cellStyle name="40 % – Zvýraznění3 3 3 7 3 5" xfId="36434"/>
    <cellStyle name="40 % – Zvýraznění3 3 3 7 3 6" xfId="21254"/>
    <cellStyle name="40 % – Zvýraznění3 3 3 7 3 7" xfId="42282"/>
    <cellStyle name="40 % – Zvýraznění3 3 3 7 3 8" xfId="42283"/>
    <cellStyle name="40 % – Zvýraznění3 3 3 7 3 9" xfId="47716"/>
    <cellStyle name="40 % – Zvýraznění3 3 3 7 4" xfId="4351"/>
    <cellStyle name="40 % – Zvýraznění3 3 3 7 4 2" xfId="9906"/>
    <cellStyle name="40 % – Zvýraznění3 3 3 7 4 2 2" xfId="25122"/>
    <cellStyle name="40 % – Zvýraznění3 3 3 7 4 3" xfId="13656"/>
    <cellStyle name="40 % – Zvýraznění3 3 3 7 4 3 2" xfId="28845"/>
    <cellStyle name="40 % – Zvýraznění3 3 3 7 4 4" xfId="17453"/>
    <cellStyle name="40 % – Zvýraznění3 3 3 7 4 4 2" xfId="32634"/>
    <cellStyle name="40 % – Zvýraznění3 3 3 7 4 5" xfId="36435"/>
    <cellStyle name="40 % – Zvýraznění3 3 3 7 4 6" xfId="21255"/>
    <cellStyle name="40 % – Zvýraznění3 3 3 7 4 7" xfId="42284"/>
    <cellStyle name="40 % – Zvýraznění3 3 3 7 4 8" xfId="42285"/>
    <cellStyle name="40 % – Zvýraznění3 3 3 7 4 9" xfId="47717"/>
    <cellStyle name="40 % – Zvýraznění3 3 3 7 5" xfId="8410"/>
    <cellStyle name="40 % – Zvýraznění3 3 3 7 5 2" xfId="23626"/>
    <cellStyle name="40 % – Zvýraznění3 3 3 7 6" xfId="13653"/>
    <cellStyle name="40 % – Zvýraznění3 3 3 7 6 2" xfId="28842"/>
    <cellStyle name="40 % – Zvýraznění3 3 3 7 7" xfId="17450"/>
    <cellStyle name="40 % – Zvýraznění3 3 3 7 7 2" xfId="32631"/>
    <cellStyle name="40 % – Zvýraznění3 3 3 7 8" xfId="36432"/>
    <cellStyle name="40 % – Zvýraznění3 3 3 7 9" xfId="21252"/>
    <cellStyle name="40 % – Zvýraznění3 3 3 8" xfId="4352"/>
    <cellStyle name="40 % – Zvýraznění3 3 3 8 2" xfId="9907"/>
    <cellStyle name="40 % – Zvýraznění3 3 3 8 2 2" xfId="25123"/>
    <cellStyle name="40 % – Zvýraznění3 3 3 8 3" xfId="13657"/>
    <cellStyle name="40 % – Zvýraznění3 3 3 8 3 2" xfId="28846"/>
    <cellStyle name="40 % – Zvýraznění3 3 3 8 4" xfId="17454"/>
    <cellStyle name="40 % – Zvýraznění3 3 3 8 4 2" xfId="32635"/>
    <cellStyle name="40 % – Zvýraznění3 3 3 8 5" xfId="36436"/>
    <cellStyle name="40 % – Zvýraznění3 3 3 8 6" xfId="21256"/>
    <cellStyle name="40 % – Zvýraznění3 3 3 8 7" xfId="42286"/>
    <cellStyle name="40 % – Zvýraznění3 3 3 8 8" xfId="42287"/>
    <cellStyle name="40 % – Zvýraznění3 3 3 8 9" xfId="47718"/>
    <cellStyle name="40 % – Zvýraznění3 3 3 9" xfId="4353"/>
    <cellStyle name="40 % – Zvýraznění3 3 3 9 2" xfId="9908"/>
    <cellStyle name="40 % – Zvýraznění3 3 3 9 2 2" xfId="25124"/>
    <cellStyle name="40 % – Zvýraznění3 3 3 9 3" xfId="13658"/>
    <cellStyle name="40 % – Zvýraznění3 3 3 9 3 2" xfId="28847"/>
    <cellStyle name="40 % – Zvýraznění3 3 3 9 4" xfId="17455"/>
    <cellStyle name="40 % – Zvýraznění3 3 3 9 4 2" xfId="32636"/>
    <cellStyle name="40 % – Zvýraznění3 3 3 9 5" xfId="36437"/>
    <cellStyle name="40 % – Zvýraznění3 3 3 9 6" xfId="21257"/>
    <cellStyle name="40 % – Zvýraznění3 3 3 9 7" xfId="42288"/>
    <cellStyle name="40 % – Zvýraznění3 3 3 9 8" xfId="42289"/>
    <cellStyle name="40 % – Zvýraznění3 3 3 9 9" xfId="47719"/>
    <cellStyle name="40 % – Zvýraznění3 3 4" xfId="519"/>
    <cellStyle name="40 % – Zvýraznění3 3 4 10" xfId="19199"/>
    <cellStyle name="40 % – Zvýraznění3 3 4 11" xfId="42290"/>
    <cellStyle name="40 % – Zvýraznění3 3 4 12" xfId="42291"/>
    <cellStyle name="40 % – Zvýraznění3 3 4 13" xfId="47720"/>
    <cellStyle name="40 % – Zvýraznění3 3 4 2" xfId="4354"/>
    <cellStyle name="40 % – Zvýraznění3 3 4 2 2" xfId="9909"/>
    <cellStyle name="40 % – Zvýraznění3 3 4 2 2 2" xfId="25125"/>
    <cellStyle name="40 % – Zvýraznění3 3 4 2 3" xfId="13659"/>
    <cellStyle name="40 % – Zvýraznění3 3 4 2 3 2" xfId="28848"/>
    <cellStyle name="40 % – Zvýraznění3 3 4 2 4" xfId="17456"/>
    <cellStyle name="40 % – Zvýraznění3 3 4 2 4 2" xfId="32637"/>
    <cellStyle name="40 % – Zvýraznění3 3 4 2 5" xfId="36438"/>
    <cellStyle name="40 % – Zvýraznění3 3 4 2 6" xfId="21258"/>
    <cellStyle name="40 % – Zvýraznění3 3 4 2 7" xfId="42292"/>
    <cellStyle name="40 % – Zvýraznění3 3 4 2 8" xfId="42293"/>
    <cellStyle name="40 % – Zvýraznění3 3 4 2 9" xfId="47721"/>
    <cellStyle name="40 % – Zvýraznění3 3 4 3" xfId="4355"/>
    <cellStyle name="40 % – Zvýraznění3 3 4 3 2" xfId="9910"/>
    <cellStyle name="40 % – Zvýraznění3 3 4 3 2 2" xfId="25126"/>
    <cellStyle name="40 % – Zvýraznění3 3 4 3 3" xfId="13660"/>
    <cellStyle name="40 % – Zvýraznění3 3 4 3 3 2" xfId="28849"/>
    <cellStyle name="40 % – Zvýraznění3 3 4 3 4" xfId="17457"/>
    <cellStyle name="40 % – Zvýraznění3 3 4 3 4 2" xfId="32638"/>
    <cellStyle name="40 % – Zvýraznění3 3 4 3 5" xfId="36439"/>
    <cellStyle name="40 % – Zvýraznění3 3 4 3 6" xfId="21259"/>
    <cellStyle name="40 % – Zvýraznění3 3 4 3 7" xfId="42294"/>
    <cellStyle name="40 % – Zvýraznění3 3 4 3 8" xfId="42295"/>
    <cellStyle name="40 % – Zvýraznění3 3 4 3 9" xfId="47722"/>
    <cellStyle name="40 % – Zvýraznění3 3 4 4" xfId="4356"/>
    <cellStyle name="40 % – Zvýraznění3 3 4 4 2" xfId="9911"/>
    <cellStyle name="40 % – Zvýraznění3 3 4 4 2 2" xfId="25127"/>
    <cellStyle name="40 % – Zvýraznění3 3 4 4 3" xfId="13661"/>
    <cellStyle name="40 % – Zvýraznění3 3 4 4 3 2" xfId="28850"/>
    <cellStyle name="40 % – Zvýraznění3 3 4 4 4" xfId="17458"/>
    <cellStyle name="40 % – Zvýraznění3 3 4 4 4 2" xfId="32639"/>
    <cellStyle name="40 % – Zvýraznění3 3 4 4 5" xfId="36440"/>
    <cellStyle name="40 % – Zvýraznění3 3 4 4 6" xfId="21260"/>
    <cellStyle name="40 % – Zvýraznění3 3 4 4 7" xfId="42296"/>
    <cellStyle name="40 % – Zvýraznění3 3 4 4 8" xfId="42297"/>
    <cellStyle name="40 % – Zvýraznění3 3 4 4 9" xfId="47723"/>
    <cellStyle name="40 % – Zvýraznění3 3 4 5" xfId="4357"/>
    <cellStyle name="40 % – Zvýraznění3 3 4 5 2" xfId="11243"/>
    <cellStyle name="40 % – Zvýraznění3 3 4 5 2 2" xfId="26443"/>
    <cellStyle name="40 % – Zvýraznění3 3 4 5 3" xfId="13662"/>
    <cellStyle name="40 % – Zvýraznění3 3 4 5 3 2" xfId="28851"/>
    <cellStyle name="40 % – Zvýraznění3 3 4 5 4" xfId="17459"/>
    <cellStyle name="40 % – Zvýraznění3 3 4 5 4 2" xfId="32640"/>
    <cellStyle name="40 % – Zvýraznění3 3 4 5 5" xfId="36441"/>
    <cellStyle name="40 % – Zvýraznění3 3 4 5 6" xfId="21261"/>
    <cellStyle name="40 % – Zvýraznění3 3 4 5 7" xfId="42298"/>
    <cellStyle name="40 % – Zvýraznění3 3 4 5 8" xfId="42299"/>
    <cellStyle name="40 % – Zvýraznění3 3 4 5 9" xfId="47724"/>
    <cellStyle name="40 % – Zvýraznění3 3 4 6" xfId="7814"/>
    <cellStyle name="40 % – Zvýraznění3 3 4 6 2" xfId="23033"/>
    <cellStyle name="40 % – Zvýraznění3 3 4 7" xfId="11593"/>
    <cellStyle name="40 % – Zvýraznění3 3 4 7 2" xfId="26789"/>
    <cellStyle name="40 % – Zvýraznění3 3 4 8" xfId="15393"/>
    <cellStyle name="40 % – Zvýraznění3 3 4 8 2" xfId="30574"/>
    <cellStyle name="40 % – Zvýraznění3 3 4 9" xfId="34379"/>
    <cellStyle name="40 % – Zvýraznění3 3 5" xfId="520"/>
    <cellStyle name="40 % – Zvýraznění3 3 5 10" xfId="19200"/>
    <cellStyle name="40 % – Zvýraznění3 3 5 11" xfId="42300"/>
    <cellStyle name="40 % – Zvýraznění3 3 5 12" xfId="42301"/>
    <cellStyle name="40 % – Zvýraznění3 3 5 13" xfId="47725"/>
    <cellStyle name="40 % – Zvýraznění3 3 5 2" xfId="4358"/>
    <cellStyle name="40 % – Zvýraznění3 3 5 2 2" xfId="9912"/>
    <cellStyle name="40 % – Zvýraznění3 3 5 2 2 2" xfId="25128"/>
    <cellStyle name="40 % – Zvýraznění3 3 5 2 3" xfId="13663"/>
    <cellStyle name="40 % – Zvýraznění3 3 5 2 3 2" xfId="28852"/>
    <cellStyle name="40 % – Zvýraznění3 3 5 2 4" xfId="17460"/>
    <cellStyle name="40 % – Zvýraznění3 3 5 2 4 2" xfId="32641"/>
    <cellStyle name="40 % – Zvýraznění3 3 5 2 5" xfId="36442"/>
    <cellStyle name="40 % – Zvýraznění3 3 5 2 6" xfId="21262"/>
    <cellStyle name="40 % – Zvýraznění3 3 5 2 7" xfId="42302"/>
    <cellStyle name="40 % – Zvýraznění3 3 5 2 8" xfId="42303"/>
    <cellStyle name="40 % – Zvýraznění3 3 5 2 9" xfId="47726"/>
    <cellStyle name="40 % – Zvýraznění3 3 5 3" xfId="4359"/>
    <cellStyle name="40 % – Zvýraznění3 3 5 3 2" xfId="9913"/>
    <cellStyle name="40 % – Zvýraznění3 3 5 3 2 2" xfId="25129"/>
    <cellStyle name="40 % – Zvýraznění3 3 5 3 3" xfId="13664"/>
    <cellStyle name="40 % – Zvýraznění3 3 5 3 3 2" xfId="28853"/>
    <cellStyle name="40 % – Zvýraznění3 3 5 3 4" xfId="17461"/>
    <cellStyle name="40 % – Zvýraznění3 3 5 3 4 2" xfId="32642"/>
    <cellStyle name="40 % – Zvýraznění3 3 5 3 5" xfId="36443"/>
    <cellStyle name="40 % – Zvýraznění3 3 5 3 6" xfId="21263"/>
    <cellStyle name="40 % – Zvýraznění3 3 5 3 7" xfId="42304"/>
    <cellStyle name="40 % – Zvýraznění3 3 5 3 8" xfId="42305"/>
    <cellStyle name="40 % – Zvýraznění3 3 5 3 9" xfId="47727"/>
    <cellStyle name="40 % – Zvýraznění3 3 5 4" xfId="4360"/>
    <cellStyle name="40 % – Zvýraznění3 3 5 4 2" xfId="9914"/>
    <cellStyle name="40 % – Zvýraznění3 3 5 4 2 2" xfId="25130"/>
    <cellStyle name="40 % – Zvýraznění3 3 5 4 3" xfId="13665"/>
    <cellStyle name="40 % – Zvýraznění3 3 5 4 3 2" xfId="28854"/>
    <cellStyle name="40 % – Zvýraznění3 3 5 4 4" xfId="17462"/>
    <cellStyle name="40 % – Zvýraznění3 3 5 4 4 2" xfId="32643"/>
    <cellStyle name="40 % – Zvýraznění3 3 5 4 5" xfId="36444"/>
    <cellStyle name="40 % – Zvýraznění3 3 5 4 6" xfId="21264"/>
    <cellStyle name="40 % – Zvýraznění3 3 5 4 7" xfId="42306"/>
    <cellStyle name="40 % – Zvýraznění3 3 5 4 8" xfId="42307"/>
    <cellStyle name="40 % – Zvýraznění3 3 5 4 9" xfId="47728"/>
    <cellStyle name="40 % – Zvýraznění3 3 5 5" xfId="4361"/>
    <cellStyle name="40 % – Zvýraznění3 3 5 5 2" xfId="11322"/>
    <cellStyle name="40 % – Zvýraznění3 3 5 5 2 2" xfId="26522"/>
    <cellStyle name="40 % – Zvýraznění3 3 5 5 3" xfId="13666"/>
    <cellStyle name="40 % – Zvýraznění3 3 5 5 3 2" xfId="28855"/>
    <cellStyle name="40 % – Zvýraznění3 3 5 5 4" xfId="17463"/>
    <cellStyle name="40 % – Zvýraznění3 3 5 5 4 2" xfId="32644"/>
    <cellStyle name="40 % – Zvýraznění3 3 5 5 5" xfId="36445"/>
    <cellStyle name="40 % – Zvýraznění3 3 5 5 6" xfId="21265"/>
    <cellStyle name="40 % – Zvýraznění3 3 5 5 7" xfId="42308"/>
    <cellStyle name="40 % – Zvýraznění3 3 5 5 8" xfId="42309"/>
    <cellStyle name="40 % – Zvýraznění3 3 5 5 9" xfId="47729"/>
    <cellStyle name="40 % – Zvýraznění3 3 5 6" xfId="7774"/>
    <cellStyle name="40 % – Zvýraznění3 3 5 6 2" xfId="22993"/>
    <cellStyle name="40 % – Zvýraznění3 3 5 7" xfId="11594"/>
    <cellStyle name="40 % – Zvýraznění3 3 5 7 2" xfId="26790"/>
    <cellStyle name="40 % – Zvýraznění3 3 5 8" xfId="15394"/>
    <cellStyle name="40 % – Zvýraznění3 3 5 8 2" xfId="30575"/>
    <cellStyle name="40 % – Zvýraznění3 3 5 9" xfId="34380"/>
    <cellStyle name="40 % – Zvýraznění3 3 6" xfId="4362"/>
    <cellStyle name="40 % – Zvýraznění3 3 6 10" xfId="42310"/>
    <cellStyle name="40 % – Zvýraznění3 3 6 11" xfId="42311"/>
    <cellStyle name="40 % – Zvýraznění3 3 6 12" xfId="47730"/>
    <cellStyle name="40 % – Zvýraznění3 3 6 2" xfId="4363"/>
    <cellStyle name="40 % – Zvýraznění3 3 6 2 2" xfId="9915"/>
    <cellStyle name="40 % – Zvýraznění3 3 6 2 2 2" xfId="25131"/>
    <cellStyle name="40 % – Zvýraznění3 3 6 2 3" xfId="13668"/>
    <cellStyle name="40 % – Zvýraznění3 3 6 2 3 2" xfId="28857"/>
    <cellStyle name="40 % – Zvýraznění3 3 6 2 4" xfId="17465"/>
    <cellStyle name="40 % – Zvýraznění3 3 6 2 4 2" xfId="32646"/>
    <cellStyle name="40 % – Zvýraznění3 3 6 2 5" xfId="36447"/>
    <cellStyle name="40 % – Zvýraznění3 3 6 2 6" xfId="21267"/>
    <cellStyle name="40 % – Zvýraznění3 3 6 2 7" xfId="42312"/>
    <cellStyle name="40 % – Zvýraznění3 3 6 2 8" xfId="42313"/>
    <cellStyle name="40 % – Zvýraznění3 3 6 2 9" xfId="47731"/>
    <cellStyle name="40 % – Zvýraznění3 3 6 3" xfId="4364"/>
    <cellStyle name="40 % – Zvýraznění3 3 6 3 2" xfId="9916"/>
    <cellStyle name="40 % – Zvýraznění3 3 6 3 2 2" xfId="25132"/>
    <cellStyle name="40 % – Zvýraznění3 3 6 3 3" xfId="13669"/>
    <cellStyle name="40 % – Zvýraznění3 3 6 3 3 2" xfId="28858"/>
    <cellStyle name="40 % – Zvýraznění3 3 6 3 4" xfId="17466"/>
    <cellStyle name="40 % – Zvýraznění3 3 6 3 4 2" xfId="32647"/>
    <cellStyle name="40 % – Zvýraznění3 3 6 3 5" xfId="36448"/>
    <cellStyle name="40 % – Zvýraznění3 3 6 3 6" xfId="21268"/>
    <cellStyle name="40 % – Zvýraznění3 3 6 3 7" xfId="42314"/>
    <cellStyle name="40 % – Zvýraznění3 3 6 3 8" xfId="42315"/>
    <cellStyle name="40 % – Zvýraznění3 3 6 3 9" xfId="47732"/>
    <cellStyle name="40 % – Zvýraznění3 3 6 4" xfId="4365"/>
    <cellStyle name="40 % – Zvýraznění3 3 6 4 2" xfId="9917"/>
    <cellStyle name="40 % – Zvýraznění3 3 6 4 2 2" xfId="25133"/>
    <cellStyle name="40 % – Zvýraznění3 3 6 4 3" xfId="13670"/>
    <cellStyle name="40 % – Zvýraznění3 3 6 4 3 2" xfId="28859"/>
    <cellStyle name="40 % – Zvýraznění3 3 6 4 4" xfId="17467"/>
    <cellStyle name="40 % – Zvýraznění3 3 6 4 4 2" xfId="32648"/>
    <cellStyle name="40 % – Zvýraznění3 3 6 4 5" xfId="36449"/>
    <cellStyle name="40 % – Zvýraznění3 3 6 4 6" xfId="21269"/>
    <cellStyle name="40 % – Zvýraznění3 3 6 4 7" xfId="42316"/>
    <cellStyle name="40 % – Zvýraznění3 3 6 4 8" xfId="42317"/>
    <cellStyle name="40 % – Zvýraznění3 3 6 4 9" xfId="47733"/>
    <cellStyle name="40 % – Zvýraznění3 3 6 5" xfId="8016"/>
    <cellStyle name="40 % – Zvýraznění3 3 6 5 2" xfId="23233"/>
    <cellStyle name="40 % – Zvýraznění3 3 6 6" xfId="13667"/>
    <cellStyle name="40 % – Zvýraznění3 3 6 6 2" xfId="28856"/>
    <cellStyle name="40 % – Zvýraznění3 3 6 7" xfId="17464"/>
    <cellStyle name="40 % – Zvýraznění3 3 6 7 2" xfId="32645"/>
    <cellStyle name="40 % – Zvýraznění3 3 6 8" xfId="36446"/>
    <cellStyle name="40 % – Zvýraznění3 3 6 9" xfId="21266"/>
    <cellStyle name="40 % – Zvýraznění3 3 7" xfId="4366"/>
    <cellStyle name="40 % – Zvýraznění3 3 7 10" xfId="42318"/>
    <cellStyle name="40 % – Zvýraznění3 3 7 11" xfId="42319"/>
    <cellStyle name="40 % – Zvýraznění3 3 7 12" xfId="47734"/>
    <cellStyle name="40 % – Zvýraznění3 3 7 2" xfId="4367"/>
    <cellStyle name="40 % – Zvýraznění3 3 7 2 2" xfId="9918"/>
    <cellStyle name="40 % – Zvýraznění3 3 7 2 2 2" xfId="25134"/>
    <cellStyle name="40 % – Zvýraznění3 3 7 2 3" xfId="13672"/>
    <cellStyle name="40 % – Zvýraznění3 3 7 2 3 2" xfId="28861"/>
    <cellStyle name="40 % – Zvýraznění3 3 7 2 4" xfId="17469"/>
    <cellStyle name="40 % – Zvýraznění3 3 7 2 4 2" xfId="32650"/>
    <cellStyle name="40 % – Zvýraznění3 3 7 2 5" xfId="36451"/>
    <cellStyle name="40 % – Zvýraznění3 3 7 2 6" xfId="21271"/>
    <cellStyle name="40 % – Zvýraznění3 3 7 2 7" xfId="42320"/>
    <cellStyle name="40 % – Zvýraznění3 3 7 2 8" xfId="42321"/>
    <cellStyle name="40 % – Zvýraznění3 3 7 2 9" xfId="47735"/>
    <cellStyle name="40 % – Zvýraznění3 3 7 3" xfId="4368"/>
    <cellStyle name="40 % – Zvýraznění3 3 7 3 2" xfId="9919"/>
    <cellStyle name="40 % – Zvýraznění3 3 7 3 2 2" xfId="25135"/>
    <cellStyle name="40 % – Zvýraznění3 3 7 3 3" xfId="13673"/>
    <cellStyle name="40 % – Zvýraznění3 3 7 3 3 2" xfId="28862"/>
    <cellStyle name="40 % – Zvýraznění3 3 7 3 4" xfId="17470"/>
    <cellStyle name="40 % – Zvýraznění3 3 7 3 4 2" xfId="32651"/>
    <cellStyle name="40 % – Zvýraznění3 3 7 3 5" xfId="36452"/>
    <cellStyle name="40 % – Zvýraznění3 3 7 3 6" xfId="21272"/>
    <cellStyle name="40 % – Zvýraznění3 3 7 3 7" xfId="42322"/>
    <cellStyle name="40 % – Zvýraznění3 3 7 3 8" xfId="42323"/>
    <cellStyle name="40 % – Zvýraznění3 3 7 3 9" xfId="47736"/>
    <cellStyle name="40 % – Zvýraznění3 3 7 4" xfId="4369"/>
    <cellStyle name="40 % – Zvýraznění3 3 7 4 2" xfId="9920"/>
    <cellStyle name="40 % – Zvýraznění3 3 7 4 2 2" xfId="25136"/>
    <cellStyle name="40 % – Zvýraznění3 3 7 4 3" xfId="13674"/>
    <cellStyle name="40 % – Zvýraznění3 3 7 4 3 2" xfId="28863"/>
    <cellStyle name="40 % – Zvýraznění3 3 7 4 4" xfId="17471"/>
    <cellStyle name="40 % – Zvýraznění3 3 7 4 4 2" xfId="32652"/>
    <cellStyle name="40 % – Zvýraznění3 3 7 4 5" xfId="36453"/>
    <cellStyle name="40 % – Zvýraznění3 3 7 4 6" xfId="21273"/>
    <cellStyle name="40 % – Zvýraznění3 3 7 4 7" xfId="42324"/>
    <cellStyle name="40 % – Zvýraznění3 3 7 4 8" xfId="42325"/>
    <cellStyle name="40 % – Zvýraznění3 3 7 4 9" xfId="47737"/>
    <cellStyle name="40 % – Zvýraznění3 3 7 5" xfId="7951"/>
    <cellStyle name="40 % – Zvýraznění3 3 7 5 2" xfId="23168"/>
    <cellStyle name="40 % – Zvýraznění3 3 7 6" xfId="13671"/>
    <cellStyle name="40 % – Zvýraznění3 3 7 6 2" xfId="28860"/>
    <cellStyle name="40 % – Zvýraznění3 3 7 7" xfId="17468"/>
    <cellStyle name="40 % – Zvýraznění3 3 7 7 2" xfId="32649"/>
    <cellStyle name="40 % – Zvýraznění3 3 7 8" xfId="36450"/>
    <cellStyle name="40 % – Zvýraznění3 3 7 9" xfId="21270"/>
    <cellStyle name="40 % – Zvýraznění3 3 8" xfId="4370"/>
    <cellStyle name="40 % – Zvýraznění3 3 8 10" xfId="42326"/>
    <cellStyle name="40 % – Zvýraznění3 3 8 11" xfId="42327"/>
    <cellStyle name="40 % – Zvýraznění3 3 8 12" xfId="47738"/>
    <cellStyle name="40 % – Zvýraznění3 3 8 2" xfId="4371"/>
    <cellStyle name="40 % – Zvýraznění3 3 8 2 2" xfId="9921"/>
    <cellStyle name="40 % – Zvýraznění3 3 8 2 2 2" xfId="25137"/>
    <cellStyle name="40 % – Zvýraznění3 3 8 2 3" xfId="13676"/>
    <cellStyle name="40 % – Zvýraznění3 3 8 2 3 2" xfId="28865"/>
    <cellStyle name="40 % – Zvýraznění3 3 8 2 4" xfId="17473"/>
    <cellStyle name="40 % – Zvýraznění3 3 8 2 4 2" xfId="32654"/>
    <cellStyle name="40 % – Zvýraznění3 3 8 2 5" xfId="36455"/>
    <cellStyle name="40 % – Zvýraznění3 3 8 2 6" xfId="21275"/>
    <cellStyle name="40 % – Zvýraznění3 3 8 2 7" xfId="42328"/>
    <cellStyle name="40 % – Zvýraznění3 3 8 2 8" xfId="42329"/>
    <cellStyle name="40 % – Zvýraznění3 3 8 2 9" xfId="47739"/>
    <cellStyle name="40 % – Zvýraznění3 3 8 3" xfId="4372"/>
    <cellStyle name="40 % – Zvýraznění3 3 8 3 2" xfId="9922"/>
    <cellStyle name="40 % – Zvýraznění3 3 8 3 2 2" xfId="25138"/>
    <cellStyle name="40 % – Zvýraznění3 3 8 3 3" xfId="13677"/>
    <cellStyle name="40 % – Zvýraznění3 3 8 3 3 2" xfId="28866"/>
    <cellStyle name="40 % – Zvýraznění3 3 8 3 4" xfId="17474"/>
    <cellStyle name="40 % – Zvýraznění3 3 8 3 4 2" xfId="32655"/>
    <cellStyle name="40 % – Zvýraznění3 3 8 3 5" xfId="36456"/>
    <cellStyle name="40 % – Zvýraznění3 3 8 3 6" xfId="21276"/>
    <cellStyle name="40 % – Zvýraznění3 3 8 3 7" xfId="42330"/>
    <cellStyle name="40 % – Zvýraznění3 3 8 3 8" xfId="42331"/>
    <cellStyle name="40 % – Zvýraznění3 3 8 3 9" xfId="47740"/>
    <cellStyle name="40 % – Zvýraznění3 3 8 4" xfId="4373"/>
    <cellStyle name="40 % – Zvýraznění3 3 8 4 2" xfId="9923"/>
    <cellStyle name="40 % – Zvýraznění3 3 8 4 2 2" xfId="25139"/>
    <cellStyle name="40 % – Zvýraznění3 3 8 4 3" xfId="13678"/>
    <cellStyle name="40 % – Zvýraznění3 3 8 4 3 2" xfId="28867"/>
    <cellStyle name="40 % – Zvýraznění3 3 8 4 4" xfId="17475"/>
    <cellStyle name="40 % – Zvýraznění3 3 8 4 4 2" xfId="32656"/>
    <cellStyle name="40 % – Zvýraznění3 3 8 4 5" xfId="36457"/>
    <cellStyle name="40 % – Zvýraznění3 3 8 4 6" xfId="21277"/>
    <cellStyle name="40 % – Zvýraznění3 3 8 4 7" xfId="42332"/>
    <cellStyle name="40 % – Zvýraznění3 3 8 4 8" xfId="42333"/>
    <cellStyle name="40 % – Zvýraznění3 3 8 4 9" xfId="47741"/>
    <cellStyle name="40 % – Zvýraznění3 3 8 5" xfId="8197"/>
    <cellStyle name="40 % – Zvýraznění3 3 8 5 2" xfId="23413"/>
    <cellStyle name="40 % – Zvýraznění3 3 8 6" xfId="13675"/>
    <cellStyle name="40 % – Zvýraznění3 3 8 6 2" xfId="28864"/>
    <cellStyle name="40 % – Zvýraznění3 3 8 7" xfId="17472"/>
    <cellStyle name="40 % – Zvýraznění3 3 8 7 2" xfId="32653"/>
    <cellStyle name="40 % – Zvýraznění3 3 8 8" xfId="36454"/>
    <cellStyle name="40 % – Zvýraznění3 3 8 9" xfId="21274"/>
    <cellStyle name="40 % – Zvýraznění3 3 9" xfId="4374"/>
    <cellStyle name="40 % – Zvýraznění3 3 9 10" xfId="42334"/>
    <cellStyle name="40 % – Zvýraznění3 3 9 11" xfId="42335"/>
    <cellStyle name="40 % – Zvýraznění3 3 9 12" xfId="47742"/>
    <cellStyle name="40 % – Zvýraznění3 3 9 2" xfId="4375"/>
    <cellStyle name="40 % – Zvýraznění3 3 9 2 2" xfId="9924"/>
    <cellStyle name="40 % – Zvýraznění3 3 9 2 2 2" xfId="25140"/>
    <cellStyle name="40 % – Zvýraznění3 3 9 2 3" xfId="13680"/>
    <cellStyle name="40 % – Zvýraznění3 3 9 2 3 2" xfId="28869"/>
    <cellStyle name="40 % – Zvýraznění3 3 9 2 4" xfId="17477"/>
    <cellStyle name="40 % – Zvýraznění3 3 9 2 4 2" xfId="32658"/>
    <cellStyle name="40 % – Zvýraznění3 3 9 2 5" xfId="36459"/>
    <cellStyle name="40 % – Zvýraznění3 3 9 2 6" xfId="21279"/>
    <cellStyle name="40 % – Zvýraznění3 3 9 2 7" xfId="42336"/>
    <cellStyle name="40 % – Zvýraznění3 3 9 2 8" xfId="42337"/>
    <cellStyle name="40 % – Zvýraznění3 3 9 2 9" xfId="47743"/>
    <cellStyle name="40 % – Zvýraznění3 3 9 3" xfId="4376"/>
    <cellStyle name="40 % – Zvýraznění3 3 9 3 2" xfId="9925"/>
    <cellStyle name="40 % – Zvýraznění3 3 9 3 2 2" xfId="25141"/>
    <cellStyle name="40 % – Zvýraznění3 3 9 3 3" xfId="13681"/>
    <cellStyle name="40 % – Zvýraznění3 3 9 3 3 2" xfId="28870"/>
    <cellStyle name="40 % – Zvýraznění3 3 9 3 4" xfId="17478"/>
    <cellStyle name="40 % – Zvýraznění3 3 9 3 4 2" xfId="32659"/>
    <cellStyle name="40 % – Zvýraznění3 3 9 3 5" xfId="36460"/>
    <cellStyle name="40 % – Zvýraznění3 3 9 3 6" xfId="21280"/>
    <cellStyle name="40 % – Zvýraznění3 3 9 3 7" xfId="42338"/>
    <cellStyle name="40 % – Zvýraznění3 3 9 3 8" xfId="42339"/>
    <cellStyle name="40 % – Zvýraznění3 3 9 3 9" xfId="47744"/>
    <cellStyle name="40 % – Zvýraznění3 3 9 4" xfId="4377"/>
    <cellStyle name="40 % – Zvýraznění3 3 9 4 2" xfId="9926"/>
    <cellStyle name="40 % – Zvýraznění3 3 9 4 2 2" xfId="25142"/>
    <cellStyle name="40 % – Zvýraznění3 3 9 4 3" xfId="13682"/>
    <cellStyle name="40 % – Zvýraznění3 3 9 4 3 2" xfId="28871"/>
    <cellStyle name="40 % – Zvýraznění3 3 9 4 4" xfId="17479"/>
    <cellStyle name="40 % – Zvýraznění3 3 9 4 4 2" xfId="32660"/>
    <cellStyle name="40 % – Zvýraznění3 3 9 4 5" xfId="36461"/>
    <cellStyle name="40 % – Zvýraznění3 3 9 4 6" xfId="21281"/>
    <cellStyle name="40 % – Zvýraznění3 3 9 4 7" xfId="42340"/>
    <cellStyle name="40 % – Zvýraznění3 3 9 4 8" xfId="42341"/>
    <cellStyle name="40 % – Zvýraznění3 3 9 4 9" xfId="47745"/>
    <cellStyle name="40 % – Zvýraznění3 3 9 5" xfId="8291"/>
    <cellStyle name="40 % – Zvýraznění3 3 9 5 2" xfId="23507"/>
    <cellStyle name="40 % – Zvýraznění3 3 9 6" xfId="13679"/>
    <cellStyle name="40 % – Zvýraznění3 3 9 6 2" xfId="28868"/>
    <cellStyle name="40 % – Zvýraznění3 3 9 7" xfId="17476"/>
    <cellStyle name="40 % – Zvýraznění3 3 9 7 2" xfId="32657"/>
    <cellStyle name="40 % – Zvýraznění3 3 9 8" xfId="36458"/>
    <cellStyle name="40 % – Zvýraznění3 3 9 9" xfId="21278"/>
    <cellStyle name="40 % – Zvýraznění3 4" xfId="300"/>
    <cellStyle name="40 % – Zvýraznění3 4 10" xfId="4378"/>
    <cellStyle name="40 % – Zvýraznění3 4 10 2" xfId="9927"/>
    <cellStyle name="40 % – Zvýraznění3 4 10 2 2" xfId="25143"/>
    <cellStyle name="40 % – Zvýraznění3 4 10 3" xfId="13683"/>
    <cellStyle name="40 % – Zvýraznění3 4 10 3 2" xfId="28872"/>
    <cellStyle name="40 % – Zvýraznění3 4 10 4" xfId="17480"/>
    <cellStyle name="40 % – Zvýraznění3 4 10 4 2" xfId="32661"/>
    <cellStyle name="40 % – Zvýraznění3 4 10 5" xfId="36462"/>
    <cellStyle name="40 % – Zvýraznění3 4 10 6" xfId="21282"/>
    <cellStyle name="40 % – Zvýraznění3 4 10 7" xfId="42342"/>
    <cellStyle name="40 % – Zvýraznění3 4 10 8" xfId="42343"/>
    <cellStyle name="40 % – Zvýraznění3 4 10 9" xfId="47746"/>
    <cellStyle name="40 % – Zvýraznění3 4 11" xfId="4379"/>
    <cellStyle name="40 % – Zvýraznění3 4 11 2" xfId="9928"/>
    <cellStyle name="40 % – Zvýraznění3 4 11 2 2" xfId="25144"/>
    <cellStyle name="40 % – Zvýraznění3 4 11 3" xfId="13684"/>
    <cellStyle name="40 % – Zvýraznění3 4 11 3 2" xfId="28873"/>
    <cellStyle name="40 % – Zvýraznění3 4 11 4" xfId="17481"/>
    <cellStyle name="40 % – Zvýraznění3 4 11 4 2" xfId="32662"/>
    <cellStyle name="40 % – Zvýraznění3 4 11 5" xfId="36463"/>
    <cellStyle name="40 % – Zvýraznění3 4 11 6" xfId="21283"/>
    <cellStyle name="40 % – Zvýraznění3 4 11 7" xfId="42344"/>
    <cellStyle name="40 % – Zvýraznění3 4 11 8" xfId="42345"/>
    <cellStyle name="40 % – Zvýraznění3 4 11 9" xfId="47747"/>
    <cellStyle name="40 % – Zvýraznění3 4 12" xfId="4380"/>
    <cellStyle name="40 % – Zvýraznění3 4 12 2" xfId="9929"/>
    <cellStyle name="40 % – Zvýraznění3 4 12 2 2" xfId="25145"/>
    <cellStyle name="40 % – Zvýraznění3 4 12 3" xfId="13685"/>
    <cellStyle name="40 % – Zvýraznění3 4 12 3 2" xfId="28874"/>
    <cellStyle name="40 % – Zvýraznění3 4 12 4" xfId="17482"/>
    <cellStyle name="40 % – Zvýraznění3 4 12 4 2" xfId="32663"/>
    <cellStyle name="40 % – Zvýraznění3 4 12 5" xfId="36464"/>
    <cellStyle name="40 % – Zvýraznění3 4 12 6" xfId="21284"/>
    <cellStyle name="40 % – Zvýraznění3 4 12 7" xfId="42346"/>
    <cellStyle name="40 % – Zvýraznění3 4 12 8" xfId="42347"/>
    <cellStyle name="40 % – Zvýraznění3 4 12 9" xfId="47748"/>
    <cellStyle name="40 % – Zvýraznění3 4 13" xfId="4381"/>
    <cellStyle name="40 % – Zvýraznění3 4 13 2" xfId="11290"/>
    <cellStyle name="40 % – Zvýraznění3 4 13 2 2" xfId="26490"/>
    <cellStyle name="40 % – Zvýraznění3 4 13 3" xfId="13686"/>
    <cellStyle name="40 % – Zvýraznění3 4 13 3 2" xfId="28875"/>
    <cellStyle name="40 % – Zvýraznění3 4 13 4" xfId="17483"/>
    <cellStyle name="40 % – Zvýraznění3 4 13 4 2" xfId="32664"/>
    <cellStyle name="40 % – Zvýraznění3 4 13 5" xfId="36465"/>
    <cellStyle name="40 % – Zvýraznění3 4 13 6" xfId="21285"/>
    <cellStyle name="40 % – Zvýraznění3 4 13 7" xfId="42348"/>
    <cellStyle name="40 % – Zvýraznění3 4 13 8" xfId="42349"/>
    <cellStyle name="40 % – Zvýraznění3 4 13 9" xfId="47749"/>
    <cellStyle name="40 % – Zvýraznění3 4 14" xfId="7538"/>
    <cellStyle name="40 % – Zvýraznění3 4 14 2" xfId="11369"/>
    <cellStyle name="40 % – Zvýraznění3 4 14 2 2" xfId="26569"/>
    <cellStyle name="40 % – Zvýraznění3 4 14 3" xfId="15164"/>
    <cellStyle name="40 % – Zvýraznění3 4 14 3 2" xfId="30351"/>
    <cellStyle name="40 % – Zvýraznění3 4 14 4" xfId="18967"/>
    <cellStyle name="40 % – Zvýraznění3 4 14 4 2" xfId="34148"/>
    <cellStyle name="40 % – Zvýraznění3 4 14 5" xfId="37939"/>
    <cellStyle name="40 % – Zvýraznění3 4 14 6" xfId="22759"/>
    <cellStyle name="40 % – Zvýraznění3 4 14 7" xfId="42350"/>
    <cellStyle name="40 % – Zvýraznění3 4 14 8" xfId="42351"/>
    <cellStyle name="40 % – Zvýraznění3 4 14 9" xfId="47750"/>
    <cellStyle name="40 % – Zvýraznění3 4 15" xfId="7619"/>
    <cellStyle name="40 % – Zvýraznění3 4 15 2" xfId="22838"/>
    <cellStyle name="40 % – Zvýraznění3 4 16" xfId="11411"/>
    <cellStyle name="40 % – Zvýraznění3 4 16 2" xfId="26608"/>
    <cellStyle name="40 % – Zvýraznění3 4 17" xfId="15212"/>
    <cellStyle name="40 % – Zvýraznění3 4 17 2" xfId="30393"/>
    <cellStyle name="40 % – Zvýraznění3 4 18" xfId="34198"/>
    <cellStyle name="40 % – Zvýraznění3 4 19" xfId="19018"/>
    <cellStyle name="40 % – Zvýraznění3 4 2" xfId="335"/>
    <cellStyle name="40 % – Zvýraznění3 4 2 10" xfId="4382"/>
    <cellStyle name="40 % – Zvýraznění3 4 2 10 2" xfId="9930"/>
    <cellStyle name="40 % – Zvýraznění3 4 2 10 2 2" xfId="25146"/>
    <cellStyle name="40 % – Zvýraznění3 4 2 10 3" xfId="13687"/>
    <cellStyle name="40 % – Zvýraznění3 4 2 10 3 2" xfId="28876"/>
    <cellStyle name="40 % – Zvýraznění3 4 2 10 4" xfId="17484"/>
    <cellStyle name="40 % – Zvýraznění3 4 2 10 4 2" xfId="32665"/>
    <cellStyle name="40 % – Zvýraznění3 4 2 10 5" xfId="36466"/>
    <cellStyle name="40 % – Zvýraznění3 4 2 10 6" xfId="21286"/>
    <cellStyle name="40 % – Zvýraznění3 4 2 10 7" xfId="42352"/>
    <cellStyle name="40 % – Zvýraznění3 4 2 10 8" xfId="42353"/>
    <cellStyle name="40 % – Zvýraznění3 4 2 10 9" xfId="47751"/>
    <cellStyle name="40 % – Zvýraznění3 4 2 11" xfId="4383"/>
    <cellStyle name="40 % – Zvýraznění3 4 2 11 2" xfId="11097"/>
    <cellStyle name="40 % – Zvýraznění3 4 2 11 2 2" xfId="26297"/>
    <cellStyle name="40 % – Zvýraznění3 4 2 11 3" xfId="13688"/>
    <cellStyle name="40 % – Zvýraznění3 4 2 11 3 2" xfId="28877"/>
    <cellStyle name="40 % – Zvýraznění3 4 2 11 4" xfId="17485"/>
    <cellStyle name="40 % – Zvýraznění3 4 2 11 4 2" xfId="32666"/>
    <cellStyle name="40 % – Zvýraznění3 4 2 11 5" xfId="36467"/>
    <cellStyle name="40 % – Zvýraznění3 4 2 11 6" xfId="21287"/>
    <cellStyle name="40 % – Zvýraznění3 4 2 11 7" xfId="42354"/>
    <cellStyle name="40 % – Zvýraznění3 4 2 11 8" xfId="42355"/>
    <cellStyle name="40 % – Zvýraznění3 4 2 11 9" xfId="47752"/>
    <cellStyle name="40 % – Zvýraznění3 4 2 12" xfId="7539"/>
    <cellStyle name="40 % – Zvýraznění3 4 2 12 2" xfId="11370"/>
    <cellStyle name="40 % – Zvýraznění3 4 2 12 2 2" xfId="26570"/>
    <cellStyle name="40 % – Zvýraznění3 4 2 12 3" xfId="15165"/>
    <cellStyle name="40 % – Zvýraznění3 4 2 12 3 2" xfId="30352"/>
    <cellStyle name="40 % – Zvýraznění3 4 2 12 4" xfId="18968"/>
    <cellStyle name="40 % – Zvýraznění3 4 2 12 4 2" xfId="34149"/>
    <cellStyle name="40 % – Zvýraznění3 4 2 12 5" xfId="37940"/>
    <cellStyle name="40 % – Zvýraznění3 4 2 12 6" xfId="22760"/>
    <cellStyle name="40 % – Zvýraznění3 4 2 12 7" xfId="42356"/>
    <cellStyle name="40 % – Zvýraznění3 4 2 12 8" xfId="42357"/>
    <cellStyle name="40 % – Zvýraznění3 4 2 12 9" xfId="47753"/>
    <cellStyle name="40 % – Zvýraznění3 4 2 13" xfId="7647"/>
    <cellStyle name="40 % – Zvýraznění3 4 2 13 2" xfId="22866"/>
    <cellStyle name="40 % – Zvýraznění3 4 2 14" xfId="11439"/>
    <cellStyle name="40 % – Zvýraznění3 4 2 14 2" xfId="26636"/>
    <cellStyle name="40 % – Zvýraznění3 4 2 15" xfId="15240"/>
    <cellStyle name="40 % – Zvýraznění3 4 2 15 2" xfId="30421"/>
    <cellStyle name="40 % – Zvýraznění3 4 2 16" xfId="34226"/>
    <cellStyle name="40 % – Zvýraznění3 4 2 17" xfId="19046"/>
    <cellStyle name="40 % – Zvýraznění3 4 2 18" xfId="42358"/>
    <cellStyle name="40 % – Zvýraznění3 4 2 19" xfId="42359"/>
    <cellStyle name="40 % – Zvýraznění3 4 2 2" xfId="364"/>
    <cellStyle name="40 % – Zvýraznění3 4 2 2 10" xfId="34254"/>
    <cellStyle name="40 % – Zvýraznění3 4 2 2 11" xfId="19074"/>
    <cellStyle name="40 % – Zvýraznění3 4 2 2 12" xfId="42360"/>
    <cellStyle name="40 % – Zvýraznění3 4 2 2 13" xfId="42361"/>
    <cellStyle name="40 % – Zvýraznění3 4 2 2 14" xfId="47754"/>
    <cellStyle name="40 % – Zvýraznění3 4 2 2 2" xfId="4384"/>
    <cellStyle name="40 % – Zvýraznění3 4 2 2 2 2" xfId="9931"/>
    <cellStyle name="40 % – Zvýraznění3 4 2 2 2 2 2" xfId="25147"/>
    <cellStyle name="40 % – Zvýraznění3 4 2 2 2 3" xfId="13689"/>
    <cellStyle name="40 % – Zvýraznění3 4 2 2 2 3 2" xfId="28878"/>
    <cellStyle name="40 % – Zvýraznění3 4 2 2 2 4" xfId="17486"/>
    <cellStyle name="40 % – Zvýraznění3 4 2 2 2 4 2" xfId="32667"/>
    <cellStyle name="40 % – Zvýraznění3 4 2 2 2 5" xfId="36468"/>
    <cellStyle name="40 % – Zvýraznění3 4 2 2 2 6" xfId="21288"/>
    <cellStyle name="40 % – Zvýraznění3 4 2 2 2 7" xfId="42362"/>
    <cellStyle name="40 % – Zvýraznění3 4 2 2 2 8" xfId="42363"/>
    <cellStyle name="40 % – Zvýraznění3 4 2 2 2 9" xfId="47755"/>
    <cellStyle name="40 % – Zvýraznění3 4 2 2 3" xfId="4385"/>
    <cellStyle name="40 % – Zvýraznění3 4 2 2 3 2" xfId="9932"/>
    <cellStyle name="40 % – Zvýraznění3 4 2 2 3 2 2" xfId="25148"/>
    <cellStyle name="40 % – Zvýraznění3 4 2 2 3 3" xfId="13690"/>
    <cellStyle name="40 % – Zvýraznění3 4 2 2 3 3 2" xfId="28879"/>
    <cellStyle name="40 % – Zvýraznění3 4 2 2 3 4" xfId="17487"/>
    <cellStyle name="40 % – Zvýraznění3 4 2 2 3 4 2" xfId="32668"/>
    <cellStyle name="40 % – Zvýraznění3 4 2 2 3 5" xfId="36469"/>
    <cellStyle name="40 % – Zvýraznění3 4 2 2 3 6" xfId="21289"/>
    <cellStyle name="40 % – Zvýraznění3 4 2 2 3 7" xfId="42364"/>
    <cellStyle name="40 % – Zvýraznění3 4 2 2 3 8" xfId="42365"/>
    <cellStyle name="40 % – Zvýraznění3 4 2 2 3 9" xfId="47756"/>
    <cellStyle name="40 % – Zvýraznění3 4 2 2 4" xfId="4386"/>
    <cellStyle name="40 % – Zvýraznění3 4 2 2 4 2" xfId="9933"/>
    <cellStyle name="40 % – Zvýraznění3 4 2 2 4 2 2" xfId="25149"/>
    <cellStyle name="40 % – Zvýraznění3 4 2 2 4 3" xfId="13691"/>
    <cellStyle name="40 % – Zvýraznění3 4 2 2 4 3 2" xfId="28880"/>
    <cellStyle name="40 % – Zvýraznění3 4 2 2 4 4" xfId="17488"/>
    <cellStyle name="40 % – Zvýraznění3 4 2 2 4 4 2" xfId="32669"/>
    <cellStyle name="40 % – Zvýraznění3 4 2 2 4 5" xfId="36470"/>
    <cellStyle name="40 % – Zvýraznění3 4 2 2 4 6" xfId="21290"/>
    <cellStyle name="40 % – Zvýraznění3 4 2 2 4 7" xfId="42366"/>
    <cellStyle name="40 % – Zvýraznění3 4 2 2 4 8" xfId="42367"/>
    <cellStyle name="40 % – Zvýraznění3 4 2 2 4 9" xfId="47757"/>
    <cellStyle name="40 % – Zvýraznění3 4 2 2 5" xfId="4387"/>
    <cellStyle name="40 % – Zvýraznění3 4 2 2 5 2" xfId="11035"/>
    <cellStyle name="40 % – Zvýraznění3 4 2 2 5 2 2" xfId="26235"/>
    <cellStyle name="40 % – Zvýraznění3 4 2 2 5 3" xfId="13692"/>
    <cellStyle name="40 % – Zvýraznění3 4 2 2 5 3 2" xfId="28881"/>
    <cellStyle name="40 % – Zvýraznění3 4 2 2 5 4" xfId="17489"/>
    <cellStyle name="40 % – Zvýraznění3 4 2 2 5 4 2" xfId="32670"/>
    <cellStyle name="40 % – Zvýraznění3 4 2 2 5 5" xfId="36471"/>
    <cellStyle name="40 % – Zvýraznění3 4 2 2 5 6" xfId="21291"/>
    <cellStyle name="40 % – Zvýraznění3 4 2 2 5 7" xfId="42368"/>
    <cellStyle name="40 % – Zvýraznění3 4 2 2 5 8" xfId="42369"/>
    <cellStyle name="40 % – Zvýraznění3 4 2 2 5 9" xfId="47758"/>
    <cellStyle name="40 % – Zvýraznění3 4 2 2 6" xfId="7540"/>
    <cellStyle name="40 % – Zvýraznění3 4 2 2 6 2" xfId="11371"/>
    <cellStyle name="40 % – Zvýraznění3 4 2 2 6 2 2" xfId="26571"/>
    <cellStyle name="40 % – Zvýraznění3 4 2 2 6 3" xfId="15166"/>
    <cellStyle name="40 % – Zvýraznění3 4 2 2 6 3 2" xfId="30353"/>
    <cellStyle name="40 % – Zvýraznění3 4 2 2 6 4" xfId="18969"/>
    <cellStyle name="40 % – Zvýraznění3 4 2 2 6 4 2" xfId="34150"/>
    <cellStyle name="40 % – Zvýraznění3 4 2 2 6 5" xfId="37941"/>
    <cellStyle name="40 % – Zvýraznění3 4 2 2 6 6" xfId="22761"/>
    <cellStyle name="40 % – Zvýraznění3 4 2 2 6 7" xfId="42370"/>
    <cellStyle name="40 % – Zvýraznění3 4 2 2 6 8" xfId="42371"/>
    <cellStyle name="40 % – Zvýraznění3 4 2 2 6 9" xfId="47759"/>
    <cellStyle name="40 % – Zvýraznění3 4 2 2 7" xfId="7675"/>
    <cellStyle name="40 % – Zvýraznění3 4 2 2 7 2" xfId="22894"/>
    <cellStyle name="40 % – Zvýraznění3 4 2 2 8" xfId="11467"/>
    <cellStyle name="40 % – Zvýraznění3 4 2 2 8 2" xfId="26664"/>
    <cellStyle name="40 % – Zvýraznění3 4 2 2 9" xfId="15268"/>
    <cellStyle name="40 % – Zvýraznění3 4 2 2 9 2" xfId="30449"/>
    <cellStyle name="40 % – Zvýraznění3 4 2 20" xfId="47760"/>
    <cellStyle name="40 % – Zvýraznění3 4 2 3" xfId="521"/>
    <cellStyle name="40 % – Zvýraznění3 4 2 3 10" xfId="19201"/>
    <cellStyle name="40 % – Zvýraznění3 4 2 3 11" xfId="42372"/>
    <cellStyle name="40 % – Zvýraznění3 4 2 3 12" xfId="42373"/>
    <cellStyle name="40 % – Zvýraznění3 4 2 3 13" xfId="47761"/>
    <cellStyle name="40 % – Zvýraznění3 4 2 3 2" xfId="4388"/>
    <cellStyle name="40 % – Zvýraznění3 4 2 3 2 2" xfId="9934"/>
    <cellStyle name="40 % – Zvýraznění3 4 2 3 2 2 2" xfId="25150"/>
    <cellStyle name="40 % – Zvýraznění3 4 2 3 2 3" xfId="13693"/>
    <cellStyle name="40 % – Zvýraznění3 4 2 3 2 3 2" xfId="28882"/>
    <cellStyle name="40 % – Zvýraznění3 4 2 3 2 4" xfId="17490"/>
    <cellStyle name="40 % – Zvýraznění3 4 2 3 2 4 2" xfId="32671"/>
    <cellStyle name="40 % – Zvýraznění3 4 2 3 2 5" xfId="36472"/>
    <cellStyle name="40 % – Zvýraznění3 4 2 3 2 6" xfId="21292"/>
    <cellStyle name="40 % – Zvýraznění3 4 2 3 2 7" xfId="42374"/>
    <cellStyle name="40 % – Zvýraznění3 4 2 3 2 8" xfId="42375"/>
    <cellStyle name="40 % – Zvýraznění3 4 2 3 2 9" xfId="47762"/>
    <cellStyle name="40 % – Zvýraznění3 4 2 3 3" xfId="4389"/>
    <cellStyle name="40 % – Zvýraznění3 4 2 3 3 2" xfId="9935"/>
    <cellStyle name="40 % – Zvýraznění3 4 2 3 3 2 2" xfId="25151"/>
    <cellStyle name="40 % – Zvýraznění3 4 2 3 3 3" xfId="13694"/>
    <cellStyle name="40 % – Zvýraznění3 4 2 3 3 3 2" xfId="28883"/>
    <cellStyle name="40 % – Zvýraznění3 4 2 3 3 4" xfId="17491"/>
    <cellStyle name="40 % – Zvýraznění3 4 2 3 3 4 2" xfId="32672"/>
    <cellStyle name="40 % – Zvýraznění3 4 2 3 3 5" xfId="36473"/>
    <cellStyle name="40 % – Zvýraznění3 4 2 3 3 6" xfId="21293"/>
    <cellStyle name="40 % – Zvýraznění3 4 2 3 3 7" xfId="42376"/>
    <cellStyle name="40 % – Zvýraznění3 4 2 3 3 8" xfId="42377"/>
    <cellStyle name="40 % – Zvýraznění3 4 2 3 3 9" xfId="47763"/>
    <cellStyle name="40 % – Zvýraznění3 4 2 3 4" xfId="4390"/>
    <cellStyle name="40 % – Zvýraznění3 4 2 3 4 2" xfId="9936"/>
    <cellStyle name="40 % – Zvýraznění3 4 2 3 4 2 2" xfId="25152"/>
    <cellStyle name="40 % – Zvýraznění3 4 2 3 4 3" xfId="13695"/>
    <cellStyle name="40 % – Zvýraznění3 4 2 3 4 3 2" xfId="28884"/>
    <cellStyle name="40 % – Zvýraznění3 4 2 3 4 4" xfId="17492"/>
    <cellStyle name="40 % – Zvýraznění3 4 2 3 4 4 2" xfId="32673"/>
    <cellStyle name="40 % – Zvýraznění3 4 2 3 4 5" xfId="36474"/>
    <cellStyle name="40 % – Zvýraznění3 4 2 3 4 6" xfId="21294"/>
    <cellStyle name="40 % – Zvýraznění3 4 2 3 4 7" xfId="42378"/>
    <cellStyle name="40 % – Zvýraznění3 4 2 3 4 8" xfId="42379"/>
    <cellStyle name="40 % – Zvýraznění3 4 2 3 4 9" xfId="47764"/>
    <cellStyle name="40 % – Zvýraznění3 4 2 3 5" xfId="4391"/>
    <cellStyle name="40 % – Zvýraznění3 4 2 3 5 2" xfId="11255"/>
    <cellStyle name="40 % – Zvýraznění3 4 2 3 5 2 2" xfId="26455"/>
    <cellStyle name="40 % – Zvýraznění3 4 2 3 5 3" xfId="13696"/>
    <cellStyle name="40 % – Zvýraznění3 4 2 3 5 3 2" xfId="28885"/>
    <cellStyle name="40 % – Zvýraznění3 4 2 3 5 4" xfId="17493"/>
    <cellStyle name="40 % – Zvýraznění3 4 2 3 5 4 2" xfId="32674"/>
    <cellStyle name="40 % – Zvýraznění3 4 2 3 5 5" xfId="36475"/>
    <cellStyle name="40 % – Zvýraznění3 4 2 3 5 6" xfId="21295"/>
    <cellStyle name="40 % – Zvýraznění3 4 2 3 5 7" xfId="42380"/>
    <cellStyle name="40 % – Zvýraznění3 4 2 3 5 8" xfId="42381"/>
    <cellStyle name="40 % – Zvýraznění3 4 2 3 5 9" xfId="47765"/>
    <cellStyle name="40 % – Zvýraznění3 4 2 3 6" xfId="7754"/>
    <cellStyle name="40 % – Zvýraznění3 4 2 3 6 2" xfId="22973"/>
    <cellStyle name="40 % – Zvýraznění3 4 2 3 7" xfId="11595"/>
    <cellStyle name="40 % – Zvýraznění3 4 2 3 7 2" xfId="26791"/>
    <cellStyle name="40 % – Zvýraznění3 4 2 3 8" xfId="15395"/>
    <cellStyle name="40 % – Zvýraznění3 4 2 3 8 2" xfId="30576"/>
    <cellStyle name="40 % – Zvýraznění3 4 2 3 9" xfId="34381"/>
    <cellStyle name="40 % – Zvýraznění3 4 2 4" xfId="4392"/>
    <cellStyle name="40 % – Zvýraznění3 4 2 4 10" xfId="42382"/>
    <cellStyle name="40 % – Zvýraznění3 4 2 4 11" xfId="42383"/>
    <cellStyle name="40 % – Zvýraznění3 4 2 4 12" xfId="47766"/>
    <cellStyle name="40 % – Zvýraznění3 4 2 4 2" xfId="4393"/>
    <cellStyle name="40 % – Zvýraznění3 4 2 4 2 2" xfId="9937"/>
    <cellStyle name="40 % – Zvýraznění3 4 2 4 2 2 2" xfId="25153"/>
    <cellStyle name="40 % – Zvýraznění3 4 2 4 2 3" xfId="13698"/>
    <cellStyle name="40 % – Zvýraznění3 4 2 4 2 3 2" xfId="28887"/>
    <cellStyle name="40 % – Zvýraznění3 4 2 4 2 4" xfId="17495"/>
    <cellStyle name="40 % – Zvýraznění3 4 2 4 2 4 2" xfId="32676"/>
    <cellStyle name="40 % – Zvýraznění3 4 2 4 2 5" xfId="36477"/>
    <cellStyle name="40 % – Zvýraznění3 4 2 4 2 6" xfId="21297"/>
    <cellStyle name="40 % – Zvýraznění3 4 2 4 2 7" xfId="42384"/>
    <cellStyle name="40 % – Zvýraznění3 4 2 4 2 8" xfId="42385"/>
    <cellStyle name="40 % – Zvýraznění3 4 2 4 2 9" xfId="47767"/>
    <cellStyle name="40 % – Zvýraznění3 4 2 4 3" xfId="4394"/>
    <cellStyle name="40 % – Zvýraznění3 4 2 4 3 2" xfId="9938"/>
    <cellStyle name="40 % – Zvýraznění3 4 2 4 3 2 2" xfId="25154"/>
    <cellStyle name="40 % – Zvýraznění3 4 2 4 3 3" xfId="13699"/>
    <cellStyle name="40 % – Zvýraznění3 4 2 4 3 3 2" xfId="28888"/>
    <cellStyle name="40 % – Zvýraznění3 4 2 4 3 4" xfId="17496"/>
    <cellStyle name="40 % – Zvýraznění3 4 2 4 3 4 2" xfId="32677"/>
    <cellStyle name="40 % – Zvýraznění3 4 2 4 3 5" xfId="36478"/>
    <cellStyle name="40 % – Zvýraznění3 4 2 4 3 6" xfId="21298"/>
    <cellStyle name="40 % – Zvýraznění3 4 2 4 3 7" xfId="42386"/>
    <cellStyle name="40 % – Zvýraznění3 4 2 4 3 8" xfId="42387"/>
    <cellStyle name="40 % – Zvýraznění3 4 2 4 3 9" xfId="47768"/>
    <cellStyle name="40 % – Zvýraznění3 4 2 4 4" xfId="4395"/>
    <cellStyle name="40 % – Zvýraznění3 4 2 4 4 2" xfId="9939"/>
    <cellStyle name="40 % – Zvýraznění3 4 2 4 4 2 2" xfId="25155"/>
    <cellStyle name="40 % – Zvýraznění3 4 2 4 4 3" xfId="13700"/>
    <cellStyle name="40 % – Zvýraznění3 4 2 4 4 3 2" xfId="28889"/>
    <cellStyle name="40 % – Zvýraznění3 4 2 4 4 4" xfId="17497"/>
    <cellStyle name="40 % – Zvýraznění3 4 2 4 4 4 2" xfId="32678"/>
    <cellStyle name="40 % – Zvýraznění3 4 2 4 4 5" xfId="36479"/>
    <cellStyle name="40 % – Zvýraznění3 4 2 4 4 6" xfId="21299"/>
    <cellStyle name="40 % – Zvýraznění3 4 2 4 4 7" xfId="42388"/>
    <cellStyle name="40 % – Zvýraznění3 4 2 4 4 8" xfId="42389"/>
    <cellStyle name="40 % – Zvýraznění3 4 2 4 4 9" xfId="47769"/>
    <cellStyle name="40 % – Zvýraznění3 4 2 4 5" xfId="8171"/>
    <cellStyle name="40 % – Zvýraznění3 4 2 4 5 2" xfId="23387"/>
    <cellStyle name="40 % – Zvýraznění3 4 2 4 6" xfId="13697"/>
    <cellStyle name="40 % – Zvýraznění3 4 2 4 6 2" xfId="28886"/>
    <cellStyle name="40 % – Zvýraznění3 4 2 4 7" xfId="17494"/>
    <cellStyle name="40 % – Zvýraznění3 4 2 4 7 2" xfId="32675"/>
    <cellStyle name="40 % – Zvýraznění3 4 2 4 8" xfId="36476"/>
    <cellStyle name="40 % – Zvýraznění3 4 2 4 9" xfId="21296"/>
    <cellStyle name="40 % – Zvýraznění3 4 2 5" xfId="4396"/>
    <cellStyle name="40 % – Zvýraznění3 4 2 5 10" xfId="42390"/>
    <cellStyle name="40 % – Zvýraznění3 4 2 5 11" xfId="42391"/>
    <cellStyle name="40 % – Zvýraznění3 4 2 5 12" xfId="47770"/>
    <cellStyle name="40 % – Zvýraznění3 4 2 5 2" xfId="4397"/>
    <cellStyle name="40 % – Zvýraznění3 4 2 5 2 2" xfId="9940"/>
    <cellStyle name="40 % – Zvýraznění3 4 2 5 2 2 2" xfId="25156"/>
    <cellStyle name="40 % – Zvýraznění3 4 2 5 2 3" xfId="13702"/>
    <cellStyle name="40 % – Zvýraznění3 4 2 5 2 3 2" xfId="28891"/>
    <cellStyle name="40 % – Zvýraznění3 4 2 5 2 4" xfId="17499"/>
    <cellStyle name="40 % – Zvýraznění3 4 2 5 2 4 2" xfId="32680"/>
    <cellStyle name="40 % – Zvýraznění3 4 2 5 2 5" xfId="36481"/>
    <cellStyle name="40 % – Zvýraznění3 4 2 5 2 6" xfId="21301"/>
    <cellStyle name="40 % – Zvýraznění3 4 2 5 2 7" xfId="42392"/>
    <cellStyle name="40 % – Zvýraznění3 4 2 5 2 8" xfId="42393"/>
    <cellStyle name="40 % – Zvýraznění3 4 2 5 2 9" xfId="47771"/>
    <cellStyle name="40 % – Zvýraznění3 4 2 5 3" xfId="4398"/>
    <cellStyle name="40 % – Zvýraznění3 4 2 5 3 2" xfId="9941"/>
    <cellStyle name="40 % – Zvýraznění3 4 2 5 3 2 2" xfId="25157"/>
    <cellStyle name="40 % – Zvýraznění3 4 2 5 3 3" xfId="13703"/>
    <cellStyle name="40 % – Zvýraznění3 4 2 5 3 3 2" xfId="28892"/>
    <cellStyle name="40 % – Zvýraznění3 4 2 5 3 4" xfId="17500"/>
    <cellStyle name="40 % – Zvýraznění3 4 2 5 3 4 2" xfId="32681"/>
    <cellStyle name="40 % – Zvýraznění3 4 2 5 3 5" xfId="36482"/>
    <cellStyle name="40 % – Zvýraznění3 4 2 5 3 6" xfId="21302"/>
    <cellStyle name="40 % – Zvýraznění3 4 2 5 3 7" xfId="42394"/>
    <cellStyle name="40 % – Zvýraznění3 4 2 5 3 8" xfId="42395"/>
    <cellStyle name="40 % – Zvýraznění3 4 2 5 3 9" xfId="47772"/>
    <cellStyle name="40 % – Zvýraznění3 4 2 5 4" xfId="4399"/>
    <cellStyle name="40 % – Zvýraznění3 4 2 5 4 2" xfId="9942"/>
    <cellStyle name="40 % – Zvýraznění3 4 2 5 4 2 2" xfId="25158"/>
    <cellStyle name="40 % – Zvýraznění3 4 2 5 4 3" xfId="13704"/>
    <cellStyle name="40 % – Zvýraznění3 4 2 5 4 3 2" xfId="28893"/>
    <cellStyle name="40 % – Zvýraznění3 4 2 5 4 4" xfId="17501"/>
    <cellStyle name="40 % – Zvýraznění3 4 2 5 4 4 2" xfId="32682"/>
    <cellStyle name="40 % – Zvýraznění3 4 2 5 4 5" xfId="36483"/>
    <cellStyle name="40 % – Zvýraznění3 4 2 5 4 6" xfId="21303"/>
    <cellStyle name="40 % – Zvýraznění3 4 2 5 4 7" xfId="42396"/>
    <cellStyle name="40 % – Zvýraznění3 4 2 5 4 8" xfId="42397"/>
    <cellStyle name="40 % – Zvýraznění3 4 2 5 4 9" xfId="47773"/>
    <cellStyle name="40 % – Zvýraznění3 4 2 5 5" xfId="8253"/>
    <cellStyle name="40 % – Zvýraznění3 4 2 5 5 2" xfId="23469"/>
    <cellStyle name="40 % – Zvýraznění3 4 2 5 6" xfId="13701"/>
    <cellStyle name="40 % – Zvýraznění3 4 2 5 6 2" xfId="28890"/>
    <cellStyle name="40 % – Zvýraznění3 4 2 5 7" xfId="17498"/>
    <cellStyle name="40 % – Zvýraznění3 4 2 5 7 2" xfId="32679"/>
    <cellStyle name="40 % – Zvýraznění3 4 2 5 8" xfId="36480"/>
    <cellStyle name="40 % – Zvýraznění3 4 2 5 9" xfId="21300"/>
    <cellStyle name="40 % – Zvýraznění3 4 2 6" xfId="4400"/>
    <cellStyle name="40 % – Zvýraznění3 4 2 6 10" xfId="42398"/>
    <cellStyle name="40 % – Zvýraznění3 4 2 6 11" xfId="42399"/>
    <cellStyle name="40 % – Zvýraznění3 4 2 6 12" xfId="47774"/>
    <cellStyle name="40 % – Zvýraznění3 4 2 6 2" xfId="4401"/>
    <cellStyle name="40 % – Zvýraznění3 4 2 6 2 2" xfId="9943"/>
    <cellStyle name="40 % – Zvýraznění3 4 2 6 2 2 2" xfId="25159"/>
    <cellStyle name="40 % – Zvýraznění3 4 2 6 2 3" xfId="13706"/>
    <cellStyle name="40 % – Zvýraznění3 4 2 6 2 3 2" xfId="28895"/>
    <cellStyle name="40 % – Zvýraznění3 4 2 6 2 4" xfId="17503"/>
    <cellStyle name="40 % – Zvýraznění3 4 2 6 2 4 2" xfId="32684"/>
    <cellStyle name="40 % – Zvýraznění3 4 2 6 2 5" xfId="36485"/>
    <cellStyle name="40 % – Zvýraznění3 4 2 6 2 6" xfId="21305"/>
    <cellStyle name="40 % – Zvýraznění3 4 2 6 2 7" xfId="42400"/>
    <cellStyle name="40 % – Zvýraznění3 4 2 6 2 8" xfId="42401"/>
    <cellStyle name="40 % – Zvýraznění3 4 2 6 2 9" xfId="47775"/>
    <cellStyle name="40 % – Zvýraznění3 4 2 6 3" xfId="4402"/>
    <cellStyle name="40 % – Zvýraznění3 4 2 6 3 2" xfId="9944"/>
    <cellStyle name="40 % – Zvýraznění3 4 2 6 3 2 2" xfId="25160"/>
    <cellStyle name="40 % – Zvýraznění3 4 2 6 3 3" xfId="13707"/>
    <cellStyle name="40 % – Zvýraznění3 4 2 6 3 3 2" xfId="28896"/>
    <cellStyle name="40 % – Zvýraznění3 4 2 6 3 4" xfId="17504"/>
    <cellStyle name="40 % – Zvýraznění3 4 2 6 3 4 2" xfId="32685"/>
    <cellStyle name="40 % – Zvýraznění3 4 2 6 3 5" xfId="36486"/>
    <cellStyle name="40 % – Zvýraznění3 4 2 6 3 6" xfId="21306"/>
    <cellStyle name="40 % – Zvýraznění3 4 2 6 3 7" xfId="42402"/>
    <cellStyle name="40 % – Zvýraznění3 4 2 6 3 8" xfId="42403"/>
    <cellStyle name="40 % – Zvýraznění3 4 2 6 3 9" xfId="47776"/>
    <cellStyle name="40 % – Zvýraznění3 4 2 6 4" xfId="4403"/>
    <cellStyle name="40 % – Zvýraznění3 4 2 6 4 2" xfId="9945"/>
    <cellStyle name="40 % – Zvýraznění3 4 2 6 4 2 2" xfId="25161"/>
    <cellStyle name="40 % – Zvýraznění3 4 2 6 4 3" xfId="13708"/>
    <cellStyle name="40 % – Zvýraznění3 4 2 6 4 3 2" xfId="28897"/>
    <cellStyle name="40 % – Zvýraznění3 4 2 6 4 4" xfId="17505"/>
    <cellStyle name="40 % – Zvýraznění3 4 2 6 4 4 2" xfId="32686"/>
    <cellStyle name="40 % – Zvýraznění3 4 2 6 4 5" xfId="36487"/>
    <cellStyle name="40 % – Zvýraznění3 4 2 6 4 6" xfId="21307"/>
    <cellStyle name="40 % – Zvýraznění3 4 2 6 4 7" xfId="42404"/>
    <cellStyle name="40 % – Zvýraznění3 4 2 6 4 8" xfId="42405"/>
    <cellStyle name="40 % – Zvýraznění3 4 2 6 4 9" xfId="47777"/>
    <cellStyle name="40 % – Zvýraznění3 4 2 6 5" xfId="8341"/>
    <cellStyle name="40 % – Zvýraznění3 4 2 6 5 2" xfId="23557"/>
    <cellStyle name="40 % – Zvýraznění3 4 2 6 6" xfId="13705"/>
    <cellStyle name="40 % – Zvýraznění3 4 2 6 6 2" xfId="28894"/>
    <cellStyle name="40 % – Zvýraznění3 4 2 6 7" xfId="17502"/>
    <cellStyle name="40 % – Zvýraznění3 4 2 6 7 2" xfId="32683"/>
    <cellStyle name="40 % – Zvýraznění3 4 2 6 8" xfId="36484"/>
    <cellStyle name="40 % – Zvýraznění3 4 2 6 9" xfId="21304"/>
    <cellStyle name="40 % – Zvýraznění3 4 2 7" xfId="4404"/>
    <cellStyle name="40 % – Zvýraznění3 4 2 7 10" xfId="42406"/>
    <cellStyle name="40 % – Zvýraznění3 4 2 7 11" xfId="42407"/>
    <cellStyle name="40 % – Zvýraznění3 4 2 7 12" xfId="47778"/>
    <cellStyle name="40 % – Zvýraznění3 4 2 7 2" xfId="4405"/>
    <cellStyle name="40 % – Zvýraznění3 4 2 7 2 2" xfId="9946"/>
    <cellStyle name="40 % – Zvýraznění3 4 2 7 2 2 2" xfId="25162"/>
    <cellStyle name="40 % – Zvýraznění3 4 2 7 2 3" xfId="13710"/>
    <cellStyle name="40 % – Zvýraznění3 4 2 7 2 3 2" xfId="28899"/>
    <cellStyle name="40 % – Zvýraznění3 4 2 7 2 4" xfId="17507"/>
    <cellStyle name="40 % – Zvýraznění3 4 2 7 2 4 2" xfId="32688"/>
    <cellStyle name="40 % – Zvýraznění3 4 2 7 2 5" xfId="36489"/>
    <cellStyle name="40 % – Zvýraznění3 4 2 7 2 6" xfId="21309"/>
    <cellStyle name="40 % – Zvýraznění3 4 2 7 2 7" xfId="42408"/>
    <cellStyle name="40 % – Zvýraznění3 4 2 7 2 8" xfId="42409"/>
    <cellStyle name="40 % – Zvýraznění3 4 2 7 2 9" xfId="47779"/>
    <cellStyle name="40 % – Zvýraznění3 4 2 7 3" xfId="4406"/>
    <cellStyle name="40 % – Zvýraznění3 4 2 7 3 2" xfId="9947"/>
    <cellStyle name="40 % – Zvýraznění3 4 2 7 3 2 2" xfId="25163"/>
    <cellStyle name="40 % – Zvýraznění3 4 2 7 3 3" xfId="13711"/>
    <cellStyle name="40 % – Zvýraznění3 4 2 7 3 3 2" xfId="28900"/>
    <cellStyle name="40 % – Zvýraznění3 4 2 7 3 4" xfId="17508"/>
    <cellStyle name="40 % – Zvýraznění3 4 2 7 3 4 2" xfId="32689"/>
    <cellStyle name="40 % – Zvýraznění3 4 2 7 3 5" xfId="36490"/>
    <cellStyle name="40 % – Zvýraznění3 4 2 7 3 6" xfId="21310"/>
    <cellStyle name="40 % – Zvýraznění3 4 2 7 3 7" xfId="42410"/>
    <cellStyle name="40 % – Zvýraznění3 4 2 7 3 8" xfId="42411"/>
    <cellStyle name="40 % – Zvýraznění3 4 2 7 3 9" xfId="47780"/>
    <cellStyle name="40 % – Zvýraznění3 4 2 7 4" xfId="4407"/>
    <cellStyle name="40 % – Zvýraznění3 4 2 7 4 2" xfId="9948"/>
    <cellStyle name="40 % – Zvýraznění3 4 2 7 4 2 2" xfId="25164"/>
    <cellStyle name="40 % – Zvýraznění3 4 2 7 4 3" xfId="13712"/>
    <cellStyle name="40 % – Zvýraznění3 4 2 7 4 3 2" xfId="28901"/>
    <cellStyle name="40 % – Zvýraznění3 4 2 7 4 4" xfId="17509"/>
    <cellStyle name="40 % – Zvýraznění3 4 2 7 4 4 2" xfId="32690"/>
    <cellStyle name="40 % – Zvýraznění3 4 2 7 4 5" xfId="36491"/>
    <cellStyle name="40 % – Zvýraznění3 4 2 7 4 6" xfId="21311"/>
    <cellStyle name="40 % – Zvýraznění3 4 2 7 4 7" xfId="42412"/>
    <cellStyle name="40 % – Zvýraznění3 4 2 7 4 8" xfId="42413"/>
    <cellStyle name="40 % – Zvýraznění3 4 2 7 4 9" xfId="47781"/>
    <cellStyle name="40 % – Zvýraznění3 4 2 7 5" xfId="8424"/>
    <cellStyle name="40 % – Zvýraznění3 4 2 7 5 2" xfId="23640"/>
    <cellStyle name="40 % – Zvýraznění3 4 2 7 6" xfId="13709"/>
    <cellStyle name="40 % – Zvýraznění3 4 2 7 6 2" xfId="28898"/>
    <cellStyle name="40 % – Zvýraznění3 4 2 7 7" xfId="17506"/>
    <cellStyle name="40 % – Zvýraznění3 4 2 7 7 2" xfId="32687"/>
    <cellStyle name="40 % – Zvýraznění3 4 2 7 8" xfId="36488"/>
    <cellStyle name="40 % – Zvýraznění3 4 2 7 9" xfId="21308"/>
    <cellStyle name="40 % – Zvýraznění3 4 2 8" xfId="4408"/>
    <cellStyle name="40 % – Zvýraznění3 4 2 8 2" xfId="9949"/>
    <cellStyle name="40 % – Zvýraznění3 4 2 8 2 2" xfId="25165"/>
    <cellStyle name="40 % – Zvýraznění3 4 2 8 3" xfId="13713"/>
    <cellStyle name="40 % – Zvýraznění3 4 2 8 3 2" xfId="28902"/>
    <cellStyle name="40 % – Zvýraznění3 4 2 8 4" xfId="17510"/>
    <cellStyle name="40 % – Zvýraznění3 4 2 8 4 2" xfId="32691"/>
    <cellStyle name="40 % – Zvýraznění3 4 2 8 5" xfId="36492"/>
    <cellStyle name="40 % – Zvýraznění3 4 2 8 6" xfId="21312"/>
    <cellStyle name="40 % – Zvýraznění3 4 2 8 7" xfId="42414"/>
    <cellStyle name="40 % – Zvýraznění3 4 2 8 8" xfId="42415"/>
    <cellStyle name="40 % – Zvýraznění3 4 2 8 9" xfId="47782"/>
    <cellStyle name="40 % – Zvýraznění3 4 2 9" xfId="4409"/>
    <cellStyle name="40 % – Zvýraznění3 4 2 9 2" xfId="9950"/>
    <cellStyle name="40 % – Zvýraznění3 4 2 9 2 2" xfId="25166"/>
    <cellStyle name="40 % – Zvýraznění3 4 2 9 3" xfId="13714"/>
    <cellStyle name="40 % – Zvýraznění3 4 2 9 3 2" xfId="28903"/>
    <cellStyle name="40 % – Zvýraznění3 4 2 9 4" xfId="17511"/>
    <cellStyle name="40 % – Zvýraznění3 4 2 9 4 2" xfId="32692"/>
    <cellStyle name="40 % – Zvýraznění3 4 2 9 5" xfId="36493"/>
    <cellStyle name="40 % – Zvýraznění3 4 2 9 6" xfId="21313"/>
    <cellStyle name="40 % – Zvýraznění3 4 2 9 7" xfId="42416"/>
    <cellStyle name="40 % – Zvýraznění3 4 2 9 8" xfId="42417"/>
    <cellStyle name="40 % – Zvýraznění3 4 2 9 9" xfId="47783"/>
    <cellStyle name="40 % – Zvýraznění3 4 20" xfId="42418"/>
    <cellStyle name="40 % – Zvýraznění3 4 21" xfId="42419"/>
    <cellStyle name="40 % – Zvýraznění3 4 22" xfId="47784"/>
    <cellStyle name="40 % – Zvýraznění3 4 3" xfId="321"/>
    <cellStyle name="40 % – Zvýraznění3 4 3 10" xfId="34212"/>
    <cellStyle name="40 % – Zvýraznění3 4 3 11" xfId="19032"/>
    <cellStyle name="40 % – Zvýraznění3 4 3 12" xfId="42420"/>
    <cellStyle name="40 % – Zvýraznění3 4 3 13" xfId="42421"/>
    <cellStyle name="40 % – Zvýraznění3 4 3 14" xfId="47785"/>
    <cellStyle name="40 % – Zvýraznění3 4 3 2" xfId="522"/>
    <cellStyle name="40 % – Zvýraznění3 4 3 2 10" xfId="47786"/>
    <cellStyle name="40 % – Zvýraznění3 4 3 2 2" xfId="4410"/>
    <cellStyle name="40 % – Zvýraznění3 4 3 2 2 2" xfId="11283"/>
    <cellStyle name="40 % – Zvýraznění3 4 3 2 2 2 2" xfId="26483"/>
    <cellStyle name="40 % – Zvýraznění3 4 3 2 2 3" xfId="13715"/>
    <cellStyle name="40 % – Zvýraznění3 4 3 2 2 3 2" xfId="28904"/>
    <cellStyle name="40 % – Zvýraznění3 4 3 2 2 4" xfId="17512"/>
    <cellStyle name="40 % – Zvýraznění3 4 3 2 2 4 2" xfId="32693"/>
    <cellStyle name="40 % – Zvýraznění3 4 3 2 2 5" xfId="36494"/>
    <cellStyle name="40 % – Zvýraznění3 4 3 2 2 6" xfId="21314"/>
    <cellStyle name="40 % – Zvýraznění3 4 3 2 2 7" xfId="42422"/>
    <cellStyle name="40 % – Zvýraznění3 4 3 2 2 8" xfId="42423"/>
    <cellStyle name="40 % – Zvýraznění3 4 3 2 2 9" xfId="47787"/>
    <cellStyle name="40 % – Zvýraznění3 4 3 2 3" xfId="7740"/>
    <cellStyle name="40 % – Zvýraznění3 4 3 2 3 2" xfId="22959"/>
    <cellStyle name="40 % – Zvýraznění3 4 3 2 4" xfId="11596"/>
    <cellStyle name="40 % – Zvýraznění3 4 3 2 4 2" xfId="26792"/>
    <cellStyle name="40 % – Zvýraznění3 4 3 2 5" xfId="15396"/>
    <cellStyle name="40 % – Zvýraznění3 4 3 2 5 2" xfId="30577"/>
    <cellStyle name="40 % – Zvýraznění3 4 3 2 6" xfId="34382"/>
    <cellStyle name="40 % – Zvýraznění3 4 3 2 7" xfId="19202"/>
    <cellStyle name="40 % – Zvýraznění3 4 3 2 8" xfId="42424"/>
    <cellStyle name="40 % – Zvýraznění3 4 3 2 9" xfId="42425"/>
    <cellStyle name="40 % – Zvýraznění3 4 3 3" xfId="4411"/>
    <cellStyle name="40 % – Zvýraznění3 4 3 3 2" xfId="9951"/>
    <cellStyle name="40 % – Zvýraznění3 4 3 3 2 2" xfId="25167"/>
    <cellStyle name="40 % – Zvýraznění3 4 3 3 3" xfId="13716"/>
    <cellStyle name="40 % – Zvýraznění3 4 3 3 3 2" xfId="28905"/>
    <cellStyle name="40 % – Zvýraznění3 4 3 3 4" xfId="17513"/>
    <cellStyle name="40 % – Zvýraznění3 4 3 3 4 2" xfId="32694"/>
    <cellStyle name="40 % – Zvýraznění3 4 3 3 5" xfId="36495"/>
    <cellStyle name="40 % – Zvýraznění3 4 3 3 6" xfId="21315"/>
    <cellStyle name="40 % – Zvýraznění3 4 3 3 7" xfId="42426"/>
    <cellStyle name="40 % – Zvýraznění3 4 3 3 8" xfId="42427"/>
    <cellStyle name="40 % – Zvýraznění3 4 3 3 9" xfId="47788"/>
    <cellStyle name="40 % – Zvýraznění3 4 3 4" xfId="4412"/>
    <cellStyle name="40 % – Zvýraznění3 4 3 4 2" xfId="9952"/>
    <cellStyle name="40 % – Zvýraznění3 4 3 4 2 2" xfId="25168"/>
    <cellStyle name="40 % – Zvýraznění3 4 3 4 3" xfId="13717"/>
    <cellStyle name="40 % – Zvýraznění3 4 3 4 3 2" xfId="28906"/>
    <cellStyle name="40 % – Zvýraznění3 4 3 4 4" xfId="17514"/>
    <cellStyle name="40 % – Zvýraznění3 4 3 4 4 2" xfId="32695"/>
    <cellStyle name="40 % – Zvýraznění3 4 3 4 5" xfId="36496"/>
    <cellStyle name="40 % – Zvýraznění3 4 3 4 6" xfId="21316"/>
    <cellStyle name="40 % – Zvýraznění3 4 3 4 7" xfId="42428"/>
    <cellStyle name="40 % – Zvýraznění3 4 3 4 8" xfId="42429"/>
    <cellStyle name="40 % – Zvýraznění3 4 3 4 9" xfId="47789"/>
    <cellStyle name="40 % – Zvýraznění3 4 3 5" xfId="4413"/>
    <cellStyle name="40 % – Zvýraznění3 4 3 5 2" xfId="11025"/>
    <cellStyle name="40 % – Zvýraznění3 4 3 5 2 2" xfId="26225"/>
    <cellStyle name="40 % – Zvýraznění3 4 3 5 3" xfId="13718"/>
    <cellStyle name="40 % – Zvýraznění3 4 3 5 3 2" xfId="28907"/>
    <cellStyle name="40 % – Zvýraznění3 4 3 5 4" xfId="17515"/>
    <cellStyle name="40 % – Zvýraznění3 4 3 5 4 2" xfId="32696"/>
    <cellStyle name="40 % – Zvýraznění3 4 3 5 5" xfId="36497"/>
    <cellStyle name="40 % – Zvýraznění3 4 3 5 6" xfId="21317"/>
    <cellStyle name="40 % – Zvýraznění3 4 3 5 7" xfId="42430"/>
    <cellStyle name="40 % – Zvýraznění3 4 3 5 8" xfId="42431"/>
    <cellStyle name="40 % – Zvýraznění3 4 3 5 9" xfId="47790"/>
    <cellStyle name="40 % – Zvýraznění3 4 3 6" xfId="7541"/>
    <cellStyle name="40 % – Zvýraznění3 4 3 6 2" xfId="11372"/>
    <cellStyle name="40 % – Zvýraznění3 4 3 6 2 2" xfId="26572"/>
    <cellStyle name="40 % – Zvýraznění3 4 3 6 3" xfId="15167"/>
    <cellStyle name="40 % – Zvýraznění3 4 3 6 3 2" xfId="30354"/>
    <cellStyle name="40 % – Zvýraznění3 4 3 6 4" xfId="18970"/>
    <cellStyle name="40 % – Zvýraznění3 4 3 6 4 2" xfId="34151"/>
    <cellStyle name="40 % – Zvýraznění3 4 3 6 5" xfId="37942"/>
    <cellStyle name="40 % – Zvýraznění3 4 3 6 6" xfId="22762"/>
    <cellStyle name="40 % – Zvýraznění3 4 3 6 7" xfId="42432"/>
    <cellStyle name="40 % – Zvýraznění3 4 3 6 8" xfId="42433"/>
    <cellStyle name="40 % – Zvýraznění3 4 3 6 9" xfId="47791"/>
    <cellStyle name="40 % – Zvýraznění3 4 3 7" xfId="7633"/>
    <cellStyle name="40 % – Zvýraznění3 4 3 7 2" xfId="22852"/>
    <cellStyle name="40 % – Zvýraznění3 4 3 8" xfId="11425"/>
    <cellStyle name="40 % – Zvýraznění3 4 3 8 2" xfId="26622"/>
    <cellStyle name="40 % – Zvýraznění3 4 3 9" xfId="15226"/>
    <cellStyle name="40 % – Zvýraznění3 4 3 9 2" xfId="30407"/>
    <cellStyle name="40 % – Zvýraznění3 4 4" xfId="350"/>
    <cellStyle name="40 % – Zvýraznění3 4 4 10" xfId="34240"/>
    <cellStyle name="40 % – Zvýraznění3 4 4 11" xfId="19060"/>
    <cellStyle name="40 % – Zvýraznění3 4 4 12" xfId="42434"/>
    <cellStyle name="40 % – Zvýraznění3 4 4 13" xfId="42435"/>
    <cellStyle name="40 % – Zvýraznění3 4 4 14" xfId="47792"/>
    <cellStyle name="40 % – Zvýraznění3 4 4 2" xfId="4414"/>
    <cellStyle name="40 % – Zvýraznění3 4 4 2 2" xfId="9953"/>
    <cellStyle name="40 % – Zvýraznění3 4 4 2 2 2" xfId="25169"/>
    <cellStyle name="40 % – Zvýraznění3 4 4 2 3" xfId="13719"/>
    <cellStyle name="40 % – Zvýraznění3 4 4 2 3 2" xfId="28908"/>
    <cellStyle name="40 % – Zvýraznění3 4 4 2 4" xfId="17516"/>
    <cellStyle name="40 % – Zvýraznění3 4 4 2 4 2" xfId="32697"/>
    <cellStyle name="40 % – Zvýraznění3 4 4 2 5" xfId="36498"/>
    <cellStyle name="40 % – Zvýraznění3 4 4 2 6" xfId="21318"/>
    <cellStyle name="40 % – Zvýraznění3 4 4 2 7" xfId="42436"/>
    <cellStyle name="40 % – Zvýraznění3 4 4 2 8" xfId="42437"/>
    <cellStyle name="40 % – Zvýraznění3 4 4 2 9" xfId="47793"/>
    <cellStyle name="40 % – Zvýraznění3 4 4 3" xfId="4415"/>
    <cellStyle name="40 % – Zvýraznění3 4 4 3 2" xfId="9954"/>
    <cellStyle name="40 % – Zvýraznění3 4 4 3 2 2" xfId="25170"/>
    <cellStyle name="40 % – Zvýraznění3 4 4 3 3" xfId="13720"/>
    <cellStyle name="40 % – Zvýraznění3 4 4 3 3 2" xfId="28909"/>
    <cellStyle name="40 % – Zvýraznění3 4 4 3 4" xfId="17517"/>
    <cellStyle name="40 % – Zvýraznění3 4 4 3 4 2" xfId="32698"/>
    <cellStyle name="40 % – Zvýraznění3 4 4 3 5" xfId="36499"/>
    <cellStyle name="40 % – Zvýraznění3 4 4 3 6" xfId="21319"/>
    <cellStyle name="40 % – Zvýraznění3 4 4 3 7" xfId="42438"/>
    <cellStyle name="40 % – Zvýraznění3 4 4 3 8" xfId="42439"/>
    <cellStyle name="40 % – Zvýraznění3 4 4 3 9" xfId="47794"/>
    <cellStyle name="40 % – Zvýraznění3 4 4 4" xfId="4416"/>
    <cellStyle name="40 % – Zvýraznění3 4 4 4 2" xfId="9955"/>
    <cellStyle name="40 % – Zvýraznění3 4 4 4 2 2" xfId="25171"/>
    <cellStyle name="40 % – Zvýraznění3 4 4 4 3" xfId="13721"/>
    <cellStyle name="40 % – Zvýraznění3 4 4 4 3 2" xfId="28910"/>
    <cellStyle name="40 % – Zvýraznění3 4 4 4 4" xfId="17518"/>
    <cellStyle name="40 % – Zvýraznění3 4 4 4 4 2" xfId="32699"/>
    <cellStyle name="40 % – Zvýraznění3 4 4 4 5" xfId="36500"/>
    <cellStyle name="40 % – Zvýraznění3 4 4 4 6" xfId="21320"/>
    <cellStyle name="40 % – Zvýraznění3 4 4 4 7" xfId="42440"/>
    <cellStyle name="40 % – Zvýraznění3 4 4 4 8" xfId="42441"/>
    <cellStyle name="40 % – Zvýraznění3 4 4 4 9" xfId="47795"/>
    <cellStyle name="40 % – Zvýraznění3 4 4 5" xfId="4417"/>
    <cellStyle name="40 % – Zvýraznění3 4 4 5 2" xfId="11275"/>
    <cellStyle name="40 % – Zvýraznění3 4 4 5 2 2" xfId="26475"/>
    <cellStyle name="40 % – Zvýraznění3 4 4 5 3" xfId="13722"/>
    <cellStyle name="40 % – Zvýraznění3 4 4 5 3 2" xfId="28911"/>
    <cellStyle name="40 % – Zvýraznění3 4 4 5 4" xfId="17519"/>
    <cellStyle name="40 % – Zvýraznění3 4 4 5 4 2" xfId="32700"/>
    <cellStyle name="40 % – Zvýraznění3 4 4 5 5" xfId="36501"/>
    <cellStyle name="40 % – Zvýraznění3 4 4 5 6" xfId="21321"/>
    <cellStyle name="40 % – Zvýraznění3 4 4 5 7" xfId="42442"/>
    <cellStyle name="40 % – Zvýraznění3 4 4 5 8" xfId="42443"/>
    <cellStyle name="40 % – Zvýraznění3 4 4 5 9" xfId="47796"/>
    <cellStyle name="40 % – Zvýraznění3 4 4 6" xfId="7542"/>
    <cellStyle name="40 % – Zvýraznění3 4 4 6 2" xfId="11373"/>
    <cellStyle name="40 % – Zvýraznění3 4 4 6 2 2" xfId="26573"/>
    <cellStyle name="40 % – Zvýraznění3 4 4 6 3" xfId="15168"/>
    <cellStyle name="40 % – Zvýraznění3 4 4 6 3 2" xfId="30355"/>
    <cellStyle name="40 % – Zvýraznění3 4 4 6 4" xfId="18971"/>
    <cellStyle name="40 % – Zvýraznění3 4 4 6 4 2" xfId="34152"/>
    <cellStyle name="40 % – Zvýraznění3 4 4 6 5" xfId="37943"/>
    <cellStyle name="40 % – Zvýraznění3 4 4 6 6" xfId="22763"/>
    <cellStyle name="40 % – Zvýraznění3 4 4 6 7" xfId="42444"/>
    <cellStyle name="40 % – Zvýraznění3 4 4 6 8" xfId="42445"/>
    <cellStyle name="40 % – Zvýraznění3 4 4 6 9" xfId="47797"/>
    <cellStyle name="40 % – Zvýraznění3 4 4 7" xfId="7661"/>
    <cellStyle name="40 % – Zvýraznění3 4 4 7 2" xfId="22880"/>
    <cellStyle name="40 % – Zvýraznění3 4 4 8" xfId="11453"/>
    <cellStyle name="40 % – Zvýraznění3 4 4 8 2" xfId="26650"/>
    <cellStyle name="40 % – Zvýraznění3 4 4 9" xfId="15254"/>
    <cellStyle name="40 % – Zvýraznění3 4 4 9 2" xfId="30435"/>
    <cellStyle name="40 % – Zvýraznění3 4 5" xfId="523"/>
    <cellStyle name="40 % – Zvýraznění3 4 5 10" xfId="19203"/>
    <cellStyle name="40 % – Zvýraznění3 4 5 11" xfId="42446"/>
    <cellStyle name="40 % – Zvýraznění3 4 5 12" xfId="42447"/>
    <cellStyle name="40 % – Zvýraznění3 4 5 13" xfId="47798"/>
    <cellStyle name="40 % – Zvýraznění3 4 5 2" xfId="4418"/>
    <cellStyle name="40 % – Zvýraznění3 4 5 2 2" xfId="9956"/>
    <cellStyle name="40 % – Zvýraznění3 4 5 2 2 2" xfId="25172"/>
    <cellStyle name="40 % – Zvýraznění3 4 5 2 3" xfId="13723"/>
    <cellStyle name="40 % – Zvýraznění3 4 5 2 3 2" xfId="28912"/>
    <cellStyle name="40 % – Zvýraznění3 4 5 2 4" xfId="17520"/>
    <cellStyle name="40 % – Zvýraznění3 4 5 2 4 2" xfId="32701"/>
    <cellStyle name="40 % – Zvýraznění3 4 5 2 5" xfId="36502"/>
    <cellStyle name="40 % – Zvýraznění3 4 5 2 6" xfId="21322"/>
    <cellStyle name="40 % – Zvýraznění3 4 5 2 7" xfId="42448"/>
    <cellStyle name="40 % – Zvýraznění3 4 5 2 8" xfId="42449"/>
    <cellStyle name="40 % – Zvýraznění3 4 5 2 9" xfId="47799"/>
    <cellStyle name="40 % – Zvýraznění3 4 5 3" xfId="4419"/>
    <cellStyle name="40 % – Zvýraznění3 4 5 3 2" xfId="9957"/>
    <cellStyle name="40 % – Zvýraznění3 4 5 3 2 2" xfId="25173"/>
    <cellStyle name="40 % – Zvýraznění3 4 5 3 3" xfId="13724"/>
    <cellStyle name="40 % – Zvýraznění3 4 5 3 3 2" xfId="28913"/>
    <cellStyle name="40 % – Zvýraznění3 4 5 3 4" xfId="17521"/>
    <cellStyle name="40 % – Zvýraznění3 4 5 3 4 2" xfId="32702"/>
    <cellStyle name="40 % – Zvýraznění3 4 5 3 5" xfId="36503"/>
    <cellStyle name="40 % – Zvýraznění3 4 5 3 6" xfId="21323"/>
    <cellStyle name="40 % – Zvýraznění3 4 5 3 7" xfId="42450"/>
    <cellStyle name="40 % – Zvýraznění3 4 5 3 8" xfId="42451"/>
    <cellStyle name="40 % – Zvýraznění3 4 5 3 9" xfId="47800"/>
    <cellStyle name="40 % – Zvýraznění3 4 5 4" xfId="4420"/>
    <cellStyle name="40 % – Zvýraznění3 4 5 4 2" xfId="9958"/>
    <cellStyle name="40 % – Zvýraznění3 4 5 4 2 2" xfId="25174"/>
    <cellStyle name="40 % – Zvýraznění3 4 5 4 3" xfId="13725"/>
    <cellStyle name="40 % – Zvýraznění3 4 5 4 3 2" xfId="28914"/>
    <cellStyle name="40 % – Zvýraznění3 4 5 4 4" xfId="17522"/>
    <cellStyle name="40 % – Zvýraznění3 4 5 4 4 2" xfId="32703"/>
    <cellStyle name="40 % – Zvýraznění3 4 5 4 5" xfId="36504"/>
    <cellStyle name="40 % – Zvýraznění3 4 5 4 6" xfId="21324"/>
    <cellStyle name="40 % – Zvýraznění3 4 5 4 7" xfId="42452"/>
    <cellStyle name="40 % – Zvýraznění3 4 5 4 8" xfId="42453"/>
    <cellStyle name="40 % – Zvýraznění3 4 5 4 9" xfId="47801"/>
    <cellStyle name="40 % – Zvýraznění3 4 5 5" xfId="4421"/>
    <cellStyle name="40 % – Zvýraznění3 4 5 5 2" xfId="11103"/>
    <cellStyle name="40 % – Zvýraznění3 4 5 5 2 2" xfId="26303"/>
    <cellStyle name="40 % – Zvýraznění3 4 5 5 3" xfId="13726"/>
    <cellStyle name="40 % – Zvýraznění3 4 5 5 3 2" xfId="28915"/>
    <cellStyle name="40 % – Zvýraznění3 4 5 5 4" xfId="17523"/>
    <cellStyle name="40 % – Zvýraznění3 4 5 5 4 2" xfId="32704"/>
    <cellStyle name="40 % – Zvýraznění3 4 5 5 5" xfId="36505"/>
    <cellStyle name="40 % – Zvýraznění3 4 5 5 6" xfId="21325"/>
    <cellStyle name="40 % – Zvýraznění3 4 5 5 7" xfId="42454"/>
    <cellStyle name="40 % – Zvýraznění3 4 5 5 8" xfId="42455"/>
    <cellStyle name="40 % – Zvýraznění3 4 5 5 9" xfId="47802"/>
    <cellStyle name="40 % – Zvýraznění3 4 5 6" xfId="7726"/>
    <cellStyle name="40 % – Zvýraznění3 4 5 6 2" xfId="22945"/>
    <cellStyle name="40 % – Zvýraznění3 4 5 7" xfId="11597"/>
    <cellStyle name="40 % – Zvýraznění3 4 5 7 2" xfId="26793"/>
    <cellStyle name="40 % – Zvýraznění3 4 5 8" xfId="15397"/>
    <cellStyle name="40 % – Zvýraznění3 4 5 8 2" xfId="30578"/>
    <cellStyle name="40 % – Zvýraznění3 4 5 9" xfId="34383"/>
    <cellStyle name="40 % – Zvýraznění3 4 6" xfId="4422"/>
    <cellStyle name="40 % – Zvýraznění3 4 6 10" xfId="42456"/>
    <cellStyle name="40 % – Zvýraznění3 4 6 11" xfId="42457"/>
    <cellStyle name="40 % – Zvýraznění3 4 6 12" xfId="47803"/>
    <cellStyle name="40 % – Zvýraznění3 4 6 2" xfId="4423"/>
    <cellStyle name="40 % – Zvýraznění3 4 6 2 2" xfId="9959"/>
    <cellStyle name="40 % – Zvýraznění3 4 6 2 2 2" xfId="25175"/>
    <cellStyle name="40 % – Zvýraznění3 4 6 2 3" xfId="13728"/>
    <cellStyle name="40 % – Zvýraznění3 4 6 2 3 2" xfId="28917"/>
    <cellStyle name="40 % – Zvýraznění3 4 6 2 4" xfId="17525"/>
    <cellStyle name="40 % – Zvýraznění3 4 6 2 4 2" xfId="32706"/>
    <cellStyle name="40 % – Zvýraznění3 4 6 2 5" xfId="36507"/>
    <cellStyle name="40 % – Zvýraznění3 4 6 2 6" xfId="21327"/>
    <cellStyle name="40 % – Zvýraznění3 4 6 2 7" xfId="42458"/>
    <cellStyle name="40 % – Zvýraznění3 4 6 2 8" xfId="42459"/>
    <cellStyle name="40 % – Zvýraznění3 4 6 2 9" xfId="47804"/>
    <cellStyle name="40 % – Zvýraznění3 4 6 3" xfId="4424"/>
    <cellStyle name="40 % – Zvýraznění3 4 6 3 2" xfId="9960"/>
    <cellStyle name="40 % – Zvýraznění3 4 6 3 2 2" xfId="25176"/>
    <cellStyle name="40 % – Zvýraznění3 4 6 3 3" xfId="13729"/>
    <cellStyle name="40 % – Zvýraznění3 4 6 3 3 2" xfId="28918"/>
    <cellStyle name="40 % – Zvýraznění3 4 6 3 4" xfId="17526"/>
    <cellStyle name="40 % – Zvýraznění3 4 6 3 4 2" xfId="32707"/>
    <cellStyle name="40 % – Zvýraznění3 4 6 3 5" xfId="36508"/>
    <cellStyle name="40 % – Zvýraznění3 4 6 3 6" xfId="21328"/>
    <cellStyle name="40 % – Zvýraznění3 4 6 3 7" xfId="42460"/>
    <cellStyle name="40 % – Zvýraznění3 4 6 3 8" xfId="42461"/>
    <cellStyle name="40 % – Zvýraznění3 4 6 3 9" xfId="47805"/>
    <cellStyle name="40 % – Zvýraznění3 4 6 4" xfId="4425"/>
    <cellStyle name="40 % – Zvýraznění3 4 6 4 2" xfId="9961"/>
    <cellStyle name="40 % – Zvýraznění3 4 6 4 2 2" xfId="25177"/>
    <cellStyle name="40 % – Zvýraznění3 4 6 4 3" xfId="13730"/>
    <cellStyle name="40 % – Zvýraznění3 4 6 4 3 2" xfId="28919"/>
    <cellStyle name="40 % – Zvýraznění3 4 6 4 4" xfId="17527"/>
    <cellStyle name="40 % – Zvýraznění3 4 6 4 4 2" xfId="32708"/>
    <cellStyle name="40 % – Zvýraznění3 4 6 4 5" xfId="36509"/>
    <cellStyle name="40 % – Zvýraznění3 4 6 4 6" xfId="21329"/>
    <cellStyle name="40 % – Zvýraznění3 4 6 4 7" xfId="42462"/>
    <cellStyle name="40 % – Zvýraznění3 4 6 4 8" xfId="42463"/>
    <cellStyle name="40 % – Zvýraznění3 4 6 4 9" xfId="47806"/>
    <cellStyle name="40 % – Zvýraznění3 4 6 5" xfId="7944"/>
    <cellStyle name="40 % – Zvýraznění3 4 6 5 2" xfId="23161"/>
    <cellStyle name="40 % – Zvýraznění3 4 6 6" xfId="13727"/>
    <cellStyle name="40 % – Zvýraznění3 4 6 6 2" xfId="28916"/>
    <cellStyle name="40 % – Zvýraznění3 4 6 7" xfId="17524"/>
    <cellStyle name="40 % – Zvýraznění3 4 6 7 2" xfId="32705"/>
    <cellStyle name="40 % – Zvýraznění3 4 6 8" xfId="36506"/>
    <cellStyle name="40 % – Zvýraznění3 4 6 9" xfId="21326"/>
    <cellStyle name="40 % – Zvýraznění3 4 7" xfId="4426"/>
    <cellStyle name="40 % – Zvýraznění3 4 7 10" xfId="42464"/>
    <cellStyle name="40 % – Zvýraznění3 4 7 11" xfId="42465"/>
    <cellStyle name="40 % – Zvýraznění3 4 7 12" xfId="47807"/>
    <cellStyle name="40 % – Zvýraznění3 4 7 2" xfId="4427"/>
    <cellStyle name="40 % – Zvýraznění3 4 7 2 2" xfId="9962"/>
    <cellStyle name="40 % – Zvýraznění3 4 7 2 2 2" xfId="25178"/>
    <cellStyle name="40 % – Zvýraznění3 4 7 2 3" xfId="13732"/>
    <cellStyle name="40 % – Zvýraznění3 4 7 2 3 2" xfId="28921"/>
    <cellStyle name="40 % – Zvýraznění3 4 7 2 4" xfId="17529"/>
    <cellStyle name="40 % – Zvýraznění3 4 7 2 4 2" xfId="32710"/>
    <cellStyle name="40 % – Zvýraznění3 4 7 2 5" xfId="36511"/>
    <cellStyle name="40 % – Zvýraznění3 4 7 2 6" xfId="21331"/>
    <cellStyle name="40 % – Zvýraznění3 4 7 2 7" xfId="42466"/>
    <cellStyle name="40 % – Zvýraznění3 4 7 2 8" xfId="42467"/>
    <cellStyle name="40 % – Zvýraznění3 4 7 2 9" xfId="47808"/>
    <cellStyle name="40 % – Zvýraznění3 4 7 3" xfId="4428"/>
    <cellStyle name="40 % – Zvýraznění3 4 7 3 2" xfId="9963"/>
    <cellStyle name="40 % – Zvýraznění3 4 7 3 2 2" xfId="25179"/>
    <cellStyle name="40 % – Zvýraznění3 4 7 3 3" xfId="13733"/>
    <cellStyle name="40 % – Zvýraznění3 4 7 3 3 2" xfId="28922"/>
    <cellStyle name="40 % – Zvýraznění3 4 7 3 4" xfId="17530"/>
    <cellStyle name="40 % – Zvýraznění3 4 7 3 4 2" xfId="32711"/>
    <cellStyle name="40 % – Zvýraznění3 4 7 3 5" xfId="36512"/>
    <cellStyle name="40 % – Zvýraznění3 4 7 3 6" xfId="21332"/>
    <cellStyle name="40 % – Zvýraznění3 4 7 3 7" xfId="42468"/>
    <cellStyle name="40 % – Zvýraznění3 4 7 3 8" xfId="42469"/>
    <cellStyle name="40 % – Zvýraznění3 4 7 3 9" xfId="47809"/>
    <cellStyle name="40 % – Zvýraznění3 4 7 4" xfId="4429"/>
    <cellStyle name="40 % – Zvýraznění3 4 7 4 2" xfId="9964"/>
    <cellStyle name="40 % – Zvýraznění3 4 7 4 2 2" xfId="25180"/>
    <cellStyle name="40 % – Zvýraznění3 4 7 4 3" xfId="13734"/>
    <cellStyle name="40 % – Zvýraznění3 4 7 4 3 2" xfId="28923"/>
    <cellStyle name="40 % – Zvýraznění3 4 7 4 4" xfId="17531"/>
    <cellStyle name="40 % – Zvýraznění3 4 7 4 4 2" xfId="32712"/>
    <cellStyle name="40 % – Zvýraznění3 4 7 4 5" xfId="36513"/>
    <cellStyle name="40 % – Zvýraznění3 4 7 4 6" xfId="21333"/>
    <cellStyle name="40 % – Zvýraznění3 4 7 4 7" xfId="42470"/>
    <cellStyle name="40 % – Zvýraznění3 4 7 4 8" xfId="42471"/>
    <cellStyle name="40 % – Zvýraznění3 4 7 4 9" xfId="47810"/>
    <cellStyle name="40 % – Zvýraznění3 4 7 5" xfId="8006"/>
    <cellStyle name="40 % – Zvýraznění3 4 7 5 2" xfId="23223"/>
    <cellStyle name="40 % – Zvýraznění3 4 7 6" xfId="13731"/>
    <cellStyle name="40 % – Zvýraznění3 4 7 6 2" xfId="28920"/>
    <cellStyle name="40 % – Zvýraznění3 4 7 7" xfId="17528"/>
    <cellStyle name="40 % – Zvýraznění3 4 7 7 2" xfId="32709"/>
    <cellStyle name="40 % – Zvýraznění3 4 7 8" xfId="36510"/>
    <cellStyle name="40 % – Zvýraznění3 4 7 9" xfId="21330"/>
    <cellStyle name="40 % – Zvýraznění3 4 8" xfId="4430"/>
    <cellStyle name="40 % – Zvýraznění3 4 8 10" xfId="42472"/>
    <cellStyle name="40 % – Zvýraznění3 4 8 11" xfId="42473"/>
    <cellStyle name="40 % – Zvýraznění3 4 8 12" xfId="47811"/>
    <cellStyle name="40 % – Zvýraznění3 4 8 2" xfId="4431"/>
    <cellStyle name="40 % – Zvýraznění3 4 8 2 2" xfId="9965"/>
    <cellStyle name="40 % – Zvýraznění3 4 8 2 2 2" xfId="25181"/>
    <cellStyle name="40 % – Zvýraznění3 4 8 2 3" xfId="13736"/>
    <cellStyle name="40 % – Zvýraznění3 4 8 2 3 2" xfId="28925"/>
    <cellStyle name="40 % – Zvýraznění3 4 8 2 4" xfId="17533"/>
    <cellStyle name="40 % – Zvýraznění3 4 8 2 4 2" xfId="32714"/>
    <cellStyle name="40 % – Zvýraznění3 4 8 2 5" xfId="36515"/>
    <cellStyle name="40 % – Zvýraznění3 4 8 2 6" xfId="21335"/>
    <cellStyle name="40 % – Zvýraznění3 4 8 2 7" xfId="42474"/>
    <cellStyle name="40 % – Zvýraznění3 4 8 2 8" xfId="42475"/>
    <cellStyle name="40 % – Zvýraznění3 4 8 2 9" xfId="47812"/>
    <cellStyle name="40 % – Zvýraznění3 4 8 3" xfId="4432"/>
    <cellStyle name="40 % – Zvýraznění3 4 8 3 2" xfId="9966"/>
    <cellStyle name="40 % – Zvýraznění3 4 8 3 2 2" xfId="25182"/>
    <cellStyle name="40 % – Zvýraznění3 4 8 3 3" xfId="13737"/>
    <cellStyle name="40 % – Zvýraznění3 4 8 3 3 2" xfId="28926"/>
    <cellStyle name="40 % – Zvýraznění3 4 8 3 4" xfId="17534"/>
    <cellStyle name="40 % – Zvýraznění3 4 8 3 4 2" xfId="32715"/>
    <cellStyle name="40 % – Zvýraznění3 4 8 3 5" xfId="36516"/>
    <cellStyle name="40 % – Zvýraznění3 4 8 3 6" xfId="21336"/>
    <cellStyle name="40 % – Zvýraznění3 4 8 3 7" xfId="42476"/>
    <cellStyle name="40 % – Zvýraznění3 4 8 3 8" xfId="42477"/>
    <cellStyle name="40 % – Zvýraznění3 4 8 3 9" xfId="47813"/>
    <cellStyle name="40 % – Zvýraznění3 4 8 4" xfId="4433"/>
    <cellStyle name="40 % – Zvýraznění3 4 8 4 2" xfId="9967"/>
    <cellStyle name="40 % – Zvýraznění3 4 8 4 2 2" xfId="25183"/>
    <cellStyle name="40 % – Zvýraznění3 4 8 4 3" xfId="13738"/>
    <cellStyle name="40 % – Zvýraznění3 4 8 4 3 2" xfId="28927"/>
    <cellStyle name="40 % – Zvýraznění3 4 8 4 4" xfId="17535"/>
    <cellStyle name="40 % – Zvýraznění3 4 8 4 4 2" xfId="32716"/>
    <cellStyle name="40 % – Zvýraznění3 4 8 4 5" xfId="36517"/>
    <cellStyle name="40 % – Zvýraznění3 4 8 4 6" xfId="21337"/>
    <cellStyle name="40 % – Zvýraznění3 4 8 4 7" xfId="42478"/>
    <cellStyle name="40 % – Zvýraznění3 4 8 4 8" xfId="42479"/>
    <cellStyle name="40 % – Zvýraznění3 4 8 4 9" xfId="47814"/>
    <cellStyle name="40 % – Zvýraznění3 4 8 5" xfId="8099"/>
    <cellStyle name="40 % – Zvýraznění3 4 8 5 2" xfId="23315"/>
    <cellStyle name="40 % – Zvýraznění3 4 8 6" xfId="13735"/>
    <cellStyle name="40 % – Zvýraznění3 4 8 6 2" xfId="28924"/>
    <cellStyle name="40 % – Zvýraznění3 4 8 7" xfId="17532"/>
    <cellStyle name="40 % – Zvýraznění3 4 8 7 2" xfId="32713"/>
    <cellStyle name="40 % – Zvýraznění3 4 8 8" xfId="36514"/>
    <cellStyle name="40 % – Zvýraznění3 4 8 9" xfId="21334"/>
    <cellStyle name="40 % – Zvýraznění3 4 9" xfId="4434"/>
    <cellStyle name="40 % – Zvýraznění3 4 9 10" xfId="42480"/>
    <cellStyle name="40 % – Zvýraznění3 4 9 11" xfId="42481"/>
    <cellStyle name="40 % – Zvýraznění3 4 9 12" xfId="47815"/>
    <cellStyle name="40 % – Zvýraznění3 4 9 2" xfId="4435"/>
    <cellStyle name="40 % – Zvýraznění3 4 9 2 2" xfId="9968"/>
    <cellStyle name="40 % – Zvýraznění3 4 9 2 2 2" xfId="25184"/>
    <cellStyle name="40 % – Zvýraznění3 4 9 2 3" xfId="13740"/>
    <cellStyle name="40 % – Zvýraznění3 4 9 2 3 2" xfId="28929"/>
    <cellStyle name="40 % – Zvýraznění3 4 9 2 4" xfId="17537"/>
    <cellStyle name="40 % – Zvýraznění3 4 9 2 4 2" xfId="32718"/>
    <cellStyle name="40 % – Zvýraznění3 4 9 2 5" xfId="36519"/>
    <cellStyle name="40 % – Zvýraznění3 4 9 2 6" xfId="21339"/>
    <cellStyle name="40 % – Zvýraznění3 4 9 2 7" xfId="42482"/>
    <cellStyle name="40 % – Zvýraznění3 4 9 2 8" xfId="42483"/>
    <cellStyle name="40 % – Zvýraznění3 4 9 2 9" xfId="47816"/>
    <cellStyle name="40 % – Zvýraznění3 4 9 3" xfId="4436"/>
    <cellStyle name="40 % – Zvýraznění3 4 9 3 2" xfId="9969"/>
    <cellStyle name="40 % – Zvýraznění3 4 9 3 2 2" xfId="25185"/>
    <cellStyle name="40 % – Zvýraznění3 4 9 3 3" xfId="13741"/>
    <cellStyle name="40 % – Zvýraznění3 4 9 3 3 2" xfId="28930"/>
    <cellStyle name="40 % – Zvýraznění3 4 9 3 4" xfId="17538"/>
    <cellStyle name="40 % – Zvýraznění3 4 9 3 4 2" xfId="32719"/>
    <cellStyle name="40 % – Zvýraznění3 4 9 3 5" xfId="36520"/>
    <cellStyle name="40 % – Zvýraznění3 4 9 3 6" xfId="21340"/>
    <cellStyle name="40 % – Zvýraznění3 4 9 3 7" xfId="42484"/>
    <cellStyle name="40 % – Zvýraznění3 4 9 3 8" xfId="42485"/>
    <cellStyle name="40 % – Zvýraznění3 4 9 3 9" xfId="47817"/>
    <cellStyle name="40 % – Zvýraznění3 4 9 4" xfId="4437"/>
    <cellStyle name="40 % – Zvýraznění3 4 9 4 2" xfId="9970"/>
    <cellStyle name="40 % – Zvýraznění3 4 9 4 2 2" xfId="25186"/>
    <cellStyle name="40 % – Zvýraznění3 4 9 4 3" xfId="13742"/>
    <cellStyle name="40 % – Zvýraznění3 4 9 4 3 2" xfId="28931"/>
    <cellStyle name="40 % – Zvýraznění3 4 9 4 4" xfId="17539"/>
    <cellStyle name="40 % – Zvýraznění3 4 9 4 4 2" xfId="32720"/>
    <cellStyle name="40 % – Zvýraznění3 4 9 4 5" xfId="36521"/>
    <cellStyle name="40 % – Zvýraznění3 4 9 4 6" xfId="21341"/>
    <cellStyle name="40 % – Zvýraznění3 4 9 4 7" xfId="42486"/>
    <cellStyle name="40 % – Zvýraznění3 4 9 4 8" xfId="42487"/>
    <cellStyle name="40 % – Zvýraznění3 4 9 4 9" xfId="47818"/>
    <cellStyle name="40 % – Zvýraznění3 4 9 5" xfId="8114"/>
    <cellStyle name="40 % – Zvýraznění3 4 9 5 2" xfId="23330"/>
    <cellStyle name="40 % – Zvýraznění3 4 9 6" xfId="13739"/>
    <cellStyle name="40 % – Zvýraznění3 4 9 6 2" xfId="28928"/>
    <cellStyle name="40 % – Zvýraznění3 4 9 7" xfId="17536"/>
    <cellStyle name="40 % – Zvýraznění3 4 9 7 2" xfId="32717"/>
    <cellStyle name="40 % – Zvýraznění3 4 9 8" xfId="36518"/>
    <cellStyle name="40 % – Zvýraznění3 4 9 9" xfId="21338"/>
    <cellStyle name="40 % – Zvýraznění3 5" xfId="524"/>
    <cellStyle name="40 % – Zvýraznění3 5 10" xfId="4438"/>
    <cellStyle name="40 % – Zvýraznění3 5 10 2" xfId="9971"/>
    <cellStyle name="40 % – Zvýraznění3 5 10 2 2" xfId="25187"/>
    <cellStyle name="40 % – Zvýraznění3 5 10 3" xfId="13743"/>
    <cellStyle name="40 % – Zvýraznění3 5 10 3 2" xfId="28932"/>
    <cellStyle name="40 % – Zvýraznění3 5 10 4" xfId="17540"/>
    <cellStyle name="40 % – Zvýraznění3 5 10 4 2" xfId="32721"/>
    <cellStyle name="40 % – Zvýraznění3 5 10 5" xfId="36522"/>
    <cellStyle name="40 % – Zvýraznění3 5 10 6" xfId="21342"/>
    <cellStyle name="40 % – Zvýraznění3 5 10 7" xfId="42488"/>
    <cellStyle name="40 % – Zvýraznění3 5 10 8" xfId="42489"/>
    <cellStyle name="40 % – Zvýraznění3 5 10 9" xfId="47819"/>
    <cellStyle name="40 % – Zvýraznění3 5 11" xfId="4439"/>
    <cellStyle name="40 % – Zvýraznění3 5 11 2" xfId="9972"/>
    <cellStyle name="40 % – Zvýraznění3 5 11 2 2" xfId="25188"/>
    <cellStyle name="40 % – Zvýraznění3 5 11 3" xfId="13744"/>
    <cellStyle name="40 % – Zvýraznění3 5 11 3 2" xfId="28933"/>
    <cellStyle name="40 % – Zvýraznění3 5 11 4" xfId="17541"/>
    <cellStyle name="40 % – Zvýraznění3 5 11 4 2" xfId="32722"/>
    <cellStyle name="40 % – Zvýraznění3 5 11 5" xfId="36523"/>
    <cellStyle name="40 % – Zvýraznění3 5 11 6" xfId="21343"/>
    <cellStyle name="40 % – Zvýraznění3 5 11 7" xfId="42490"/>
    <cellStyle name="40 % – Zvýraznění3 5 11 8" xfId="42491"/>
    <cellStyle name="40 % – Zvýraznění3 5 11 9" xfId="47820"/>
    <cellStyle name="40 % – Zvýraznění3 5 12" xfId="4440"/>
    <cellStyle name="40 % – Zvýraznění3 5 12 2" xfId="11221"/>
    <cellStyle name="40 % – Zvýraznění3 5 12 2 2" xfId="26421"/>
    <cellStyle name="40 % – Zvýraznění3 5 12 3" xfId="13745"/>
    <cellStyle name="40 % – Zvýraznění3 5 12 3 2" xfId="28934"/>
    <cellStyle name="40 % – Zvýraznění3 5 12 4" xfId="17542"/>
    <cellStyle name="40 % – Zvýraznění3 5 12 4 2" xfId="32723"/>
    <cellStyle name="40 % – Zvýraznění3 5 12 5" xfId="36524"/>
    <cellStyle name="40 % – Zvýraznění3 5 12 6" xfId="21344"/>
    <cellStyle name="40 % – Zvýraznění3 5 12 7" xfId="42492"/>
    <cellStyle name="40 % – Zvýraznění3 5 12 8" xfId="42493"/>
    <cellStyle name="40 % – Zvýraznění3 5 12 9" xfId="47821"/>
    <cellStyle name="40 % – Zvýraznění3 5 13" xfId="7708"/>
    <cellStyle name="40 % – Zvýraznění3 5 13 2" xfId="22927"/>
    <cellStyle name="40 % – Zvýraznění3 5 14" xfId="11598"/>
    <cellStyle name="40 % – Zvýraznění3 5 14 2" xfId="26794"/>
    <cellStyle name="40 % – Zvýraznění3 5 15" xfId="15398"/>
    <cellStyle name="40 % – Zvýraznění3 5 15 2" xfId="30579"/>
    <cellStyle name="40 % – Zvýraznění3 5 16" xfId="34384"/>
    <cellStyle name="40 % – Zvýraznění3 5 17" xfId="19204"/>
    <cellStyle name="40 % – Zvýraznění3 5 18" xfId="42494"/>
    <cellStyle name="40 % – Zvýraznění3 5 19" xfId="42495"/>
    <cellStyle name="40 % – Zvýraznění3 5 2" xfId="525"/>
    <cellStyle name="40 % – Zvýraznění3 5 2 10" xfId="19205"/>
    <cellStyle name="40 % – Zvýraznění3 5 2 11" xfId="42496"/>
    <cellStyle name="40 % – Zvýraznění3 5 2 12" xfId="42497"/>
    <cellStyle name="40 % – Zvýraznění3 5 2 13" xfId="47822"/>
    <cellStyle name="40 % – Zvýraznění3 5 2 2" xfId="4441"/>
    <cellStyle name="40 % – Zvýraznění3 5 2 2 2" xfId="9973"/>
    <cellStyle name="40 % – Zvýraznění3 5 2 2 2 2" xfId="25189"/>
    <cellStyle name="40 % – Zvýraznění3 5 2 2 3" xfId="13746"/>
    <cellStyle name="40 % – Zvýraznění3 5 2 2 3 2" xfId="28935"/>
    <cellStyle name="40 % – Zvýraznění3 5 2 2 4" xfId="17543"/>
    <cellStyle name="40 % – Zvýraznění3 5 2 2 4 2" xfId="32724"/>
    <cellStyle name="40 % – Zvýraznění3 5 2 2 5" xfId="36525"/>
    <cellStyle name="40 % – Zvýraznění3 5 2 2 6" xfId="21345"/>
    <cellStyle name="40 % – Zvýraznění3 5 2 2 7" xfId="42498"/>
    <cellStyle name="40 % – Zvýraznění3 5 2 2 8" xfId="42499"/>
    <cellStyle name="40 % – Zvýraznění3 5 2 2 9" xfId="47823"/>
    <cellStyle name="40 % – Zvýraznění3 5 2 3" xfId="4442"/>
    <cellStyle name="40 % – Zvýraznění3 5 2 3 2" xfId="9974"/>
    <cellStyle name="40 % – Zvýraznění3 5 2 3 2 2" xfId="25190"/>
    <cellStyle name="40 % – Zvýraznění3 5 2 3 3" xfId="13747"/>
    <cellStyle name="40 % – Zvýraznění3 5 2 3 3 2" xfId="28936"/>
    <cellStyle name="40 % – Zvýraznění3 5 2 3 4" xfId="17544"/>
    <cellStyle name="40 % – Zvýraznění3 5 2 3 4 2" xfId="32725"/>
    <cellStyle name="40 % – Zvýraznění3 5 2 3 5" xfId="36526"/>
    <cellStyle name="40 % – Zvýraznění3 5 2 3 6" xfId="21346"/>
    <cellStyle name="40 % – Zvýraznění3 5 2 3 7" xfId="42500"/>
    <cellStyle name="40 % – Zvýraznění3 5 2 3 8" xfId="42501"/>
    <cellStyle name="40 % – Zvýraznění3 5 2 3 9" xfId="47824"/>
    <cellStyle name="40 % – Zvýraznění3 5 2 4" xfId="4443"/>
    <cellStyle name="40 % – Zvýraznění3 5 2 4 2" xfId="9975"/>
    <cellStyle name="40 % – Zvýraznění3 5 2 4 2 2" xfId="25191"/>
    <cellStyle name="40 % – Zvýraznění3 5 2 4 3" xfId="13748"/>
    <cellStyle name="40 % – Zvýraznění3 5 2 4 3 2" xfId="28937"/>
    <cellStyle name="40 % – Zvýraznění3 5 2 4 4" xfId="17545"/>
    <cellStyle name="40 % – Zvýraznění3 5 2 4 4 2" xfId="32726"/>
    <cellStyle name="40 % – Zvýraznění3 5 2 4 5" xfId="36527"/>
    <cellStyle name="40 % – Zvýraznění3 5 2 4 6" xfId="21347"/>
    <cellStyle name="40 % – Zvýraznění3 5 2 4 7" xfId="42502"/>
    <cellStyle name="40 % – Zvýraznění3 5 2 4 8" xfId="42503"/>
    <cellStyle name="40 % – Zvýraznění3 5 2 4 9" xfId="47825"/>
    <cellStyle name="40 % – Zvýraznění3 5 2 5" xfId="4444"/>
    <cellStyle name="40 % – Zvýraznění3 5 2 5 2" xfId="11244"/>
    <cellStyle name="40 % – Zvýraznění3 5 2 5 2 2" xfId="26444"/>
    <cellStyle name="40 % – Zvýraznění3 5 2 5 3" xfId="13749"/>
    <cellStyle name="40 % – Zvýraznění3 5 2 5 3 2" xfId="28938"/>
    <cellStyle name="40 % – Zvýraznění3 5 2 5 4" xfId="17546"/>
    <cellStyle name="40 % – Zvýraznění3 5 2 5 4 2" xfId="32727"/>
    <cellStyle name="40 % – Zvýraznění3 5 2 5 5" xfId="36528"/>
    <cellStyle name="40 % – Zvýraznění3 5 2 5 6" xfId="21348"/>
    <cellStyle name="40 % – Zvýraznění3 5 2 5 7" xfId="42504"/>
    <cellStyle name="40 % – Zvýraznění3 5 2 5 8" xfId="42505"/>
    <cellStyle name="40 % – Zvýraznění3 5 2 5 9" xfId="47826"/>
    <cellStyle name="40 % – Zvýraznění3 5 2 6" xfId="7844"/>
    <cellStyle name="40 % – Zvýraznění3 5 2 6 2" xfId="23063"/>
    <cellStyle name="40 % – Zvýraznění3 5 2 7" xfId="11599"/>
    <cellStyle name="40 % – Zvýraznění3 5 2 7 2" xfId="26795"/>
    <cellStyle name="40 % – Zvýraznění3 5 2 8" xfId="15399"/>
    <cellStyle name="40 % – Zvýraznění3 5 2 8 2" xfId="30580"/>
    <cellStyle name="40 % – Zvýraznění3 5 2 9" xfId="34385"/>
    <cellStyle name="40 % – Zvýraznění3 5 20" xfId="47827"/>
    <cellStyle name="40 % – Zvýraznění3 5 3" xfId="526"/>
    <cellStyle name="40 % – Zvýraznění3 5 3 10" xfId="19206"/>
    <cellStyle name="40 % – Zvýraznění3 5 3 11" xfId="42506"/>
    <cellStyle name="40 % – Zvýraznění3 5 3 12" xfId="42507"/>
    <cellStyle name="40 % – Zvýraznění3 5 3 13" xfId="47828"/>
    <cellStyle name="40 % – Zvýraznění3 5 3 2" xfId="4445"/>
    <cellStyle name="40 % – Zvýraznění3 5 3 2 2" xfId="9976"/>
    <cellStyle name="40 % – Zvýraznění3 5 3 2 2 2" xfId="25192"/>
    <cellStyle name="40 % – Zvýraznění3 5 3 2 3" xfId="13750"/>
    <cellStyle name="40 % – Zvýraznění3 5 3 2 3 2" xfId="28939"/>
    <cellStyle name="40 % – Zvýraznění3 5 3 2 4" xfId="17547"/>
    <cellStyle name="40 % – Zvýraznění3 5 3 2 4 2" xfId="32728"/>
    <cellStyle name="40 % – Zvýraznění3 5 3 2 5" xfId="36529"/>
    <cellStyle name="40 % – Zvýraznění3 5 3 2 6" xfId="21349"/>
    <cellStyle name="40 % – Zvýraznění3 5 3 2 7" xfId="42508"/>
    <cellStyle name="40 % – Zvýraznění3 5 3 2 8" xfId="42509"/>
    <cellStyle name="40 % – Zvýraznění3 5 3 2 9" xfId="47829"/>
    <cellStyle name="40 % – Zvýraznění3 5 3 3" xfId="4446"/>
    <cellStyle name="40 % – Zvýraznění3 5 3 3 2" xfId="9977"/>
    <cellStyle name="40 % – Zvýraznění3 5 3 3 2 2" xfId="25193"/>
    <cellStyle name="40 % – Zvýraznění3 5 3 3 3" xfId="13751"/>
    <cellStyle name="40 % – Zvýraznění3 5 3 3 3 2" xfId="28940"/>
    <cellStyle name="40 % – Zvýraznění3 5 3 3 4" xfId="17548"/>
    <cellStyle name="40 % – Zvýraznění3 5 3 3 4 2" xfId="32729"/>
    <cellStyle name="40 % – Zvýraznění3 5 3 3 5" xfId="36530"/>
    <cellStyle name="40 % – Zvýraznění3 5 3 3 6" xfId="21350"/>
    <cellStyle name="40 % – Zvýraznění3 5 3 3 7" xfId="42510"/>
    <cellStyle name="40 % – Zvýraznění3 5 3 3 8" xfId="42511"/>
    <cellStyle name="40 % – Zvýraznění3 5 3 3 9" xfId="47830"/>
    <cellStyle name="40 % – Zvýraznění3 5 3 4" xfId="4447"/>
    <cellStyle name="40 % – Zvýraznění3 5 3 4 2" xfId="9978"/>
    <cellStyle name="40 % – Zvýraznění3 5 3 4 2 2" xfId="25194"/>
    <cellStyle name="40 % – Zvýraznění3 5 3 4 3" xfId="13752"/>
    <cellStyle name="40 % – Zvýraznění3 5 3 4 3 2" xfId="28941"/>
    <cellStyle name="40 % – Zvýraznění3 5 3 4 4" xfId="17549"/>
    <cellStyle name="40 % – Zvýraznění3 5 3 4 4 2" xfId="32730"/>
    <cellStyle name="40 % – Zvýraznění3 5 3 4 5" xfId="36531"/>
    <cellStyle name="40 % – Zvýraznění3 5 3 4 6" xfId="21351"/>
    <cellStyle name="40 % – Zvýraznění3 5 3 4 7" xfId="42512"/>
    <cellStyle name="40 % – Zvýraznění3 5 3 4 8" xfId="42513"/>
    <cellStyle name="40 % – Zvýraznění3 5 3 4 9" xfId="47831"/>
    <cellStyle name="40 % – Zvýraznění3 5 3 5" xfId="4448"/>
    <cellStyle name="40 % – Zvýraznění3 5 3 5 2" xfId="11143"/>
    <cellStyle name="40 % – Zvýraznění3 5 3 5 2 2" xfId="26343"/>
    <cellStyle name="40 % – Zvýraznění3 5 3 5 3" xfId="13753"/>
    <cellStyle name="40 % – Zvýraznění3 5 3 5 3 2" xfId="28942"/>
    <cellStyle name="40 % – Zvýraznění3 5 3 5 4" xfId="17550"/>
    <cellStyle name="40 % – Zvýraznění3 5 3 5 4 2" xfId="32731"/>
    <cellStyle name="40 % – Zvýraznění3 5 3 5 5" xfId="36532"/>
    <cellStyle name="40 % – Zvýraznění3 5 3 5 6" xfId="21352"/>
    <cellStyle name="40 % – Zvýraznění3 5 3 5 7" xfId="42514"/>
    <cellStyle name="40 % – Zvýraznění3 5 3 5 8" xfId="42515"/>
    <cellStyle name="40 % – Zvýraznění3 5 3 5 9" xfId="47832"/>
    <cellStyle name="40 % – Zvýraznění3 5 3 6" xfId="7790"/>
    <cellStyle name="40 % – Zvýraznění3 5 3 6 2" xfId="23009"/>
    <cellStyle name="40 % – Zvýraznění3 5 3 7" xfId="11600"/>
    <cellStyle name="40 % – Zvýraznění3 5 3 7 2" xfId="26796"/>
    <cellStyle name="40 % – Zvýraznění3 5 3 8" xfId="15400"/>
    <cellStyle name="40 % – Zvýraznění3 5 3 8 2" xfId="30581"/>
    <cellStyle name="40 % – Zvýraznění3 5 3 9" xfId="34386"/>
    <cellStyle name="40 % – Zvýraznění3 5 4" xfId="4449"/>
    <cellStyle name="40 % – Zvýraznění3 5 4 10" xfId="42516"/>
    <cellStyle name="40 % – Zvýraznění3 5 4 11" xfId="42517"/>
    <cellStyle name="40 % – Zvýraznění3 5 4 12" xfId="47833"/>
    <cellStyle name="40 % – Zvýraznění3 5 4 2" xfId="4450"/>
    <cellStyle name="40 % – Zvýraznění3 5 4 2 2" xfId="9979"/>
    <cellStyle name="40 % – Zvýraznění3 5 4 2 2 2" xfId="25195"/>
    <cellStyle name="40 % – Zvýraznění3 5 4 2 3" xfId="13755"/>
    <cellStyle name="40 % – Zvýraznění3 5 4 2 3 2" xfId="28944"/>
    <cellStyle name="40 % – Zvýraznění3 5 4 2 4" xfId="17552"/>
    <cellStyle name="40 % – Zvýraznění3 5 4 2 4 2" xfId="32733"/>
    <cellStyle name="40 % – Zvýraznění3 5 4 2 5" xfId="36534"/>
    <cellStyle name="40 % – Zvýraznění3 5 4 2 6" xfId="21354"/>
    <cellStyle name="40 % – Zvýraznění3 5 4 2 7" xfId="42518"/>
    <cellStyle name="40 % – Zvýraznění3 5 4 2 8" xfId="42519"/>
    <cellStyle name="40 % – Zvýraznění3 5 4 2 9" xfId="47834"/>
    <cellStyle name="40 % – Zvýraznění3 5 4 3" xfId="4451"/>
    <cellStyle name="40 % – Zvýraznění3 5 4 3 2" xfId="9980"/>
    <cellStyle name="40 % – Zvýraznění3 5 4 3 2 2" xfId="25196"/>
    <cellStyle name="40 % – Zvýraznění3 5 4 3 3" xfId="13756"/>
    <cellStyle name="40 % – Zvýraznění3 5 4 3 3 2" xfId="28945"/>
    <cellStyle name="40 % – Zvýraznění3 5 4 3 4" xfId="17553"/>
    <cellStyle name="40 % – Zvýraznění3 5 4 3 4 2" xfId="32734"/>
    <cellStyle name="40 % – Zvýraznění3 5 4 3 5" xfId="36535"/>
    <cellStyle name="40 % – Zvýraznění3 5 4 3 6" xfId="21355"/>
    <cellStyle name="40 % – Zvýraznění3 5 4 3 7" xfId="42520"/>
    <cellStyle name="40 % – Zvýraznění3 5 4 3 8" xfId="42521"/>
    <cellStyle name="40 % – Zvýraznění3 5 4 3 9" xfId="47835"/>
    <cellStyle name="40 % – Zvýraznění3 5 4 4" xfId="4452"/>
    <cellStyle name="40 % – Zvýraznění3 5 4 4 2" xfId="9981"/>
    <cellStyle name="40 % – Zvýraznění3 5 4 4 2 2" xfId="25197"/>
    <cellStyle name="40 % – Zvýraznění3 5 4 4 3" xfId="13757"/>
    <cellStyle name="40 % – Zvýraznění3 5 4 4 3 2" xfId="28946"/>
    <cellStyle name="40 % – Zvýraznění3 5 4 4 4" xfId="17554"/>
    <cellStyle name="40 % – Zvýraznění3 5 4 4 4 2" xfId="32735"/>
    <cellStyle name="40 % – Zvýraznění3 5 4 4 5" xfId="36536"/>
    <cellStyle name="40 % – Zvýraznění3 5 4 4 6" xfId="21356"/>
    <cellStyle name="40 % – Zvýraznění3 5 4 4 7" xfId="42522"/>
    <cellStyle name="40 % – Zvýraznění3 5 4 4 8" xfId="42523"/>
    <cellStyle name="40 % – Zvýraznění3 5 4 4 9" xfId="47836"/>
    <cellStyle name="40 % – Zvýraznění3 5 4 5" xfId="8058"/>
    <cellStyle name="40 % – Zvýraznění3 5 4 5 2" xfId="23274"/>
    <cellStyle name="40 % – Zvýraznění3 5 4 6" xfId="13754"/>
    <cellStyle name="40 % – Zvýraznění3 5 4 6 2" xfId="28943"/>
    <cellStyle name="40 % – Zvýraznění3 5 4 7" xfId="17551"/>
    <cellStyle name="40 % – Zvýraznění3 5 4 7 2" xfId="32732"/>
    <cellStyle name="40 % – Zvýraznění3 5 4 8" xfId="36533"/>
    <cellStyle name="40 % – Zvýraznění3 5 4 9" xfId="21353"/>
    <cellStyle name="40 % – Zvýraznění3 5 5" xfId="4453"/>
    <cellStyle name="40 % – Zvýraznění3 5 5 10" xfId="42524"/>
    <cellStyle name="40 % – Zvýraznění3 5 5 11" xfId="42525"/>
    <cellStyle name="40 % – Zvýraznění3 5 5 12" xfId="47837"/>
    <cellStyle name="40 % – Zvýraznění3 5 5 2" xfId="4454"/>
    <cellStyle name="40 % – Zvýraznění3 5 5 2 2" xfId="9982"/>
    <cellStyle name="40 % – Zvýraznění3 5 5 2 2 2" xfId="25198"/>
    <cellStyle name="40 % – Zvýraznění3 5 5 2 3" xfId="13759"/>
    <cellStyle name="40 % – Zvýraznění3 5 5 2 3 2" xfId="28948"/>
    <cellStyle name="40 % – Zvýraznění3 5 5 2 4" xfId="17556"/>
    <cellStyle name="40 % – Zvýraznění3 5 5 2 4 2" xfId="32737"/>
    <cellStyle name="40 % – Zvýraznění3 5 5 2 5" xfId="36538"/>
    <cellStyle name="40 % – Zvýraznění3 5 5 2 6" xfId="21358"/>
    <cellStyle name="40 % – Zvýraznění3 5 5 2 7" xfId="42526"/>
    <cellStyle name="40 % – Zvýraznění3 5 5 2 8" xfId="42527"/>
    <cellStyle name="40 % – Zvýraznění3 5 5 2 9" xfId="47838"/>
    <cellStyle name="40 % – Zvýraznění3 5 5 3" xfId="4455"/>
    <cellStyle name="40 % – Zvýraznění3 5 5 3 2" xfId="9983"/>
    <cellStyle name="40 % – Zvýraznění3 5 5 3 2 2" xfId="25199"/>
    <cellStyle name="40 % – Zvýraznění3 5 5 3 3" xfId="13760"/>
    <cellStyle name="40 % – Zvýraznění3 5 5 3 3 2" xfId="28949"/>
    <cellStyle name="40 % – Zvýraznění3 5 5 3 4" xfId="17557"/>
    <cellStyle name="40 % – Zvýraznění3 5 5 3 4 2" xfId="32738"/>
    <cellStyle name="40 % – Zvýraznění3 5 5 3 5" xfId="36539"/>
    <cellStyle name="40 % – Zvýraznění3 5 5 3 6" xfId="21359"/>
    <cellStyle name="40 % – Zvýraznění3 5 5 3 7" xfId="42528"/>
    <cellStyle name="40 % – Zvýraznění3 5 5 3 8" xfId="42529"/>
    <cellStyle name="40 % – Zvýraznění3 5 5 3 9" xfId="47839"/>
    <cellStyle name="40 % – Zvýraznění3 5 5 4" xfId="4456"/>
    <cellStyle name="40 % – Zvýraznění3 5 5 4 2" xfId="9984"/>
    <cellStyle name="40 % – Zvýraznění3 5 5 4 2 2" xfId="25200"/>
    <cellStyle name="40 % – Zvýraznění3 5 5 4 3" xfId="13761"/>
    <cellStyle name="40 % – Zvýraznění3 5 5 4 3 2" xfId="28950"/>
    <cellStyle name="40 % – Zvýraznění3 5 5 4 4" xfId="17558"/>
    <cellStyle name="40 % – Zvýraznění3 5 5 4 4 2" xfId="32739"/>
    <cellStyle name="40 % – Zvýraznění3 5 5 4 5" xfId="36540"/>
    <cellStyle name="40 % – Zvýraznění3 5 5 4 6" xfId="21360"/>
    <cellStyle name="40 % – Zvýraznění3 5 5 4 7" xfId="42530"/>
    <cellStyle name="40 % – Zvýraznění3 5 5 4 8" xfId="42531"/>
    <cellStyle name="40 % – Zvýraznění3 5 5 4 9" xfId="47840"/>
    <cellStyle name="40 % – Zvýraznění3 5 5 5" xfId="8138"/>
    <cellStyle name="40 % – Zvýraznění3 5 5 5 2" xfId="23354"/>
    <cellStyle name="40 % – Zvýraznění3 5 5 6" xfId="13758"/>
    <cellStyle name="40 % – Zvýraznění3 5 5 6 2" xfId="28947"/>
    <cellStyle name="40 % – Zvýraznění3 5 5 7" xfId="17555"/>
    <cellStyle name="40 % – Zvýraznění3 5 5 7 2" xfId="32736"/>
    <cellStyle name="40 % – Zvýraznění3 5 5 8" xfId="36537"/>
    <cellStyle name="40 % – Zvýraznění3 5 5 9" xfId="21357"/>
    <cellStyle name="40 % – Zvýraznění3 5 6" xfId="4457"/>
    <cellStyle name="40 % – Zvýraznění3 5 6 10" xfId="42532"/>
    <cellStyle name="40 % – Zvýraznění3 5 6 11" xfId="42533"/>
    <cellStyle name="40 % – Zvýraznění3 5 6 12" xfId="47841"/>
    <cellStyle name="40 % – Zvýraznění3 5 6 2" xfId="4458"/>
    <cellStyle name="40 % – Zvýraznění3 5 6 2 2" xfId="9985"/>
    <cellStyle name="40 % – Zvýraznění3 5 6 2 2 2" xfId="25201"/>
    <cellStyle name="40 % – Zvýraznění3 5 6 2 3" xfId="13763"/>
    <cellStyle name="40 % – Zvýraznění3 5 6 2 3 2" xfId="28952"/>
    <cellStyle name="40 % – Zvýraznění3 5 6 2 4" xfId="17560"/>
    <cellStyle name="40 % – Zvýraznění3 5 6 2 4 2" xfId="32741"/>
    <cellStyle name="40 % – Zvýraznění3 5 6 2 5" xfId="36542"/>
    <cellStyle name="40 % – Zvýraznění3 5 6 2 6" xfId="21362"/>
    <cellStyle name="40 % – Zvýraznění3 5 6 2 7" xfId="42534"/>
    <cellStyle name="40 % – Zvýraznění3 5 6 2 8" xfId="42535"/>
    <cellStyle name="40 % – Zvýraznění3 5 6 2 9" xfId="47842"/>
    <cellStyle name="40 % – Zvýraznění3 5 6 3" xfId="4459"/>
    <cellStyle name="40 % – Zvýraznění3 5 6 3 2" xfId="9986"/>
    <cellStyle name="40 % – Zvýraznění3 5 6 3 2 2" xfId="25202"/>
    <cellStyle name="40 % – Zvýraznění3 5 6 3 3" xfId="13764"/>
    <cellStyle name="40 % – Zvýraznění3 5 6 3 3 2" xfId="28953"/>
    <cellStyle name="40 % – Zvýraznění3 5 6 3 4" xfId="17561"/>
    <cellStyle name="40 % – Zvýraznění3 5 6 3 4 2" xfId="32742"/>
    <cellStyle name="40 % – Zvýraznění3 5 6 3 5" xfId="36543"/>
    <cellStyle name="40 % – Zvýraznění3 5 6 3 6" xfId="21363"/>
    <cellStyle name="40 % – Zvýraznění3 5 6 3 7" xfId="42536"/>
    <cellStyle name="40 % – Zvýraznění3 5 6 3 8" xfId="42537"/>
    <cellStyle name="40 % – Zvýraznění3 5 6 3 9" xfId="47843"/>
    <cellStyle name="40 % – Zvýraznění3 5 6 4" xfId="4460"/>
    <cellStyle name="40 % – Zvýraznění3 5 6 4 2" xfId="9987"/>
    <cellStyle name="40 % – Zvýraznění3 5 6 4 2 2" xfId="25203"/>
    <cellStyle name="40 % – Zvýraznění3 5 6 4 3" xfId="13765"/>
    <cellStyle name="40 % – Zvýraznění3 5 6 4 3 2" xfId="28954"/>
    <cellStyle name="40 % – Zvýraznění3 5 6 4 4" xfId="17562"/>
    <cellStyle name="40 % – Zvýraznění3 5 6 4 4 2" xfId="32743"/>
    <cellStyle name="40 % – Zvýraznění3 5 6 4 5" xfId="36544"/>
    <cellStyle name="40 % – Zvýraznění3 5 6 4 6" xfId="21364"/>
    <cellStyle name="40 % – Zvýraznění3 5 6 4 7" xfId="42538"/>
    <cellStyle name="40 % – Zvýraznění3 5 6 4 8" xfId="42539"/>
    <cellStyle name="40 % – Zvýraznění3 5 6 4 9" xfId="47844"/>
    <cellStyle name="40 % – Zvýraznění3 5 6 5" xfId="8220"/>
    <cellStyle name="40 % – Zvýraznění3 5 6 5 2" xfId="23436"/>
    <cellStyle name="40 % – Zvýraznění3 5 6 6" xfId="13762"/>
    <cellStyle name="40 % – Zvýraznění3 5 6 6 2" xfId="28951"/>
    <cellStyle name="40 % – Zvýraznění3 5 6 7" xfId="17559"/>
    <cellStyle name="40 % – Zvýraznění3 5 6 7 2" xfId="32740"/>
    <cellStyle name="40 % – Zvýraznění3 5 6 8" xfId="36541"/>
    <cellStyle name="40 % – Zvýraznění3 5 6 9" xfId="21361"/>
    <cellStyle name="40 % – Zvýraznění3 5 7" xfId="4461"/>
    <cellStyle name="40 % – Zvýraznění3 5 7 10" xfId="42540"/>
    <cellStyle name="40 % – Zvýraznění3 5 7 11" xfId="42541"/>
    <cellStyle name="40 % – Zvýraznění3 5 7 12" xfId="47845"/>
    <cellStyle name="40 % – Zvýraznění3 5 7 2" xfId="4462"/>
    <cellStyle name="40 % – Zvýraznění3 5 7 2 2" xfId="9988"/>
    <cellStyle name="40 % – Zvýraznění3 5 7 2 2 2" xfId="25204"/>
    <cellStyle name="40 % – Zvýraznění3 5 7 2 3" xfId="13767"/>
    <cellStyle name="40 % – Zvýraznění3 5 7 2 3 2" xfId="28956"/>
    <cellStyle name="40 % – Zvýraznění3 5 7 2 4" xfId="17564"/>
    <cellStyle name="40 % – Zvýraznění3 5 7 2 4 2" xfId="32745"/>
    <cellStyle name="40 % – Zvýraznění3 5 7 2 5" xfId="36546"/>
    <cellStyle name="40 % – Zvýraznění3 5 7 2 6" xfId="21366"/>
    <cellStyle name="40 % – Zvýraznění3 5 7 2 7" xfId="42542"/>
    <cellStyle name="40 % – Zvýraznění3 5 7 2 8" xfId="42543"/>
    <cellStyle name="40 % – Zvýraznění3 5 7 2 9" xfId="47846"/>
    <cellStyle name="40 % – Zvýraznění3 5 7 3" xfId="4463"/>
    <cellStyle name="40 % – Zvýraznění3 5 7 3 2" xfId="9989"/>
    <cellStyle name="40 % – Zvýraznění3 5 7 3 2 2" xfId="25205"/>
    <cellStyle name="40 % – Zvýraznění3 5 7 3 3" xfId="13768"/>
    <cellStyle name="40 % – Zvýraznění3 5 7 3 3 2" xfId="28957"/>
    <cellStyle name="40 % – Zvýraznění3 5 7 3 4" xfId="17565"/>
    <cellStyle name="40 % – Zvýraznění3 5 7 3 4 2" xfId="32746"/>
    <cellStyle name="40 % – Zvýraznění3 5 7 3 5" xfId="36547"/>
    <cellStyle name="40 % – Zvýraznění3 5 7 3 6" xfId="21367"/>
    <cellStyle name="40 % – Zvýraznění3 5 7 3 7" xfId="42544"/>
    <cellStyle name="40 % – Zvýraznění3 5 7 3 8" xfId="42545"/>
    <cellStyle name="40 % – Zvýraznění3 5 7 3 9" xfId="47847"/>
    <cellStyle name="40 % – Zvýraznění3 5 7 4" xfId="4464"/>
    <cellStyle name="40 % – Zvýraznění3 5 7 4 2" xfId="9990"/>
    <cellStyle name="40 % – Zvýraznění3 5 7 4 2 2" xfId="25206"/>
    <cellStyle name="40 % – Zvýraznění3 5 7 4 3" xfId="13769"/>
    <cellStyle name="40 % – Zvýraznění3 5 7 4 3 2" xfId="28958"/>
    <cellStyle name="40 % – Zvýraznění3 5 7 4 4" xfId="17566"/>
    <cellStyle name="40 % – Zvýraznění3 5 7 4 4 2" xfId="32747"/>
    <cellStyle name="40 % – Zvýraznění3 5 7 4 5" xfId="36548"/>
    <cellStyle name="40 % – Zvýraznění3 5 7 4 6" xfId="21368"/>
    <cellStyle name="40 % – Zvýraznění3 5 7 4 7" xfId="42546"/>
    <cellStyle name="40 % – Zvýraznění3 5 7 4 8" xfId="42547"/>
    <cellStyle name="40 % – Zvýraznění3 5 7 4 9" xfId="47848"/>
    <cellStyle name="40 % – Zvýraznění3 5 7 5" xfId="8313"/>
    <cellStyle name="40 % – Zvýraznění3 5 7 5 2" xfId="23529"/>
    <cellStyle name="40 % – Zvýraznění3 5 7 6" xfId="13766"/>
    <cellStyle name="40 % – Zvýraznění3 5 7 6 2" xfId="28955"/>
    <cellStyle name="40 % – Zvýraznění3 5 7 7" xfId="17563"/>
    <cellStyle name="40 % – Zvýraznění3 5 7 7 2" xfId="32744"/>
    <cellStyle name="40 % – Zvýraznění3 5 7 8" xfId="36545"/>
    <cellStyle name="40 % – Zvýraznění3 5 7 9" xfId="21365"/>
    <cellStyle name="40 % – Zvýraznění3 5 8" xfId="4465"/>
    <cellStyle name="40 % – Zvýraznění3 5 8 10" xfId="42548"/>
    <cellStyle name="40 % – Zvýraznění3 5 8 11" xfId="42549"/>
    <cellStyle name="40 % – Zvýraznění3 5 8 12" xfId="47849"/>
    <cellStyle name="40 % – Zvýraznění3 5 8 2" xfId="4466"/>
    <cellStyle name="40 % – Zvýraznění3 5 8 2 2" xfId="9991"/>
    <cellStyle name="40 % – Zvýraznění3 5 8 2 2 2" xfId="25207"/>
    <cellStyle name="40 % – Zvýraznění3 5 8 2 3" xfId="13771"/>
    <cellStyle name="40 % – Zvýraznění3 5 8 2 3 2" xfId="28960"/>
    <cellStyle name="40 % – Zvýraznění3 5 8 2 4" xfId="17568"/>
    <cellStyle name="40 % – Zvýraznění3 5 8 2 4 2" xfId="32749"/>
    <cellStyle name="40 % – Zvýraznění3 5 8 2 5" xfId="36550"/>
    <cellStyle name="40 % – Zvýraznění3 5 8 2 6" xfId="21370"/>
    <cellStyle name="40 % – Zvýraznění3 5 8 2 7" xfId="42550"/>
    <cellStyle name="40 % – Zvýraznění3 5 8 2 8" xfId="42551"/>
    <cellStyle name="40 % – Zvýraznění3 5 8 2 9" xfId="47850"/>
    <cellStyle name="40 % – Zvýraznění3 5 8 3" xfId="4467"/>
    <cellStyle name="40 % – Zvýraznění3 5 8 3 2" xfId="9992"/>
    <cellStyle name="40 % – Zvýraznění3 5 8 3 2 2" xfId="25208"/>
    <cellStyle name="40 % – Zvýraznění3 5 8 3 3" xfId="13772"/>
    <cellStyle name="40 % – Zvýraznění3 5 8 3 3 2" xfId="28961"/>
    <cellStyle name="40 % – Zvýraznění3 5 8 3 4" xfId="17569"/>
    <cellStyle name="40 % – Zvýraznění3 5 8 3 4 2" xfId="32750"/>
    <cellStyle name="40 % – Zvýraznění3 5 8 3 5" xfId="36551"/>
    <cellStyle name="40 % – Zvýraznění3 5 8 3 6" xfId="21371"/>
    <cellStyle name="40 % – Zvýraznění3 5 8 3 7" xfId="42552"/>
    <cellStyle name="40 % – Zvýraznění3 5 8 3 8" xfId="42553"/>
    <cellStyle name="40 % – Zvýraznění3 5 8 3 9" xfId="47851"/>
    <cellStyle name="40 % – Zvýraznění3 5 8 4" xfId="4468"/>
    <cellStyle name="40 % – Zvýraznění3 5 8 4 2" xfId="9993"/>
    <cellStyle name="40 % – Zvýraznění3 5 8 4 2 2" xfId="25209"/>
    <cellStyle name="40 % – Zvýraznění3 5 8 4 3" xfId="13773"/>
    <cellStyle name="40 % – Zvýraznění3 5 8 4 3 2" xfId="28962"/>
    <cellStyle name="40 % – Zvýraznění3 5 8 4 4" xfId="17570"/>
    <cellStyle name="40 % – Zvýraznění3 5 8 4 4 2" xfId="32751"/>
    <cellStyle name="40 % – Zvýraznění3 5 8 4 5" xfId="36552"/>
    <cellStyle name="40 % – Zvýraznění3 5 8 4 6" xfId="21372"/>
    <cellStyle name="40 % – Zvýraznění3 5 8 4 7" xfId="42554"/>
    <cellStyle name="40 % – Zvýraznění3 5 8 4 8" xfId="42555"/>
    <cellStyle name="40 % – Zvýraznění3 5 8 4 9" xfId="47852"/>
    <cellStyle name="40 % – Zvýraznění3 5 8 5" xfId="8396"/>
    <cellStyle name="40 % – Zvýraznění3 5 8 5 2" xfId="23612"/>
    <cellStyle name="40 % – Zvýraznění3 5 8 6" xfId="13770"/>
    <cellStyle name="40 % – Zvýraznění3 5 8 6 2" xfId="28959"/>
    <cellStyle name="40 % – Zvýraznění3 5 8 7" xfId="17567"/>
    <cellStyle name="40 % – Zvýraznění3 5 8 7 2" xfId="32748"/>
    <cellStyle name="40 % – Zvýraznění3 5 8 8" xfId="36549"/>
    <cellStyle name="40 % – Zvýraznění3 5 8 9" xfId="21369"/>
    <cellStyle name="40 % – Zvýraznění3 5 9" xfId="4469"/>
    <cellStyle name="40 % – Zvýraznění3 5 9 2" xfId="9994"/>
    <cellStyle name="40 % – Zvýraznění3 5 9 2 2" xfId="25210"/>
    <cellStyle name="40 % – Zvýraznění3 5 9 3" xfId="13774"/>
    <cellStyle name="40 % – Zvýraznění3 5 9 3 2" xfId="28963"/>
    <cellStyle name="40 % – Zvýraznění3 5 9 4" xfId="17571"/>
    <cellStyle name="40 % – Zvýraznění3 5 9 4 2" xfId="32752"/>
    <cellStyle name="40 % – Zvýraznění3 5 9 5" xfId="36553"/>
    <cellStyle name="40 % – Zvýraznění3 5 9 6" xfId="21373"/>
    <cellStyle name="40 % – Zvýraznění3 5 9 7" xfId="42556"/>
    <cellStyle name="40 % – Zvýraznění3 5 9 8" xfId="42557"/>
    <cellStyle name="40 % – Zvýraznění3 5 9 9" xfId="47853"/>
    <cellStyle name="40 % – Zvýraznění3 6" xfId="527"/>
    <cellStyle name="40 % – Zvýraznění3 6 10" xfId="4470"/>
    <cellStyle name="40 % – Zvýraznění3 6 10 2" xfId="9995"/>
    <cellStyle name="40 % – Zvýraznění3 6 10 2 2" xfId="25211"/>
    <cellStyle name="40 % – Zvýraznění3 6 10 3" xfId="13775"/>
    <cellStyle name="40 % – Zvýraznění3 6 10 3 2" xfId="28964"/>
    <cellStyle name="40 % – Zvýraznění3 6 10 4" xfId="17572"/>
    <cellStyle name="40 % – Zvýraznění3 6 10 4 2" xfId="32753"/>
    <cellStyle name="40 % – Zvýraznění3 6 10 5" xfId="36554"/>
    <cellStyle name="40 % – Zvýraznění3 6 10 6" xfId="21374"/>
    <cellStyle name="40 % – Zvýraznění3 6 10 7" xfId="42558"/>
    <cellStyle name="40 % – Zvýraznění3 6 10 8" xfId="42559"/>
    <cellStyle name="40 % – Zvýraznění3 6 10 9" xfId="47854"/>
    <cellStyle name="40 % – Zvýraznění3 6 11" xfId="4471"/>
    <cellStyle name="40 % – Zvýraznění3 6 11 2" xfId="11087"/>
    <cellStyle name="40 % – Zvýraznění3 6 11 2 2" xfId="26287"/>
    <cellStyle name="40 % – Zvýraznění3 6 11 3" xfId="13776"/>
    <cellStyle name="40 % – Zvýraznění3 6 11 3 2" xfId="28965"/>
    <cellStyle name="40 % – Zvýraznění3 6 11 4" xfId="17573"/>
    <cellStyle name="40 % – Zvýraznění3 6 11 4 2" xfId="32754"/>
    <cellStyle name="40 % – Zvýraznění3 6 11 5" xfId="36555"/>
    <cellStyle name="40 % – Zvýraznění3 6 11 6" xfId="21375"/>
    <cellStyle name="40 % – Zvýraznění3 6 11 7" xfId="42560"/>
    <cellStyle name="40 % – Zvýraznění3 6 11 8" xfId="42561"/>
    <cellStyle name="40 % – Zvýraznění3 6 11 9" xfId="47855"/>
    <cellStyle name="40 % – Zvýraznění3 6 12" xfId="7830"/>
    <cellStyle name="40 % – Zvýraznění3 6 12 2" xfId="23049"/>
    <cellStyle name="40 % – Zvýraznění3 6 13" xfId="11601"/>
    <cellStyle name="40 % – Zvýraznění3 6 13 2" xfId="26797"/>
    <cellStyle name="40 % – Zvýraznění3 6 14" xfId="15401"/>
    <cellStyle name="40 % – Zvýraznění3 6 14 2" xfId="30582"/>
    <cellStyle name="40 % – Zvýraznění3 6 15" xfId="34387"/>
    <cellStyle name="40 % – Zvýraznění3 6 16" xfId="19207"/>
    <cellStyle name="40 % – Zvýraznění3 6 17" xfId="42562"/>
    <cellStyle name="40 % – Zvýraznění3 6 18" xfId="42563"/>
    <cellStyle name="40 % – Zvýraznění3 6 19" xfId="47856"/>
    <cellStyle name="40 % – Zvýraznění3 6 2" xfId="4472"/>
    <cellStyle name="40 % – Zvýraznění3 6 2 10" xfId="42564"/>
    <cellStyle name="40 % – Zvýraznění3 6 2 11" xfId="42565"/>
    <cellStyle name="40 % – Zvýraznění3 6 2 12" xfId="47857"/>
    <cellStyle name="40 % – Zvýraznění3 6 2 2" xfId="4473"/>
    <cellStyle name="40 % – Zvýraznění3 6 2 2 2" xfId="9996"/>
    <cellStyle name="40 % – Zvýraznění3 6 2 2 2 2" xfId="25212"/>
    <cellStyle name="40 % – Zvýraznění3 6 2 2 3" xfId="13778"/>
    <cellStyle name="40 % – Zvýraznění3 6 2 2 3 2" xfId="28967"/>
    <cellStyle name="40 % – Zvýraznění3 6 2 2 4" xfId="17575"/>
    <cellStyle name="40 % – Zvýraznění3 6 2 2 4 2" xfId="32756"/>
    <cellStyle name="40 % – Zvýraznění3 6 2 2 5" xfId="36557"/>
    <cellStyle name="40 % – Zvýraznění3 6 2 2 6" xfId="21377"/>
    <cellStyle name="40 % – Zvýraznění3 6 2 2 7" xfId="42566"/>
    <cellStyle name="40 % – Zvýraznění3 6 2 2 8" xfId="42567"/>
    <cellStyle name="40 % – Zvýraznění3 6 2 2 9" xfId="47858"/>
    <cellStyle name="40 % – Zvýraznění3 6 2 3" xfId="4474"/>
    <cellStyle name="40 % – Zvýraznění3 6 2 3 2" xfId="9997"/>
    <cellStyle name="40 % – Zvýraznění3 6 2 3 2 2" xfId="25213"/>
    <cellStyle name="40 % – Zvýraznění3 6 2 3 3" xfId="13779"/>
    <cellStyle name="40 % – Zvýraznění3 6 2 3 3 2" xfId="28968"/>
    <cellStyle name="40 % – Zvýraznění3 6 2 3 4" xfId="17576"/>
    <cellStyle name="40 % – Zvýraznění3 6 2 3 4 2" xfId="32757"/>
    <cellStyle name="40 % – Zvýraznění3 6 2 3 5" xfId="36558"/>
    <cellStyle name="40 % – Zvýraznění3 6 2 3 6" xfId="21378"/>
    <cellStyle name="40 % – Zvýraznění3 6 2 3 7" xfId="42568"/>
    <cellStyle name="40 % – Zvýraznění3 6 2 3 8" xfId="42569"/>
    <cellStyle name="40 % – Zvýraznění3 6 2 3 9" xfId="47859"/>
    <cellStyle name="40 % – Zvýraznění3 6 2 4" xfId="4475"/>
    <cellStyle name="40 % – Zvýraznění3 6 2 4 2" xfId="9998"/>
    <cellStyle name="40 % – Zvýraznění3 6 2 4 2 2" xfId="25214"/>
    <cellStyle name="40 % – Zvýraznění3 6 2 4 3" xfId="13780"/>
    <cellStyle name="40 % – Zvýraznění3 6 2 4 3 2" xfId="28969"/>
    <cellStyle name="40 % – Zvýraznění3 6 2 4 4" xfId="17577"/>
    <cellStyle name="40 % – Zvýraznění3 6 2 4 4 2" xfId="32758"/>
    <cellStyle name="40 % – Zvýraznění3 6 2 4 5" xfId="36559"/>
    <cellStyle name="40 % – Zvýraznění3 6 2 4 6" xfId="21379"/>
    <cellStyle name="40 % – Zvýraznění3 6 2 4 7" xfId="42570"/>
    <cellStyle name="40 % – Zvýraznění3 6 2 4 8" xfId="42571"/>
    <cellStyle name="40 % – Zvýraznění3 6 2 4 9" xfId="47860"/>
    <cellStyle name="40 % – Zvýraznění3 6 2 5" xfId="7905"/>
    <cellStyle name="40 % – Zvýraznění3 6 2 5 2" xfId="23122"/>
    <cellStyle name="40 % – Zvýraznění3 6 2 6" xfId="13777"/>
    <cellStyle name="40 % – Zvýraznění3 6 2 6 2" xfId="28966"/>
    <cellStyle name="40 % – Zvýraznění3 6 2 7" xfId="17574"/>
    <cellStyle name="40 % – Zvýraznění3 6 2 7 2" xfId="32755"/>
    <cellStyle name="40 % – Zvýraznění3 6 2 8" xfId="36556"/>
    <cellStyle name="40 % – Zvýraznění3 6 2 9" xfId="21376"/>
    <cellStyle name="40 % – Zvýraznění3 6 3" xfId="4476"/>
    <cellStyle name="40 % – Zvýraznění3 6 3 10" xfId="42572"/>
    <cellStyle name="40 % – Zvýraznění3 6 3 11" xfId="42573"/>
    <cellStyle name="40 % – Zvýraznění3 6 3 12" xfId="47861"/>
    <cellStyle name="40 % – Zvýraznění3 6 3 2" xfId="4477"/>
    <cellStyle name="40 % – Zvýraznění3 6 3 2 2" xfId="9999"/>
    <cellStyle name="40 % – Zvýraznění3 6 3 2 2 2" xfId="25215"/>
    <cellStyle name="40 % – Zvýraznění3 6 3 2 3" xfId="13782"/>
    <cellStyle name="40 % – Zvýraznění3 6 3 2 3 2" xfId="28971"/>
    <cellStyle name="40 % – Zvýraznění3 6 3 2 4" xfId="17579"/>
    <cellStyle name="40 % – Zvýraznění3 6 3 2 4 2" xfId="32760"/>
    <cellStyle name="40 % – Zvýraznění3 6 3 2 5" xfId="36561"/>
    <cellStyle name="40 % – Zvýraznění3 6 3 2 6" xfId="21381"/>
    <cellStyle name="40 % – Zvýraznění3 6 3 2 7" xfId="42574"/>
    <cellStyle name="40 % – Zvýraznění3 6 3 2 8" xfId="42575"/>
    <cellStyle name="40 % – Zvýraznění3 6 3 2 9" xfId="47862"/>
    <cellStyle name="40 % – Zvýraznění3 6 3 3" xfId="4478"/>
    <cellStyle name="40 % – Zvýraznění3 6 3 3 2" xfId="10000"/>
    <cellStyle name="40 % – Zvýraznění3 6 3 3 2 2" xfId="25216"/>
    <cellStyle name="40 % – Zvýraznění3 6 3 3 3" xfId="13783"/>
    <cellStyle name="40 % – Zvýraznění3 6 3 3 3 2" xfId="28972"/>
    <cellStyle name="40 % – Zvýraznění3 6 3 3 4" xfId="17580"/>
    <cellStyle name="40 % – Zvýraznění3 6 3 3 4 2" xfId="32761"/>
    <cellStyle name="40 % – Zvýraznění3 6 3 3 5" xfId="36562"/>
    <cellStyle name="40 % – Zvýraznění3 6 3 3 6" xfId="21382"/>
    <cellStyle name="40 % – Zvýraznění3 6 3 3 7" xfId="42576"/>
    <cellStyle name="40 % – Zvýraznění3 6 3 3 8" xfId="42577"/>
    <cellStyle name="40 % – Zvýraznění3 6 3 3 9" xfId="47863"/>
    <cellStyle name="40 % – Zvýraznění3 6 3 4" xfId="4479"/>
    <cellStyle name="40 % – Zvýraznění3 6 3 4 2" xfId="10001"/>
    <cellStyle name="40 % – Zvýraznění3 6 3 4 2 2" xfId="25217"/>
    <cellStyle name="40 % – Zvýraznění3 6 3 4 3" xfId="13784"/>
    <cellStyle name="40 % – Zvýraznění3 6 3 4 3 2" xfId="28973"/>
    <cellStyle name="40 % – Zvýraznění3 6 3 4 4" xfId="17581"/>
    <cellStyle name="40 % – Zvýraznění3 6 3 4 4 2" xfId="32762"/>
    <cellStyle name="40 % – Zvýraznění3 6 3 4 5" xfId="36563"/>
    <cellStyle name="40 % – Zvýraznění3 6 3 4 6" xfId="21383"/>
    <cellStyle name="40 % – Zvýraznění3 6 3 4 7" xfId="42578"/>
    <cellStyle name="40 % – Zvýraznění3 6 3 4 8" xfId="42579"/>
    <cellStyle name="40 % – Zvýraznění3 6 3 4 9" xfId="47864"/>
    <cellStyle name="40 % – Zvýraznění3 6 3 5" xfId="8044"/>
    <cellStyle name="40 % – Zvýraznění3 6 3 5 2" xfId="23260"/>
    <cellStyle name="40 % – Zvýraznění3 6 3 6" xfId="13781"/>
    <cellStyle name="40 % – Zvýraznění3 6 3 6 2" xfId="28970"/>
    <cellStyle name="40 % – Zvýraznění3 6 3 7" xfId="17578"/>
    <cellStyle name="40 % – Zvýraznění3 6 3 7 2" xfId="32759"/>
    <cellStyle name="40 % – Zvýraznění3 6 3 8" xfId="36560"/>
    <cellStyle name="40 % – Zvýraznění3 6 3 9" xfId="21380"/>
    <cellStyle name="40 % – Zvýraznění3 6 4" xfId="4480"/>
    <cellStyle name="40 % – Zvýraznění3 6 4 10" xfId="42580"/>
    <cellStyle name="40 % – Zvýraznění3 6 4 11" xfId="42581"/>
    <cellStyle name="40 % – Zvýraznění3 6 4 12" xfId="47865"/>
    <cellStyle name="40 % – Zvýraznění3 6 4 2" xfId="4481"/>
    <cellStyle name="40 % – Zvýraznění3 6 4 2 2" xfId="10002"/>
    <cellStyle name="40 % – Zvýraznění3 6 4 2 2 2" xfId="25218"/>
    <cellStyle name="40 % – Zvýraznění3 6 4 2 3" xfId="13786"/>
    <cellStyle name="40 % – Zvýraznění3 6 4 2 3 2" xfId="28975"/>
    <cellStyle name="40 % – Zvýraznění3 6 4 2 4" xfId="17583"/>
    <cellStyle name="40 % – Zvýraznění3 6 4 2 4 2" xfId="32764"/>
    <cellStyle name="40 % – Zvýraznění3 6 4 2 5" xfId="36565"/>
    <cellStyle name="40 % – Zvýraznění3 6 4 2 6" xfId="21385"/>
    <cellStyle name="40 % – Zvýraznění3 6 4 2 7" xfId="42582"/>
    <cellStyle name="40 % – Zvýraznění3 6 4 2 8" xfId="42583"/>
    <cellStyle name="40 % – Zvýraznění3 6 4 2 9" xfId="47866"/>
    <cellStyle name="40 % – Zvýraznění3 6 4 3" xfId="4482"/>
    <cellStyle name="40 % – Zvýraznění3 6 4 3 2" xfId="10003"/>
    <cellStyle name="40 % – Zvýraznění3 6 4 3 2 2" xfId="25219"/>
    <cellStyle name="40 % – Zvýraznění3 6 4 3 3" xfId="13787"/>
    <cellStyle name="40 % – Zvýraznění3 6 4 3 3 2" xfId="28976"/>
    <cellStyle name="40 % – Zvýraznění3 6 4 3 4" xfId="17584"/>
    <cellStyle name="40 % – Zvýraznění3 6 4 3 4 2" xfId="32765"/>
    <cellStyle name="40 % – Zvýraznění3 6 4 3 5" xfId="36566"/>
    <cellStyle name="40 % – Zvýraznění3 6 4 3 6" xfId="21386"/>
    <cellStyle name="40 % – Zvýraznění3 6 4 3 7" xfId="42584"/>
    <cellStyle name="40 % – Zvýraznění3 6 4 3 8" xfId="42585"/>
    <cellStyle name="40 % – Zvýraznění3 6 4 3 9" xfId="47867"/>
    <cellStyle name="40 % – Zvýraznění3 6 4 4" xfId="4483"/>
    <cellStyle name="40 % – Zvýraznění3 6 4 4 2" xfId="10004"/>
    <cellStyle name="40 % – Zvýraznění3 6 4 4 2 2" xfId="25220"/>
    <cellStyle name="40 % – Zvýraznění3 6 4 4 3" xfId="13788"/>
    <cellStyle name="40 % – Zvýraznění3 6 4 4 3 2" xfId="28977"/>
    <cellStyle name="40 % – Zvýraznění3 6 4 4 4" xfId="17585"/>
    <cellStyle name="40 % – Zvýraznění3 6 4 4 4 2" xfId="32766"/>
    <cellStyle name="40 % – Zvýraznění3 6 4 4 5" xfId="36567"/>
    <cellStyle name="40 % – Zvýraznění3 6 4 4 6" xfId="21387"/>
    <cellStyle name="40 % – Zvýraznění3 6 4 4 7" xfId="42586"/>
    <cellStyle name="40 % – Zvýraznění3 6 4 4 8" xfId="42587"/>
    <cellStyle name="40 % – Zvýraznění3 6 4 4 9" xfId="47868"/>
    <cellStyle name="40 % – Zvýraznění3 6 4 5" xfId="8124"/>
    <cellStyle name="40 % – Zvýraznění3 6 4 5 2" xfId="23340"/>
    <cellStyle name="40 % – Zvýraznění3 6 4 6" xfId="13785"/>
    <cellStyle name="40 % – Zvýraznění3 6 4 6 2" xfId="28974"/>
    <cellStyle name="40 % – Zvýraznění3 6 4 7" xfId="17582"/>
    <cellStyle name="40 % – Zvýraznění3 6 4 7 2" xfId="32763"/>
    <cellStyle name="40 % – Zvýraznění3 6 4 8" xfId="36564"/>
    <cellStyle name="40 % – Zvýraznění3 6 4 9" xfId="21384"/>
    <cellStyle name="40 % – Zvýraznění3 6 5" xfId="4484"/>
    <cellStyle name="40 % – Zvýraznění3 6 5 10" xfId="42588"/>
    <cellStyle name="40 % – Zvýraznění3 6 5 11" xfId="42589"/>
    <cellStyle name="40 % – Zvýraznění3 6 5 12" xfId="47869"/>
    <cellStyle name="40 % – Zvýraznění3 6 5 2" xfId="4485"/>
    <cellStyle name="40 % – Zvýraznění3 6 5 2 2" xfId="10005"/>
    <cellStyle name="40 % – Zvýraznění3 6 5 2 2 2" xfId="25221"/>
    <cellStyle name="40 % – Zvýraznění3 6 5 2 3" xfId="13790"/>
    <cellStyle name="40 % – Zvýraznění3 6 5 2 3 2" xfId="28979"/>
    <cellStyle name="40 % – Zvýraznění3 6 5 2 4" xfId="17587"/>
    <cellStyle name="40 % – Zvýraznění3 6 5 2 4 2" xfId="32768"/>
    <cellStyle name="40 % – Zvýraznění3 6 5 2 5" xfId="36569"/>
    <cellStyle name="40 % – Zvýraznění3 6 5 2 6" xfId="21389"/>
    <cellStyle name="40 % – Zvýraznění3 6 5 2 7" xfId="42590"/>
    <cellStyle name="40 % – Zvýraznění3 6 5 2 8" xfId="42591"/>
    <cellStyle name="40 % – Zvýraznění3 6 5 2 9" xfId="47870"/>
    <cellStyle name="40 % – Zvýraznění3 6 5 3" xfId="4486"/>
    <cellStyle name="40 % – Zvýraznění3 6 5 3 2" xfId="10006"/>
    <cellStyle name="40 % – Zvýraznění3 6 5 3 2 2" xfId="25222"/>
    <cellStyle name="40 % – Zvýraznění3 6 5 3 3" xfId="13791"/>
    <cellStyle name="40 % – Zvýraznění3 6 5 3 3 2" xfId="28980"/>
    <cellStyle name="40 % – Zvýraznění3 6 5 3 4" xfId="17588"/>
    <cellStyle name="40 % – Zvýraznění3 6 5 3 4 2" xfId="32769"/>
    <cellStyle name="40 % – Zvýraznění3 6 5 3 5" xfId="36570"/>
    <cellStyle name="40 % – Zvýraznění3 6 5 3 6" xfId="21390"/>
    <cellStyle name="40 % – Zvýraznění3 6 5 3 7" xfId="42592"/>
    <cellStyle name="40 % – Zvýraznění3 6 5 3 8" xfId="42593"/>
    <cellStyle name="40 % – Zvýraznění3 6 5 3 9" xfId="47871"/>
    <cellStyle name="40 % – Zvýraznění3 6 5 4" xfId="4487"/>
    <cellStyle name="40 % – Zvýraznění3 6 5 4 2" xfId="10007"/>
    <cellStyle name="40 % – Zvýraznění3 6 5 4 2 2" xfId="25223"/>
    <cellStyle name="40 % – Zvýraznění3 6 5 4 3" xfId="13792"/>
    <cellStyle name="40 % – Zvýraznění3 6 5 4 3 2" xfId="28981"/>
    <cellStyle name="40 % – Zvýraznění3 6 5 4 4" xfId="17589"/>
    <cellStyle name="40 % – Zvýraznění3 6 5 4 4 2" xfId="32770"/>
    <cellStyle name="40 % – Zvýraznění3 6 5 4 5" xfId="36571"/>
    <cellStyle name="40 % – Zvýraznění3 6 5 4 6" xfId="21391"/>
    <cellStyle name="40 % – Zvýraznění3 6 5 4 7" xfId="42594"/>
    <cellStyle name="40 % – Zvýraznění3 6 5 4 8" xfId="42595"/>
    <cellStyle name="40 % – Zvýraznění3 6 5 4 9" xfId="47872"/>
    <cellStyle name="40 % – Zvýraznění3 6 5 5" xfId="8206"/>
    <cellStyle name="40 % – Zvýraznění3 6 5 5 2" xfId="23422"/>
    <cellStyle name="40 % – Zvýraznění3 6 5 6" xfId="13789"/>
    <cellStyle name="40 % – Zvýraznění3 6 5 6 2" xfId="28978"/>
    <cellStyle name="40 % – Zvýraznění3 6 5 7" xfId="17586"/>
    <cellStyle name="40 % – Zvýraznění3 6 5 7 2" xfId="32767"/>
    <cellStyle name="40 % – Zvýraznění3 6 5 8" xfId="36568"/>
    <cellStyle name="40 % – Zvýraznění3 6 5 9" xfId="21388"/>
    <cellStyle name="40 % – Zvýraznění3 6 6" xfId="4488"/>
    <cellStyle name="40 % – Zvýraznění3 6 6 10" xfId="42596"/>
    <cellStyle name="40 % – Zvýraznění3 6 6 11" xfId="42597"/>
    <cellStyle name="40 % – Zvýraznění3 6 6 12" xfId="47873"/>
    <cellStyle name="40 % – Zvýraznění3 6 6 2" xfId="4489"/>
    <cellStyle name="40 % – Zvýraznění3 6 6 2 2" xfId="10008"/>
    <cellStyle name="40 % – Zvýraznění3 6 6 2 2 2" xfId="25224"/>
    <cellStyle name="40 % – Zvýraznění3 6 6 2 3" xfId="13794"/>
    <cellStyle name="40 % – Zvýraznění3 6 6 2 3 2" xfId="28983"/>
    <cellStyle name="40 % – Zvýraznění3 6 6 2 4" xfId="17591"/>
    <cellStyle name="40 % – Zvýraznění3 6 6 2 4 2" xfId="32772"/>
    <cellStyle name="40 % – Zvýraznění3 6 6 2 5" xfId="36573"/>
    <cellStyle name="40 % – Zvýraznění3 6 6 2 6" xfId="21393"/>
    <cellStyle name="40 % – Zvýraznění3 6 6 2 7" xfId="42598"/>
    <cellStyle name="40 % – Zvýraznění3 6 6 2 8" xfId="42599"/>
    <cellStyle name="40 % – Zvýraznění3 6 6 2 9" xfId="47874"/>
    <cellStyle name="40 % – Zvýraznění3 6 6 3" xfId="4490"/>
    <cellStyle name="40 % – Zvýraznění3 6 6 3 2" xfId="10009"/>
    <cellStyle name="40 % – Zvýraznění3 6 6 3 2 2" xfId="25225"/>
    <cellStyle name="40 % – Zvýraznění3 6 6 3 3" xfId="13795"/>
    <cellStyle name="40 % – Zvýraznění3 6 6 3 3 2" xfId="28984"/>
    <cellStyle name="40 % – Zvýraznění3 6 6 3 4" xfId="17592"/>
    <cellStyle name="40 % – Zvýraznění3 6 6 3 4 2" xfId="32773"/>
    <cellStyle name="40 % – Zvýraznění3 6 6 3 5" xfId="36574"/>
    <cellStyle name="40 % – Zvýraznění3 6 6 3 6" xfId="21394"/>
    <cellStyle name="40 % – Zvýraznění3 6 6 3 7" xfId="42600"/>
    <cellStyle name="40 % – Zvýraznění3 6 6 3 8" xfId="42601"/>
    <cellStyle name="40 % – Zvýraznění3 6 6 3 9" xfId="47875"/>
    <cellStyle name="40 % – Zvýraznění3 6 6 4" xfId="4491"/>
    <cellStyle name="40 % – Zvýraznění3 6 6 4 2" xfId="10010"/>
    <cellStyle name="40 % – Zvýraznění3 6 6 4 2 2" xfId="25226"/>
    <cellStyle name="40 % – Zvýraznění3 6 6 4 3" xfId="13796"/>
    <cellStyle name="40 % – Zvýraznění3 6 6 4 3 2" xfId="28985"/>
    <cellStyle name="40 % – Zvýraznění3 6 6 4 4" xfId="17593"/>
    <cellStyle name="40 % – Zvýraznění3 6 6 4 4 2" xfId="32774"/>
    <cellStyle name="40 % – Zvýraznění3 6 6 4 5" xfId="36575"/>
    <cellStyle name="40 % – Zvýraznění3 6 6 4 6" xfId="21395"/>
    <cellStyle name="40 % – Zvýraznění3 6 6 4 7" xfId="42602"/>
    <cellStyle name="40 % – Zvýraznění3 6 6 4 8" xfId="42603"/>
    <cellStyle name="40 % – Zvýraznění3 6 6 4 9" xfId="47876"/>
    <cellStyle name="40 % – Zvýraznění3 6 6 5" xfId="8299"/>
    <cellStyle name="40 % – Zvýraznění3 6 6 5 2" xfId="23515"/>
    <cellStyle name="40 % – Zvýraznění3 6 6 6" xfId="13793"/>
    <cellStyle name="40 % – Zvýraznění3 6 6 6 2" xfId="28982"/>
    <cellStyle name="40 % – Zvýraznění3 6 6 7" xfId="17590"/>
    <cellStyle name="40 % – Zvýraznění3 6 6 7 2" xfId="32771"/>
    <cellStyle name="40 % – Zvýraznění3 6 6 8" xfId="36572"/>
    <cellStyle name="40 % – Zvýraznění3 6 6 9" xfId="21392"/>
    <cellStyle name="40 % – Zvýraznění3 6 7" xfId="4492"/>
    <cellStyle name="40 % – Zvýraznění3 6 7 10" xfId="42604"/>
    <cellStyle name="40 % – Zvýraznění3 6 7 11" xfId="42605"/>
    <cellStyle name="40 % – Zvýraznění3 6 7 12" xfId="47877"/>
    <cellStyle name="40 % – Zvýraznění3 6 7 2" xfId="4493"/>
    <cellStyle name="40 % – Zvýraznění3 6 7 2 2" xfId="10011"/>
    <cellStyle name="40 % – Zvýraznění3 6 7 2 2 2" xfId="25227"/>
    <cellStyle name="40 % – Zvýraznění3 6 7 2 3" xfId="13798"/>
    <cellStyle name="40 % – Zvýraznění3 6 7 2 3 2" xfId="28987"/>
    <cellStyle name="40 % – Zvýraznění3 6 7 2 4" xfId="17595"/>
    <cellStyle name="40 % – Zvýraznění3 6 7 2 4 2" xfId="32776"/>
    <cellStyle name="40 % – Zvýraznění3 6 7 2 5" xfId="36577"/>
    <cellStyle name="40 % – Zvýraznění3 6 7 2 6" xfId="21397"/>
    <cellStyle name="40 % – Zvýraznění3 6 7 2 7" xfId="42606"/>
    <cellStyle name="40 % – Zvýraznění3 6 7 2 8" xfId="42607"/>
    <cellStyle name="40 % – Zvýraznění3 6 7 2 9" xfId="47878"/>
    <cellStyle name="40 % – Zvýraznění3 6 7 3" xfId="4494"/>
    <cellStyle name="40 % – Zvýraznění3 6 7 3 2" xfId="10012"/>
    <cellStyle name="40 % – Zvýraznění3 6 7 3 2 2" xfId="25228"/>
    <cellStyle name="40 % – Zvýraznění3 6 7 3 3" xfId="13799"/>
    <cellStyle name="40 % – Zvýraznění3 6 7 3 3 2" xfId="28988"/>
    <cellStyle name="40 % – Zvýraznění3 6 7 3 4" xfId="17596"/>
    <cellStyle name="40 % – Zvýraznění3 6 7 3 4 2" xfId="32777"/>
    <cellStyle name="40 % – Zvýraznění3 6 7 3 5" xfId="36578"/>
    <cellStyle name="40 % – Zvýraznění3 6 7 3 6" xfId="21398"/>
    <cellStyle name="40 % – Zvýraznění3 6 7 3 7" xfId="42608"/>
    <cellStyle name="40 % – Zvýraznění3 6 7 3 8" xfId="42609"/>
    <cellStyle name="40 % – Zvýraznění3 6 7 3 9" xfId="47879"/>
    <cellStyle name="40 % – Zvýraznění3 6 7 4" xfId="4495"/>
    <cellStyle name="40 % – Zvýraznění3 6 7 4 2" xfId="10013"/>
    <cellStyle name="40 % – Zvýraznění3 6 7 4 2 2" xfId="25229"/>
    <cellStyle name="40 % – Zvýraznění3 6 7 4 3" xfId="13800"/>
    <cellStyle name="40 % – Zvýraznění3 6 7 4 3 2" xfId="28989"/>
    <cellStyle name="40 % – Zvýraznění3 6 7 4 4" xfId="17597"/>
    <cellStyle name="40 % – Zvýraznění3 6 7 4 4 2" xfId="32778"/>
    <cellStyle name="40 % – Zvýraznění3 6 7 4 5" xfId="36579"/>
    <cellStyle name="40 % – Zvýraznění3 6 7 4 6" xfId="21399"/>
    <cellStyle name="40 % – Zvýraznění3 6 7 4 7" xfId="42610"/>
    <cellStyle name="40 % – Zvýraznění3 6 7 4 8" xfId="42611"/>
    <cellStyle name="40 % – Zvýraznění3 6 7 4 9" xfId="47880"/>
    <cellStyle name="40 % – Zvýraznění3 6 7 5" xfId="8382"/>
    <cellStyle name="40 % – Zvýraznění3 6 7 5 2" xfId="23598"/>
    <cellStyle name="40 % – Zvýraznění3 6 7 6" xfId="13797"/>
    <cellStyle name="40 % – Zvýraznění3 6 7 6 2" xfId="28986"/>
    <cellStyle name="40 % – Zvýraznění3 6 7 7" xfId="17594"/>
    <cellStyle name="40 % – Zvýraznění3 6 7 7 2" xfId="32775"/>
    <cellStyle name="40 % – Zvýraznění3 6 7 8" xfId="36576"/>
    <cellStyle name="40 % – Zvýraznění3 6 7 9" xfId="21396"/>
    <cellStyle name="40 % – Zvýraznění3 6 8" xfId="4496"/>
    <cellStyle name="40 % – Zvýraznění3 6 8 2" xfId="10014"/>
    <cellStyle name="40 % – Zvýraznění3 6 8 2 2" xfId="25230"/>
    <cellStyle name="40 % – Zvýraznění3 6 8 3" xfId="13801"/>
    <cellStyle name="40 % – Zvýraznění3 6 8 3 2" xfId="28990"/>
    <cellStyle name="40 % – Zvýraznění3 6 8 4" xfId="17598"/>
    <cellStyle name="40 % – Zvýraznění3 6 8 4 2" xfId="32779"/>
    <cellStyle name="40 % – Zvýraznění3 6 8 5" xfId="36580"/>
    <cellStyle name="40 % – Zvýraznění3 6 8 6" xfId="21400"/>
    <cellStyle name="40 % – Zvýraznění3 6 8 7" xfId="42612"/>
    <cellStyle name="40 % – Zvýraznění3 6 8 8" xfId="42613"/>
    <cellStyle name="40 % – Zvýraznění3 6 8 9" xfId="47881"/>
    <cellStyle name="40 % – Zvýraznění3 6 9" xfId="4497"/>
    <cellStyle name="40 % – Zvýraznění3 6 9 2" xfId="10015"/>
    <cellStyle name="40 % – Zvýraznění3 6 9 2 2" xfId="25231"/>
    <cellStyle name="40 % – Zvýraznění3 6 9 3" xfId="13802"/>
    <cellStyle name="40 % – Zvýraznění3 6 9 3 2" xfId="28991"/>
    <cellStyle name="40 % – Zvýraznění3 6 9 4" xfId="17599"/>
    <cellStyle name="40 % – Zvýraznění3 6 9 4 2" xfId="32780"/>
    <cellStyle name="40 % – Zvýraznění3 6 9 5" xfId="36581"/>
    <cellStyle name="40 % – Zvýraznění3 6 9 6" xfId="21401"/>
    <cellStyle name="40 % – Zvýraznění3 6 9 7" xfId="42614"/>
    <cellStyle name="40 % – Zvýraznění3 6 9 8" xfId="42615"/>
    <cellStyle name="40 % – Zvýraznění3 6 9 9" xfId="47882"/>
    <cellStyle name="40 % – Zvýraznění3 7" xfId="528"/>
    <cellStyle name="40 % – Zvýraznění3 7 10" xfId="19208"/>
    <cellStyle name="40 % – Zvýraznění3 7 11" xfId="42616"/>
    <cellStyle name="40 % – Zvýraznění3 7 12" xfId="42617"/>
    <cellStyle name="40 % – Zvýraznění3 7 13" xfId="47883"/>
    <cellStyle name="40 % – Zvýraznění3 7 2" xfId="4498"/>
    <cellStyle name="40 % – Zvýraznění3 7 2 2" xfId="10016"/>
    <cellStyle name="40 % – Zvýraznění3 7 2 2 2" xfId="25232"/>
    <cellStyle name="40 % – Zvýraznění3 7 2 3" xfId="13803"/>
    <cellStyle name="40 % – Zvýraznění3 7 2 3 2" xfId="28992"/>
    <cellStyle name="40 % – Zvýraznění3 7 2 4" xfId="17600"/>
    <cellStyle name="40 % – Zvýraznění3 7 2 4 2" xfId="32781"/>
    <cellStyle name="40 % – Zvýraznění3 7 2 5" xfId="36582"/>
    <cellStyle name="40 % – Zvýraznění3 7 2 6" xfId="21402"/>
    <cellStyle name="40 % – Zvýraznění3 7 2 7" xfId="42618"/>
    <cellStyle name="40 % – Zvýraznění3 7 2 8" xfId="42619"/>
    <cellStyle name="40 % – Zvýraznění3 7 2 9" xfId="47884"/>
    <cellStyle name="40 % – Zvýraznění3 7 3" xfId="4499"/>
    <cellStyle name="40 % – Zvýraznění3 7 3 2" xfId="10017"/>
    <cellStyle name="40 % – Zvýraznění3 7 3 2 2" xfId="25233"/>
    <cellStyle name="40 % – Zvýraznění3 7 3 3" xfId="13804"/>
    <cellStyle name="40 % – Zvýraznění3 7 3 3 2" xfId="28993"/>
    <cellStyle name="40 % – Zvýraznění3 7 3 4" xfId="17601"/>
    <cellStyle name="40 % – Zvýraznění3 7 3 4 2" xfId="32782"/>
    <cellStyle name="40 % – Zvýraznění3 7 3 5" xfId="36583"/>
    <cellStyle name="40 % – Zvýraznění3 7 3 6" xfId="21403"/>
    <cellStyle name="40 % – Zvýraznění3 7 3 7" xfId="42620"/>
    <cellStyle name="40 % – Zvýraznění3 7 3 8" xfId="42621"/>
    <cellStyle name="40 % – Zvýraznění3 7 3 9" xfId="47885"/>
    <cellStyle name="40 % – Zvýraznění3 7 4" xfId="4500"/>
    <cellStyle name="40 % – Zvýraznění3 7 4 2" xfId="10018"/>
    <cellStyle name="40 % – Zvýraznění3 7 4 2 2" xfId="25234"/>
    <cellStyle name="40 % – Zvýraznění3 7 4 3" xfId="13805"/>
    <cellStyle name="40 % – Zvýraznění3 7 4 3 2" xfId="28994"/>
    <cellStyle name="40 % – Zvýraznění3 7 4 4" xfId="17602"/>
    <cellStyle name="40 % – Zvýraznění3 7 4 4 2" xfId="32783"/>
    <cellStyle name="40 % – Zvýraznění3 7 4 5" xfId="36584"/>
    <cellStyle name="40 % – Zvýraznění3 7 4 6" xfId="21404"/>
    <cellStyle name="40 % – Zvýraznění3 7 4 7" xfId="42622"/>
    <cellStyle name="40 % – Zvýraznění3 7 4 8" xfId="42623"/>
    <cellStyle name="40 % – Zvýraznění3 7 4 9" xfId="47886"/>
    <cellStyle name="40 % – Zvýraznění3 7 5" xfId="4501"/>
    <cellStyle name="40 % – Zvýraznění3 7 5 2" xfId="11185"/>
    <cellStyle name="40 % – Zvýraznění3 7 5 2 2" xfId="26385"/>
    <cellStyle name="40 % – Zvýraznění3 7 5 3" xfId="13806"/>
    <cellStyle name="40 % – Zvýraznění3 7 5 3 2" xfId="28995"/>
    <cellStyle name="40 % – Zvýraznění3 7 5 4" xfId="17603"/>
    <cellStyle name="40 % – Zvýraznění3 7 5 4 2" xfId="32784"/>
    <cellStyle name="40 % – Zvýraznění3 7 5 5" xfId="36585"/>
    <cellStyle name="40 % – Zvýraznění3 7 5 6" xfId="21405"/>
    <cellStyle name="40 % – Zvýraznění3 7 5 7" xfId="42624"/>
    <cellStyle name="40 % – Zvýraznění3 7 5 8" xfId="42625"/>
    <cellStyle name="40 % – Zvýraznění3 7 5 9" xfId="47887"/>
    <cellStyle name="40 % – Zvýraznění3 7 6" xfId="7694"/>
    <cellStyle name="40 % – Zvýraznění3 7 6 2" xfId="22913"/>
    <cellStyle name="40 % – Zvýraznění3 7 7" xfId="11602"/>
    <cellStyle name="40 % – Zvýraznění3 7 7 2" xfId="26798"/>
    <cellStyle name="40 % – Zvýraznění3 7 8" xfId="15402"/>
    <cellStyle name="40 % – Zvýraznění3 7 8 2" xfId="30583"/>
    <cellStyle name="40 % – Zvýraznění3 7 9" xfId="34388"/>
    <cellStyle name="40 % – Zvýraznění3 8" xfId="4502"/>
    <cellStyle name="40 % – Zvýraznění3 8 2" xfId="4503"/>
    <cellStyle name="40 % – Zvýraznění3 8 2 2" xfId="7934"/>
    <cellStyle name="40 % – Zvýraznění3 8 2 2 2" xfId="23151"/>
    <cellStyle name="40 % – Zvýraznění3 8 2 3" xfId="13807"/>
    <cellStyle name="40 % – Zvýraznění3 8 2 3 2" xfId="28996"/>
    <cellStyle name="40 % – Zvýraznění3 8 2 4" xfId="17604"/>
    <cellStyle name="40 % – Zvýraznění3 8 2 4 2" xfId="32785"/>
    <cellStyle name="40 % – Zvýraznění3 8 2 5" xfId="36586"/>
    <cellStyle name="40 % – Zvýraznění3 8 2 6" xfId="21406"/>
    <cellStyle name="40 % – Zvýraznění3 8 2 7" xfId="42626"/>
    <cellStyle name="40 % – Zvýraznění3 8 2 8" xfId="42627"/>
    <cellStyle name="40 % – Zvýraznění3 8 2 9" xfId="47888"/>
    <cellStyle name="40 % – Zvýraznění3 8 3" xfId="4504"/>
    <cellStyle name="40 % – Zvýraznění3 8 3 2" xfId="10019"/>
    <cellStyle name="40 % – Zvýraznění3 8 3 2 2" xfId="25235"/>
    <cellStyle name="40 % – Zvýraznění3 8 3 3" xfId="13808"/>
    <cellStyle name="40 % – Zvýraznění3 8 3 3 2" xfId="28997"/>
    <cellStyle name="40 % – Zvýraznění3 8 3 4" xfId="17605"/>
    <cellStyle name="40 % – Zvýraznění3 8 3 4 2" xfId="32786"/>
    <cellStyle name="40 % – Zvýraznění3 8 3 5" xfId="36587"/>
    <cellStyle name="40 % – Zvýraznění3 8 3 6" xfId="21407"/>
    <cellStyle name="40 % – Zvýraznění3 8 3 7" xfId="42628"/>
    <cellStyle name="40 % – Zvýraznění3 8 3 8" xfId="42629"/>
    <cellStyle name="40 % – Zvýraznění3 8 3 9" xfId="47889"/>
    <cellStyle name="40 % – Zvýraznění3 8 4" xfId="4505"/>
    <cellStyle name="40 % – Zvýraznění3 8 4 2" xfId="10020"/>
    <cellStyle name="40 % – Zvýraznění3 8 4 2 2" xfId="25236"/>
    <cellStyle name="40 % – Zvýraznění3 8 4 3" xfId="13809"/>
    <cellStyle name="40 % – Zvýraznění3 8 4 3 2" xfId="28998"/>
    <cellStyle name="40 % – Zvýraznění3 8 4 4" xfId="17606"/>
    <cellStyle name="40 % – Zvýraznění3 8 4 4 2" xfId="32787"/>
    <cellStyle name="40 % – Zvýraznění3 8 4 5" xfId="36588"/>
    <cellStyle name="40 % – Zvýraznění3 8 4 6" xfId="21408"/>
    <cellStyle name="40 % – Zvýraznění3 8 4 7" xfId="42630"/>
    <cellStyle name="40 % – Zvýraznění3 8 4 8" xfId="42631"/>
    <cellStyle name="40 % – Zvýraznění3 8 4 9" xfId="47890"/>
    <cellStyle name="40 % – Zvýraznění3 8 5" xfId="4506"/>
    <cellStyle name="40 % – Zvýraznění3 9" xfId="4507"/>
    <cellStyle name="40 % – Zvýraznění3 9 10" xfId="42632"/>
    <cellStyle name="40 % – Zvýraznění3 9 11" xfId="42633"/>
    <cellStyle name="40 % – Zvýraznění3 9 12" xfId="47891"/>
    <cellStyle name="40 % – Zvýraznění3 9 2" xfId="4508"/>
    <cellStyle name="40 % – Zvýraznění3 9 2 2" xfId="10021"/>
    <cellStyle name="40 % – Zvýraznění3 9 2 2 2" xfId="25237"/>
    <cellStyle name="40 % – Zvýraznění3 9 2 3" xfId="13811"/>
    <cellStyle name="40 % – Zvýraznění3 9 2 3 2" xfId="29000"/>
    <cellStyle name="40 % – Zvýraznění3 9 2 4" xfId="17608"/>
    <cellStyle name="40 % – Zvýraznění3 9 2 4 2" xfId="32789"/>
    <cellStyle name="40 % – Zvýraznění3 9 2 5" xfId="36590"/>
    <cellStyle name="40 % – Zvýraznění3 9 2 6" xfId="21410"/>
    <cellStyle name="40 % – Zvýraznění3 9 2 7" xfId="42634"/>
    <cellStyle name="40 % – Zvýraznění3 9 2 8" xfId="42635"/>
    <cellStyle name="40 % – Zvýraznění3 9 2 9" xfId="47892"/>
    <cellStyle name="40 % – Zvýraznění3 9 3" xfId="4509"/>
    <cellStyle name="40 % – Zvýraznění3 9 3 2" xfId="10022"/>
    <cellStyle name="40 % – Zvýraznění3 9 3 2 2" xfId="25238"/>
    <cellStyle name="40 % – Zvýraznění3 9 3 3" xfId="13812"/>
    <cellStyle name="40 % – Zvýraznění3 9 3 3 2" xfId="29001"/>
    <cellStyle name="40 % – Zvýraznění3 9 3 4" xfId="17609"/>
    <cellStyle name="40 % – Zvýraznění3 9 3 4 2" xfId="32790"/>
    <cellStyle name="40 % – Zvýraznění3 9 3 5" xfId="36591"/>
    <cellStyle name="40 % – Zvýraznění3 9 3 6" xfId="21411"/>
    <cellStyle name="40 % – Zvýraznění3 9 3 7" xfId="42636"/>
    <cellStyle name="40 % – Zvýraznění3 9 3 8" xfId="42637"/>
    <cellStyle name="40 % – Zvýraznění3 9 3 9" xfId="47893"/>
    <cellStyle name="40 % – Zvýraznění3 9 4" xfId="4510"/>
    <cellStyle name="40 % – Zvýraznění3 9 4 2" xfId="10023"/>
    <cellStyle name="40 % – Zvýraznění3 9 4 2 2" xfId="25239"/>
    <cellStyle name="40 % – Zvýraznění3 9 4 3" xfId="13813"/>
    <cellStyle name="40 % – Zvýraznění3 9 4 3 2" xfId="29002"/>
    <cellStyle name="40 % – Zvýraznění3 9 4 4" xfId="17610"/>
    <cellStyle name="40 % – Zvýraznění3 9 4 4 2" xfId="32791"/>
    <cellStyle name="40 % – Zvýraznění3 9 4 5" xfId="36592"/>
    <cellStyle name="40 % – Zvýraznění3 9 4 6" xfId="21412"/>
    <cellStyle name="40 % – Zvýraznění3 9 4 7" xfId="42638"/>
    <cellStyle name="40 % – Zvýraznění3 9 4 8" xfId="42639"/>
    <cellStyle name="40 % – Zvýraznění3 9 4 9" xfId="47894"/>
    <cellStyle name="40 % – Zvýraznění3 9 5" xfId="8027"/>
    <cellStyle name="40 % – Zvýraznění3 9 5 2" xfId="23243"/>
    <cellStyle name="40 % – Zvýraznění3 9 6" xfId="13810"/>
    <cellStyle name="40 % – Zvýraznění3 9 6 2" xfId="28999"/>
    <cellStyle name="40 % – Zvýraznění3 9 7" xfId="17607"/>
    <cellStyle name="40 % – Zvýraznění3 9 7 2" xfId="32788"/>
    <cellStyle name="40 % – Zvýraznění3 9 8" xfId="36589"/>
    <cellStyle name="40 % – Zvýraznění3 9 9" xfId="21409"/>
    <cellStyle name="40 % – Zvýraznění4" xfId="19" builtinId="43" customBuiltin="1"/>
    <cellStyle name="40 % – Zvýraznění4 10" xfId="4511"/>
    <cellStyle name="40 % – Zvýraznění4 10 10" xfId="42640"/>
    <cellStyle name="40 % – Zvýraznění4 10 11" xfId="42641"/>
    <cellStyle name="40 % – Zvýraznění4 10 12" xfId="47895"/>
    <cellStyle name="40 % – Zvýraznění4 10 2" xfId="4512"/>
    <cellStyle name="40 % – Zvýraznění4 10 2 2" xfId="10024"/>
    <cellStyle name="40 % – Zvýraznění4 10 2 2 2" xfId="25240"/>
    <cellStyle name="40 % – Zvýraznění4 10 2 3" xfId="13815"/>
    <cellStyle name="40 % – Zvýraznění4 10 2 3 2" xfId="29004"/>
    <cellStyle name="40 % – Zvýraznění4 10 2 4" xfId="17612"/>
    <cellStyle name="40 % – Zvýraznění4 10 2 4 2" xfId="32793"/>
    <cellStyle name="40 % – Zvýraznění4 10 2 5" xfId="36594"/>
    <cellStyle name="40 % – Zvýraznění4 10 2 6" xfId="21414"/>
    <cellStyle name="40 % – Zvýraznění4 10 2 7" xfId="42642"/>
    <cellStyle name="40 % – Zvýraznění4 10 2 8" xfId="42643"/>
    <cellStyle name="40 % – Zvýraznění4 10 2 9" xfId="47896"/>
    <cellStyle name="40 % – Zvýraznění4 10 3" xfId="4513"/>
    <cellStyle name="40 % – Zvýraznění4 10 3 2" xfId="10025"/>
    <cellStyle name="40 % – Zvýraznění4 10 3 2 2" xfId="25241"/>
    <cellStyle name="40 % – Zvýraznění4 10 3 3" xfId="13816"/>
    <cellStyle name="40 % – Zvýraznění4 10 3 3 2" xfId="29005"/>
    <cellStyle name="40 % – Zvýraznění4 10 3 4" xfId="17613"/>
    <cellStyle name="40 % – Zvýraznění4 10 3 4 2" xfId="32794"/>
    <cellStyle name="40 % – Zvýraznění4 10 3 5" xfId="36595"/>
    <cellStyle name="40 % – Zvýraznění4 10 3 6" xfId="21415"/>
    <cellStyle name="40 % – Zvýraznění4 10 3 7" xfId="42644"/>
    <cellStyle name="40 % – Zvýraznění4 10 3 8" xfId="42645"/>
    <cellStyle name="40 % – Zvýraznění4 10 3 9" xfId="47897"/>
    <cellStyle name="40 % – Zvýraznění4 10 4" xfId="4514"/>
    <cellStyle name="40 % – Zvýraznění4 10 4 2" xfId="10026"/>
    <cellStyle name="40 % – Zvýraznění4 10 4 2 2" xfId="25242"/>
    <cellStyle name="40 % – Zvýraznění4 10 4 3" xfId="13817"/>
    <cellStyle name="40 % – Zvýraznění4 10 4 3 2" xfId="29006"/>
    <cellStyle name="40 % – Zvýraznění4 10 4 4" xfId="17614"/>
    <cellStyle name="40 % – Zvýraznění4 10 4 4 2" xfId="32795"/>
    <cellStyle name="40 % – Zvýraznění4 10 4 5" xfId="36596"/>
    <cellStyle name="40 % – Zvýraznění4 10 4 6" xfId="21416"/>
    <cellStyle name="40 % – Zvýraznění4 10 4 7" xfId="42646"/>
    <cellStyle name="40 % – Zvýraznění4 10 4 8" xfId="42647"/>
    <cellStyle name="40 % – Zvýraznění4 10 4 9" xfId="47898"/>
    <cellStyle name="40 % – Zvýraznění4 10 5" xfId="8184"/>
    <cellStyle name="40 % – Zvýraznění4 10 5 2" xfId="23400"/>
    <cellStyle name="40 % – Zvýraznění4 10 6" xfId="13814"/>
    <cellStyle name="40 % – Zvýraznění4 10 6 2" xfId="29003"/>
    <cellStyle name="40 % – Zvýraznění4 10 7" xfId="17611"/>
    <cellStyle name="40 % – Zvýraznění4 10 7 2" xfId="32792"/>
    <cellStyle name="40 % – Zvýraznění4 10 8" xfId="36593"/>
    <cellStyle name="40 % – Zvýraznění4 10 9" xfId="21413"/>
    <cellStyle name="40 % – Zvýraznění4 11" xfId="4515"/>
    <cellStyle name="40 % – Zvýraznění4 11 10" xfId="42648"/>
    <cellStyle name="40 % – Zvýraznění4 11 11" xfId="42649"/>
    <cellStyle name="40 % – Zvýraznění4 11 12" xfId="47899"/>
    <cellStyle name="40 % – Zvýraznění4 11 2" xfId="4516"/>
    <cellStyle name="40 % – Zvýraznění4 11 2 2" xfId="10027"/>
    <cellStyle name="40 % – Zvýraznění4 11 2 2 2" xfId="25243"/>
    <cellStyle name="40 % – Zvýraznění4 11 2 3" xfId="13819"/>
    <cellStyle name="40 % – Zvýraznění4 11 2 3 2" xfId="29008"/>
    <cellStyle name="40 % – Zvýraznění4 11 2 4" xfId="17616"/>
    <cellStyle name="40 % – Zvýraznění4 11 2 4 2" xfId="32797"/>
    <cellStyle name="40 % – Zvýraznění4 11 2 5" xfId="36598"/>
    <cellStyle name="40 % – Zvýraznění4 11 2 6" xfId="21418"/>
    <cellStyle name="40 % – Zvýraznění4 11 2 7" xfId="42650"/>
    <cellStyle name="40 % – Zvýraznění4 11 2 8" xfId="42651"/>
    <cellStyle name="40 % – Zvýraznění4 11 2 9" xfId="47900"/>
    <cellStyle name="40 % – Zvýraznění4 11 3" xfId="4517"/>
    <cellStyle name="40 % – Zvýraznění4 11 3 2" xfId="10028"/>
    <cellStyle name="40 % – Zvýraznění4 11 3 2 2" xfId="25244"/>
    <cellStyle name="40 % – Zvýraznění4 11 3 3" xfId="13820"/>
    <cellStyle name="40 % – Zvýraznění4 11 3 3 2" xfId="29009"/>
    <cellStyle name="40 % – Zvýraznění4 11 3 4" xfId="17617"/>
    <cellStyle name="40 % – Zvýraznění4 11 3 4 2" xfId="32798"/>
    <cellStyle name="40 % – Zvýraznění4 11 3 5" xfId="36599"/>
    <cellStyle name="40 % – Zvýraznění4 11 3 6" xfId="21419"/>
    <cellStyle name="40 % – Zvýraznění4 11 3 7" xfId="42652"/>
    <cellStyle name="40 % – Zvýraznění4 11 3 8" xfId="42653"/>
    <cellStyle name="40 % – Zvýraznění4 11 3 9" xfId="47901"/>
    <cellStyle name="40 % – Zvýraznění4 11 4" xfId="4518"/>
    <cellStyle name="40 % – Zvýraznění4 11 4 2" xfId="10029"/>
    <cellStyle name="40 % – Zvýraznění4 11 4 2 2" xfId="25245"/>
    <cellStyle name="40 % – Zvýraznění4 11 4 3" xfId="13821"/>
    <cellStyle name="40 % – Zvýraznění4 11 4 3 2" xfId="29010"/>
    <cellStyle name="40 % – Zvýraznění4 11 4 4" xfId="17618"/>
    <cellStyle name="40 % – Zvýraznění4 11 4 4 2" xfId="32799"/>
    <cellStyle name="40 % – Zvýraznění4 11 4 5" xfId="36600"/>
    <cellStyle name="40 % – Zvýraznění4 11 4 6" xfId="21420"/>
    <cellStyle name="40 % – Zvýraznění4 11 4 7" xfId="42654"/>
    <cellStyle name="40 % – Zvýraznění4 11 4 8" xfId="42655"/>
    <cellStyle name="40 % – Zvýraznění4 11 4 9" xfId="47902"/>
    <cellStyle name="40 % – Zvýraznění4 11 5" xfId="8278"/>
    <cellStyle name="40 % – Zvýraznění4 11 5 2" xfId="23494"/>
    <cellStyle name="40 % – Zvýraznění4 11 6" xfId="13818"/>
    <cellStyle name="40 % – Zvýraznění4 11 6 2" xfId="29007"/>
    <cellStyle name="40 % – Zvýraznění4 11 7" xfId="17615"/>
    <cellStyle name="40 % – Zvýraznění4 11 7 2" xfId="32796"/>
    <cellStyle name="40 % – Zvýraznění4 11 8" xfId="36597"/>
    <cellStyle name="40 % – Zvýraznění4 11 9" xfId="21417"/>
    <cellStyle name="40 % – Zvýraznění4 12" xfId="4519"/>
    <cellStyle name="40 % – Zvýraznění4 12 10" xfId="42656"/>
    <cellStyle name="40 % – Zvýraznění4 12 11" xfId="42657"/>
    <cellStyle name="40 % – Zvýraznění4 12 12" xfId="47903"/>
    <cellStyle name="40 % – Zvýraznění4 12 2" xfId="4520"/>
    <cellStyle name="40 % – Zvýraznění4 12 2 2" xfId="10030"/>
    <cellStyle name="40 % – Zvýraznění4 12 2 2 2" xfId="25246"/>
    <cellStyle name="40 % – Zvýraznění4 12 2 3" xfId="13823"/>
    <cellStyle name="40 % – Zvýraznění4 12 2 3 2" xfId="29012"/>
    <cellStyle name="40 % – Zvýraznění4 12 2 4" xfId="17620"/>
    <cellStyle name="40 % – Zvýraznění4 12 2 4 2" xfId="32801"/>
    <cellStyle name="40 % – Zvýraznění4 12 2 5" xfId="36602"/>
    <cellStyle name="40 % – Zvýraznění4 12 2 6" xfId="21422"/>
    <cellStyle name="40 % – Zvýraznění4 12 2 7" xfId="42658"/>
    <cellStyle name="40 % – Zvýraznění4 12 2 8" xfId="42659"/>
    <cellStyle name="40 % – Zvýraznění4 12 2 9" xfId="47904"/>
    <cellStyle name="40 % – Zvýraznění4 12 3" xfId="4521"/>
    <cellStyle name="40 % – Zvýraznění4 12 3 2" xfId="10031"/>
    <cellStyle name="40 % – Zvýraznění4 12 3 2 2" xfId="25247"/>
    <cellStyle name="40 % – Zvýraznění4 12 3 3" xfId="13824"/>
    <cellStyle name="40 % – Zvýraznění4 12 3 3 2" xfId="29013"/>
    <cellStyle name="40 % – Zvýraznění4 12 3 4" xfId="17621"/>
    <cellStyle name="40 % – Zvýraznění4 12 3 4 2" xfId="32802"/>
    <cellStyle name="40 % – Zvýraznění4 12 3 5" xfId="36603"/>
    <cellStyle name="40 % – Zvýraznění4 12 3 6" xfId="21423"/>
    <cellStyle name="40 % – Zvýraznění4 12 3 7" xfId="42660"/>
    <cellStyle name="40 % – Zvýraznění4 12 3 8" xfId="42661"/>
    <cellStyle name="40 % – Zvýraznění4 12 3 9" xfId="47905"/>
    <cellStyle name="40 % – Zvýraznění4 12 4" xfId="4522"/>
    <cellStyle name="40 % – Zvýraznění4 12 4 2" xfId="10032"/>
    <cellStyle name="40 % – Zvýraznění4 12 4 2 2" xfId="25248"/>
    <cellStyle name="40 % – Zvýraznění4 12 4 3" xfId="13825"/>
    <cellStyle name="40 % – Zvýraznění4 12 4 3 2" xfId="29014"/>
    <cellStyle name="40 % – Zvýraznění4 12 4 4" xfId="17622"/>
    <cellStyle name="40 % – Zvýraznění4 12 4 4 2" xfId="32803"/>
    <cellStyle name="40 % – Zvýraznění4 12 4 5" xfId="36604"/>
    <cellStyle name="40 % – Zvýraznění4 12 4 6" xfId="21424"/>
    <cellStyle name="40 % – Zvýraznění4 12 4 7" xfId="42662"/>
    <cellStyle name="40 % – Zvýraznění4 12 4 8" xfId="42663"/>
    <cellStyle name="40 % – Zvýraznění4 12 4 9" xfId="47906"/>
    <cellStyle name="40 % – Zvýraznění4 12 5" xfId="8366"/>
    <cellStyle name="40 % – Zvýraznění4 12 5 2" xfId="23582"/>
    <cellStyle name="40 % – Zvýraznění4 12 6" xfId="13822"/>
    <cellStyle name="40 % – Zvýraznění4 12 6 2" xfId="29011"/>
    <cellStyle name="40 % – Zvýraznění4 12 7" xfId="17619"/>
    <cellStyle name="40 % – Zvýraznění4 12 7 2" xfId="32800"/>
    <cellStyle name="40 % – Zvýraznění4 12 8" xfId="36601"/>
    <cellStyle name="40 % – Zvýraznění4 12 9" xfId="21421"/>
    <cellStyle name="40 % – Zvýraznění4 13" xfId="4523"/>
    <cellStyle name="40 % – Zvýraznění4 13 2" xfId="4524"/>
    <cellStyle name="40 % – Zvýraznění4 14" xfId="4525"/>
    <cellStyle name="40 % – Zvýraznění4 14 2" xfId="4526"/>
    <cellStyle name="40 % – Zvýraznění4 15" xfId="4527"/>
    <cellStyle name="40 % – Zvýraznění4 15 2" xfId="4528"/>
    <cellStyle name="40 % – Zvýraznění4 16" xfId="4529"/>
    <cellStyle name="40 % – Zvýraznění4 16 2" xfId="4530"/>
    <cellStyle name="40 % – Zvýraznění4 17" xfId="4531"/>
    <cellStyle name="40 % – Zvýraznění4 17 2" xfId="4532"/>
    <cellStyle name="40 % – Zvýraznění4 18" xfId="4533"/>
    <cellStyle name="40 % – Zvýraznění4 18 2" xfId="4534"/>
    <cellStyle name="40 % – Zvýraznění4 19" xfId="4535"/>
    <cellStyle name="40 % – Zvýraznění4 19 2" xfId="4536"/>
    <cellStyle name="40 % – Zvýraznění4 2" xfId="20"/>
    <cellStyle name="40 % – Zvýraznění4 2 10" xfId="4537"/>
    <cellStyle name="40 % – Zvýraznění4 2 10 2" xfId="4538"/>
    <cellStyle name="40 % – Zvýraznění4 2 11" xfId="4539"/>
    <cellStyle name="40 % – Zvýraznění4 2 11 2" xfId="4540"/>
    <cellStyle name="40 % – Zvýraznění4 2 12" xfId="4541"/>
    <cellStyle name="40 % – Zvýraznění4 2 12 2" xfId="4542"/>
    <cellStyle name="40 % – Zvýraznění4 2 13" xfId="4543"/>
    <cellStyle name="40 % – Zvýraznění4 2 13 2" xfId="4544"/>
    <cellStyle name="40 % – Zvýraznění4 2 14" xfId="4545"/>
    <cellStyle name="40 % – Zvýraznění4 2 2" xfId="110"/>
    <cellStyle name="40 % – Zvýraznění4 2 2 10" xfId="4546"/>
    <cellStyle name="40 % – Zvýraznění4 2 2 10 2" xfId="4547"/>
    <cellStyle name="40 % – Zvýraznění4 2 2 11" xfId="4548"/>
    <cellStyle name="40 % – Zvýraznění4 2 2 11 2" xfId="4549"/>
    <cellStyle name="40 % – Zvýraznění4 2 2 12" xfId="4550"/>
    <cellStyle name="40 % – Zvýraznění4 2 2 12 2" xfId="4551"/>
    <cellStyle name="40 % – Zvýraznění4 2 2 13" xfId="4552"/>
    <cellStyle name="40 % – Zvýraznění4 2 2 2" xfId="231"/>
    <cellStyle name="40 % – Zvýraznění4 2 2 2 10" xfId="4553"/>
    <cellStyle name="40 % – Zvýraznění4 2 2 2 2" xfId="4554"/>
    <cellStyle name="40 % – Zvýraznění4 2 2 2 2 2" xfId="4555"/>
    <cellStyle name="40 % – Zvýraznění4 2 2 2 3" xfId="4556"/>
    <cellStyle name="40 % – Zvýraznění4 2 2 2 3 2" xfId="4557"/>
    <cellStyle name="40 % – Zvýraznění4 2 2 2 4" xfId="4558"/>
    <cellStyle name="40 % – Zvýraznění4 2 2 2 4 2" xfId="4559"/>
    <cellStyle name="40 % – Zvýraznění4 2 2 2 5" xfId="4560"/>
    <cellStyle name="40 % – Zvýraznění4 2 2 2 5 2" xfId="4561"/>
    <cellStyle name="40 % – Zvýraznění4 2 2 2 6" xfId="4562"/>
    <cellStyle name="40 % – Zvýraznění4 2 2 2 6 2" xfId="4563"/>
    <cellStyle name="40 % – Zvýraznění4 2 2 2 7" xfId="4564"/>
    <cellStyle name="40 % – Zvýraznění4 2 2 2 7 2" xfId="4565"/>
    <cellStyle name="40 % – Zvýraznění4 2 2 2 8" xfId="4566"/>
    <cellStyle name="40 % – Zvýraznění4 2 2 2 8 2" xfId="4567"/>
    <cellStyle name="40 % – Zvýraznění4 2 2 2 9" xfId="4568"/>
    <cellStyle name="40 % – Zvýraznění4 2 2 2 9 2" xfId="4569"/>
    <cellStyle name="40 % – Zvýraznění4 2 2 3" xfId="261"/>
    <cellStyle name="40 % – Zvýraznění4 2 2 3 10" xfId="4570"/>
    <cellStyle name="40 % – Zvýraznění4 2 2 3 2" xfId="4571"/>
    <cellStyle name="40 % – Zvýraznění4 2 2 3 2 2" xfId="4572"/>
    <cellStyle name="40 % – Zvýraznění4 2 2 3 3" xfId="4573"/>
    <cellStyle name="40 % – Zvýraznění4 2 2 3 3 2" xfId="4574"/>
    <cellStyle name="40 % – Zvýraznění4 2 2 3 4" xfId="4575"/>
    <cellStyle name="40 % – Zvýraznění4 2 2 3 4 2" xfId="4576"/>
    <cellStyle name="40 % – Zvýraznění4 2 2 3 5" xfId="4577"/>
    <cellStyle name="40 % – Zvýraznění4 2 2 3 5 2" xfId="4578"/>
    <cellStyle name="40 % – Zvýraznění4 2 2 3 6" xfId="4579"/>
    <cellStyle name="40 % – Zvýraznění4 2 2 3 6 2" xfId="4580"/>
    <cellStyle name="40 % – Zvýraznění4 2 2 3 7" xfId="4581"/>
    <cellStyle name="40 % – Zvýraznění4 2 2 3 7 2" xfId="4582"/>
    <cellStyle name="40 % – Zvýraznění4 2 2 3 8" xfId="4583"/>
    <cellStyle name="40 % – Zvýraznění4 2 2 3 8 2" xfId="4584"/>
    <cellStyle name="40 % – Zvýraznění4 2 2 3 9" xfId="4585"/>
    <cellStyle name="40 % – Zvýraznění4 2 2 3 9 2" xfId="4586"/>
    <cellStyle name="40 % – Zvýraznění4 2 2 4" xfId="529"/>
    <cellStyle name="40 % – Zvýraznění4 2 2 4 10" xfId="4587"/>
    <cellStyle name="40 % – Zvýraznění4 2 2 4 2" xfId="4588"/>
    <cellStyle name="40 % – Zvýraznění4 2 2 4 2 2" xfId="4589"/>
    <cellStyle name="40 % – Zvýraznění4 2 2 4 3" xfId="4590"/>
    <cellStyle name="40 % – Zvýraznění4 2 2 4 3 2" xfId="4591"/>
    <cellStyle name="40 % – Zvýraznění4 2 2 4 4" xfId="4592"/>
    <cellStyle name="40 % – Zvýraznění4 2 2 4 4 2" xfId="4593"/>
    <cellStyle name="40 % – Zvýraznění4 2 2 4 5" xfId="4594"/>
    <cellStyle name="40 % – Zvýraznění4 2 2 4 5 2" xfId="4595"/>
    <cellStyle name="40 % – Zvýraznění4 2 2 4 6" xfId="4596"/>
    <cellStyle name="40 % – Zvýraznění4 2 2 4 6 2" xfId="4597"/>
    <cellStyle name="40 % – Zvýraznění4 2 2 4 7" xfId="4598"/>
    <cellStyle name="40 % – Zvýraznění4 2 2 4 7 2" xfId="4599"/>
    <cellStyle name="40 % – Zvýraznění4 2 2 4 8" xfId="4600"/>
    <cellStyle name="40 % – Zvýraznění4 2 2 4 8 2" xfId="4601"/>
    <cellStyle name="40 % – Zvýraznění4 2 2 4 9" xfId="4602"/>
    <cellStyle name="40 % – Zvýraznění4 2 2 4 9 2" xfId="4603"/>
    <cellStyle name="40 % – Zvýraznění4 2 2 5" xfId="4604"/>
    <cellStyle name="40 % – Zvýraznění4 2 2 5 2" xfId="4605"/>
    <cellStyle name="40 % – Zvýraznění4 2 2 6" xfId="4606"/>
    <cellStyle name="40 % – Zvýraznění4 2 2 6 2" xfId="4607"/>
    <cellStyle name="40 % – Zvýraznění4 2 2 7" xfId="4608"/>
    <cellStyle name="40 % – Zvýraznění4 2 2 7 2" xfId="4609"/>
    <cellStyle name="40 % – Zvýraznění4 2 2 8" xfId="4610"/>
    <cellStyle name="40 % – Zvýraznění4 2 2 8 2" xfId="4611"/>
    <cellStyle name="40 % – Zvýraznění4 2 2 9" xfId="4612"/>
    <cellStyle name="40 % – Zvýraznění4 2 2 9 2" xfId="4613"/>
    <cellStyle name="40 % – Zvýraznění4 2 3" xfId="230"/>
    <cellStyle name="40 % – Zvýraznění4 2 3 10" xfId="4614"/>
    <cellStyle name="40 % – Zvýraznění4 2 3 2" xfId="4615"/>
    <cellStyle name="40 % – Zvýraznění4 2 3 2 2" xfId="4616"/>
    <cellStyle name="40 % – Zvýraznění4 2 3 3" xfId="4617"/>
    <cellStyle name="40 % – Zvýraznění4 2 3 3 2" xfId="4618"/>
    <cellStyle name="40 % – Zvýraznění4 2 3 4" xfId="4619"/>
    <cellStyle name="40 % – Zvýraznění4 2 3 4 2" xfId="4620"/>
    <cellStyle name="40 % – Zvýraznění4 2 3 5" xfId="4621"/>
    <cellStyle name="40 % – Zvýraznění4 2 3 5 2" xfId="4622"/>
    <cellStyle name="40 % – Zvýraznění4 2 3 6" xfId="4623"/>
    <cellStyle name="40 % – Zvýraznění4 2 3 6 2" xfId="4624"/>
    <cellStyle name="40 % – Zvýraznění4 2 3 7" xfId="4625"/>
    <cellStyle name="40 % – Zvýraznění4 2 3 7 2" xfId="4626"/>
    <cellStyle name="40 % – Zvýraznění4 2 3 8" xfId="4627"/>
    <cellStyle name="40 % – Zvýraznění4 2 3 8 2" xfId="4628"/>
    <cellStyle name="40 % – Zvýraznění4 2 3 9" xfId="4629"/>
    <cellStyle name="40 % – Zvýraznění4 2 3 9 2" xfId="4630"/>
    <cellStyle name="40 % – Zvýraznění4 2 4" xfId="260"/>
    <cellStyle name="40 % – Zvýraznění4 2 4 10" xfId="4631"/>
    <cellStyle name="40 % – Zvýraznění4 2 4 2" xfId="4632"/>
    <cellStyle name="40 % – Zvýraznění4 2 4 2 2" xfId="4633"/>
    <cellStyle name="40 % – Zvýraznění4 2 4 3" xfId="4634"/>
    <cellStyle name="40 % – Zvýraznění4 2 4 3 2" xfId="4635"/>
    <cellStyle name="40 % – Zvýraznění4 2 4 4" xfId="4636"/>
    <cellStyle name="40 % – Zvýraznění4 2 4 4 2" xfId="4637"/>
    <cellStyle name="40 % – Zvýraznění4 2 4 5" xfId="4638"/>
    <cellStyle name="40 % – Zvýraznění4 2 4 5 2" xfId="4639"/>
    <cellStyle name="40 % – Zvýraznění4 2 4 6" xfId="4640"/>
    <cellStyle name="40 % – Zvýraznění4 2 4 6 2" xfId="4641"/>
    <cellStyle name="40 % – Zvýraznění4 2 4 7" xfId="4642"/>
    <cellStyle name="40 % – Zvýraznění4 2 4 7 2" xfId="4643"/>
    <cellStyle name="40 % – Zvýraznění4 2 4 8" xfId="4644"/>
    <cellStyle name="40 % – Zvýraznění4 2 4 8 2" xfId="4645"/>
    <cellStyle name="40 % – Zvýraznění4 2 4 9" xfId="4646"/>
    <cellStyle name="40 % – Zvýraznění4 2 4 9 2" xfId="4647"/>
    <cellStyle name="40 % – Zvýraznění4 2 5" xfId="530"/>
    <cellStyle name="40 % – Zvýraznění4 2 5 10" xfId="4648"/>
    <cellStyle name="40 % – Zvýraznění4 2 5 2" xfId="4649"/>
    <cellStyle name="40 % – Zvýraznění4 2 5 2 2" xfId="4650"/>
    <cellStyle name="40 % – Zvýraznění4 2 5 3" xfId="4651"/>
    <cellStyle name="40 % – Zvýraznění4 2 5 3 2" xfId="4652"/>
    <cellStyle name="40 % – Zvýraznění4 2 5 4" xfId="4653"/>
    <cellStyle name="40 % – Zvýraznění4 2 5 4 2" xfId="4654"/>
    <cellStyle name="40 % – Zvýraznění4 2 5 5" xfId="4655"/>
    <cellStyle name="40 % – Zvýraznění4 2 5 5 2" xfId="4656"/>
    <cellStyle name="40 % – Zvýraznění4 2 5 6" xfId="4657"/>
    <cellStyle name="40 % – Zvýraznění4 2 5 6 2" xfId="4658"/>
    <cellStyle name="40 % – Zvýraznění4 2 5 7" xfId="4659"/>
    <cellStyle name="40 % – Zvýraznění4 2 5 7 2" xfId="4660"/>
    <cellStyle name="40 % – Zvýraznění4 2 5 8" xfId="4661"/>
    <cellStyle name="40 % – Zvýraznění4 2 5 8 2" xfId="4662"/>
    <cellStyle name="40 % – Zvýraznění4 2 5 9" xfId="4663"/>
    <cellStyle name="40 % – Zvýraznění4 2 5 9 2" xfId="4664"/>
    <cellStyle name="40 % – Zvýraznění4 2 6" xfId="4665"/>
    <cellStyle name="40 % – Zvýraznění4 2 6 2" xfId="4666"/>
    <cellStyle name="40 % – Zvýraznění4 2 7" xfId="4667"/>
    <cellStyle name="40 % – Zvýraznění4 2 7 2" xfId="4668"/>
    <cellStyle name="40 % – Zvýraznění4 2 8" xfId="4669"/>
    <cellStyle name="40 % – Zvýraznění4 2 8 2" xfId="4670"/>
    <cellStyle name="40 % – Zvýraznění4 2 9" xfId="4671"/>
    <cellStyle name="40 % – Zvýraznění4 2 9 2" xfId="4672"/>
    <cellStyle name="40 % – Zvýraznění4 20" xfId="4673"/>
    <cellStyle name="40 % – Zvýraznění4 20 2" xfId="11274"/>
    <cellStyle name="40 % – Zvýraznění4 20 2 2" xfId="26474"/>
    <cellStyle name="40 % – Zvýraznění4 20 3" xfId="13826"/>
    <cellStyle name="40 % – Zvýraznění4 20 3 2" xfId="29015"/>
    <cellStyle name="40 % – Zvýraznění4 20 4" xfId="17625"/>
    <cellStyle name="40 % – Zvýraznění4 20 4 2" xfId="32806"/>
    <cellStyle name="40 % – Zvýraznění4 20 5" xfId="36605"/>
    <cellStyle name="40 % – Zvýraznění4 20 6" xfId="21425"/>
    <cellStyle name="40 % – Zvýraznění4 20 7" xfId="42664"/>
    <cellStyle name="40 % – Zvýraznění4 20 8" xfId="42665"/>
    <cellStyle name="40 % – Zvýraznění4 20 9" xfId="47907"/>
    <cellStyle name="40 % – Zvýraznění4 21" xfId="7584"/>
    <cellStyle name="40 % – Zvýraznění4 21 2" xfId="22805"/>
    <cellStyle name="40 % – Zvýraznění4 3" xfId="134"/>
    <cellStyle name="40 % – Zvýraznění4 3 10" xfId="4674"/>
    <cellStyle name="40 % – Zvýraznění4 3 10 10" xfId="42666"/>
    <cellStyle name="40 % – Zvýraznění4 3 10 11" xfId="42667"/>
    <cellStyle name="40 % – Zvýraznění4 3 10 12" xfId="47908"/>
    <cellStyle name="40 % – Zvýraznění4 3 10 2" xfId="4675"/>
    <cellStyle name="40 % – Zvýraznění4 3 10 2 2" xfId="10033"/>
    <cellStyle name="40 % – Zvýraznění4 3 10 2 2 2" xfId="25249"/>
    <cellStyle name="40 % – Zvýraznění4 3 10 2 3" xfId="13828"/>
    <cellStyle name="40 % – Zvýraznění4 3 10 2 3 2" xfId="29017"/>
    <cellStyle name="40 % – Zvýraznění4 3 10 2 4" xfId="17627"/>
    <cellStyle name="40 % – Zvýraznění4 3 10 2 4 2" xfId="32808"/>
    <cellStyle name="40 % – Zvýraznění4 3 10 2 5" xfId="36607"/>
    <cellStyle name="40 % – Zvýraznění4 3 10 2 6" xfId="21427"/>
    <cellStyle name="40 % – Zvýraznění4 3 10 2 7" xfId="42668"/>
    <cellStyle name="40 % – Zvýraznění4 3 10 2 8" xfId="42669"/>
    <cellStyle name="40 % – Zvýraznění4 3 10 2 9" xfId="47909"/>
    <cellStyle name="40 % – Zvýraznění4 3 10 3" xfId="4676"/>
    <cellStyle name="40 % – Zvýraznění4 3 10 3 2" xfId="10034"/>
    <cellStyle name="40 % – Zvýraznění4 3 10 3 2 2" xfId="25250"/>
    <cellStyle name="40 % – Zvýraznění4 3 10 3 3" xfId="13829"/>
    <cellStyle name="40 % – Zvýraznění4 3 10 3 3 2" xfId="29018"/>
    <cellStyle name="40 % – Zvýraznění4 3 10 3 4" xfId="17628"/>
    <cellStyle name="40 % – Zvýraznění4 3 10 3 4 2" xfId="32809"/>
    <cellStyle name="40 % – Zvýraznění4 3 10 3 5" xfId="36608"/>
    <cellStyle name="40 % – Zvýraznění4 3 10 3 6" xfId="21428"/>
    <cellStyle name="40 % – Zvýraznění4 3 10 3 7" xfId="42670"/>
    <cellStyle name="40 % – Zvýraznění4 3 10 3 8" xfId="42671"/>
    <cellStyle name="40 % – Zvýraznění4 3 10 3 9" xfId="47910"/>
    <cellStyle name="40 % – Zvýraznění4 3 10 4" xfId="4677"/>
    <cellStyle name="40 % – Zvýraznění4 3 10 4 2" xfId="10035"/>
    <cellStyle name="40 % – Zvýraznění4 3 10 4 2 2" xfId="25251"/>
    <cellStyle name="40 % – Zvýraznění4 3 10 4 3" xfId="13830"/>
    <cellStyle name="40 % – Zvýraznění4 3 10 4 3 2" xfId="29019"/>
    <cellStyle name="40 % – Zvýraznění4 3 10 4 4" xfId="17629"/>
    <cellStyle name="40 % – Zvýraznění4 3 10 4 4 2" xfId="32810"/>
    <cellStyle name="40 % – Zvýraznění4 3 10 4 5" xfId="36609"/>
    <cellStyle name="40 % – Zvýraznění4 3 10 4 6" xfId="21429"/>
    <cellStyle name="40 % – Zvýraznění4 3 10 4 7" xfId="42672"/>
    <cellStyle name="40 % – Zvýraznění4 3 10 4 8" xfId="42673"/>
    <cellStyle name="40 % – Zvýraznění4 3 10 4 9" xfId="47911"/>
    <cellStyle name="40 % – Zvýraznění4 3 10 5" xfId="8244"/>
    <cellStyle name="40 % – Zvýraznění4 3 10 5 2" xfId="23460"/>
    <cellStyle name="40 % – Zvýraznění4 3 10 6" xfId="13827"/>
    <cellStyle name="40 % – Zvýraznění4 3 10 6 2" xfId="29016"/>
    <cellStyle name="40 % – Zvýraznění4 3 10 7" xfId="17626"/>
    <cellStyle name="40 % – Zvýraznění4 3 10 7 2" xfId="32807"/>
    <cellStyle name="40 % – Zvýraznění4 3 10 8" xfId="36606"/>
    <cellStyle name="40 % – Zvýraznění4 3 10 9" xfId="21426"/>
    <cellStyle name="40 % – Zvýraznění4 3 11" xfId="4678"/>
    <cellStyle name="40 % – Zvýraznění4 3 11 2" xfId="10036"/>
    <cellStyle name="40 % – Zvýraznění4 3 11 2 2" xfId="25252"/>
    <cellStyle name="40 % – Zvýraznění4 3 11 3" xfId="13831"/>
    <cellStyle name="40 % – Zvýraznění4 3 11 3 2" xfId="29020"/>
    <cellStyle name="40 % – Zvýraznění4 3 11 4" xfId="17630"/>
    <cellStyle name="40 % – Zvýraznění4 3 11 4 2" xfId="32811"/>
    <cellStyle name="40 % – Zvýraznění4 3 11 5" xfId="36610"/>
    <cellStyle name="40 % – Zvýraznění4 3 11 6" xfId="21430"/>
    <cellStyle name="40 % – Zvýraznění4 3 11 7" xfId="42674"/>
    <cellStyle name="40 % – Zvýraznění4 3 11 8" xfId="42675"/>
    <cellStyle name="40 % – Zvýraznění4 3 11 9" xfId="47912"/>
    <cellStyle name="40 % – Zvýraznění4 3 12" xfId="4679"/>
    <cellStyle name="40 % – Zvýraznění4 3 12 2" xfId="10037"/>
    <cellStyle name="40 % – Zvýraznění4 3 12 2 2" xfId="25253"/>
    <cellStyle name="40 % – Zvýraznění4 3 12 3" xfId="13832"/>
    <cellStyle name="40 % – Zvýraznění4 3 12 3 2" xfId="29021"/>
    <cellStyle name="40 % – Zvýraznění4 3 12 4" xfId="17631"/>
    <cellStyle name="40 % – Zvýraznění4 3 12 4 2" xfId="32812"/>
    <cellStyle name="40 % – Zvýraznění4 3 12 5" xfId="36611"/>
    <cellStyle name="40 % – Zvýraznění4 3 12 6" xfId="21431"/>
    <cellStyle name="40 % – Zvýraznění4 3 12 7" xfId="42676"/>
    <cellStyle name="40 % – Zvýraznění4 3 12 8" xfId="42677"/>
    <cellStyle name="40 % – Zvýraznění4 3 12 9" xfId="47913"/>
    <cellStyle name="40 % – Zvýraznění4 3 13" xfId="4680"/>
    <cellStyle name="40 % – Zvýraznění4 3 13 2" xfId="10038"/>
    <cellStyle name="40 % – Zvýraznění4 3 13 2 2" xfId="25254"/>
    <cellStyle name="40 % – Zvýraznění4 3 13 3" xfId="13833"/>
    <cellStyle name="40 % – Zvýraznění4 3 13 3 2" xfId="29022"/>
    <cellStyle name="40 % – Zvýraznění4 3 13 4" xfId="17632"/>
    <cellStyle name="40 % – Zvýraznění4 3 13 4 2" xfId="32813"/>
    <cellStyle name="40 % – Zvýraznění4 3 13 5" xfId="36612"/>
    <cellStyle name="40 % – Zvýraznění4 3 13 6" xfId="21432"/>
    <cellStyle name="40 % – Zvýraznění4 3 13 7" xfId="42678"/>
    <cellStyle name="40 % – Zvýraznění4 3 13 8" xfId="42679"/>
    <cellStyle name="40 % – Zvýraznění4 3 13 9" xfId="47914"/>
    <cellStyle name="40 % – Zvýraznění4 3 14" xfId="4681"/>
    <cellStyle name="40 % – Zvýraznění4 3 14 2" xfId="4682"/>
    <cellStyle name="40 % – Zvýraznění4 3 15" xfId="4683"/>
    <cellStyle name="40 % – Zvýraznění4 3 15 2" xfId="4684"/>
    <cellStyle name="40 % – Zvýraznění4 3 16" xfId="4685"/>
    <cellStyle name="40 % – Zvýraznění4 3 16 2" xfId="4686"/>
    <cellStyle name="40 % – Zvýraznění4 3 17" xfId="4687"/>
    <cellStyle name="40 % – Zvýraznění4 3 17 2" xfId="4688"/>
    <cellStyle name="40 % – Zvýraznění4 3 18" xfId="4689"/>
    <cellStyle name="40 % – Zvýraznění4 3 18 2" xfId="4690"/>
    <cellStyle name="40 % – Zvýraznění4 3 19" xfId="4691"/>
    <cellStyle name="40 % – Zvýraznění4 3 19 2" xfId="4692"/>
    <cellStyle name="40 % – Zvýraznění4 3 2" xfId="531"/>
    <cellStyle name="40 % – Zvýraznění4 3 2 10" xfId="4693"/>
    <cellStyle name="40 % – Zvýraznění4 3 2 10 2" xfId="10039"/>
    <cellStyle name="40 % – Zvýraznění4 3 2 10 2 2" xfId="25255"/>
    <cellStyle name="40 % – Zvýraznění4 3 2 10 3" xfId="13834"/>
    <cellStyle name="40 % – Zvýraznění4 3 2 10 3 2" xfId="29023"/>
    <cellStyle name="40 % – Zvýraznění4 3 2 10 4" xfId="17633"/>
    <cellStyle name="40 % – Zvýraznění4 3 2 10 4 2" xfId="32814"/>
    <cellStyle name="40 % – Zvýraznění4 3 2 10 5" xfId="36613"/>
    <cellStyle name="40 % – Zvýraznění4 3 2 10 6" xfId="21433"/>
    <cellStyle name="40 % – Zvýraznění4 3 2 10 7" xfId="42680"/>
    <cellStyle name="40 % – Zvýraznění4 3 2 10 8" xfId="42681"/>
    <cellStyle name="40 % – Zvýraznění4 3 2 10 9" xfId="47915"/>
    <cellStyle name="40 % – Zvýraznění4 3 2 11" xfId="4694"/>
    <cellStyle name="40 % – Zvýraznění4 3 2 11 2" xfId="10040"/>
    <cellStyle name="40 % – Zvýraznění4 3 2 11 2 2" xfId="25256"/>
    <cellStyle name="40 % – Zvýraznění4 3 2 11 3" xfId="13835"/>
    <cellStyle name="40 % – Zvýraznění4 3 2 11 3 2" xfId="29024"/>
    <cellStyle name="40 % – Zvýraznění4 3 2 11 4" xfId="17634"/>
    <cellStyle name="40 % – Zvýraznění4 3 2 11 4 2" xfId="32815"/>
    <cellStyle name="40 % – Zvýraznění4 3 2 11 5" xfId="36614"/>
    <cellStyle name="40 % – Zvýraznění4 3 2 11 6" xfId="21434"/>
    <cellStyle name="40 % – Zvýraznění4 3 2 11 7" xfId="42682"/>
    <cellStyle name="40 % – Zvýraznění4 3 2 11 8" xfId="42683"/>
    <cellStyle name="40 % – Zvýraznění4 3 2 11 9" xfId="47916"/>
    <cellStyle name="40 % – Zvýraznění4 3 2 12" xfId="4695"/>
    <cellStyle name="40 % – Zvýraznění4 3 2 12 2" xfId="4696"/>
    <cellStyle name="40 % – Zvýraznění4 3 2 13" xfId="4697"/>
    <cellStyle name="40 % – Zvýraznění4 3 2 13 2" xfId="4698"/>
    <cellStyle name="40 % – Zvýraznění4 3 2 14" xfId="4699"/>
    <cellStyle name="40 % – Zvýraznění4 3 2 14 2" xfId="4700"/>
    <cellStyle name="40 % – Zvýraznění4 3 2 15" xfId="4701"/>
    <cellStyle name="40 % – Zvýraznění4 3 2 15 2" xfId="4702"/>
    <cellStyle name="40 % – Zvýraznění4 3 2 16" xfId="4703"/>
    <cellStyle name="40 % – Zvýraznění4 3 2 16 2" xfId="4704"/>
    <cellStyle name="40 % – Zvýraznění4 3 2 17" xfId="4705"/>
    <cellStyle name="40 % – Zvýraznění4 3 2 17 2" xfId="4706"/>
    <cellStyle name="40 % – Zvýraznění4 3 2 18" xfId="4707"/>
    <cellStyle name="40 % – Zvýraznění4 3 2 18 2" xfId="4708"/>
    <cellStyle name="40 % – Zvýraznění4 3 2 19" xfId="4709"/>
    <cellStyle name="40 % – Zvýraznění4 3 2 2" xfId="532"/>
    <cellStyle name="40 % – Zvýraznění4 3 2 2 10" xfId="4710"/>
    <cellStyle name="40 % – Zvýraznění4 3 2 2 10 2" xfId="11293"/>
    <cellStyle name="40 % – Zvýraznění4 3 2 2 10 2 2" xfId="26493"/>
    <cellStyle name="40 % – Zvýraznění4 3 2 2 10 3" xfId="13836"/>
    <cellStyle name="40 % – Zvýraznění4 3 2 2 10 3 2" xfId="29025"/>
    <cellStyle name="40 % – Zvýraznění4 3 2 2 10 4" xfId="17635"/>
    <cellStyle name="40 % – Zvýraznění4 3 2 2 10 4 2" xfId="32816"/>
    <cellStyle name="40 % – Zvýraznění4 3 2 2 10 5" xfId="36615"/>
    <cellStyle name="40 % – Zvýraznění4 3 2 2 10 6" xfId="21435"/>
    <cellStyle name="40 % – Zvýraznění4 3 2 2 10 7" xfId="42684"/>
    <cellStyle name="40 % – Zvýraznění4 3 2 2 10 8" xfId="42685"/>
    <cellStyle name="40 % – Zvýraznění4 3 2 2 10 9" xfId="47917"/>
    <cellStyle name="40 % – Zvýraznění4 3 2 2 11" xfId="7876"/>
    <cellStyle name="40 % – Zvýraznění4 3 2 2 11 2" xfId="23095"/>
    <cellStyle name="40 % – Zvýraznění4 3 2 2 12" xfId="11603"/>
    <cellStyle name="40 % – Zvýraznění4 3 2 2 12 2" xfId="26799"/>
    <cellStyle name="40 % – Zvýraznění4 3 2 2 13" xfId="15403"/>
    <cellStyle name="40 % – Zvýraznění4 3 2 2 13 2" xfId="30584"/>
    <cellStyle name="40 % – Zvýraznění4 3 2 2 14" xfId="34389"/>
    <cellStyle name="40 % – Zvýraznění4 3 2 2 15" xfId="19209"/>
    <cellStyle name="40 % – Zvýraznění4 3 2 2 16" xfId="42686"/>
    <cellStyle name="40 % – Zvýraznění4 3 2 2 17" xfId="42687"/>
    <cellStyle name="40 % – Zvýraznění4 3 2 2 18" xfId="47918"/>
    <cellStyle name="40 % – Zvýraznění4 3 2 2 2" xfId="4711"/>
    <cellStyle name="40 % – Zvýraznění4 3 2 2 2 2" xfId="4712"/>
    <cellStyle name="40 % – Zvýraznění4 3 2 2 3" xfId="4713"/>
    <cellStyle name="40 % – Zvýraznění4 3 2 2 3 2" xfId="4714"/>
    <cellStyle name="40 % – Zvýraznění4 3 2 2 4" xfId="4715"/>
    <cellStyle name="40 % – Zvýraznění4 3 2 2 4 2" xfId="4716"/>
    <cellStyle name="40 % – Zvýraznění4 3 2 2 5" xfId="4717"/>
    <cellStyle name="40 % – Zvýraznění4 3 2 2 5 2" xfId="4718"/>
    <cellStyle name="40 % – Zvýraznění4 3 2 2 6" xfId="4719"/>
    <cellStyle name="40 % – Zvýraznění4 3 2 2 6 2" xfId="4720"/>
    <cellStyle name="40 % – Zvýraznění4 3 2 2 7" xfId="4721"/>
    <cellStyle name="40 % – Zvýraznění4 3 2 2 7 2" xfId="10041"/>
    <cellStyle name="40 % – Zvýraznění4 3 2 2 7 2 2" xfId="25257"/>
    <cellStyle name="40 % – Zvýraznění4 3 2 2 7 3" xfId="13837"/>
    <cellStyle name="40 % – Zvýraznění4 3 2 2 7 3 2" xfId="29026"/>
    <cellStyle name="40 % – Zvýraznění4 3 2 2 7 4" xfId="17636"/>
    <cellStyle name="40 % – Zvýraznění4 3 2 2 7 4 2" xfId="32817"/>
    <cellStyle name="40 % – Zvýraznění4 3 2 2 7 5" xfId="36616"/>
    <cellStyle name="40 % – Zvýraznění4 3 2 2 7 6" xfId="21436"/>
    <cellStyle name="40 % – Zvýraznění4 3 2 2 7 7" xfId="42688"/>
    <cellStyle name="40 % – Zvýraznění4 3 2 2 7 8" xfId="42689"/>
    <cellStyle name="40 % – Zvýraznění4 3 2 2 7 9" xfId="47919"/>
    <cellStyle name="40 % – Zvýraznění4 3 2 2 8" xfId="4722"/>
    <cellStyle name="40 % – Zvýraznění4 3 2 2 8 2" xfId="10042"/>
    <cellStyle name="40 % – Zvýraznění4 3 2 2 8 2 2" xfId="25258"/>
    <cellStyle name="40 % – Zvýraznění4 3 2 2 8 3" xfId="13838"/>
    <cellStyle name="40 % – Zvýraznění4 3 2 2 8 3 2" xfId="29027"/>
    <cellStyle name="40 % – Zvýraznění4 3 2 2 8 4" xfId="17637"/>
    <cellStyle name="40 % – Zvýraznění4 3 2 2 8 4 2" xfId="32818"/>
    <cellStyle name="40 % – Zvýraznění4 3 2 2 8 5" xfId="36617"/>
    <cellStyle name="40 % – Zvýraznění4 3 2 2 8 6" xfId="21437"/>
    <cellStyle name="40 % – Zvýraznění4 3 2 2 8 7" xfId="42690"/>
    <cellStyle name="40 % – Zvýraznění4 3 2 2 8 8" xfId="42691"/>
    <cellStyle name="40 % – Zvýraznění4 3 2 2 8 9" xfId="47920"/>
    <cellStyle name="40 % – Zvýraznění4 3 2 2 9" xfId="4723"/>
    <cellStyle name="40 % – Zvýraznění4 3 2 2 9 2" xfId="10043"/>
    <cellStyle name="40 % – Zvýraznění4 3 2 2 9 2 2" xfId="25259"/>
    <cellStyle name="40 % – Zvýraznění4 3 2 2 9 3" xfId="13839"/>
    <cellStyle name="40 % – Zvýraznění4 3 2 2 9 3 2" xfId="29028"/>
    <cellStyle name="40 % – Zvýraznění4 3 2 2 9 4" xfId="17638"/>
    <cellStyle name="40 % – Zvýraznění4 3 2 2 9 4 2" xfId="32819"/>
    <cellStyle name="40 % – Zvýraznění4 3 2 2 9 5" xfId="36618"/>
    <cellStyle name="40 % – Zvýraznění4 3 2 2 9 6" xfId="21438"/>
    <cellStyle name="40 % – Zvýraznění4 3 2 2 9 7" xfId="42692"/>
    <cellStyle name="40 % – Zvýraznění4 3 2 2 9 8" xfId="42693"/>
    <cellStyle name="40 % – Zvýraznění4 3 2 2 9 9" xfId="47921"/>
    <cellStyle name="40 % – Zvýraznění4 3 2 3" xfId="533"/>
    <cellStyle name="40 % – Zvýraznění4 3 2 3 10" xfId="19210"/>
    <cellStyle name="40 % – Zvýraznění4 3 2 3 11" xfId="42694"/>
    <cellStyle name="40 % – Zvýraznění4 3 2 3 12" xfId="42695"/>
    <cellStyle name="40 % – Zvýraznění4 3 2 3 13" xfId="47922"/>
    <cellStyle name="40 % – Zvýraznění4 3 2 3 2" xfId="4724"/>
    <cellStyle name="40 % – Zvýraznění4 3 2 3 2 2" xfId="10044"/>
    <cellStyle name="40 % – Zvýraznění4 3 2 3 2 2 2" xfId="25260"/>
    <cellStyle name="40 % – Zvýraznění4 3 2 3 2 3" xfId="13840"/>
    <cellStyle name="40 % – Zvýraznění4 3 2 3 2 3 2" xfId="29029"/>
    <cellStyle name="40 % – Zvýraznění4 3 2 3 2 4" xfId="17639"/>
    <cellStyle name="40 % – Zvýraznění4 3 2 3 2 4 2" xfId="32820"/>
    <cellStyle name="40 % – Zvýraznění4 3 2 3 2 5" xfId="36619"/>
    <cellStyle name="40 % – Zvýraznění4 3 2 3 2 6" xfId="21439"/>
    <cellStyle name="40 % – Zvýraznění4 3 2 3 2 7" xfId="42696"/>
    <cellStyle name="40 % – Zvýraznění4 3 2 3 2 8" xfId="42697"/>
    <cellStyle name="40 % – Zvýraznění4 3 2 3 2 9" xfId="47923"/>
    <cellStyle name="40 % – Zvýraznění4 3 2 3 3" xfId="4725"/>
    <cellStyle name="40 % – Zvýraznění4 3 2 3 3 2" xfId="10045"/>
    <cellStyle name="40 % – Zvýraznění4 3 2 3 3 2 2" xfId="25261"/>
    <cellStyle name="40 % – Zvýraznění4 3 2 3 3 3" xfId="13841"/>
    <cellStyle name="40 % – Zvýraznění4 3 2 3 3 3 2" xfId="29030"/>
    <cellStyle name="40 % – Zvýraznění4 3 2 3 3 4" xfId="17640"/>
    <cellStyle name="40 % – Zvýraznění4 3 2 3 3 4 2" xfId="32821"/>
    <cellStyle name="40 % – Zvýraznění4 3 2 3 3 5" xfId="36620"/>
    <cellStyle name="40 % – Zvýraznění4 3 2 3 3 6" xfId="21440"/>
    <cellStyle name="40 % – Zvýraznění4 3 2 3 3 7" xfId="42698"/>
    <cellStyle name="40 % – Zvýraznění4 3 2 3 3 8" xfId="42699"/>
    <cellStyle name="40 % – Zvýraznění4 3 2 3 3 9" xfId="47924"/>
    <cellStyle name="40 % – Zvýraznění4 3 2 3 4" xfId="4726"/>
    <cellStyle name="40 % – Zvýraznění4 3 2 3 4 2" xfId="10046"/>
    <cellStyle name="40 % – Zvýraznění4 3 2 3 4 2 2" xfId="25262"/>
    <cellStyle name="40 % – Zvýraznění4 3 2 3 4 3" xfId="13842"/>
    <cellStyle name="40 % – Zvýraznění4 3 2 3 4 3 2" xfId="29031"/>
    <cellStyle name="40 % – Zvýraznění4 3 2 3 4 4" xfId="17641"/>
    <cellStyle name="40 % – Zvýraznění4 3 2 3 4 4 2" xfId="32822"/>
    <cellStyle name="40 % – Zvýraznění4 3 2 3 4 5" xfId="36621"/>
    <cellStyle name="40 % – Zvýraznění4 3 2 3 4 6" xfId="21441"/>
    <cellStyle name="40 % – Zvýraznění4 3 2 3 4 7" xfId="42700"/>
    <cellStyle name="40 % – Zvýraznění4 3 2 3 4 8" xfId="42701"/>
    <cellStyle name="40 % – Zvýraznění4 3 2 3 4 9" xfId="47925"/>
    <cellStyle name="40 % – Zvýraznění4 3 2 3 5" xfId="4727"/>
    <cellStyle name="40 % – Zvýraznění4 3 2 3 5 2" xfId="11234"/>
    <cellStyle name="40 % – Zvýraznění4 3 2 3 5 2 2" xfId="26434"/>
    <cellStyle name="40 % – Zvýraznění4 3 2 3 5 3" xfId="13843"/>
    <cellStyle name="40 % – Zvýraznění4 3 2 3 5 3 2" xfId="29032"/>
    <cellStyle name="40 % – Zvýraznění4 3 2 3 5 4" xfId="17642"/>
    <cellStyle name="40 % – Zvýraznění4 3 2 3 5 4 2" xfId="32823"/>
    <cellStyle name="40 % – Zvýraznění4 3 2 3 5 5" xfId="36622"/>
    <cellStyle name="40 % – Zvýraznění4 3 2 3 5 6" xfId="21442"/>
    <cellStyle name="40 % – Zvýraznění4 3 2 3 5 7" xfId="42702"/>
    <cellStyle name="40 % – Zvýraznění4 3 2 3 5 8" xfId="42703"/>
    <cellStyle name="40 % – Zvýraznění4 3 2 3 5 9" xfId="47926"/>
    <cellStyle name="40 % – Zvýraznění4 3 2 3 6" xfId="7802"/>
    <cellStyle name="40 % – Zvýraznění4 3 2 3 6 2" xfId="23021"/>
    <cellStyle name="40 % – Zvýraznění4 3 2 3 7" xfId="11604"/>
    <cellStyle name="40 % – Zvýraznění4 3 2 3 7 2" xfId="26800"/>
    <cellStyle name="40 % – Zvýraznění4 3 2 3 8" xfId="15404"/>
    <cellStyle name="40 % – Zvýraznění4 3 2 3 8 2" xfId="30585"/>
    <cellStyle name="40 % – Zvýraznění4 3 2 3 9" xfId="34390"/>
    <cellStyle name="40 % – Zvýraznění4 3 2 4" xfId="534"/>
    <cellStyle name="40 % – Zvýraznění4 3 2 4 10" xfId="19211"/>
    <cellStyle name="40 % – Zvýraznění4 3 2 4 11" xfId="42704"/>
    <cellStyle name="40 % – Zvýraznění4 3 2 4 12" xfId="42705"/>
    <cellStyle name="40 % – Zvýraznění4 3 2 4 13" xfId="47927"/>
    <cellStyle name="40 % – Zvýraznění4 3 2 4 2" xfId="4728"/>
    <cellStyle name="40 % – Zvýraznění4 3 2 4 2 2" xfId="10047"/>
    <cellStyle name="40 % – Zvýraznění4 3 2 4 2 2 2" xfId="25263"/>
    <cellStyle name="40 % – Zvýraznění4 3 2 4 2 3" xfId="13844"/>
    <cellStyle name="40 % – Zvýraznění4 3 2 4 2 3 2" xfId="29033"/>
    <cellStyle name="40 % – Zvýraznění4 3 2 4 2 4" xfId="17643"/>
    <cellStyle name="40 % – Zvýraznění4 3 2 4 2 4 2" xfId="32824"/>
    <cellStyle name="40 % – Zvýraznění4 3 2 4 2 5" xfId="36623"/>
    <cellStyle name="40 % – Zvýraznění4 3 2 4 2 6" xfId="21443"/>
    <cellStyle name="40 % – Zvýraznění4 3 2 4 2 7" xfId="42706"/>
    <cellStyle name="40 % – Zvýraznění4 3 2 4 2 8" xfId="42707"/>
    <cellStyle name="40 % – Zvýraznění4 3 2 4 2 9" xfId="47928"/>
    <cellStyle name="40 % – Zvýraznění4 3 2 4 3" xfId="4729"/>
    <cellStyle name="40 % – Zvýraznění4 3 2 4 3 2" xfId="10048"/>
    <cellStyle name="40 % – Zvýraznění4 3 2 4 3 2 2" xfId="25264"/>
    <cellStyle name="40 % – Zvýraznění4 3 2 4 3 3" xfId="13845"/>
    <cellStyle name="40 % – Zvýraznění4 3 2 4 3 3 2" xfId="29034"/>
    <cellStyle name="40 % – Zvýraznění4 3 2 4 3 4" xfId="17644"/>
    <cellStyle name="40 % – Zvýraznění4 3 2 4 3 4 2" xfId="32825"/>
    <cellStyle name="40 % – Zvýraznění4 3 2 4 3 5" xfId="36624"/>
    <cellStyle name="40 % – Zvýraznění4 3 2 4 3 6" xfId="21444"/>
    <cellStyle name="40 % – Zvýraznění4 3 2 4 3 7" xfId="42708"/>
    <cellStyle name="40 % – Zvýraznění4 3 2 4 3 8" xfId="42709"/>
    <cellStyle name="40 % – Zvýraznění4 3 2 4 3 9" xfId="47929"/>
    <cellStyle name="40 % – Zvýraznění4 3 2 4 4" xfId="4730"/>
    <cellStyle name="40 % – Zvýraznění4 3 2 4 4 2" xfId="10049"/>
    <cellStyle name="40 % – Zvýraznění4 3 2 4 4 2 2" xfId="25265"/>
    <cellStyle name="40 % – Zvýraznění4 3 2 4 4 3" xfId="13846"/>
    <cellStyle name="40 % – Zvýraznění4 3 2 4 4 3 2" xfId="29035"/>
    <cellStyle name="40 % – Zvýraznění4 3 2 4 4 4" xfId="17645"/>
    <cellStyle name="40 % – Zvýraznění4 3 2 4 4 4 2" xfId="32826"/>
    <cellStyle name="40 % – Zvýraznění4 3 2 4 4 5" xfId="36625"/>
    <cellStyle name="40 % – Zvýraznění4 3 2 4 4 6" xfId="21445"/>
    <cellStyle name="40 % – Zvýraznění4 3 2 4 4 7" xfId="42710"/>
    <cellStyle name="40 % – Zvýraznění4 3 2 4 4 8" xfId="42711"/>
    <cellStyle name="40 % – Zvýraznění4 3 2 4 4 9" xfId="47930"/>
    <cellStyle name="40 % – Zvýraznění4 3 2 4 5" xfId="4731"/>
    <cellStyle name="40 % – Zvýraznění4 3 2 4 5 2" xfId="11266"/>
    <cellStyle name="40 % – Zvýraznění4 3 2 4 5 2 2" xfId="26466"/>
    <cellStyle name="40 % – Zvýraznění4 3 2 4 5 3" xfId="13847"/>
    <cellStyle name="40 % – Zvýraznění4 3 2 4 5 3 2" xfId="29036"/>
    <cellStyle name="40 % – Zvýraznění4 3 2 4 5 4" xfId="17646"/>
    <cellStyle name="40 % – Zvýraznění4 3 2 4 5 4 2" xfId="32827"/>
    <cellStyle name="40 % – Zvýraznění4 3 2 4 5 5" xfId="36626"/>
    <cellStyle name="40 % – Zvýraznění4 3 2 4 5 6" xfId="21446"/>
    <cellStyle name="40 % – Zvýraznění4 3 2 4 5 7" xfId="42712"/>
    <cellStyle name="40 % – Zvýraznění4 3 2 4 5 8" xfId="42713"/>
    <cellStyle name="40 % – Zvýraznění4 3 2 4 5 9" xfId="47931"/>
    <cellStyle name="40 % – Zvýraznění4 3 2 4 6" xfId="7768"/>
    <cellStyle name="40 % – Zvýraznění4 3 2 4 6 2" xfId="22987"/>
    <cellStyle name="40 % – Zvýraznění4 3 2 4 7" xfId="11605"/>
    <cellStyle name="40 % – Zvýraznění4 3 2 4 7 2" xfId="26801"/>
    <cellStyle name="40 % – Zvýraznění4 3 2 4 8" xfId="15405"/>
    <cellStyle name="40 % – Zvýraznění4 3 2 4 8 2" xfId="30586"/>
    <cellStyle name="40 % – Zvýraznění4 3 2 4 9" xfId="34391"/>
    <cellStyle name="40 % – Zvýraznění4 3 2 5" xfId="4732"/>
    <cellStyle name="40 % – Zvýraznění4 3 2 5 10" xfId="42714"/>
    <cellStyle name="40 % – Zvýraznění4 3 2 5 11" xfId="42715"/>
    <cellStyle name="40 % – Zvýraznění4 3 2 5 12" xfId="47932"/>
    <cellStyle name="40 % – Zvýraznění4 3 2 5 2" xfId="4733"/>
    <cellStyle name="40 % – Zvýraznění4 3 2 5 2 2" xfId="10050"/>
    <cellStyle name="40 % – Zvýraznění4 3 2 5 2 2 2" xfId="25266"/>
    <cellStyle name="40 % – Zvýraznění4 3 2 5 2 3" xfId="13849"/>
    <cellStyle name="40 % – Zvýraznění4 3 2 5 2 3 2" xfId="29038"/>
    <cellStyle name="40 % – Zvýraznění4 3 2 5 2 4" xfId="17648"/>
    <cellStyle name="40 % – Zvýraznění4 3 2 5 2 4 2" xfId="32829"/>
    <cellStyle name="40 % – Zvýraznění4 3 2 5 2 5" xfId="36628"/>
    <cellStyle name="40 % – Zvýraznění4 3 2 5 2 6" xfId="21448"/>
    <cellStyle name="40 % – Zvýraznění4 3 2 5 2 7" xfId="42716"/>
    <cellStyle name="40 % – Zvýraznění4 3 2 5 2 8" xfId="42717"/>
    <cellStyle name="40 % – Zvýraznění4 3 2 5 2 9" xfId="47933"/>
    <cellStyle name="40 % – Zvýraznění4 3 2 5 3" xfId="4734"/>
    <cellStyle name="40 % – Zvýraznění4 3 2 5 3 2" xfId="10051"/>
    <cellStyle name="40 % – Zvýraznění4 3 2 5 3 2 2" xfId="25267"/>
    <cellStyle name="40 % – Zvýraznění4 3 2 5 3 3" xfId="13850"/>
    <cellStyle name="40 % – Zvýraznění4 3 2 5 3 3 2" xfId="29039"/>
    <cellStyle name="40 % – Zvýraznění4 3 2 5 3 4" xfId="17649"/>
    <cellStyle name="40 % – Zvýraznění4 3 2 5 3 4 2" xfId="32830"/>
    <cellStyle name="40 % – Zvýraznění4 3 2 5 3 5" xfId="36629"/>
    <cellStyle name="40 % – Zvýraznění4 3 2 5 3 6" xfId="21449"/>
    <cellStyle name="40 % – Zvýraznění4 3 2 5 3 7" xfId="42718"/>
    <cellStyle name="40 % – Zvýraznění4 3 2 5 3 8" xfId="42719"/>
    <cellStyle name="40 % – Zvýraznění4 3 2 5 3 9" xfId="47934"/>
    <cellStyle name="40 % – Zvýraznění4 3 2 5 4" xfId="4735"/>
    <cellStyle name="40 % – Zvýraznění4 3 2 5 4 2" xfId="10052"/>
    <cellStyle name="40 % – Zvýraznění4 3 2 5 4 2 2" xfId="25268"/>
    <cellStyle name="40 % – Zvýraznění4 3 2 5 4 3" xfId="13851"/>
    <cellStyle name="40 % – Zvýraznění4 3 2 5 4 3 2" xfId="29040"/>
    <cellStyle name="40 % – Zvýraznění4 3 2 5 4 4" xfId="17650"/>
    <cellStyle name="40 % – Zvýraznění4 3 2 5 4 4 2" xfId="32831"/>
    <cellStyle name="40 % – Zvýraznění4 3 2 5 4 5" xfId="36630"/>
    <cellStyle name="40 % – Zvýraznění4 3 2 5 4 6" xfId="21450"/>
    <cellStyle name="40 % – Zvýraznění4 3 2 5 4 7" xfId="42720"/>
    <cellStyle name="40 % – Zvýraznění4 3 2 5 4 8" xfId="42721"/>
    <cellStyle name="40 % – Zvýraznění4 3 2 5 4 9" xfId="47935"/>
    <cellStyle name="40 % – Zvýraznění4 3 2 5 5" xfId="7895"/>
    <cellStyle name="40 % – Zvýraznění4 3 2 5 5 2" xfId="23112"/>
    <cellStyle name="40 % – Zvýraznění4 3 2 5 6" xfId="13848"/>
    <cellStyle name="40 % – Zvýraznění4 3 2 5 6 2" xfId="29037"/>
    <cellStyle name="40 % – Zvýraznění4 3 2 5 7" xfId="17647"/>
    <cellStyle name="40 % – Zvýraznění4 3 2 5 7 2" xfId="32828"/>
    <cellStyle name="40 % – Zvýraznění4 3 2 5 8" xfId="36627"/>
    <cellStyle name="40 % – Zvýraznění4 3 2 5 9" xfId="21447"/>
    <cellStyle name="40 % – Zvýraznění4 3 2 6" xfId="4736"/>
    <cellStyle name="40 % – Zvýraznění4 3 2 6 10" xfId="42722"/>
    <cellStyle name="40 % – Zvýraznění4 3 2 6 11" xfId="42723"/>
    <cellStyle name="40 % – Zvýraznění4 3 2 6 12" xfId="47936"/>
    <cellStyle name="40 % – Zvýraznění4 3 2 6 2" xfId="4737"/>
    <cellStyle name="40 % – Zvýraznění4 3 2 6 2 2" xfId="10053"/>
    <cellStyle name="40 % – Zvýraznění4 3 2 6 2 2 2" xfId="25269"/>
    <cellStyle name="40 % – Zvýraznění4 3 2 6 2 3" xfId="13853"/>
    <cellStyle name="40 % – Zvýraznění4 3 2 6 2 3 2" xfId="29042"/>
    <cellStyle name="40 % – Zvýraznění4 3 2 6 2 4" xfId="17652"/>
    <cellStyle name="40 % – Zvýraznění4 3 2 6 2 4 2" xfId="32833"/>
    <cellStyle name="40 % – Zvýraznění4 3 2 6 2 5" xfId="36632"/>
    <cellStyle name="40 % – Zvýraznění4 3 2 6 2 6" xfId="21452"/>
    <cellStyle name="40 % – Zvýraznění4 3 2 6 2 7" xfId="42724"/>
    <cellStyle name="40 % – Zvýraznění4 3 2 6 2 8" xfId="42725"/>
    <cellStyle name="40 % – Zvýraznění4 3 2 6 2 9" xfId="47937"/>
    <cellStyle name="40 % – Zvýraznění4 3 2 6 3" xfId="4738"/>
    <cellStyle name="40 % – Zvýraznění4 3 2 6 3 2" xfId="10054"/>
    <cellStyle name="40 % – Zvýraznění4 3 2 6 3 2 2" xfId="25270"/>
    <cellStyle name="40 % – Zvýraznění4 3 2 6 3 3" xfId="13854"/>
    <cellStyle name="40 % – Zvýraznění4 3 2 6 3 3 2" xfId="29043"/>
    <cellStyle name="40 % – Zvýraznění4 3 2 6 3 4" xfId="17653"/>
    <cellStyle name="40 % – Zvýraznění4 3 2 6 3 4 2" xfId="32834"/>
    <cellStyle name="40 % – Zvýraznění4 3 2 6 3 5" xfId="36633"/>
    <cellStyle name="40 % – Zvýraznění4 3 2 6 3 6" xfId="21453"/>
    <cellStyle name="40 % – Zvýraznění4 3 2 6 3 7" xfId="42726"/>
    <cellStyle name="40 % – Zvýraznění4 3 2 6 3 8" xfId="42727"/>
    <cellStyle name="40 % – Zvýraznění4 3 2 6 3 9" xfId="47938"/>
    <cellStyle name="40 % – Zvýraznění4 3 2 6 4" xfId="4739"/>
    <cellStyle name="40 % – Zvýraznění4 3 2 6 4 2" xfId="10055"/>
    <cellStyle name="40 % – Zvýraznění4 3 2 6 4 2 2" xfId="25271"/>
    <cellStyle name="40 % – Zvýraznění4 3 2 6 4 3" xfId="13855"/>
    <cellStyle name="40 % – Zvýraznění4 3 2 6 4 3 2" xfId="29044"/>
    <cellStyle name="40 % – Zvýraznění4 3 2 6 4 4" xfId="17654"/>
    <cellStyle name="40 % – Zvýraznění4 3 2 6 4 4 2" xfId="32835"/>
    <cellStyle name="40 % – Zvýraznění4 3 2 6 4 5" xfId="36634"/>
    <cellStyle name="40 % – Zvýraznění4 3 2 6 4 6" xfId="21454"/>
    <cellStyle name="40 % – Zvýraznění4 3 2 6 4 7" xfId="42728"/>
    <cellStyle name="40 % – Zvýraznění4 3 2 6 4 8" xfId="42729"/>
    <cellStyle name="40 % – Zvýraznění4 3 2 6 4 9" xfId="47939"/>
    <cellStyle name="40 % – Zvýraznění4 3 2 6 5" xfId="8269"/>
    <cellStyle name="40 % – Zvýraznění4 3 2 6 5 2" xfId="23485"/>
    <cellStyle name="40 % – Zvýraznění4 3 2 6 6" xfId="13852"/>
    <cellStyle name="40 % – Zvýraznění4 3 2 6 6 2" xfId="29041"/>
    <cellStyle name="40 % – Zvýraznění4 3 2 6 7" xfId="17651"/>
    <cellStyle name="40 % – Zvýraznění4 3 2 6 7 2" xfId="32832"/>
    <cellStyle name="40 % – Zvýraznění4 3 2 6 8" xfId="36631"/>
    <cellStyle name="40 % – Zvýraznění4 3 2 6 9" xfId="21451"/>
    <cellStyle name="40 % – Zvýraznění4 3 2 7" xfId="4740"/>
    <cellStyle name="40 % – Zvýraznění4 3 2 7 10" xfId="42730"/>
    <cellStyle name="40 % – Zvýraznění4 3 2 7 11" xfId="42731"/>
    <cellStyle name="40 % – Zvýraznění4 3 2 7 12" xfId="47940"/>
    <cellStyle name="40 % – Zvýraznění4 3 2 7 2" xfId="4741"/>
    <cellStyle name="40 % – Zvýraznění4 3 2 7 2 2" xfId="10056"/>
    <cellStyle name="40 % – Zvýraznění4 3 2 7 2 2 2" xfId="25272"/>
    <cellStyle name="40 % – Zvýraznění4 3 2 7 2 3" xfId="13857"/>
    <cellStyle name="40 % – Zvýraznění4 3 2 7 2 3 2" xfId="29046"/>
    <cellStyle name="40 % – Zvýraznění4 3 2 7 2 4" xfId="17656"/>
    <cellStyle name="40 % – Zvýraznění4 3 2 7 2 4 2" xfId="32837"/>
    <cellStyle name="40 % – Zvýraznění4 3 2 7 2 5" xfId="36636"/>
    <cellStyle name="40 % – Zvýraznění4 3 2 7 2 6" xfId="21456"/>
    <cellStyle name="40 % – Zvýraznění4 3 2 7 2 7" xfId="42732"/>
    <cellStyle name="40 % – Zvýraznění4 3 2 7 2 8" xfId="42733"/>
    <cellStyle name="40 % – Zvýraznění4 3 2 7 2 9" xfId="47941"/>
    <cellStyle name="40 % – Zvýraznění4 3 2 7 3" xfId="4742"/>
    <cellStyle name="40 % – Zvýraznění4 3 2 7 3 2" xfId="10057"/>
    <cellStyle name="40 % – Zvýraznění4 3 2 7 3 2 2" xfId="25273"/>
    <cellStyle name="40 % – Zvýraznění4 3 2 7 3 3" xfId="13858"/>
    <cellStyle name="40 % – Zvýraznění4 3 2 7 3 3 2" xfId="29047"/>
    <cellStyle name="40 % – Zvýraznění4 3 2 7 3 4" xfId="17657"/>
    <cellStyle name="40 % – Zvýraznění4 3 2 7 3 4 2" xfId="32838"/>
    <cellStyle name="40 % – Zvýraznění4 3 2 7 3 5" xfId="36637"/>
    <cellStyle name="40 % – Zvýraznění4 3 2 7 3 6" xfId="21457"/>
    <cellStyle name="40 % – Zvýraznění4 3 2 7 3 7" xfId="42734"/>
    <cellStyle name="40 % – Zvýraznění4 3 2 7 3 8" xfId="42735"/>
    <cellStyle name="40 % – Zvýraznění4 3 2 7 3 9" xfId="47942"/>
    <cellStyle name="40 % – Zvýraznění4 3 2 7 4" xfId="4743"/>
    <cellStyle name="40 % – Zvýraznění4 3 2 7 4 2" xfId="10058"/>
    <cellStyle name="40 % – Zvýraznění4 3 2 7 4 2 2" xfId="25274"/>
    <cellStyle name="40 % – Zvýraznění4 3 2 7 4 3" xfId="13859"/>
    <cellStyle name="40 % – Zvýraznění4 3 2 7 4 3 2" xfId="29048"/>
    <cellStyle name="40 % – Zvýraznění4 3 2 7 4 4" xfId="17658"/>
    <cellStyle name="40 % – Zvýraznění4 3 2 7 4 4 2" xfId="32839"/>
    <cellStyle name="40 % – Zvýraznění4 3 2 7 4 5" xfId="36638"/>
    <cellStyle name="40 % – Zvýraznění4 3 2 7 4 6" xfId="21458"/>
    <cellStyle name="40 % – Zvýraznění4 3 2 7 4 7" xfId="42736"/>
    <cellStyle name="40 % – Zvýraznění4 3 2 7 4 8" xfId="42737"/>
    <cellStyle name="40 % – Zvýraznění4 3 2 7 4 9" xfId="47943"/>
    <cellStyle name="40 % – Zvýraznění4 3 2 7 5" xfId="8357"/>
    <cellStyle name="40 % – Zvýraznění4 3 2 7 5 2" xfId="23573"/>
    <cellStyle name="40 % – Zvýraznění4 3 2 7 6" xfId="13856"/>
    <cellStyle name="40 % – Zvýraznění4 3 2 7 6 2" xfId="29045"/>
    <cellStyle name="40 % – Zvýraznění4 3 2 7 7" xfId="17655"/>
    <cellStyle name="40 % – Zvýraznění4 3 2 7 7 2" xfId="32836"/>
    <cellStyle name="40 % – Zvýraznění4 3 2 7 8" xfId="36635"/>
    <cellStyle name="40 % – Zvýraznění4 3 2 7 9" xfId="21455"/>
    <cellStyle name="40 % – Zvýraznění4 3 2 8" xfId="4744"/>
    <cellStyle name="40 % – Zvýraznění4 3 2 8 10" xfId="42738"/>
    <cellStyle name="40 % – Zvýraznění4 3 2 8 11" xfId="42739"/>
    <cellStyle name="40 % – Zvýraznění4 3 2 8 12" xfId="47944"/>
    <cellStyle name="40 % – Zvýraznění4 3 2 8 2" xfId="4745"/>
    <cellStyle name="40 % – Zvýraznění4 3 2 8 2 2" xfId="10059"/>
    <cellStyle name="40 % – Zvýraznění4 3 2 8 2 2 2" xfId="25275"/>
    <cellStyle name="40 % – Zvýraznění4 3 2 8 2 3" xfId="13861"/>
    <cellStyle name="40 % – Zvýraznění4 3 2 8 2 3 2" xfId="29050"/>
    <cellStyle name="40 % – Zvýraznění4 3 2 8 2 4" xfId="17660"/>
    <cellStyle name="40 % – Zvýraznění4 3 2 8 2 4 2" xfId="32841"/>
    <cellStyle name="40 % – Zvýraznění4 3 2 8 2 5" xfId="36640"/>
    <cellStyle name="40 % – Zvýraznění4 3 2 8 2 6" xfId="21460"/>
    <cellStyle name="40 % – Zvýraznění4 3 2 8 2 7" xfId="42740"/>
    <cellStyle name="40 % – Zvýraznění4 3 2 8 2 8" xfId="42741"/>
    <cellStyle name="40 % – Zvýraznění4 3 2 8 2 9" xfId="47945"/>
    <cellStyle name="40 % – Zvýraznění4 3 2 8 3" xfId="4746"/>
    <cellStyle name="40 % – Zvýraznění4 3 2 8 3 2" xfId="10060"/>
    <cellStyle name="40 % – Zvýraznění4 3 2 8 3 2 2" xfId="25276"/>
    <cellStyle name="40 % – Zvýraznění4 3 2 8 3 3" xfId="13862"/>
    <cellStyle name="40 % – Zvýraznění4 3 2 8 3 3 2" xfId="29051"/>
    <cellStyle name="40 % – Zvýraznění4 3 2 8 3 4" xfId="17661"/>
    <cellStyle name="40 % – Zvýraznění4 3 2 8 3 4 2" xfId="32842"/>
    <cellStyle name="40 % – Zvýraznění4 3 2 8 3 5" xfId="36641"/>
    <cellStyle name="40 % – Zvýraznění4 3 2 8 3 6" xfId="21461"/>
    <cellStyle name="40 % – Zvýraznění4 3 2 8 3 7" xfId="42742"/>
    <cellStyle name="40 % – Zvýraznění4 3 2 8 3 8" xfId="42743"/>
    <cellStyle name="40 % – Zvýraznění4 3 2 8 3 9" xfId="47946"/>
    <cellStyle name="40 % – Zvýraznění4 3 2 8 4" xfId="4747"/>
    <cellStyle name="40 % – Zvýraznění4 3 2 8 4 2" xfId="10061"/>
    <cellStyle name="40 % – Zvýraznění4 3 2 8 4 2 2" xfId="25277"/>
    <cellStyle name="40 % – Zvýraznění4 3 2 8 4 3" xfId="13863"/>
    <cellStyle name="40 % – Zvýraznění4 3 2 8 4 3 2" xfId="29052"/>
    <cellStyle name="40 % – Zvýraznění4 3 2 8 4 4" xfId="17662"/>
    <cellStyle name="40 % – Zvýraznění4 3 2 8 4 4 2" xfId="32843"/>
    <cellStyle name="40 % – Zvýraznění4 3 2 8 4 5" xfId="36642"/>
    <cellStyle name="40 % – Zvýraznění4 3 2 8 4 6" xfId="21462"/>
    <cellStyle name="40 % – Zvýraznění4 3 2 8 4 7" xfId="42744"/>
    <cellStyle name="40 % – Zvýraznění4 3 2 8 4 8" xfId="42745"/>
    <cellStyle name="40 % – Zvýraznění4 3 2 8 4 9" xfId="47947"/>
    <cellStyle name="40 % – Zvýraznění4 3 2 8 5" xfId="8440"/>
    <cellStyle name="40 % – Zvýraznění4 3 2 8 5 2" xfId="23656"/>
    <cellStyle name="40 % – Zvýraznění4 3 2 8 6" xfId="13860"/>
    <cellStyle name="40 % – Zvýraznění4 3 2 8 6 2" xfId="29049"/>
    <cellStyle name="40 % – Zvýraznění4 3 2 8 7" xfId="17659"/>
    <cellStyle name="40 % – Zvýraznění4 3 2 8 7 2" xfId="32840"/>
    <cellStyle name="40 % – Zvýraznění4 3 2 8 8" xfId="36639"/>
    <cellStyle name="40 % – Zvýraznění4 3 2 8 9" xfId="21459"/>
    <cellStyle name="40 % – Zvýraznění4 3 2 9" xfId="4748"/>
    <cellStyle name="40 % – Zvýraznění4 3 2 9 2" xfId="10062"/>
    <cellStyle name="40 % – Zvýraznění4 3 2 9 2 2" xfId="25278"/>
    <cellStyle name="40 % – Zvýraznění4 3 2 9 3" xfId="13864"/>
    <cellStyle name="40 % – Zvýraznění4 3 2 9 3 2" xfId="29053"/>
    <cellStyle name="40 % – Zvýraznění4 3 2 9 4" xfId="17663"/>
    <cellStyle name="40 % – Zvýraznění4 3 2 9 4 2" xfId="32844"/>
    <cellStyle name="40 % – Zvýraznění4 3 2 9 5" xfId="36643"/>
    <cellStyle name="40 % – Zvýraznění4 3 2 9 6" xfId="21463"/>
    <cellStyle name="40 % – Zvýraznění4 3 2 9 7" xfId="42746"/>
    <cellStyle name="40 % – Zvýraznění4 3 2 9 8" xfId="42747"/>
    <cellStyle name="40 % – Zvýraznění4 3 2 9 9" xfId="47948"/>
    <cellStyle name="40 % – Zvýraznění4 3 20" xfId="4749"/>
    <cellStyle name="40 % – Zvýraznění4 3 20 2" xfId="4750"/>
    <cellStyle name="40 % – Zvýraznění4 3 21" xfId="4751"/>
    <cellStyle name="40 % – Zvýraznění4 3 21 2" xfId="11257"/>
    <cellStyle name="40 % – Zvýraznění4 3 21 2 2" xfId="26457"/>
    <cellStyle name="40 % – Zvýraznění4 3 21 3" xfId="13865"/>
    <cellStyle name="40 % – Zvýraznění4 3 21 3 2" xfId="29054"/>
    <cellStyle name="40 % – Zvýraznění4 3 21 4" xfId="17664"/>
    <cellStyle name="40 % – Zvýraznění4 3 21 4 2" xfId="32845"/>
    <cellStyle name="40 % – Zvýraznění4 3 21 5" xfId="36644"/>
    <cellStyle name="40 % – Zvýraznění4 3 21 6" xfId="21464"/>
    <cellStyle name="40 % – Zvýraznění4 3 21 7" xfId="42748"/>
    <cellStyle name="40 % – Zvýraznění4 3 21 8" xfId="42749"/>
    <cellStyle name="40 % – Zvýraznění4 3 21 9" xfId="47949"/>
    <cellStyle name="40 % – Zvýraznění4 3 22" xfId="7605"/>
    <cellStyle name="40 % – Zvýraznění4 3 22 2" xfId="22824"/>
    <cellStyle name="40 % – Zvýraznění4 3 3" xfId="535"/>
    <cellStyle name="40 % – Zvýraznění4 3 3 10" xfId="4752"/>
    <cellStyle name="40 % – Zvýraznění4 3 3 10 2" xfId="10063"/>
    <cellStyle name="40 % – Zvýraznění4 3 3 10 2 2" xfId="25279"/>
    <cellStyle name="40 % – Zvýraznění4 3 3 10 3" xfId="13866"/>
    <cellStyle name="40 % – Zvýraznění4 3 3 10 3 2" xfId="29055"/>
    <cellStyle name="40 % – Zvýraznění4 3 3 10 4" xfId="17665"/>
    <cellStyle name="40 % – Zvýraznění4 3 3 10 4 2" xfId="32846"/>
    <cellStyle name="40 % – Zvýraznění4 3 3 10 5" xfId="36645"/>
    <cellStyle name="40 % – Zvýraznění4 3 3 10 6" xfId="21465"/>
    <cellStyle name="40 % – Zvýraznění4 3 3 10 7" xfId="42750"/>
    <cellStyle name="40 % – Zvýraznění4 3 3 10 8" xfId="42751"/>
    <cellStyle name="40 % – Zvýraznění4 3 3 10 9" xfId="47950"/>
    <cellStyle name="40 % – Zvýraznění4 3 3 11" xfId="4753"/>
    <cellStyle name="40 % – Zvýraznění4 3 3 11 2" xfId="11032"/>
    <cellStyle name="40 % – Zvýraznění4 3 3 11 2 2" xfId="26232"/>
    <cellStyle name="40 % – Zvýraznění4 3 3 11 3" xfId="13867"/>
    <cellStyle name="40 % – Zvýraznění4 3 3 11 3 2" xfId="29056"/>
    <cellStyle name="40 % – Zvýraznění4 3 3 11 4" xfId="17666"/>
    <cellStyle name="40 % – Zvýraznění4 3 3 11 4 2" xfId="32847"/>
    <cellStyle name="40 % – Zvýraznění4 3 3 11 5" xfId="36646"/>
    <cellStyle name="40 % – Zvýraznění4 3 3 11 6" xfId="21466"/>
    <cellStyle name="40 % – Zvýraznění4 3 3 11 7" xfId="42752"/>
    <cellStyle name="40 % – Zvýraznění4 3 3 11 8" xfId="42753"/>
    <cellStyle name="40 % – Zvýraznění4 3 3 11 9" xfId="47951"/>
    <cellStyle name="40 % – Zvýraznění4 3 3 12" xfId="7860"/>
    <cellStyle name="40 % – Zvýraznění4 3 3 12 2" xfId="23079"/>
    <cellStyle name="40 % – Zvýraznění4 3 3 13" xfId="11606"/>
    <cellStyle name="40 % – Zvýraznění4 3 3 13 2" xfId="26802"/>
    <cellStyle name="40 % – Zvýraznění4 3 3 14" xfId="15406"/>
    <cellStyle name="40 % – Zvýraznění4 3 3 14 2" xfId="30587"/>
    <cellStyle name="40 % – Zvýraznění4 3 3 15" xfId="34392"/>
    <cellStyle name="40 % – Zvýraznění4 3 3 16" xfId="19212"/>
    <cellStyle name="40 % – Zvýraznění4 3 3 17" xfId="42754"/>
    <cellStyle name="40 % – Zvýraznění4 3 3 18" xfId="42755"/>
    <cellStyle name="40 % – Zvýraznění4 3 3 19" xfId="47952"/>
    <cellStyle name="40 % – Zvýraznění4 3 3 2" xfId="4754"/>
    <cellStyle name="40 % – Zvýraznění4 3 3 2 10" xfId="42756"/>
    <cellStyle name="40 % – Zvýraznění4 3 3 2 11" xfId="42757"/>
    <cellStyle name="40 % – Zvýraznění4 3 3 2 12" xfId="47953"/>
    <cellStyle name="40 % – Zvýraznění4 3 3 2 2" xfId="4755"/>
    <cellStyle name="40 % – Zvýraznění4 3 3 2 2 2" xfId="10064"/>
    <cellStyle name="40 % – Zvýraznění4 3 3 2 2 2 2" xfId="25280"/>
    <cellStyle name="40 % – Zvýraznění4 3 3 2 2 3" xfId="13869"/>
    <cellStyle name="40 % – Zvýraznění4 3 3 2 2 3 2" xfId="29058"/>
    <cellStyle name="40 % – Zvýraznění4 3 3 2 2 4" xfId="17668"/>
    <cellStyle name="40 % – Zvýraznění4 3 3 2 2 4 2" xfId="32849"/>
    <cellStyle name="40 % – Zvýraznění4 3 3 2 2 5" xfId="36648"/>
    <cellStyle name="40 % – Zvýraznění4 3 3 2 2 6" xfId="21468"/>
    <cellStyle name="40 % – Zvýraznění4 3 3 2 2 7" xfId="42758"/>
    <cellStyle name="40 % – Zvýraznění4 3 3 2 2 8" xfId="42759"/>
    <cellStyle name="40 % – Zvýraznění4 3 3 2 2 9" xfId="47954"/>
    <cellStyle name="40 % – Zvýraznění4 3 3 2 3" xfId="4756"/>
    <cellStyle name="40 % – Zvýraznění4 3 3 2 3 2" xfId="10065"/>
    <cellStyle name="40 % – Zvýraznění4 3 3 2 3 2 2" xfId="25281"/>
    <cellStyle name="40 % – Zvýraznění4 3 3 2 3 3" xfId="13870"/>
    <cellStyle name="40 % – Zvýraznění4 3 3 2 3 3 2" xfId="29059"/>
    <cellStyle name="40 % – Zvýraznění4 3 3 2 3 4" xfId="17669"/>
    <cellStyle name="40 % – Zvýraznění4 3 3 2 3 4 2" xfId="32850"/>
    <cellStyle name="40 % – Zvýraznění4 3 3 2 3 5" xfId="36649"/>
    <cellStyle name="40 % – Zvýraznění4 3 3 2 3 6" xfId="21469"/>
    <cellStyle name="40 % – Zvýraznění4 3 3 2 3 7" xfId="42760"/>
    <cellStyle name="40 % – Zvýraznění4 3 3 2 3 8" xfId="42761"/>
    <cellStyle name="40 % – Zvýraznění4 3 3 2 3 9" xfId="47955"/>
    <cellStyle name="40 % – Zvýraznění4 3 3 2 4" xfId="4757"/>
    <cellStyle name="40 % – Zvýraznění4 3 3 2 4 2" xfId="10066"/>
    <cellStyle name="40 % – Zvýraznění4 3 3 2 4 2 2" xfId="25282"/>
    <cellStyle name="40 % – Zvýraznění4 3 3 2 4 3" xfId="13871"/>
    <cellStyle name="40 % – Zvýraznění4 3 3 2 4 3 2" xfId="29060"/>
    <cellStyle name="40 % – Zvýraznění4 3 3 2 4 4" xfId="17670"/>
    <cellStyle name="40 % – Zvýraznění4 3 3 2 4 4 2" xfId="32851"/>
    <cellStyle name="40 % – Zvýraznění4 3 3 2 4 5" xfId="36650"/>
    <cellStyle name="40 % – Zvýraznění4 3 3 2 4 6" xfId="21470"/>
    <cellStyle name="40 % – Zvýraznění4 3 3 2 4 7" xfId="42762"/>
    <cellStyle name="40 % – Zvýraznění4 3 3 2 4 8" xfId="42763"/>
    <cellStyle name="40 % – Zvýraznění4 3 3 2 4 9" xfId="47956"/>
    <cellStyle name="40 % – Zvýraznění4 3 3 2 5" xfId="7921"/>
    <cellStyle name="40 % – Zvýraznění4 3 3 2 5 2" xfId="23138"/>
    <cellStyle name="40 % – Zvýraznění4 3 3 2 6" xfId="13868"/>
    <cellStyle name="40 % – Zvýraznění4 3 3 2 6 2" xfId="29057"/>
    <cellStyle name="40 % – Zvýraznění4 3 3 2 7" xfId="17667"/>
    <cellStyle name="40 % – Zvýraznění4 3 3 2 7 2" xfId="32848"/>
    <cellStyle name="40 % – Zvýraznění4 3 3 2 8" xfId="36647"/>
    <cellStyle name="40 % – Zvýraznění4 3 3 2 9" xfId="21467"/>
    <cellStyle name="40 % – Zvýraznění4 3 3 3" xfId="4758"/>
    <cellStyle name="40 % – Zvýraznění4 3 3 3 10" xfId="42764"/>
    <cellStyle name="40 % – Zvýraznění4 3 3 3 11" xfId="42765"/>
    <cellStyle name="40 % – Zvýraznění4 3 3 3 12" xfId="47957"/>
    <cellStyle name="40 % – Zvýraznění4 3 3 3 2" xfId="4759"/>
    <cellStyle name="40 % – Zvýraznění4 3 3 3 2 2" xfId="10067"/>
    <cellStyle name="40 % – Zvýraznění4 3 3 3 2 2 2" xfId="25283"/>
    <cellStyle name="40 % – Zvýraznění4 3 3 3 2 3" xfId="13873"/>
    <cellStyle name="40 % – Zvýraznění4 3 3 3 2 3 2" xfId="29062"/>
    <cellStyle name="40 % – Zvýraznění4 3 3 3 2 4" xfId="17672"/>
    <cellStyle name="40 % – Zvýraznění4 3 3 3 2 4 2" xfId="32853"/>
    <cellStyle name="40 % – Zvýraznění4 3 3 3 2 5" xfId="36652"/>
    <cellStyle name="40 % – Zvýraznění4 3 3 3 2 6" xfId="21472"/>
    <cellStyle name="40 % – Zvýraznění4 3 3 3 2 7" xfId="42766"/>
    <cellStyle name="40 % – Zvýraznění4 3 3 3 2 8" xfId="42767"/>
    <cellStyle name="40 % – Zvýraznění4 3 3 3 2 9" xfId="47958"/>
    <cellStyle name="40 % – Zvýraznění4 3 3 3 3" xfId="4760"/>
    <cellStyle name="40 % – Zvýraznění4 3 3 3 3 2" xfId="10068"/>
    <cellStyle name="40 % – Zvýraznění4 3 3 3 3 2 2" xfId="25284"/>
    <cellStyle name="40 % – Zvýraznění4 3 3 3 3 3" xfId="13874"/>
    <cellStyle name="40 % – Zvýraznění4 3 3 3 3 3 2" xfId="29063"/>
    <cellStyle name="40 % – Zvýraznění4 3 3 3 3 4" xfId="17673"/>
    <cellStyle name="40 % – Zvýraznění4 3 3 3 3 4 2" xfId="32854"/>
    <cellStyle name="40 % – Zvýraznění4 3 3 3 3 5" xfId="36653"/>
    <cellStyle name="40 % – Zvýraznění4 3 3 3 3 6" xfId="21473"/>
    <cellStyle name="40 % – Zvýraznění4 3 3 3 3 7" xfId="42768"/>
    <cellStyle name="40 % – Zvýraznění4 3 3 3 3 8" xfId="42769"/>
    <cellStyle name="40 % – Zvýraznění4 3 3 3 3 9" xfId="47959"/>
    <cellStyle name="40 % – Zvýraznění4 3 3 3 4" xfId="4761"/>
    <cellStyle name="40 % – Zvýraznění4 3 3 3 4 2" xfId="10069"/>
    <cellStyle name="40 % – Zvýraznění4 3 3 3 4 2 2" xfId="25285"/>
    <cellStyle name="40 % – Zvýraznění4 3 3 3 4 3" xfId="13875"/>
    <cellStyle name="40 % – Zvýraznění4 3 3 3 4 3 2" xfId="29064"/>
    <cellStyle name="40 % – Zvýraznění4 3 3 3 4 4" xfId="17674"/>
    <cellStyle name="40 % – Zvýraznění4 3 3 3 4 4 2" xfId="32855"/>
    <cellStyle name="40 % – Zvýraznění4 3 3 3 4 5" xfId="36654"/>
    <cellStyle name="40 % – Zvýraznění4 3 3 3 4 6" xfId="21474"/>
    <cellStyle name="40 % – Zvýraznění4 3 3 3 4 7" xfId="42770"/>
    <cellStyle name="40 % – Zvýraznění4 3 3 3 4 8" xfId="42771"/>
    <cellStyle name="40 % – Zvýraznění4 3 3 3 4 9" xfId="47960"/>
    <cellStyle name="40 % – Zvýraznění4 3 3 3 5" xfId="8074"/>
    <cellStyle name="40 % – Zvýraznění4 3 3 3 5 2" xfId="23290"/>
    <cellStyle name="40 % – Zvýraznění4 3 3 3 6" xfId="13872"/>
    <cellStyle name="40 % – Zvýraznění4 3 3 3 6 2" xfId="29061"/>
    <cellStyle name="40 % – Zvýraznění4 3 3 3 7" xfId="17671"/>
    <cellStyle name="40 % – Zvýraznění4 3 3 3 7 2" xfId="32852"/>
    <cellStyle name="40 % – Zvýraznění4 3 3 3 8" xfId="36651"/>
    <cellStyle name="40 % – Zvýraznění4 3 3 3 9" xfId="21471"/>
    <cellStyle name="40 % – Zvýraznění4 3 3 4" xfId="4762"/>
    <cellStyle name="40 % – Zvýraznění4 3 3 4 10" xfId="42772"/>
    <cellStyle name="40 % – Zvýraznění4 3 3 4 11" xfId="42773"/>
    <cellStyle name="40 % – Zvýraznění4 3 3 4 12" xfId="47961"/>
    <cellStyle name="40 % – Zvýraznění4 3 3 4 2" xfId="4763"/>
    <cellStyle name="40 % – Zvýraznění4 3 3 4 2 2" xfId="10070"/>
    <cellStyle name="40 % – Zvýraznění4 3 3 4 2 2 2" xfId="25286"/>
    <cellStyle name="40 % – Zvýraznění4 3 3 4 2 3" xfId="13877"/>
    <cellStyle name="40 % – Zvýraznění4 3 3 4 2 3 2" xfId="29066"/>
    <cellStyle name="40 % – Zvýraznění4 3 3 4 2 4" xfId="17676"/>
    <cellStyle name="40 % – Zvýraznění4 3 3 4 2 4 2" xfId="32857"/>
    <cellStyle name="40 % – Zvýraznění4 3 3 4 2 5" xfId="36656"/>
    <cellStyle name="40 % – Zvýraznění4 3 3 4 2 6" xfId="21476"/>
    <cellStyle name="40 % – Zvýraznění4 3 3 4 2 7" xfId="42774"/>
    <cellStyle name="40 % – Zvýraznění4 3 3 4 2 8" xfId="42775"/>
    <cellStyle name="40 % – Zvýraznění4 3 3 4 2 9" xfId="47962"/>
    <cellStyle name="40 % – Zvýraznění4 3 3 4 3" xfId="4764"/>
    <cellStyle name="40 % – Zvýraznění4 3 3 4 3 2" xfId="10071"/>
    <cellStyle name="40 % – Zvýraznění4 3 3 4 3 2 2" xfId="25287"/>
    <cellStyle name="40 % – Zvýraznění4 3 3 4 3 3" xfId="13878"/>
    <cellStyle name="40 % – Zvýraznění4 3 3 4 3 3 2" xfId="29067"/>
    <cellStyle name="40 % – Zvýraznění4 3 3 4 3 4" xfId="17677"/>
    <cellStyle name="40 % – Zvýraznění4 3 3 4 3 4 2" xfId="32858"/>
    <cellStyle name="40 % – Zvýraznění4 3 3 4 3 5" xfId="36657"/>
    <cellStyle name="40 % – Zvýraznění4 3 3 4 3 6" xfId="21477"/>
    <cellStyle name="40 % – Zvýraznění4 3 3 4 3 7" xfId="42776"/>
    <cellStyle name="40 % – Zvýraznění4 3 3 4 3 8" xfId="42777"/>
    <cellStyle name="40 % – Zvýraznění4 3 3 4 3 9" xfId="47963"/>
    <cellStyle name="40 % – Zvýraznění4 3 3 4 4" xfId="4765"/>
    <cellStyle name="40 % – Zvýraznění4 3 3 4 4 2" xfId="10072"/>
    <cellStyle name="40 % – Zvýraznění4 3 3 4 4 2 2" xfId="25288"/>
    <cellStyle name="40 % – Zvýraznění4 3 3 4 4 3" xfId="13879"/>
    <cellStyle name="40 % – Zvýraznění4 3 3 4 4 3 2" xfId="29068"/>
    <cellStyle name="40 % – Zvýraznění4 3 3 4 4 4" xfId="17678"/>
    <cellStyle name="40 % – Zvýraznění4 3 3 4 4 4 2" xfId="32859"/>
    <cellStyle name="40 % – Zvýraznění4 3 3 4 4 5" xfId="36658"/>
    <cellStyle name="40 % – Zvýraznění4 3 3 4 4 6" xfId="21478"/>
    <cellStyle name="40 % – Zvýraznění4 3 3 4 4 7" xfId="42778"/>
    <cellStyle name="40 % – Zvýraznění4 3 3 4 4 8" xfId="42779"/>
    <cellStyle name="40 % – Zvýraznění4 3 3 4 4 9" xfId="47964"/>
    <cellStyle name="40 % – Zvýraznění4 3 3 4 5" xfId="8154"/>
    <cellStyle name="40 % – Zvýraznění4 3 3 4 5 2" xfId="23370"/>
    <cellStyle name="40 % – Zvýraznění4 3 3 4 6" xfId="13876"/>
    <cellStyle name="40 % – Zvýraznění4 3 3 4 6 2" xfId="29065"/>
    <cellStyle name="40 % – Zvýraznění4 3 3 4 7" xfId="17675"/>
    <cellStyle name="40 % – Zvýraznění4 3 3 4 7 2" xfId="32856"/>
    <cellStyle name="40 % – Zvýraznění4 3 3 4 8" xfId="36655"/>
    <cellStyle name="40 % – Zvýraznění4 3 3 4 9" xfId="21475"/>
    <cellStyle name="40 % – Zvýraznění4 3 3 5" xfId="4766"/>
    <cellStyle name="40 % – Zvýraznění4 3 3 5 10" xfId="42780"/>
    <cellStyle name="40 % – Zvýraznění4 3 3 5 11" xfId="42781"/>
    <cellStyle name="40 % – Zvýraznění4 3 3 5 12" xfId="47965"/>
    <cellStyle name="40 % – Zvýraznění4 3 3 5 2" xfId="4767"/>
    <cellStyle name="40 % – Zvýraznění4 3 3 5 2 2" xfId="10073"/>
    <cellStyle name="40 % – Zvýraznění4 3 3 5 2 2 2" xfId="25289"/>
    <cellStyle name="40 % – Zvýraznění4 3 3 5 2 3" xfId="13881"/>
    <cellStyle name="40 % – Zvýraznění4 3 3 5 2 3 2" xfId="29070"/>
    <cellStyle name="40 % – Zvýraznění4 3 3 5 2 4" xfId="17680"/>
    <cellStyle name="40 % – Zvýraznění4 3 3 5 2 4 2" xfId="32861"/>
    <cellStyle name="40 % – Zvýraznění4 3 3 5 2 5" xfId="36660"/>
    <cellStyle name="40 % – Zvýraznění4 3 3 5 2 6" xfId="21480"/>
    <cellStyle name="40 % – Zvýraznění4 3 3 5 2 7" xfId="42782"/>
    <cellStyle name="40 % – Zvýraznění4 3 3 5 2 8" xfId="42783"/>
    <cellStyle name="40 % – Zvýraznění4 3 3 5 2 9" xfId="47966"/>
    <cellStyle name="40 % – Zvýraznění4 3 3 5 3" xfId="4768"/>
    <cellStyle name="40 % – Zvýraznění4 3 3 5 3 2" xfId="10074"/>
    <cellStyle name="40 % – Zvýraznění4 3 3 5 3 2 2" xfId="25290"/>
    <cellStyle name="40 % – Zvýraznění4 3 3 5 3 3" xfId="13882"/>
    <cellStyle name="40 % – Zvýraznění4 3 3 5 3 3 2" xfId="29071"/>
    <cellStyle name="40 % – Zvýraznění4 3 3 5 3 4" xfId="17681"/>
    <cellStyle name="40 % – Zvýraznění4 3 3 5 3 4 2" xfId="32862"/>
    <cellStyle name="40 % – Zvýraznění4 3 3 5 3 5" xfId="36661"/>
    <cellStyle name="40 % – Zvýraznění4 3 3 5 3 6" xfId="21481"/>
    <cellStyle name="40 % – Zvýraznění4 3 3 5 3 7" xfId="42784"/>
    <cellStyle name="40 % – Zvýraznění4 3 3 5 3 8" xfId="42785"/>
    <cellStyle name="40 % – Zvýraznění4 3 3 5 3 9" xfId="47967"/>
    <cellStyle name="40 % – Zvýraznění4 3 3 5 4" xfId="4769"/>
    <cellStyle name="40 % – Zvýraznění4 3 3 5 4 2" xfId="10075"/>
    <cellStyle name="40 % – Zvýraznění4 3 3 5 4 2 2" xfId="25291"/>
    <cellStyle name="40 % – Zvýraznění4 3 3 5 4 3" xfId="13883"/>
    <cellStyle name="40 % – Zvýraznění4 3 3 5 4 3 2" xfId="29072"/>
    <cellStyle name="40 % – Zvýraznění4 3 3 5 4 4" xfId="17682"/>
    <cellStyle name="40 % – Zvýraznění4 3 3 5 4 4 2" xfId="32863"/>
    <cellStyle name="40 % – Zvýraznění4 3 3 5 4 5" xfId="36662"/>
    <cellStyle name="40 % – Zvýraznění4 3 3 5 4 6" xfId="21482"/>
    <cellStyle name="40 % – Zvýraznění4 3 3 5 4 7" xfId="42786"/>
    <cellStyle name="40 % – Zvýraznění4 3 3 5 4 8" xfId="42787"/>
    <cellStyle name="40 % – Zvýraznění4 3 3 5 4 9" xfId="47968"/>
    <cellStyle name="40 % – Zvýraznění4 3 3 5 5" xfId="8236"/>
    <cellStyle name="40 % – Zvýraznění4 3 3 5 5 2" xfId="23452"/>
    <cellStyle name="40 % – Zvýraznění4 3 3 5 6" xfId="13880"/>
    <cellStyle name="40 % – Zvýraznění4 3 3 5 6 2" xfId="29069"/>
    <cellStyle name="40 % – Zvýraznění4 3 3 5 7" xfId="17679"/>
    <cellStyle name="40 % – Zvýraznění4 3 3 5 7 2" xfId="32860"/>
    <cellStyle name="40 % – Zvýraznění4 3 3 5 8" xfId="36659"/>
    <cellStyle name="40 % – Zvýraznění4 3 3 5 9" xfId="21479"/>
    <cellStyle name="40 % – Zvýraznění4 3 3 6" xfId="4770"/>
    <cellStyle name="40 % – Zvýraznění4 3 3 6 10" xfId="42788"/>
    <cellStyle name="40 % – Zvýraznění4 3 3 6 11" xfId="42789"/>
    <cellStyle name="40 % – Zvýraznění4 3 3 6 12" xfId="47969"/>
    <cellStyle name="40 % – Zvýraznění4 3 3 6 2" xfId="4771"/>
    <cellStyle name="40 % – Zvýraznění4 3 3 6 2 2" xfId="10076"/>
    <cellStyle name="40 % – Zvýraznění4 3 3 6 2 2 2" xfId="25292"/>
    <cellStyle name="40 % – Zvýraznění4 3 3 6 2 3" xfId="13885"/>
    <cellStyle name="40 % – Zvýraznění4 3 3 6 2 3 2" xfId="29074"/>
    <cellStyle name="40 % – Zvýraznění4 3 3 6 2 4" xfId="17684"/>
    <cellStyle name="40 % – Zvýraznění4 3 3 6 2 4 2" xfId="32865"/>
    <cellStyle name="40 % – Zvýraznění4 3 3 6 2 5" xfId="36664"/>
    <cellStyle name="40 % – Zvýraznění4 3 3 6 2 6" xfId="21484"/>
    <cellStyle name="40 % – Zvýraznění4 3 3 6 2 7" xfId="42790"/>
    <cellStyle name="40 % – Zvýraznění4 3 3 6 2 8" xfId="42791"/>
    <cellStyle name="40 % – Zvýraznění4 3 3 6 2 9" xfId="47970"/>
    <cellStyle name="40 % – Zvýraznění4 3 3 6 3" xfId="4772"/>
    <cellStyle name="40 % – Zvýraznění4 3 3 6 3 2" xfId="10077"/>
    <cellStyle name="40 % – Zvýraznění4 3 3 6 3 2 2" xfId="25293"/>
    <cellStyle name="40 % – Zvýraznění4 3 3 6 3 3" xfId="13886"/>
    <cellStyle name="40 % – Zvýraznění4 3 3 6 3 3 2" xfId="29075"/>
    <cellStyle name="40 % – Zvýraznění4 3 3 6 3 4" xfId="17685"/>
    <cellStyle name="40 % – Zvýraznění4 3 3 6 3 4 2" xfId="32866"/>
    <cellStyle name="40 % – Zvýraznění4 3 3 6 3 5" xfId="36665"/>
    <cellStyle name="40 % – Zvýraznění4 3 3 6 3 6" xfId="21485"/>
    <cellStyle name="40 % – Zvýraznění4 3 3 6 3 7" xfId="42792"/>
    <cellStyle name="40 % – Zvýraznění4 3 3 6 3 8" xfId="42793"/>
    <cellStyle name="40 % – Zvýraznění4 3 3 6 3 9" xfId="47971"/>
    <cellStyle name="40 % – Zvýraznění4 3 3 6 4" xfId="4773"/>
    <cellStyle name="40 % – Zvýraznění4 3 3 6 4 2" xfId="10078"/>
    <cellStyle name="40 % – Zvýraznění4 3 3 6 4 2 2" xfId="25294"/>
    <cellStyle name="40 % – Zvýraznění4 3 3 6 4 3" xfId="13887"/>
    <cellStyle name="40 % – Zvýraznění4 3 3 6 4 3 2" xfId="29076"/>
    <cellStyle name="40 % – Zvýraznění4 3 3 6 4 4" xfId="17686"/>
    <cellStyle name="40 % – Zvýraznění4 3 3 6 4 4 2" xfId="32867"/>
    <cellStyle name="40 % – Zvýraznění4 3 3 6 4 5" xfId="36666"/>
    <cellStyle name="40 % – Zvýraznění4 3 3 6 4 6" xfId="21486"/>
    <cellStyle name="40 % – Zvýraznění4 3 3 6 4 7" xfId="42794"/>
    <cellStyle name="40 % – Zvýraznění4 3 3 6 4 8" xfId="42795"/>
    <cellStyle name="40 % – Zvýraznění4 3 3 6 4 9" xfId="47972"/>
    <cellStyle name="40 % – Zvýraznění4 3 3 6 5" xfId="8329"/>
    <cellStyle name="40 % – Zvýraznění4 3 3 6 5 2" xfId="23545"/>
    <cellStyle name="40 % – Zvýraznění4 3 3 6 6" xfId="13884"/>
    <cellStyle name="40 % – Zvýraznění4 3 3 6 6 2" xfId="29073"/>
    <cellStyle name="40 % – Zvýraznění4 3 3 6 7" xfId="17683"/>
    <cellStyle name="40 % – Zvýraznění4 3 3 6 7 2" xfId="32864"/>
    <cellStyle name="40 % – Zvýraznění4 3 3 6 8" xfId="36663"/>
    <cellStyle name="40 % – Zvýraznění4 3 3 6 9" xfId="21483"/>
    <cellStyle name="40 % – Zvýraznění4 3 3 7" xfId="4774"/>
    <cellStyle name="40 % – Zvýraznění4 3 3 7 10" xfId="42796"/>
    <cellStyle name="40 % – Zvýraznění4 3 3 7 11" xfId="42797"/>
    <cellStyle name="40 % – Zvýraznění4 3 3 7 12" xfId="47973"/>
    <cellStyle name="40 % – Zvýraznění4 3 3 7 2" xfId="4775"/>
    <cellStyle name="40 % – Zvýraznění4 3 3 7 2 2" xfId="10079"/>
    <cellStyle name="40 % – Zvýraznění4 3 3 7 2 2 2" xfId="25295"/>
    <cellStyle name="40 % – Zvýraznění4 3 3 7 2 3" xfId="13889"/>
    <cellStyle name="40 % – Zvýraznění4 3 3 7 2 3 2" xfId="29078"/>
    <cellStyle name="40 % – Zvýraznění4 3 3 7 2 4" xfId="17688"/>
    <cellStyle name="40 % – Zvýraznění4 3 3 7 2 4 2" xfId="32869"/>
    <cellStyle name="40 % – Zvýraznění4 3 3 7 2 5" xfId="36668"/>
    <cellStyle name="40 % – Zvýraznění4 3 3 7 2 6" xfId="21488"/>
    <cellStyle name="40 % – Zvýraznění4 3 3 7 2 7" xfId="42798"/>
    <cellStyle name="40 % – Zvýraznění4 3 3 7 2 8" xfId="42799"/>
    <cellStyle name="40 % – Zvýraznění4 3 3 7 2 9" xfId="47974"/>
    <cellStyle name="40 % – Zvýraznění4 3 3 7 3" xfId="4776"/>
    <cellStyle name="40 % – Zvýraznění4 3 3 7 3 2" xfId="10080"/>
    <cellStyle name="40 % – Zvýraznění4 3 3 7 3 2 2" xfId="25296"/>
    <cellStyle name="40 % – Zvýraznění4 3 3 7 3 3" xfId="13890"/>
    <cellStyle name="40 % – Zvýraznění4 3 3 7 3 3 2" xfId="29079"/>
    <cellStyle name="40 % – Zvýraznění4 3 3 7 3 4" xfId="17689"/>
    <cellStyle name="40 % – Zvýraznění4 3 3 7 3 4 2" xfId="32870"/>
    <cellStyle name="40 % – Zvýraznění4 3 3 7 3 5" xfId="36669"/>
    <cellStyle name="40 % – Zvýraznění4 3 3 7 3 6" xfId="21489"/>
    <cellStyle name="40 % – Zvýraznění4 3 3 7 3 7" xfId="42800"/>
    <cellStyle name="40 % – Zvýraznění4 3 3 7 3 8" xfId="42801"/>
    <cellStyle name="40 % – Zvýraznění4 3 3 7 3 9" xfId="47975"/>
    <cellStyle name="40 % – Zvýraznění4 3 3 7 4" xfId="4777"/>
    <cellStyle name="40 % – Zvýraznění4 3 3 7 4 2" xfId="10081"/>
    <cellStyle name="40 % – Zvýraznění4 3 3 7 4 2 2" xfId="25297"/>
    <cellStyle name="40 % – Zvýraznění4 3 3 7 4 3" xfId="13891"/>
    <cellStyle name="40 % – Zvýraznění4 3 3 7 4 3 2" xfId="29080"/>
    <cellStyle name="40 % – Zvýraznění4 3 3 7 4 4" xfId="17690"/>
    <cellStyle name="40 % – Zvýraznění4 3 3 7 4 4 2" xfId="32871"/>
    <cellStyle name="40 % – Zvýraznění4 3 3 7 4 5" xfId="36670"/>
    <cellStyle name="40 % – Zvýraznění4 3 3 7 4 6" xfId="21490"/>
    <cellStyle name="40 % – Zvýraznění4 3 3 7 4 7" xfId="42802"/>
    <cellStyle name="40 % – Zvýraznění4 3 3 7 4 8" xfId="42803"/>
    <cellStyle name="40 % – Zvýraznění4 3 3 7 4 9" xfId="47976"/>
    <cellStyle name="40 % – Zvýraznění4 3 3 7 5" xfId="8412"/>
    <cellStyle name="40 % – Zvýraznění4 3 3 7 5 2" xfId="23628"/>
    <cellStyle name="40 % – Zvýraznění4 3 3 7 6" xfId="13888"/>
    <cellStyle name="40 % – Zvýraznění4 3 3 7 6 2" xfId="29077"/>
    <cellStyle name="40 % – Zvýraznění4 3 3 7 7" xfId="17687"/>
    <cellStyle name="40 % – Zvýraznění4 3 3 7 7 2" xfId="32868"/>
    <cellStyle name="40 % – Zvýraznění4 3 3 7 8" xfId="36667"/>
    <cellStyle name="40 % – Zvýraznění4 3 3 7 9" xfId="21487"/>
    <cellStyle name="40 % – Zvýraznění4 3 3 8" xfId="4778"/>
    <cellStyle name="40 % – Zvýraznění4 3 3 8 2" xfId="10082"/>
    <cellStyle name="40 % – Zvýraznění4 3 3 8 2 2" xfId="25298"/>
    <cellStyle name="40 % – Zvýraznění4 3 3 8 3" xfId="13892"/>
    <cellStyle name="40 % – Zvýraznění4 3 3 8 3 2" xfId="29081"/>
    <cellStyle name="40 % – Zvýraznění4 3 3 8 4" xfId="17691"/>
    <cellStyle name="40 % – Zvýraznění4 3 3 8 4 2" xfId="32872"/>
    <cellStyle name="40 % – Zvýraznění4 3 3 8 5" xfId="36671"/>
    <cellStyle name="40 % – Zvýraznění4 3 3 8 6" xfId="21491"/>
    <cellStyle name="40 % – Zvýraznění4 3 3 8 7" xfId="42804"/>
    <cellStyle name="40 % – Zvýraznění4 3 3 8 8" xfId="42805"/>
    <cellStyle name="40 % – Zvýraznění4 3 3 8 9" xfId="47977"/>
    <cellStyle name="40 % – Zvýraznění4 3 3 9" xfId="4779"/>
    <cellStyle name="40 % – Zvýraznění4 3 3 9 2" xfId="10083"/>
    <cellStyle name="40 % – Zvýraznění4 3 3 9 2 2" xfId="25299"/>
    <cellStyle name="40 % – Zvýraznění4 3 3 9 3" xfId="13893"/>
    <cellStyle name="40 % – Zvýraznění4 3 3 9 3 2" xfId="29082"/>
    <cellStyle name="40 % – Zvýraznění4 3 3 9 4" xfId="17692"/>
    <cellStyle name="40 % – Zvýraznění4 3 3 9 4 2" xfId="32873"/>
    <cellStyle name="40 % – Zvýraznění4 3 3 9 5" xfId="36672"/>
    <cellStyle name="40 % – Zvýraznění4 3 3 9 6" xfId="21492"/>
    <cellStyle name="40 % – Zvýraznění4 3 3 9 7" xfId="42806"/>
    <cellStyle name="40 % – Zvýraznění4 3 3 9 8" xfId="42807"/>
    <cellStyle name="40 % – Zvýraznění4 3 3 9 9" xfId="47978"/>
    <cellStyle name="40 % – Zvýraznění4 3 4" xfId="536"/>
    <cellStyle name="40 % – Zvýraznění4 3 4 10" xfId="19213"/>
    <cellStyle name="40 % – Zvýraznění4 3 4 11" xfId="42808"/>
    <cellStyle name="40 % – Zvýraznění4 3 4 12" xfId="42809"/>
    <cellStyle name="40 % – Zvýraznění4 3 4 13" xfId="47979"/>
    <cellStyle name="40 % – Zvýraznění4 3 4 2" xfId="4780"/>
    <cellStyle name="40 % – Zvýraznění4 3 4 2 2" xfId="10084"/>
    <cellStyle name="40 % – Zvýraznění4 3 4 2 2 2" xfId="25300"/>
    <cellStyle name="40 % – Zvýraznění4 3 4 2 3" xfId="13894"/>
    <cellStyle name="40 % – Zvýraznění4 3 4 2 3 2" xfId="29083"/>
    <cellStyle name="40 % – Zvýraznění4 3 4 2 4" xfId="17693"/>
    <cellStyle name="40 % – Zvýraznění4 3 4 2 4 2" xfId="32874"/>
    <cellStyle name="40 % – Zvýraznění4 3 4 2 5" xfId="36673"/>
    <cellStyle name="40 % – Zvýraznění4 3 4 2 6" xfId="21493"/>
    <cellStyle name="40 % – Zvýraznění4 3 4 2 7" xfId="42810"/>
    <cellStyle name="40 % – Zvýraznění4 3 4 2 8" xfId="42811"/>
    <cellStyle name="40 % – Zvýraznění4 3 4 2 9" xfId="47980"/>
    <cellStyle name="40 % – Zvýraznění4 3 4 3" xfId="4781"/>
    <cellStyle name="40 % – Zvýraznění4 3 4 3 2" xfId="10085"/>
    <cellStyle name="40 % – Zvýraznění4 3 4 3 2 2" xfId="25301"/>
    <cellStyle name="40 % – Zvýraznění4 3 4 3 3" xfId="13895"/>
    <cellStyle name="40 % – Zvýraznění4 3 4 3 3 2" xfId="29084"/>
    <cellStyle name="40 % – Zvýraznění4 3 4 3 4" xfId="17694"/>
    <cellStyle name="40 % – Zvýraznění4 3 4 3 4 2" xfId="32875"/>
    <cellStyle name="40 % – Zvýraznění4 3 4 3 5" xfId="36674"/>
    <cellStyle name="40 % – Zvýraznění4 3 4 3 6" xfId="21494"/>
    <cellStyle name="40 % – Zvýraznění4 3 4 3 7" xfId="42812"/>
    <cellStyle name="40 % – Zvýraznění4 3 4 3 8" xfId="42813"/>
    <cellStyle name="40 % – Zvýraznění4 3 4 3 9" xfId="47981"/>
    <cellStyle name="40 % – Zvýraznění4 3 4 4" xfId="4782"/>
    <cellStyle name="40 % – Zvýraznění4 3 4 4 2" xfId="10086"/>
    <cellStyle name="40 % – Zvýraznění4 3 4 4 2 2" xfId="25302"/>
    <cellStyle name="40 % – Zvýraznění4 3 4 4 3" xfId="13896"/>
    <cellStyle name="40 % – Zvýraznění4 3 4 4 3 2" xfId="29085"/>
    <cellStyle name="40 % – Zvýraznění4 3 4 4 4" xfId="17695"/>
    <cellStyle name="40 % – Zvýraznění4 3 4 4 4 2" xfId="32876"/>
    <cellStyle name="40 % – Zvýraznění4 3 4 4 5" xfId="36675"/>
    <cellStyle name="40 % – Zvýraznění4 3 4 4 6" xfId="21495"/>
    <cellStyle name="40 % – Zvýraznění4 3 4 4 7" xfId="42814"/>
    <cellStyle name="40 % – Zvýraznění4 3 4 4 8" xfId="42815"/>
    <cellStyle name="40 % – Zvýraznění4 3 4 4 9" xfId="47982"/>
    <cellStyle name="40 % – Zvýraznění4 3 4 5" xfId="4783"/>
    <cellStyle name="40 % – Zvýraznění4 3 4 5 2" xfId="11061"/>
    <cellStyle name="40 % – Zvýraznění4 3 4 5 2 2" xfId="26261"/>
    <cellStyle name="40 % – Zvýraznění4 3 4 5 3" xfId="13897"/>
    <cellStyle name="40 % – Zvýraznění4 3 4 5 3 2" xfId="29086"/>
    <cellStyle name="40 % – Zvýraznění4 3 4 5 4" xfId="17696"/>
    <cellStyle name="40 % – Zvýraznění4 3 4 5 4 2" xfId="32877"/>
    <cellStyle name="40 % – Zvýraznění4 3 4 5 5" xfId="36676"/>
    <cellStyle name="40 % – Zvýraznění4 3 4 5 6" xfId="21496"/>
    <cellStyle name="40 % – Zvýraznění4 3 4 5 7" xfId="42816"/>
    <cellStyle name="40 % – Zvýraznění4 3 4 5 8" xfId="42817"/>
    <cellStyle name="40 % – Zvýraznění4 3 4 5 9" xfId="47983"/>
    <cellStyle name="40 % – Zvýraznění4 3 4 6" xfId="7816"/>
    <cellStyle name="40 % – Zvýraznění4 3 4 6 2" xfId="23035"/>
    <cellStyle name="40 % – Zvýraznění4 3 4 7" xfId="11607"/>
    <cellStyle name="40 % – Zvýraznění4 3 4 7 2" xfId="26803"/>
    <cellStyle name="40 % – Zvýraznění4 3 4 8" xfId="15407"/>
    <cellStyle name="40 % – Zvýraznění4 3 4 8 2" xfId="30588"/>
    <cellStyle name="40 % – Zvýraznění4 3 4 9" xfId="34393"/>
    <cellStyle name="40 % – Zvýraznění4 3 5" xfId="537"/>
    <cellStyle name="40 % – Zvýraznění4 3 5 10" xfId="19214"/>
    <cellStyle name="40 % – Zvýraznění4 3 5 11" xfId="42818"/>
    <cellStyle name="40 % – Zvýraznění4 3 5 12" xfId="42819"/>
    <cellStyle name="40 % – Zvýraznění4 3 5 13" xfId="47984"/>
    <cellStyle name="40 % – Zvýraznění4 3 5 2" xfId="4784"/>
    <cellStyle name="40 % – Zvýraznění4 3 5 2 2" xfId="10087"/>
    <cellStyle name="40 % – Zvýraznění4 3 5 2 2 2" xfId="25303"/>
    <cellStyle name="40 % – Zvýraznění4 3 5 2 3" xfId="13898"/>
    <cellStyle name="40 % – Zvýraznění4 3 5 2 3 2" xfId="29087"/>
    <cellStyle name="40 % – Zvýraznění4 3 5 2 4" xfId="17697"/>
    <cellStyle name="40 % – Zvýraznění4 3 5 2 4 2" xfId="32878"/>
    <cellStyle name="40 % – Zvýraznění4 3 5 2 5" xfId="36677"/>
    <cellStyle name="40 % – Zvýraznění4 3 5 2 6" xfId="21497"/>
    <cellStyle name="40 % – Zvýraznění4 3 5 2 7" xfId="42820"/>
    <cellStyle name="40 % – Zvýraznění4 3 5 2 8" xfId="42821"/>
    <cellStyle name="40 % – Zvýraznění4 3 5 2 9" xfId="47985"/>
    <cellStyle name="40 % – Zvýraznění4 3 5 3" xfId="4785"/>
    <cellStyle name="40 % – Zvýraznění4 3 5 3 2" xfId="10088"/>
    <cellStyle name="40 % – Zvýraznění4 3 5 3 2 2" xfId="25304"/>
    <cellStyle name="40 % – Zvýraznění4 3 5 3 3" xfId="13899"/>
    <cellStyle name="40 % – Zvýraznění4 3 5 3 3 2" xfId="29088"/>
    <cellStyle name="40 % – Zvýraznění4 3 5 3 4" xfId="17698"/>
    <cellStyle name="40 % – Zvýraznění4 3 5 3 4 2" xfId="32879"/>
    <cellStyle name="40 % – Zvýraznění4 3 5 3 5" xfId="36678"/>
    <cellStyle name="40 % – Zvýraznění4 3 5 3 6" xfId="21498"/>
    <cellStyle name="40 % – Zvýraznění4 3 5 3 7" xfId="42822"/>
    <cellStyle name="40 % – Zvýraznění4 3 5 3 8" xfId="42823"/>
    <cellStyle name="40 % – Zvýraznění4 3 5 3 9" xfId="47986"/>
    <cellStyle name="40 % – Zvýraznění4 3 5 4" xfId="4786"/>
    <cellStyle name="40 % – Zvýraznění4 3 5 4 2" xfId="10089"/>
    <cellStyle name="40 % – Zvýraznění4 3 5 4 2 2" xfId="25305"/>
    <cellStyle name="40 % – Zvýraznění4 3 5 4 3" xfId="13900"/>
    <cellStyle name="40 % – Zvýraznění4 3 5 4 3 2" xfId="29089"/>
    <cellStyle name="40 % – Zvýraznění4 3 5 4 4" xfId="17699"/>
    <cellStyle name="40 % – Zvýraznění4 3 5 4 4 2" xfId="32880"/>
    <cellStyle name="40 % – Zvýraznění4 3 5 4 5" xfId="36679"/>
    <cellStyle name="40 % – Zvýraznění4 3 5 4 6" xfId="21499"/>
    <cellStyle name="40 % – Zvýraznění4 3 5 4 7" xfId="42824"/>
    <cellStyle name="40 % – Zvýraznění4 3 5 4 8" xfId="42825"/>
    <cellStyle name="40 % – Zvýraznění4 3 5 4 9" xfId="47987"/>
    <cellStyle name="40 % – Zvýraznění4 3 5 5" xfId="4787"/>
    <cellStyle name="40 % – Zvýraznění4 3 5 5 2" xfId="11299"/>
    <cellStyle name="40 % – Zvýraznění4 3 5 5 2 2" xfId="26499"/>
    <cellStyle name="40 % – Zvýraznění4 3 5 5 3" xfId="13901"/>
    <cellStyle name="40 % – Zvýraznění4 3 5 5 3 2" xfId="29090"/>
    <cellStyle name="40 % – Zvýraznění4 3 5 5 4" xfId="17700"/>
    <cellStyle name="40 % – Zvýraznění4 3 5 5 4 2" xfId="32881"/>
    <cellStyle name="40 % – Zvýraznění4 3 5 5 5" xfId="36680"/>
    <cellStyle name="40 % – Zvýraznění4 3 5 5 6" xfId="21500"/>
    <cellStyle name="40 % – Zvýraznění4 3 5 5 7" xfId="42826"/>
    <cellStyle name="40 % – Zvýraznění4 3 5 5 8" xfId="42827"/>
    <cellStyle name="40 % – Zvýraznění4 3 5 5 9" xfId="47988"/>
    <cellStyle name="40 % – Zvýraznění4 3 5 6" xfId="7703"/>
    <cellStyle name="40 % – Zvýraznění4 3 5 6 2" xfId="22922"/>
    <cellStyle name="40 % – Zvýraznění4 3 5 7" xfId="11608"/>
    <cellStyle name="40 % – Zvýraznění4 3 5 7 2" xfId="26804"/>
    <cellStyle name="40 % – Zvýraznění4 3 5 8" xfId="15408"/>
    <cellStyle name="40 % – Zvýraznění4 3 5 8 2" xfId="30589"/>
    <cellStyle name="40 % – Zvýraznění4 3 5 9" xfId="34394"/>
    <cellStyle name="40 % – Zvýraznění4 3 6" xfId="4788"/>
    <cellStyle name="40 % – Zvýraznění4 3 6 10" xfId="42828"/>
    <cellStyle name="40 % – Zvýraznění4 3 6 11" xfId="42829"/>
    <cellStyle name="40 % – Zvýraznění4 3 6 12" xfId="47989"/>
    <cellStyle name="40 % – Zvýraznění4 3 6 2" xfId="4789"/>
    <cellStyle name="40 % – Zvýraznění4 3 6 2 2" xfId="10090"/>
    <cellStyle name="40 % – Zvýraznění4 3 6 2 2 2" xfId="25306"/>
    <cellStyle name="40 % – Zvýraznění4 3 6 2 3" xfId="13903"/>
    <cellStyle name="40 % – Zvýraznění4 3 6 2 3 2" xfId="29092"/>
    <cellStyle name="40 % – Zvýraznění4 3 6 2 4" xfId="17702"/>
    <cellStyle name="40 % – Zvýraznění4 3 6 2 4 2" xfId="32883"/>
    <cellStyle name="40 % – Zvýraznění4 3 6 2 5" xfId="36682"/>
    <cellStyle name="40 % – Zvýraznění4 3 6 2 6" xfId="21502"/>
    <cellStyle name="40 % – Zvýraznění4 3 6 2 7" xfId="42830"/>
    <cellStyle name="40 % – Zvýraznění4 3 6 2 8" xfId="42831"/>
    <cellStyle name="40 % – Zvýraznění4 3 6 2 9" xfId="47990"/>
    <cellStyle name="40 % – Zvýraznění4 3 6 3" xfId="4790"/>
    <cellStyle name="40 % – Zvýraznění4 3 6 3 2" xfId="10091"/>
    <cellStyle name="40 % – Zvýraznění4 3 6 3 2 2" xfId="25307"/>
    <cellStyle name="40 % – Zvýraznění4 3 6 3 3" xfId="13904"/>
    <cellStyle name="40 % – Zvýraznění4 3 6 3 3 2" xfId="29093"/>
    <cellStyle name="40 % – Zvýraznění4 3 6 3 4" xfId="17703"/>
    <cellStyle name="40 % – Zvýraznění4 3 6 3 4 2" xfId="32884"/>
    <cellStyle name="40 % – Zvýraznění4 3 6 3 5" xfId="36683"/>
    <cellStyle name="40 % – Zvýraznění4 3 6 3 6" xfId="21503"/>
    <cellStyle name="40 % – Zvýraznění4 3 6 3 7" xfId="42832"/>
    <cellStyle name="40 % – Zvýraznění4 3 6 3 8" xfId="42833"/>
    <cellStyle name="40 % – Zvýraznění4 3 6 3 9" xfId="47991"/>
    <cellStyle name="40 % – Zvýraznění4 3 6 4" xfId="4791"/>
    <cellStyle name="40 % – Zvýraznění4 3 6 4 2" xfId="10092"/>
    <cellStyle name="40 % – Zvýraznění4 3 6 4 2 2" xfId="25308"/>
    <cellStyle name="40 % – Zvýraznění4 3 6 4 3" xfId="13905"/>
    <cellStyle name="40 % – Zvýraznění4 3 6 4 3 2" xfId="29094"/>
    <cellStyle name="40 % – Zvýraznění4 3 6 4 4" xfId="17704"/>
    <cellStyle name="40 % – Zvýraznění4 3 6 4 4 2" xfId="32885"/>
    <cellStyle name="40 % – Zvýraznění4 3 6 4 5" xfId="36684"/>
    <cellStyle name="40 % – Zvýraznění4 3 6 4 6" xfId="21504"/>
    <cellStyle name="40 % – Zvýraznění4 3 6 4 7" xfId="42834"/>
    <cellStyle name="40 % – Zvýraznění4 3 6 4 8" xfId="42835"/>
    <cellStyle name="40 % – Zvýraznění4 3 6 4 9" xfId="47992"/>
    <cellStyle name="40 % – Zvýraznění4 3 6 5" xfId="8019"/>
    <cellStyle name="40 % – Zvýraznění4 3 6 5 2" xfId="23235"/>
    <cellStyle name="40 % – Zvýraznění4 3 6 6" xfId="13902"/>
    <cellStyle name="40 % – Zvýraznění4 3 6 6 2" xfId="29091"/>
    <cellStyle name="40 % – Zvýraznění4 3 6 7" xfId="17701"/>
    <cellStyle name="40 % – Zvýraznění4 3 6 7 2" xfId="32882"/>
    <cellStyle name="40 % – Zvýraznění4 3 6 8" xfId="36681"/>
    <cellStyle name="40 % – Zvýraznění4 3 6 9" xfId="21501"/>
    <cellStyle name="40 % – Zvýraznění4 3 7" xfId="4792"/>
    <cellStyle name="40 % – Zvýraznění4 3 7 10" xfId="42836"/>
    <cellStyle name="40 % – Zvýraznění4 3 7 11" xfId="42837"/>
    <cellStyle name="40 % – Zvýraznění4 3 7 12" xfId="47993"/>
    <cellStyle name="40 % – Zvýraznění4 3 7 2" xfId="4793"/>
    <cellStyle name="40 % – Zvýraznění4 3 7 2 2" xfId="10093"/>
    <cellStyle name="40 % – Zvýraznění4 3 7 2 2 2" xfId="25309"/>
    <cellStyle name="40 % – Zvýraznění4 3 7 2 3" xfId="13907"/>
    <cellStyle name="40 % – Zvýraznění4 3 7 2 3 2" xfId="29096"/>
    <cellStyle name="40 % – Zvýraznění4 3 7 2 4" xfId="17706"/>
    <cellStyle name="40 % – Zvýraznění4 3 7 2 4 2" xfId="32887"/>
    <cellStyle name="40 % – Zvýraznění4 3 7 2 5" xfId="36686"/>
    <cellStyle name="40 % – Zvýraznění4 3 7 2 6" xfId="21506"/>
    <cellStyle name="40 % – Zvýraznění4 3 7 2 7" xfId="42838"/>
    <cellStyle name="40 % – Zvýraznění4 3 7 2 8" xfId="42839"/>
    <cellStyle name="40 % – Zvýraznění4 3 7 2 9" xfId="47994"/>
    <cellStyle name="40 % – Zvýraznění4 3 7 3" xfId="4794"/>
    <cellStyle name="40 % – Zvýraznění4 3 7 3 2" xfId="10094"/>
    <cellStyle name="40 % – Zvýraznění4 3 7 3 2 2" xfId="25310"/>
    <cellStyle name="40 % – Zvýraznění4 3 7 3 3" xfId="13908"/>
    <cellStyle name="40 % – Zvýraznění4 3 7 3 3 2" xfId="29097"/>
    <cellStyle name="40 % – Zvýraznění4 3 7 3 4" xfId="17707"/>
    <cellStyle name="40 % – Zvýraznění4 3 7 3 4 2" xfId="32888"/>
    <cellStyle name="40 % – Zvýraznění4 3 7 3 5" xfId="36687"/>
    <cellStyle name="40 % – Zvýraznění4 3 7 3 6" xfId="21507"/>
    <cellStyle name="40 % – Zvýraznění4 3 7 3 7" xfId="42840"/>
    <cellStyle name="40 % – Zvýraznění4 3 7 3 8" xfId="42841"/>
    <cellStyle name="40 % – Zvýraznění4 3 7 3 9" xfId="47995"/>
    <cellStyle name="40 % – Zvýraznění4 3 7 4" xfId="4795"/>
    <cellStyle name="40 % – Zvýraznění4 3 7 4 2" xfId="10095"/>
    <cellStyle name="40 % – Zvýraznění4 3 7 4 2 2" xfId="25311"/>
    <cellStyle name="40 % – Zvýraznění4 3 7 4 3" xfId="13909"/>
    <cellStyle name="40 % – Zvýraznění4 3 7 4 3 2" xfId="29098"/>
    <cellStyle name="40 % – Zvýraznění4 3 7 4 4" xfId="17708"/>
    <cellStyle name="40 % – Zvýraznění4 3 7 4 4 2" xfId="32889"/>
    <cellStyle name="40 % – Zvýraznění4 3 7 4 5" xfId="36688"/>
    <cellStyle name="40 % – Zvýraznění4 3 7 4 6" xfId="21508"/>
    <cellStyle name="40 % – Zvýraznění4 3 7 4 7" xfId="42842"/>
    <cellStyle name="40 % – Zvýraznění4 3 7 4 8" xfId="42843"/>
    <cellStyle name="40 % – Zvýraznění4 3 7 4 9" xfId="47996"/>
    <cellStyle name="40 % – Zvýraznění4 3 7 5" xfId="8094"/>
    <cellStyle name="40 % – Zvýraznění4 3 7 5 2" xfId="23310"/>
    <cellStyle name="40 % – Zvýraznění4 3 7 6" xfId="13906"/>
    <cellStyle name="40 % – Zvýraznění4 3 7 6 2" xfId="29095"/>
    <cellStyle name="40 % – Zvýraznění4 3 7 7" xfId="17705"/>
    <cellStyle name="40 % – Zvýraznění4 3 7 7 2" xfId="32886"/>
    <cellStyle name="40 % – Zvýraznění4 3 7 8" xfId="36685"/>
    <cellStyle name="40 % – Zvýraznění4 3 7 9" xfId="21505"/>
    <cellStyle name="40 % – Zvýraznění4 3 8" xfId="4796"/>
    <cellStyle name="40 % – Zvýraznění4 3 8 10" xfId="42844"/>
    <cellStyle name="40 % – Zvýraznění4 3 8 11" xfId="42845"/>
    <cellStyle name="40 % – Zvýraznění4 3 8 12" xfId="47997"/>
    <cellStyle name="40 % – Zvýraznění4 3 8 2" xfId="4797"/>
    <cellStyle name="40 % – Zvýraznění4 3 8 2 2" xfId="10096"/>
    <cellStyle name="40 % – Zvýraznění4 3 8 2 2 2" xfId="25312"/>
    <cellStyle name="40 % – Zvýraznění4 3 8 2 3" xfId="13911"/>
    <cellStyle name="40 % – Zvýraznění4 3 8 2 3 2" xfId="29100"/>
    <cellStyle name="40 % – Zvýraznění4 3 8 2 4" xfId="17710"/>
    <cellStyle name="40 % – Zvýraznění4 3 8 2 4 2" xfId="32891"/>
    <cellStyle name="40 % – Zvýraznění4 3 8 2 5" xfId="36690"/>
    <cellStyle name="40 % – Zvýraznění4 3 8 2 6" xfId="21510"/>
    <cellStyle name="40 % – Zvýraznění4 3 8 2 7" xfId="42846"/>
    <cellStyle name="40 % – Zvýraznění4 3 8 2 8" xfId="42847"/>
    <cellStyle name="40 % – Zvýraznění4 3 8 2 9" xfId="47998"/>
    <cellStyle name="40 % – Zvýraznění4 3 8 3" xfId="4798"/>
    <cellStyle name="40 % – Zvýraznění4 3 8 3 2" xfId="10097"/>
    <cellStyle name="40 % – Zvýraznění4 3 8 3 2 2" xfId="25313"/>
    <cellStyle name="40 % – Zvýraznění4 3 8 3 3" xfId="13912"/>
    <cellStyle name="40 % – Zvýraznění4 3 8 3 3 2" xfId="29101"/>
    <cellStyle name="40 % – Zvýraznění4 3 8 3 4" xfId="17711"/>
    <cellStyle name="40 % – Zvýraznění4 3 8 3 4 2" xfId="32892"/>
    <cellStyle name="40 % – Zvýraznění4 3 8 3 5" xfId="36691"/>
    <cellStyle name="40 % – Zvýraznění4 3 8 3 6" xfId="21511"/>
    <cellStyle name="40 % – Zvýraznění4 3 8 3 7" xfId="42848"/>
    <cellStyle name="40 % – Zvýraznění4 3 8 3 8" xfId="42849"/>
    <cellStyle name="40 % – Zvýraznění4 3 8 3 9" xfId="47999"/>
    <cellStyle name="40 % – Zvýraznění4 3 8 4" xfId="4799"/>
    <cellStyle name="40 % – Zvýraznění4 3 8 4 2" xfId="10098"/>
    <cellStyle name="40 % – Zvýraznění4 3 8 4 2 2" xfId="25314"/>
    <cellStyle name="40 % – Zvýraznění4 3 8 4 3" xfId="13913"/>
    <cellStyle name="40 % – Zvýraznění4 3 8 4 3 2" xfId="29102"/>
    <cellStyle name="40 % – Zvýraznění4 3 8 4 4" xfId="17712"/>
    <cellStyle name="40 % – Zvýraznění4 3 8 4 4 2" xfId="32893"/>
    <cellStyle name="40 % – Zvýraznění4 3 8 4 5" xfId="36692"/>
    <cellStyle name="40 % – Zvýraznění4 3 8 4 6" xfId="21512"/>
    <cellStyle name="40 % – Zvýraznění4 3 8 4 7" xfId="42850"/>
    <cellStyle name="40 % – Zvýraznění4 3 8 4 8" xfId="42851"/>
    <cellStyle name="40 % – Zvýraznění4 3 8 4 9" xfId="48000"/>
    <cellStyle name="40 % – Zvýraznění4 3 8 5" xfId="7982"/>
    <cellStyle name="40 % – Zvýraznění4 3 8 5 2" xfId="23199"/>
    <cellStyle name="40 % – Zvýraznění4 3 8 6" xfId="13910"/>
    <cellStyle name="40 % – Zvýraznění4 3 8 6 2" xfId="29099"/>
    <cellStyle name="40 % – Zvýraznění4 3 8 7" xfId="17709"/>
    <cellStyle name="40 % – Zvýraznění4 3 8 7 2" xfId="32890"/>
    <cellStyle name="40 % – Zvýraznění4 3 8 8" xfId="36689"/>
    <cellStyle name="40 % – Zvýraznění4 3 8 9" xfId="21509"/>
    <cellStyle name="40 % – Zvýraznění4 3 9" xfId="4800"/>
    <cellStyle name="40 % – Zvýraznění4 3 9 10" xfId="42852"/>
    <cellStyle name="40 % – Zvýraznění4 3 9 11" xfId="42853"/>
    <cellStyle name="40 % – Zvýraznění4 3 9 12" xfId="48001"/>
    <cellStyle name="40 % – Zvýraznění4 3 9 2" xfId="4801"/>
    <cellStyle name="40 % – Zvýraznění4 3 9 2 2" xfId="10099"/>
    <cellStyle name="40 % – Zvýraznění4 3 9 2 2 2" xfId="25315"/>
    <cellStyle name="40 % – Zvýraznění4 3 9 2 3" xfId="13915"/>
    <cellStyle name="40 % – Zvýraznění4 3 9 2 3 2" xfId="29104"/>
    <cellStyle name="40 % – Zvýraznění4 3 9 2 4" xfId="17714"/>
    <cellStyle name="40 % – Zvýraznění4 3 9 2 4 2" xfId="32895"/>
    <cellStyle name="40 % – Zvýraznění4 3 9 2 5" xfId="36694"/>
    <cellStyle name="40 % – Zvýraznění4 3 9 2 6" xfId="21514"/>
    <cellStyle name="40 % – Zvýraznění4 3 9 2 7" xfId="42854"/>
    <cellStyle name="40 % – Zvýraznění4 3 9 2 8" xfId="42855"/>
    <cellStyle name="40 % – Zvýraznění4 3 9 2 9" xfId="48002"/>
    <cellStyle name="40 % – Zvýraznění4 3 9 3" xfId="4802"/>
    <cellStyle name="40 % – Zvýraznění4 3 9 3 2" xfId="10100"/>
    <cellStyle name="40 % – Zvýraznění4 3 9 3 2 2" xfId="25316"/>
    <cellStyle name="40 % – Zvýraznění4 3 9 3 3" xfId="13916"/>
    <cellStyle name="40 % – Zvýraznění4 3 9 3 3 2" xfId="29105"/>
    <cellStyle name="40 % – Zvýraznění4 3 9 3 4" xfId="17715"/>
    <cellStyle name="40 % – Zvýraznění4 3 9 3 4 2" xfId="32896"/>
    <cellStyle name="40 % – Zvýraznění4 3 9 3 5" xfId="36695"/>
    <cellStyle name="40 % – Zvýraznění4 3 9 3 6" xfId="21515"/>
    <cellStyle name="40 % – Zvýraznění4 3 9 3 7" xfId="42856"/>
    <cellStyle name="40 % – Zvýraznění4 3 9 3 8" xfId="42857"/>
    <cellStyle name="40 % – Zvýraznění4 3 9 3 9" xfId="48003"/>
    <cellStyle name="40 % – Zvýraznění4 3 9 4" xfId="4803"/>
    <cellStyle name="40 % – Zvýraznění4 3 9 4 2" xfId="10101"/>
    <cellStyle name="40 % – Zvýraznění4 3 9 4 2 2" xfId="25317"/>
    <cellStyle name="40 % – Zvýraznění4 3 9 4 3" xfId="13917"/>
    <cellStyle name="40 % – Zvýraznění4 3 9 4 3 2" xfId="29106"/>
    <cellStyle name="40 % – Zvýraznění4 3 9 4 4" xfId="17716"/>
    <cellStyle name="40 % – Zvýraznění4 3 9 4 4 2" xfId="32897"/>
    <cellStyle name="40 % – Zvýraznění4 3 9 4 5" xfId="36696"/>
    <cellStyle name="40 % – Zvýraznění4 3 9 4 6" xfId="21516"/>
    <cellStyle name="40 % – Zvýraznění4 3 9 4 7" xfId="42858"/>
    <cellStyle name="40 % – Zvýraznění4 3 9 4 8" xfId="42859"/>
    <cellStyle name="40 % – Zvýraznění4 3 9 4 9" xfId="48004"/>
    <cellStyle name="40 % – Zvýraznění4 3 9 5" xfId="8162"/>
    <cellStyle name="40 % – Zvýraznění4 3 9 5 2" xfId="23378"/>
    <cellStyle name="40 % – Zvýraznění4 3 9 6" xfId="13914"/>
    <cellStyle name="40 % – Zvýraznění4 3 9 6 2" xfId="29103"/>
    <cellStyle name="40 % – Zvýraznění4 3 9 7" xfId="17713"/>
    <cellStyle name="40 % – Zvýraznění4 3 9 7 2" xfId="32894"/>
    <cellStyle name="40 % – Zvýraznění4 3 9 8" xfId="36693"/>
    <cellStyle name="40 % – Zvýraznění4 3 9 9" xfId="21513"/>
    <cellStyle name="40 % – Zvýraznění4 4" xfId="304"/>
    <cellStyle name="40 % – Zvýraznění4 4 10" xfId="4804"/>
    <cellStyle name="40 % – Zvýraznění4 4 10 2" xfId="10102"/>
    <cellStyle name="40 % – Zvýraznění4 4 10 2 2" xfId="25318"/>
    <cellStyle name="40 % – Zvýraznění4 4 10 3" xfId="13918"/>
    <cellStyle name="40 % – Zvýraznění4 4 10 3 2" xfId="29107"/>
    <cellStyle name="40 % – Zvýraznění4 4 10 4" xfId="17717"/>
    <cellStyle name="40 % – Zvýraznění4 4 10 4 2" xfId="32898"/>
    <cellStyle name="40 % – Zvýraznění4 4 10 5" xfId="36697"/>
    <cellStyle name="40 % – Zvýraznění4 4 10 6" xfId="21517"/>
    <cellStyle name="40 % – Zvýraznění4 4 10 7" xfId="42860"/>
    <cellStyle name="40 % – Zvýraznění4 4 10 8" xfId="42861"/>
    <cellStyle name="40 % – Zvýraznění4 4 10 9" xfId="48005"/>
    <cellStyle name="40 % – Zvýraznění4 4 11" xfId="4805"/>
    <cellStyle name="40 % – Zvýraznění4 4 11 2" xfId="10103"/>
    <cellStyle name="40 % – Zvýraznění4 4 11 2 2" xfId="25319"/>
    <cellStyle name="40 % – Zvýraznění4 4 11 3" xfId="13919"/>
    <cellStyle name="40 % – Zvýraznění4 4 11 3 2" xfId="29108"/>
    <cellStyle name="40 % – Zvýraznění4 4 11 4" xfId="17718"/>
    <cellStyle name="40 % – Zvýraznění4 4 11 4 2" xfId="32899"/>
    <cellStyle name="40 % – Zvýraznění4 4 11 5" xfId="36698"/>
    <cellStyle name="40 % – Zvýraznění4 4 11 6" xfId="21518"/>
    <cellStyle name="40 % – Zvýraznění4 4 11 7" xfId="42862"/>
    <cellStyle name="40 % – Zvýraznění4 4 11 8" xfId="42863"/>
    <cellStyle name="40 % – Zvýraznění4 4 11 9" xfId="48006"/>
    <cellStyle name="40 % – Zvýraznění4 4 12" xfId="4806"/>
    <cellStyle name="40 % – Zvýraznění4 4 12 2" xfId="10104"/>
    <cellStyle name="40 % – Zvýraznění4 4 12 2 2" xfId="25320"/>
    <cellStyle name="40 % – Zvýraznění4 4 12 3" xfId="13920"/>
    <cellStyle name="40 % – Zvýraznění4 4 12 3 2" xfId="29109"/>
    <cellStyle name="40 % – Zvýraznění4 4 12 4" xfId="17719"/>
    <cellStyle name="40 % – Zvýraznění4 4 12 4 2" xfId="32900"/>
    <cellStyle name="40 % – Zvýraznění4 4 12 5" xfId="36699"/>
    <cellStyle name="40 % – Zvýraznění4 4 12 6" xfId="21519"/>
    <cellStyle name="40 % – Zvýraznění4 4 12 7" xfId="42864"/>
    <cellStyle name="40 % – Zvýraznění4 4 12 8" xfId="42865"/>
    <cellStyle name="40 % – Zvýraznění4 4 12 9" xfId="48007"/>
    <cellStyle name="40 % – Zvýraznění4 4 13" xfId="4807"/>
    <cellStyle name="40 % – Zvýraznění4 4 13 2" xfId="11230"/>
    <cellStyle name="40 % – Zvýraznění4 4 13 2 2" xfId="26430"/>
    <cellStyle name="40 % – Zvýraznění4 4 13 3" xfId="13921"/>
    <cellStyle name="40 % – Zvýraznění4 4 13 3 2" xfId="29110"/>
    <cellStyle name="40 % – Zvýraznění4 4 13 4" xfId="17720"/>
    <cellStyle name="40 % – Zvýraznění4 4 13 4 2" xfId="32901"/>
    <cellStyle name="40 % – Zvýraznění4 4 13 5" xfId="36700"/>
    <cellStyle name="40 % – Zvýraznění4 4 13 6" xfId="21520"/>
    <cellStyle name="40 % – Zvýraznění4 4 13 7" xfId="42866"/>
    <cellStyle name="40 % – Zvýraznění4 4 13 8" xfId="42867"/>
    <cellStyle name="40 % – Zvýraznění4 4 13 9" xfId="48008"/>
    <cellStyle name="40 % – Zvýraznění4 4 14" xfId="7543"/>
    <cellStyle name="40 % – Zvýraznění4 4 14 2" xfId="11374"/>
    <cellStyle name="40 % – Zvýraznění4 4 14 2 2" xfId="26574"/>
    <cellStyle name="40 % – Zvýraznění4 4 14 3" xfId="15169"/>
    <cellStyle name="40 % – Zvýraznění4 4 14 3 2" xfId="30356"/>
    <cellStyle name="40 % – Zvýraznění4 4 14 4" xfId="18972"/>
    <cellStyle name="40 % – Zvýraznění4 4 14 4 2" xfId="34153"/>
    <cellStyle name="40 % – Zvýraznění4 4 14 5" xfId="37944"/>
    <cellStyle name="40 % – Zvýraznění4 4 14 6" xfId="22764"/>
    <cellStyle name="40 % – Zvýraznění4 4 14 7" xfId="42868"/>
    <cellStyle name="40 % – Zvýraznění4 4 14 8" xfId="42869"/>
    <cellStyle name="40 % – Zvýraznění4 4 14 9" xfId="48009"/>
    <cellStyle name="40 % – Zvýraznění4 4 15" xfId="7621"/>
    <cellStyle name="40 % – Zvýraznění4 4 15 2" xfId="22840"/>
    <cellStyle name="40 % – Zvýraznění4 4 16" xfId="11413"/>
    <cellStyle name="40 % – Zvýraznění4 4 16 2" xfId="26610"/>
    <cellStyle name="40 % – Zvýraznění4 4 17" xfId="15214"/>
    <cellStyle name="40 % – Zvýraznění4 4 17 2" xfId="30395"/>
    <cellStyle name="40 % – Zvýraznění4 4 18" xfId="34200"/>
    <cellStyle name="40 % – Zvýraznění4 4 19" xfId="19020"/>
    <cellStyle name="40 % – Zvýraznění4 4 2" xfId="337"/>
    <cellStyle name="40 % – Zvýraznění4 4 2 10" xfId="4808"/>
    <cellStyle name="40 % – Zvýraznění4 4 2 10 2" xfId="10105"/>
    <cellStyle name="40 % – Zvýraznění4 4 2 10 2 2" xfId="25321"/>
    <cellStyle name="40 % – Zvýraznění4 4 2 10 3" xfId="13922"/>
    <cellStyle name="40 % – Zvýraznění4 4 2 10 3 2" xfId="29111"/>
    <cellStyle name="40 % – Zvýraznění4 4 2 10 4" xfId="17721"/>
    <cellStyle name="40 % – Zvýraznění4 4 2 10 4 2" xfId="32902"/>
    <cellStyle name="40 % – Zvýraznění4 4 2 10 5" xfId="36701"/>
    <cellStyle name="40 % – Zvýraznění4 4 2 10 6" xfId="21521"/>
    <cellStyle name="40 % – Zvýraznění4 4 2 10 7" xfId="42870"/>
    <cellStyle name="40 % – Zvýraznění4 4 2 10 8" xfId="42871"/>
    <cellStyle name="40 % – Zvýraznění4 4 2 10 9" xfId="48010"/>
    <cellStyle name="40 % – Zvýraznění4 4 2 11" xfId="4809"/>
    <cellStyle name="40 % – Zvýraznění4 4 2 11 2" xfId="11125"/>
    <cellStyle name="40 % – Zvýraznění4 4 2 11 2 2" xfId="26325"/>
    <cellStyle name="40 % – Zvýraznění4 4 2 11 3" xfId="13923"/>
    <cellStyle name="40 % – Zvýraznění4 4 2 11 3 2" xfId="29112"/>
    <cellStyle name="40 % – Zvýraznění4 4 2 11 4" xfId="17722"/>
    <cellStyle name="40 % – Zvýraznění4 4 2 11 4 2" xfId="32903"/>
    <cellStyle name="40 % – Zvýraznění4 4 2 11 5" xfId="36702"/>
    <cellStyle name="40 % – Zvýraznění4 4 2 11 6" xfId="21522"/>
    <cellStyle name="40 % – Zvýraznění4 4 2 11 7" xfId="42872"/>
    <cellStyle name="40 % – Zvýraznění4 4 2 11 8" xfId="42873"/>
    <cellStyle name="40 % – Zvýraznění4 4 2 11 9" xfId="48011"/>
    <cellStyle name="40 % – Zvýraznění4 4 2 12" xfId="7544"/>
    <cellStyle name="40 % – Zvýraznění4 4 2 12 2" xfId="11375"/>
    <cellStyle name="40 % – Zvýraznění4 4 2 12 2 2" xfId="26575"/>
    <cellStyle name="40 % – Zvýraznění4 4 2 12 3" xfId="15170"/>
    <cellStyle name="40 % – Zvýraznění4 4 2 12 3 2" xfId="30357"/>
    <cellStyle name="40 % – Zvýraznění4 4 2 12 4" xfId="18973"/>
    <cellStyle name="40 % – Zvýraznění4 4 2 12 4 2" xfId="34154"/>
    <cellStyle name="40 % – Zvýraznění4 4 2 12 5" xfId="37945"/>
    <cellStyle name="40 % – Zvýraznění4 4 2 12 6" xfId="22765"/>
    <cellStyle name="40 % – Zvýraznění4 4 2 12 7" xfId="42874"/>
    <cellStyle name="40 % – Zvýraznění4 4 2 12 8" xfId="42875"/>
    <cellStyle name="40 % – Zvýraznění4 4 2 12 9" xfId="48012"/>
    <cellStyle name="40 % – Zvýraznění4 4 2 13" xfId="7649"/>
    <cellStyle name="40 % – Zvýraznění4 4 2 13 2" xfId="22868"/>
    <cellStyle name="40 % – Zvýraznění4 4 2 14" xfId="11441"/>
    <cellStyle name="40 % – Zvýraznění4 4 2 14 2" xfId="26638"/>
    <cellStyle name="40 % – Zvýraznění4 4 2 15" xfId="15242"/>
    <cellStyle name="40 % – Zvýraznění4 4 2 15 2" xfId="30423"/>
    <cellStyle name="40 % – Zvýraznění4 4 2 16" xfId="34228"/>
    <cellStyle name="40 % – Zvýraznění4 4 2 17" xfId="19048"/>
    <cellStyle name="40 % – Zvýraznění4 4 2 18" xfId="42876"/>
    <cellStyle name="40 % – Zvýraznění4 4 2 19" xfId="42877"/>
    <cellStyle name="40 % – Zvýraznění4 4 2 2" xfId="366"/>
    <cellStyle name="40 % – Zvýraznění4 4 2 2 10" xfId="34256"/>
    <cellStyle name="40 % – Zvýraznění4 4 2 2 11" xfId="19076"/>
    <cellStyle name="40 % – Zvýraznění4 4 2 2 12" xfId="42878"/>
    <cellStyle name="40 % – Zvýraznění4 4 2 2 13" xfId="42879"/>
    <cellStyle name="40 % – Zvýraznění4 4 2 2 14" xfId="48013"/>
    <cellStyle name="40 % – Zvýraznění4 4 2 2 2" xfId="4810"/>
    <cellStyle name="40 % – Zvýraznění4 4 2 2 2 2" xfId="10106"/>
    <cellStyle name="40 % – Zvýraznění4 4 2 2 2 2 2" xfId="25322"/>
    <cellStyle name="40 % – Zvýraznění4 4 2 2 2 3" xfId="13924"/>
    <cellStyle name="40 % – Zvýraznění4 4 2 2 2 3 2" xfId="29113"/>
    <cellStyle name="40 % – Zvýraznění4 4 2 2 2 4" xfId="17723"/>
    <cellStyle name="40 % – Zvýraznění4 4 2 2 2 4 2" xfId="32904"/>
    <cellStyle name="40 % – Zvýraznění4 4 2 2 2 5" xfId="36703"/>
    <cellStyle name="40 % – Zvýraznění4 4 2 2 2 6" xfId="21523"/>
    <cellStyle name="40 % – Zvýraznění4 4 2 2 2 7" xfId="42880"/>
    <cellStyle name="40 % – Zvýraznění4 4 2 2 2 8" xfId="42881"/>
    <cellStyle name="40 % – Zvýraznění4 4 2 2 2 9" xfId="48014"/>
    <cellStyle name="40 % – Zvýraznění4 4 2 2 3" xfId="4811"/>
    <cellStyle name="40 % – Zvýraznění4 4 2 2 3 2" xfId="10107"/>
    <cellStyle name="40 % – Zvýraznění4 4 2 2 3 2 2" xfId="25323"/>
    <cellStyle name="40 % – Zvýraznění4 4 2 2 3 3" xfId="13925"/>
    <cellStyle name="40 % – Zvýraznění4 4 2 2 3 3 2" xfId="29114"/>
    <cellStyle name="40 % – Zvýraznění4 4 2 2 3 4" xfId="17724"/>
    <cellStyle name="40 % – Zvýraznění4 4 2 2 3 4 2" xfId="32905"/>
    <cellStyle name="40 % – Zvýraznění4 4 2 2 3 5" xfId="36704"/>
    <cellStyle name="40 % – Zvýraznění4 4 2 2 3 6" xfId="21524"/>
    <cellStyle name="40 % – Zvýraznění4 4 2 2 3 7" xfId="42882"/>
    <cellStyle name="40 % – Zvýraznění4 4 2 2 3 8" xfId="42883"/>
    <cellStyle name="40 % – Zvýraznění4 4 2 2 3 9" xfId="48015"/>
    <cellStyle name="40 % – Zvýraznění4 4 2 2 4" xfId="4812"/>
    <cellStyle name="40 % – Zvýraznění4 4 2 2 4 2" xfId="10108"/>
    <cellStyle name="40 % – Zvýraznění4 4 2 2 4 2 2" xfId="25324"/>
    <cellStyle name="40 % – Zvýraznění4 4 2 2 4 3" xfId="13926"/>
    <cellStyle name="40 % – Zvýraznění4 4 2 2 4 3 2" xfId="29115"/>
    <cellStyle name="40 % – Zvýraznění4 4 2 2 4 4" xfId="17725"/>
    <cellStyle name="40 % – Zvýraznění4 4 2 2 4 4 2" xfId="32906"/>
    <cellStyle name="40 % – Zvýraznění4 4 2 2 4 5" xfId="36705"/>
    <cellStyle name="40 % – Zvýraznění4 4 2 2 4 6" xfId="21525"/>
    <cellStyle name="40 % – Zvýraznění4 4 2 2 4 7" xfId="42884"/>
    <cellStyle name="40 % – Zvýraznění4 4 2 2 4 8" xfId="42885"/>
    <cellStyle name="40 % – Zvýraznění4 4 2 2 4 9" xfId="48016"/>
    <cellStyle name="40 % – Zvýraznění4 4 2 2 5" xfId="4813"/>
    <cellStyle name="40 % – Zvýraznění4 4 2 2 5 2" xfId="11049"/>
    <cellStyle name="40 % – Zvýraznění4 4 2 2 5 2 2" xfId="26249"/>
    <cellStyle name="40 % – Zvýraznění4 4 2 2 5 3" xfId="13927"/>
    <cellStyle name="40 % – Zvýraznění4 4 2 2 5 3 2" xfId="29116"/>
    <cellStyle name="40 % – Zvýraznění4 4 2 2 5 4" xfId="17726"/>
    <cellStyle name="40 % – Zvýraznění4 4 2 2 5 4 2" xfId="32907"/>
    <cellStyle name="40 % – Zvýraznění4 4 2 2 5 5" xfId="36706"/>
    <cellStyle name="40 % – Zvýraznění4 4 2 2 5 6" xfId="21526"/>
    <cellStyle name="40 % – Zvýraznění4 4 2 2 5 7" xfId="42886"/>
    <cellStyle name="40 % – Zvýraznění4 4 2 2 5 8" xfId="42887"/>
    <cellStyle name="40 % – Zvýraznění4 4 2 2 5 9" xfId="48017"/>
    <cellStyle name="40 % – Zvýraznění4 4 2 2 6" xfId="7545"/>
    <cellStyle name="40 % – Zvýraznění4 4 2 2 6 2" xfId="11376"/>
    <cellStyle name="40 % – Zvýraznění4 4 2 2 6 2 2" xfId="26576"/>
    <cellStyle name="40 % – Zvýraznění4 4 2 2 6 3" xfId="15171"/>
    <cellStyle name="40 % – Zvýraznění4 4 2 2 6 3 2" xfId="30358"/>
    <cellStyle name="40 % – Zvýraznění4 4 2 2 6 4" xfId="18974"/>
    <cellStyle name="40 % – Zvýraznění4 4 2 2 6 4 2" xfId="34155"/>
    <cellStyle name="40 % – Zvýraznění4 4 2 2 6 5" xfId="37946"/>
    <cellStyle name="40 % – Zvýraznění4 4 2 2 6 6" xfId="22766"/>
    <cellStyle name="40 % – Zvýraznění4 4 2 2 6 7" xfId="42888"/>
    <cellStyle name="40 % – Zvýraznění4 4 2 2 6 8" xfId="42889"/>
    <cellStyle name="40 % – Zvýraznění4 4 2 2 6 9" xfId="48018"/>
    <cellStyle name="40 % – Zvýraznění4 4 2 2 7" xfId="7677"/>
    <cellStyle name="40 % – Zvýraznění4 4 2 2 7 2" xfId="22896"/>
    <cellStyle name="40 % – Zvýraznění4 4 2 2 8" xfId="11469"/>
    <cellStyle name="40 % – Zvýraznění4 4 2 2 8 2" xfId="26666"/>
    <cellStyle name="40 % – Zvýraznění4 4 2 2 9" xfId="15270"/>
    <cellStyle name="40 % – Zvýraznění4 4 2 2 9 2" xfId="30451"/>
    <cellStyle name="40 % – Zvýraznění4 4 2 20" xfId="48019"/>
    <cellStyle name="40 % – Zvýraznění4 4 2 3" xfId="538"/>
    <cellStyle name="40 % – Zvýraznění4 4 2 3 10" xfId="19215"/>
    <cellStyle name="40 % – Zvýraznění4 4 2 3 11" xfId="42890"/>
    <cellStyle name="40 % – Zvýraznění4 4 2 3 12" xfId="42891"/>
    <cellStyle name="40 % – Zvýraznění4 4 2 3 13" xfId="48020"/>
    <cellStyle name="40 % – Zvýraznění4 4 2 3 2" xfId="4814"/>
    <cellStyle name="40 % – Zvýraznění4 4 2 3 2 2" xfId="10109"/>
    <cellStyle name="40 % – Zvýraznění4 4 2 3 2 2 2" xfId="25325"/>
    <cellStyle name="40 % – Zvýraznění4 4 2 3 2 3" xfId="13928"/>
    <cellStyle name="40 % – Zvýraznění4 4 2 3 2 3 2" xfId="29117"/>
    <cellStyle name="40 % – Zvýraznění4 4 2 3 2 4" xfId="17727"/>
    <cellStyle name="40 % – Zvýraznění4 4 2 3 2 4 2" xfId="32908"/>
    <cellStyle name="40 % – Zvýraznění4 4 2 3 2 5" xfId="36707"/>
    <cellStyle name="40 % – Zvýraznění4 4 2 3 2 6" xfId="21527"/>
    <cellStyle name="40 % – Zvýraznění4 4 2 3 2 7" xfId="42892"/>
    <cellStyle name="40 % – Zvýraznění4 4 2 3 2 8" xfId="42893"/>
    <cellStyle name="40 % – Zvýraznění4 4 2 3 2 9" xfId="48021"/>
    <cellStyle name="40 % – Zvýraznění4 4 2 3 3" xfId="4815"/>
    <cellStyle name="40 % – Zvýraznění4 4 2 3 3 2" xfId="10110"/>
    <cellStyle name="40 % – Zvýraznění4 4 2 3 3 2 2" xfId="25326"/>
    <cellStyle name="40 % – Zvýraznění4 4 2 3 3 3" xfId="13929"/>
    <cellStyle name="40 % – Zvýraznění4 4 2 3 3 3 2" xfId="29118"/>
    <cellStyle name="40 % – Zvýraznění4 4 2 3 3 4" xfId="17728"/>
    <cellStyle name="40 % – Zvýraznění4 4 2 3 3 4 2" xfId="32909"/>
    <cellStyle name="40 % – Zvýraznění4 4 2 3 3 5" xfId="36708"/>
    <cellStyle name="40 % – Zvýraznění4 4 2 3 3 6" xfId="21528"/>
    <cellStyle name="40 % – Zvýraznění4 4 2 3 3 7" xfId="42894"/>
    <cellStyle name="40 % – Zvýraznění4 4 2 3 3 8" xfId="42895"/>
    <cellStyle name="40 % – Zvýraznění4 4 2 3 3 9" xfId="48022"/>
    <cellStyle name="40 % – Zvýraznění4 4 2 3 4" xfId="4816"/>
    <cellStyle name="40 % – Zvýraznění4 4 2 3 4 2" xfId="10111"/>
    <cellStyle name="40 % – Zvýraznění4 4 2 3 4 2 2" xfId="25327"/>
    <cellStyle name="40 % – Zvýraznění4 4 2 3 4 3" xfId="13930"/>
    <cellStyle name="40 % – Zvýraznění4 4 2 3 4 3 2" xfId="29119"/>
    <cellStyle name="40 % – Zvýraznění4 4 2 3 4 4" xfId="17729"/>
    <cellStyle name="40 % – Zvýraznění4 4 2 3 4 4 2" xfId="32910"/>
    <cellStyle name="40 % – Zvýraznění4 4 2 3 4 5" xfId="36709"/>
    <cellStyle name="40 % – Zvýraznění4 4 2 3 4 6" xfId="21529"/>
    <cellStyle name="40 % – Zvýraznění4 4 2 3 4 7" xfId="42896"/>
    <cellStyle name="40 % – Zvýraznění4 4 2 3 4 8" xfId="42897"/>
    <cellStyle name="40 % – Zvýraznění4 4 2 3 4 9" xfId="48023"/>
    <cellStyle name="40 % – Zvýraznění4 4 2 3 5" xfId="4817"/>
    <cellStyle name="40 % – Zvýraznění4 4 2 3 5 2" xfId="11093"/>
    <cellStyle name="40 % – Zvýraznění4 4 2 3 5 2 2" xfId="26293"/>
    <cellStyle name="40 % – Zvýraznění4 4 2 3 5 3" xfId="13931"/>
    <cellStyle name="40 % – Zvýraznění4 4 2 3 5 3 2" xfId="29120"/>
    <cellStyle name="40 % – Zvýraznění4 4 2 3 5 4" xfId="17730"/>
    <cellStyle name="40 % – Zvýraznění4 4 2 3 5 4 2" xfId="32911"/>
    <cellStyle name="40 % – Zvýraznění4 4 2 3 5 5" xfId="36710"/>
    <cellStyle name="40 % – Zvýraznění4 4 2 3 5 6" xfId="21530"/>
    <cellStyle name="40 % – Zvýraznění4 4 2 3 5 7" xfId="42898"/>
    <cellStyle name="40 % – Zvýraznění4 4 2 3 5 8" xfId="42899"/>
    <cellStyle name="40 % – Zvýraznění4 4 2 3 5 9" xfId="48024"/>
    <cellStyle name="40 % – Zvýraznění4 4 2 3 6" xfId="7756"/>
    <cellStyle name="40 % – Zvýraznění4 4 2 3 6 2" xfId="22975"/>
    <cellStyle name="40 % – Zvýraznění4 4 2 3 7" xfId="11609"/>
    <cellStyle name="40 % – Zvýraznění4 4 2 3 7 2" xfId="26805"/>
    <cellStyle name="40 % – Zvýraznění4 4 2 3 8" xfId="15409"/>
    <cellStyle name="40 % – Zvýraznění4 4 2 3 8 2" xfId="30590"/>
    <cellStyle name="40 % – Zvýraznění4 4 2 3 9" xfId="34395"/>
    <cellStyle name="40 % – Zvýraznění4 4 2 4" xfId="4818"/>
    <cellStyle name="40 % – Zvýraznění4 4 2 4 10" xfId="42900"/>
    <cellStyle name="40 % – Zvýraznění4 4 2 4 11" xfId="42901"/>
    <cellStyle name="40 % – Zvýraznění4 4 2 4 12" xfId="48025"/>
    <cellStyle name="40 % – Zvýraznění4 4 2 4 2" xfId="4819"/>
    <cellStyle name="40 % – Zvýraznění4 4 2 4 2 2" xfId="10112"/>
    <cellStyle name="40 % – Zvýraznění4 4 2 4 2 2 2" xfId="25328"/>
    <cellStyle name="40 % – Zvýraznění4 4 2 4 2 3" xfId="13933"/>
    <cellStyle name="40 % – Zvýraznění4 4 2 4 2 3 2" xfId="29122"/>
    <cellStyle name="40 % – Zvýraznění4 4 2 4 2 4" xfId="17732"/>
    <cellStyle name="40 % – Zvýraznění4 4 2 4 2 4 2" xfId="32913"/>
    <cellStyle name="40 % – Zvýraznění4 4 2 4 2 5" xfId="36712"/>
    <cellStyle name="40 % – Zvýraznění4 4 2 4 2 6" xfId="21532"/>
    <cellStyle name="40 % – Zvýraznění4 4 2 4 2 7" xfId="42902"/>
    <cellStyle name="40 % – Zvýraznění4 4 2 4 2 8" xfId="42903"/>
    <cellStyle name="40 % – Zvýraznění4 4 2 4 2 9" xfId="48026"/>
    <cellStyle name="40 % – Zvýraznění4 4 2 4 3" xfId="4820"/>
    <cellStyle name="40 % – Zvýraznění4 4 2 4 3 2" xfId="10113"/>
    <cellStyle name="40 % – Zvýraznění4 4 2 4 3 2 2" xfId="25329"/>
    <cellStyle name="40 % – Zvýraznění4 4 2 4 3 3" xfId="13934"/>
    <cellStyle name="40 % – Zvýraznění4 4 2 4 3 3 2" xfId="29123"/>
    <cellStyle name="40 % – Zvýraznění4 4 2 4 3 4" xfId="17733"/>
    <cellStyle name="40 % – Zvýraznění4 4 2 4 3 4 2" xfId="32914"/>
    <cellStyle name="40 % – Zvýraznění4 4 2 4 3 5" xfId="36713"/>
    <cellStyle name="40 % – Zvýraznění4 4 2 4 3 6" xfId="21533"/>
    <cellStyle name="40 % – Zvýraznění4 4 2 4 3 7" xfId="42904"/>
    <cellStyle name="40 % – Zvýraznění4 4 2 4 3 8" xfId="42905"/>
    <cellStyle name="40 % – Zvýraznění4 4 2 4 3 9" xfId="48027"/>
    <cellStyle name="40 % – Zvýraznění4 4 2 4 4" xfId="4821"/>
    <cellStyle name="40 % – Zvýraznění4 4 2 4 4 2" xfId="10114"/>
    <cellStyle name="40 % – Zvýraznění4 4 2 4 4 2 2" xfId="25330"/>
    <cellStyle name="40 % – Zvýraznění4 4 2 4 4 3" xfId="13935"/>
    <cellStyle name="40 % – Zvýraznění4 4 2 4 4 3 2" xfId="29124"/>
    <cellStyle name="40 % – Zvýraznění4 4 2 4 4 4" xfId="17734"/>
    <cellStyle name="40 % – Zvýraznění4 4 2 4 4 4 2" xfId="32915"/>
    <cellStyle name="40 % – Zvýraznění4 4 2 4 4 5" xfId="36714"/>
    <cellStyle name="40 % – Zvýraznění4 4 2 4 4 6" xfId="21534"/>
    <cellStyle name="40 % – Zvýraznění4 4 2 4 4 7" xfId="42906"/>
    <cellStyle name="40 % – Zvýraznění4 4 2 4 4 8" xfId="42907"/>
    <cellStyle name="40 % – Zvýraznění4 4 2 4 4 9" xfId="48028"/>
    <cellStyle name="40 % – Zvýraznění4 4 2 4 5" xfId="8173"/>
    <cellStyle name="40 % – Zvýraznění4 4 2 4 5 2" xfId="23389"/>
    <cellStyle name="40 % – Zvýraznění4 4 2 4 6" xfId="13932"/>
    <cellStyle name="40 % – Zvýraznění4 4 2 4 6 2" xfId="29121"/>
    <cellStyle name="40 % – Zvýraznění4 4 2 4 7" xfId="17731"/>
    <cellStyle name="40 % – Zvýraznění4 4 2 4 7 2" xfId="32912"/>
    <cellStyle name="40 % – Zvýraznění4 4 2 4 8" xfId="36711"/>
    <cellStyle name="40 % – Zvýraznění4 4 2 4 9" xfId="21531"/>
    <cellStyle name="40 % – Zvýraznění4 4 2 5" xfId="4822"/>
    <cellStyle name="40 % – Zvýraznění4 4 2 5 10" xfId="42908"/>
    <cellStyle name="40 % – Zvýraznění4 4 2 5 11" xfId="42909"/>
    <cellStyle name="40 % – Zvýraznění4 4 2 5 12" xfId="48029"/>
    <cellStyle name="40 % – Zvýraznění4 4 2 5 2" xfId="4823"/>
    <cellStyle name="40 % – Zvýraznění4 4 2 5 2 2" xfId="10115"/>
    <cellStyle name="40 % – Zvýraznění4 4 2 5 2 2 2" xfId="25331"/>
    <cellStyle name="40 % – Zvýraznění4 4 2 5 2 3" xfId="13937"/>
    <cellStyle name="40 % – Zvýraznění4 4 2 5 2 3 2" xfId="29126"/>
    <cellStyle name="40 % – Zvýraznění4 4 2 5 2 4" xfId="17736"/>
    <cellStyle name="40 % – Zvýraznění4 4 2 5 2 4 2" xfId="32917"/>
    <cellStyle name="40 % – Zvýraznění4 4 2 5 2 5" xfId="36716"/>
    <cellStyle name="40 % – Zvýraznění4 4 2 5 2 6" xfId="21536"/>
    <cellStyle name="40 % – Zvýraznění4 4 2 5 2 7" xfId="42910"/>
    <cellStyle name="40 % – Zvýraznění4 4 2 5 2 8" xfId="42911"/>
    <cellStyle name="40 % – Zvýraznění4 4 2 5 2 9" xfId="48030"/>
    <cellStyle name="40 % – Zvýraznění4 4 2 5 3" xfId="4824"/>
    <cellStyle name="40 % – Zvýraznění4 4 2 5 3 2" xfId="10116"/>
    <cellStyle name="40 % – Zvýraznění4 4 2 5 3 2 2" xfId="25332"/>
    <cellStyle name="40 % – Zvýraznění4 4 2 5 3 3" xfId="13938"/>
    <cellStyle name="40 % – Zvýraznění4 4 2 5 3 3 2" xfId="29127"/>
    <cellStyle name="40 % – Zvýraznění4 4 2 5 3 4" xfId="17737"/>
    <cellStyle name="40 % – Zvýraznění4 4 2 5 3 4 2" xfId="32918"/>
    <cellStyle name="40 % – Zvýraznění4 4 2 5 3 5" xfId="36717"/>
    <cellStyle name="40 % – Zvýraznění4 4 2 5 3 6" xfId="21537"/>
    <cellStyle name="40 % – Zvýraznění4 4 2 5 3 7" xfId="42912"/>
    <cellStyle name="40 % – Zvýraznění4 4 2 5 3 8" xfId="42913"/>
    <cellStyle name="40 % – Zvýraznění4 4 2 5 3 9" xfId="48031"/>
    <cellStyle name="40 % – Zvýraznění4 4 2 5 4" xfId="4825"/>
    <cellStyle name="40 % – Zvýraznění4 4 2 5 4 2" xfId="10117"/>
    <cellStyle name="40 % – Zvýraznění4 4 2 5 4 2 2" xfId="25333"/>
    <cellStyle name="40 % – Zvýraznění4 4 2 5 4 3" xfId="13939"/>
    <cellStyle name="40 % – Zvýraznění4 4 2 5 4 3 2" xfId="29128"/>
    <cellStyle name="40 % – Zvýraznění4 4 2 5 4 4" xfId="17738"/>
    <cellStyle name="40 % – Zvýraznění4 4 2 5 4 4 2" xfId="32919"/>
    <cellStyle name="40 % – Zvýraznění4 4 2 5 4 5" xfId="36718"/>
    <cellStyle name="40 % – Zvýraznění4 4 2 5 4 6" xfId="21538"/>
    <cellStyle name="40 % – Zvýraznění4 4 2 5 4 7" xfId="42914"/>
    <cellStyle name="40 % – Zvýraznění4 4 2 5 4 8" xfId="42915"/>
    <cellStyle name="40 % – Zvýraznění4 4 2 5 4 9" xfId="48032"/>
    <cellStyle name="40 % – Zvýraznění4 4 2 5 5" xfId="8255"/>
    <cellStyle name="40 % – Zvýraznění4 4 2 5 5 2" xfId="23471"/>
    <cellStyle name="40 % – Zvýraznění4 4 2 5 6" xfId="13936"/>
    <cellStyle name="40 % – Zvýraznění4 4 2 5 6 2" xfId="29125"/>
    <cellStyle name="40 % – Zvýraznění4 4 2 5 7" xfId="17735"/>
    <cellStyle name="40 % – Zvýraznění4 4 2 5 7 2" xfId="32916"/>
    <cellStyle name="40 % – Zvýraznění4 4 2 5 8" xfId="36715"/>
    <cellStyle name="40 % – Zvýraznění4 4 2 5 9" xfId="21535"/>
    <cellStyle name="40 % – Zvýraznění4 4 2 6" xfId="4826"/>
    <cellStyle name="40 % – Zvýraznění4 4 2 6 10" xfId="42916"/>
    <cellStyle name="40 % – Zvýraznění4 4 2 6 11" xfId="42917"/>
    <cellStyle name="40 % – Zvýraznění4 4 2 6 12" xfId="48033"/>
    <cellStyle name="40 % – Zvýraznění4 4 2 6 2" xfId="4827"/>
    <cellStyle name="40 % – Zvýraznění4 4 2 6 2 2" xfId="10118"/>
    <cellStyle name="40 % – Zvýraznění4 4 2 6 2 2 2" xfId="25334"/>
    <cellStyle name="40 % – Zvýraznění4 4 2 6 2 3" xfId="13941"/>
    <cellStyle name="40 % – Zvýraznění4 4 2 6 2 3 2" xfId="29130"/>
    <cellStyle name="40 % – Zvýraznění4 4 2 6 2 4" xfId="17740"/>
    <cellStyle name="40 % – Zvýraznění4 4 2 6 2 4 2" xfId="32921"/>
    <cellStyle name="40 % – Zvýraznění4 4 2 6 2 5" xfId="36720"/>
    <cellStyle name="40 % – Zvýraznění4 4 2 6 2 6" xfId="21540"/>
    <cellStyle name="40 % – Zvýraznění4 4 2 6 2 7" xfId="42918"/>
    <cellStyle name="40 % – Zvýraznění4 4 2 6 2 8" xfId="42919"/>
    <cellStyle name="40 % – Zvýraznění4 4 2 6 2 9" xfId="48034"/>
    <cellStyle name="40 % – Zvýraznění4 4 2 6 3" xfId="4828"/>
    <cellStyle name="40 % – Zvýraznění4 4 2 6 3 2" xfId="10119"/>
    <cellStyle name="40 % – Zvýraznění4 4 2 6 3 2 2" xfId="25335"/>
    <cellStyle name="40 % – Zvýraznění4 4 2 6 3 3" xfId="13942"/>
    <cellStyle name="40 % – Zvýraznění4 4 2 6 3 3 2" xfId="29131"/>
    <cellStyle name="40 % – Zvýraznění4 4 2 6 3 4" xfId="17741"/>
    <cellStyle name="40 % – Zvýraznění4 4 2 6 3 4 2" xfId="32922"/>
    <cellStyle name="40 % – Zvýraznění4 4 2 6 3 5" xfId="36721"/>
    <cellStyle name="40 % – Zvýraznění4 4 2 6 3 6" xfId="21541"/>
    <cellStyle name="40 % – Zvýraznění4 4 2 6 3 7" xfId="42920"/>
    <cellStyle name="40 % – Zvýraznění4 4 2 6 3 8" xfId="42921"/>
    <cellStyle name="40 % – Zvýraznění4 4 2 6 3 9" xfId="48035"/>
    <cellStyle name="40 % – Zvýraznění4 4 2 6 4" xfId="4829"/>
    <cellStyle name="40 % – Zvýraznění4 4 2 6 4 2" xfId="10120"/>
    <cellStyle name="40 % – Zvýraznění4 4 2 6 4 2 2" xfId="25336"/>
    <cellStyle name="40 % – Zvýraznění4 4 2 6 4 3" xfId="13943"/>
    <cellStyle name="40 % – Zvýraznění4 4 2 6 4 3 2" xfId="29132"/>
    <cellStyle name="40 % – Zvýraznění4 4 2 6 4 4" xfId="17742"/>
    <cellStyle name="40 % – Zvýraznění4 4 2 6 4 4 2" xfId="32923"/>
    <cellStyle name="40 % – Zvýraznění4 4 2 6 4 5" xfId="36722"/>
    <cellStyle name="40 % – Zvýraznění4 4 2 6 4 6" xfId="21542"/>
    <cellStyle name="40 % – Zvýraznění4 4 2 6 4 7" xfId="42922"/>
    <cellStyle name="40 % – Zvýraznění4 4 2 6 4 8" xfId="42923"/>
    <cellStyle name="40 % – Zvýraznění4 4 2 6 4 9" xfId="48036"/>
    <cellStyle name="40 % – Zvýraznění4 4 2 6 5" xfId="8343"/>
    <cellStyle name="40 % – Zvýraznění4 4 2 6 5 2" xfId="23559"/>
    <cellStyle name="40 % – Zvýraznění4 4 2 6 6" xfId="13940"/>
    <cellStyle name="40 % – Zvýraznění4 4 2 6 6 2" xfId="29129"/>
    <cellStyle name="40 % – Zvýraznění4 4 2 6 7" xfId="17739"/>
    <cellStyle name="40 % – Zvýraznění4 4 2 6 7 2" xfId="32920"/>
    <cellStyle name="40 % – Zvýraznění4 4 2 6 8" xfId="36719"/>
    <cellStyle name="40 % – Zvýraznění4 4 2 6 9" xfId="21539"/>
    <cellStyle name="40 % – Zvýraznění4 4 2 7" xfId="4830"/>
    <cellStyle name="40 % – Zvýraznění4 4 2 7 10" xfId="42924"/>
    <cellStyle name="40 % – Zvýraznění4 4 2 7 11" xfId="42925"/>
    <cellStyle name="40 % – Zvýraznění4 4 2 7 12" xfId="48037"/>
    <cellStyle name="40 % – Zvýraznění4 4 2 7 2" xfId="4831"/>
    <cellStyle name="40 % – Zvýraznění4 4 2 7 2 2" xfId="10121"/>
    <cellStyle name="40 % – Zvýraznění4 4 2 7 2 2 2" xfId="25337"/>
    <cellStyle name="40 % – Zvýraznění4 4 2 7 2 3" xfId="13945"/>
    <cellStyle name="40 % – Zvýraznění4 4 2 7 2 3 2" xfId="29134"/>
    <cellStyle name="40 % – Zvýraznění4 4 2 7 2 4" xfId="17744"/>
    <cellStyle name="40 % – Zvýraznění4 4 2 7 2 4 2" xfId="32925"/>
    <cellStyle name="40 % – Zvýraznění4 4 2 7 2 5" xfId="36724"/>
    <cellStyle name="40 % – Zvýraznění4 4 2 7 2 6" xfId="21544"/>
    <cellStyle name="40 % – Zvýraznění4 4 2 7 2 7" xfId="42926"/>
    <cellStyle name="40 % – Zvýraznění4 4 2 7 2 8" xfId="42927"/>
    <cellStyle name="40 % – Zvýraznění4 4 2 7 2 9" xfId="48038"/>
    <cellStyle name="40 % – Zvýraznění4 4 2 7 3" xfId="4832"/>
    <cellStyle name="40 % – Zvýraznění4 4 2 7 3 2" xfId="10122"/>
    <cellStyle name="40 % – Zvýraznění4 4 2 7 3 2 2" xfId="25338"/>
    <cellStyle name="40 % – Zvýraznění4 4 2 7 3 3" xfId="13946"/>
    <cellStyle name="40 % – Zvýraznění4 4 2 7 3 3 2" xfId="29135"/>
    <cellStyle name="40 % – Zvýraznění4 4 2 7 3 4" xfId="17745"/>
    <cellStyle name="40 % – Zvýraznění4 4 2 7 3 4 2" xfId="32926"/>
    <cellStyle name="40 % – Zvýraznění4 4 2 7 3 5" xfId="36725"/>
    <cellStyle name="40 % – Zvýraznění4 4 2 7 3 6" xfId="21545"/>
    <cellStyle name="40 % – Zvýraznění4 4 2 7 3 7" xfId="42928"/>
    <cellStyle name="40 % – Zvýraznění4 4 2 7 3 8" xfId="42929"/>
    <cellStyle name="40 % – Zvýraznění4 4 2 7 3 9" xfId="48039"/>
    <cellStyle name="40 % – Zvýraznění4 4 2 7 4" xfId="4833"/>
    <cellStyle name="40 % – Zvýraznění4 4 2 7 4 2" xfId="10123"/>
    <cellStyle name="40 % – Zvýraznění4 4 2 7 4 2 2" xfId="25339"/>
    <cellStyle name="40 % – Zvýraznění4 4 2 7 4 3" xfId="13947"/>
    <cellStyle name="40 % – Zvýraznění4 4 2 7 4 3 2" xfId="29136"/>
    <cellStyle name="40 % – Zvýraznění4 4 2 7 4 4" xfId="17746"/>
    <cellStyle name="40 % – Zvýraznění4 4 2 7 4 4 2" xfId="32927"/>
    <cellStyle name="40 % – Zvýraznění4 4 2 7 4 5" xfId="36726"/>
    <cellStyle name="40 % – Zvýraznění4 4 2 7 4 6" xfId="21546"/>
    <cellStyle name="40 % – Zvýraznění4 4 2 7 4 7" xfId="42930"/>
    <cellStyle name="40 % – Zvýraznění4 4 2 7 4 8" xfId="42931"/>
    <cellStyle name="40 % – Zvýraznění4 4 2 7 4 9" xfId="48040"/>
    <cellStyle name="40 % – Zvýraznění4 4 2 7 5" xfId="8426"/>
    <cellStyle name="40 % – Zvýraznění4 4 2 7 5 2" xfId="23642"/>
    <cellStyle name="40 % – Zvýraznění4 4 2 7 6" xfId="13944"/>
    <cellStyle name="40 % – Zvýraznění4 4 2 7 6 2" xfId="29133"/>
    <cellStyle name="40 % – Zvýraznění4 4 2 7 7" xfId="17743"/>
    <cellStyle name="40 % – Zvýraznění4 4 2 7 7 2" xfId="32924"/>
    <cellStyle name="40 % – Zvýraznění4 4 2 7 8" xfId="36723"/>
    <cellStyle name="40 % – Zvýraznění4 4 2 7 9" xfId="21543"/>
    <cellStyle name="40 % – Zvýraznění4 4 2 8" xfId="4834"/>
    <cellStyle name="40 % – Zvýraznění4 4 2 8 2" xfId="10124"/>
    <cellStyle name="40 % – Zvýraznění4 4 2 8 2 2" xfId="25340"/>
    <cellStyle name="40 % – Zvýraznění4 4 2 8 3" xfId="13948"/>
    <cellStyle name="40 % – Zvýraznění4 4 2 8 3 2" xfId="29137"/>
    <cellStyle name="40 % – Zvýraznění4 4 2 8 4" xfId="17747"/>
    <cellStyle name="40 % – Zvýraznění4 4 2 8 4 2" xfId="32928"/>
    <cellStyle name="40 % – Zvýraznění4 4 2 8 5" xfId="36727"/>
    <cellStyle name="40 % – Zvýraznění4 4 2 8 6" xfId="21547"/>
    <cellStyle name="40 % – Zvýraznění4 4 2 8 7" xfId="42932"/>
    <cellStyle name="40 % – Zvýraznění4 4 2 8 8" xfId="42933"/>
    <cellStyle name="40 % – Zvýraznění4 4 2 8 9" xfId="48041"/>
    <cellStyle name="40 % – Zvýraznění4 4 2 9" xfId="4835"/>
    <cellStyle name="40 % – Zvýraznění4 4 2 9 2" xfId="10125"/>
    <cellStyle name="40 % – Zvýraznění4 4 2 9 2 2" xfId="25341"/>
    <cellStyle name="40 % – Zvýraznění4 4 2 9 3" xfId="13949"/>
    <cellStyle name="40 % – Zvýraznění4 4 2 9 3 2" xfId="29138"/>
    <cellStyle name="40 % – Zvýraznění4 4 2 9 4" xfId="17748"/>
    <cellStyle name="40 % – Zvýraznění4 4 2 9 4 2" xfId="32929"/>
    <cellStyle name="40 % – Zvýraznění4 4 2 9 5" xfId="36728"/>
    <cellStyle name="40 % – Zvýraznění4 4 2 9 6" xfId="21548"/>
    <cellStyle name="40 % – Zvýraznění4 4 2 9 7" xfId="42934"/>
    <cellStyle name="40 % – Zvýraznění4 4 2 9 8" xfId="42935"/>
    <cellStyle name="40 % – Zvýraznění4 4 2 9 9" xfId="48042"/>
    <cellStyle name="40 % – Zvýraznění4 4 20" xfId="42936"/>
    <cellStyle name="40 % – Zvýraznění4 4 21" xfId="42937"/>
    <cellStyle name="40 % – Zvýraznění4 4 22" xfId="48043"/>
    <cellStyle name="40 % – Zvýraznění4 4 3" xfId="323"/>
    <cellStyle name="40 % – Zvýraznění4 4 3 10" xfId="34214"/>
    <cellStyle name="40 % – Zvýraznění4 4 3 11" xfId="19034"/>
    <cellStyle name="40 % – Zvýraznění4 4 3 12" xfId="42938"/>
    <cellStyle name="40 % – Zvýraznění4 4 3 13" xfId="42939"/>
    <cellStyle name="40 % – Zvýraznění4 4 3 14" xfId="48044"/>
    <cellStyle name="40 % – Zvýraznění4 4 3 2" xfId="539"/>
    <cellStyle name="40 % – Zvýraznění4 4 3 2 10" xfId="48045"/>
    <cellStyle name="40 % – Zvýraznění4 4 3 2 2" xfId="4836"/>
    <cellStyle name="40 % – Zvýraznění4 4 3 2 2 2" xfId="11199"/>
    <cellStyle name="40 % – Zvýraznění4 4 3 2 2 2 2" xfId="26399"/>
    <cellStyle name="40 % – Zvýraznění4 4 3 2 2 3" xfId="13950"/>
    <cellStyle name="40 % – Zvýraznění4 4 3 2 2 3 2" xfId="29139"/>
    <cellStyle name="40 % – Zvýraznění4 4 3 2 2 4" xfId="17749"/>
    <cellStyle name="40 % – Zvýraznění4 4 3 2 2 4 2" xfId="32930"/>
    <cellStyle name="40 % – Zvýraznění4 4 3 2 2 5" xfId="36729"/>
    <cellStyle name="40 % – Zvýraznění4 4 3 2 2 6" xfId="21549"/>
    <cellStyle name="40 % – Zvýraznění4 4 3 2 2 7" xfId="42940"/>
    <cellStyle name="40 % – Zvýraznění4 4 3 2 2 8" xfId="42941"/>
    <cellStyle name="40 % – Zvýraznění4 4 3 2 2 9" xfId="48046"/>
    <cellStyle name="40 % – Zvýraznění4 4 3 2 3" xfId="7742"/>
    <cellStyle name="40 % – Zvýraznění4 4 3 2 3 2" xfId="22961"/>
    <cellStyle name="40 % – Zvýraznění4 4 3 2 4" xfId="11610"/>
    <cellStyle name="40 % – Zvýraznění4 4 3 2 4 2" xfId="26806"/>
    <cellStyle name="40 % – Zvýraznění4 4 3 2 5" xfId="15410"/>
    <cellStyle name="40 % – Zvýraznění4 4 3 2 5 2" xfId="30591"/>
    <cellStyle name="40 % – Zvýraznění4 4 3 2 6" xfId="34396"/>
    <cellStyle name="40 % – Zvýraznění4 4 3 2 7" xfId="19216"/>
    <cellStyle name="40 % – Zvýraznění4 4 3 2 8" xfId="42942"/>
    <cellStyle name="40 % – Zvýraznění4 4 3 2 9" xfId="42943"/>
    <cellStyle name="40 % – Zvýraznění4 4 3 3" xfId="4837"/>
    <cellStyle name="40 % – Zvýraznění4 4 3 3 2" xfId="10126"/>
    <cellStyle name="40 % – Zvýraznění4 4 3 3 2 2" xfId="25342"/>
    <cellStyle name="40 % – Zvýraznění4 4 3 3 3" xfId="13951"/>
    <cellStyle name="40 % – Zvýraznění4 4 3 3 3 2" xfId="29140"/>
    <cellStyle name="40 % – Zvýraznění4 4 3 3 4" xfId="17750"/>
    <cellStyle name="40 % – Zvýraznění4 4 3 3 4 2" xfId="32931"/>
    <cellStyle name="40 % – Zvýraznění4 4 3 3 5" xfId="36730"/>
    <cellStyle name="40 % – Zvýraznění4 4 3 3 6" xfId="21550"/>
    <cellStyle name="40 % – Zvýraznění4 4 3 3 7" xfId="42944"/>
    <cellStyle name="40 % – Zvýraznění4 4 3 3 8" xfId="42945"/>
    <cellStyle name="40 % – Zvýraznění4 4 3 3 9" xfId="48047"/>
    <cellStyle name="40 % – Zvýraznění4 4 3 4" xfId="4838"/>
    <cellStyle name="40 % – Zvýraznění4 4 3 4 2" xfId="10127"/>
    <cellStyle name="40 % – Zvýraznění4 4 3 4 2 2" xfId="25343"/>
    <cellStyle name="40 % – Zvýraznění4 4 3 4 3" xfId="13952"/>
    <cellStyle name="40 % – Zvýraznění4 4 3 4 3 2" xfId="29141"/>
    <cellStyle name="40 % – Zvýraznění4 4 3 4 4" xfId="17751"/>
    <cellStyle name="40 % – Zvýraznění4 4 3 4 4 2" xfId="32932"/>
    <cellStyle name="40 % – Zvýraznění4 4 3 4 5" xfId="36731"/>
    <cellStyle name="40 % – Zvýraznění4 4 3 4 6" xfId="21551"/>
    <cellStyle name="40 % – Zvýraznění4 4 3 4 7" xfId="42946"/>
    <cellStyle name="40 % – Zvýraznění4 4 3 4 8" xfId="42947"/>
    <cellStyle name="40 % – Zvýraznění4 4 3 4 9" xfId="48048"/>
    <cellStyle name="40 % – Zvýraznění4 4 3 5" xfId="4839"/>
    <cellStyle name="40 % – Zvýraznění4 4 3 5 2" xfId="11196"/>
    <cellStyle name="40 % – Zvýraznění4 4 3 5 2 2" xfId="26396"/>
    <cellStyle name="40 % – Zvýraznění4 4 3 5 3" xfId="13953"/>
    <cellStyle name="40 % – Zvýraznění4 4 3 5 3 2" xfId="29142"/>
    <cellStyle name="40 % – Zvýraznění4 4 3 5 4" xfId="17752"/>
    <cellStyle name="40 % – Zvýraznění4 4 3 5 4 2" xfId="32933"/>
    <cellStyle name="40 % – Zvýraznění4 4 3 5 5" xfId="36732"/>
    <cellStyle name="40 % – Zvýraznění4 4 3 5 6" xfId="21552"/>
    <cellStyle name="40 % – Zvýraznění4 4 3 5 7" xfId="42948"/>
    <cellStyle name="40 % – Zvýraznění4 4 3 5 8" xfId="42949"/>
    <cellStyle name="40 % – Zvýraznění4 4 3 5 9" xfId="48049"/>
    <cellStyle name="40 % – Zvýraznění4 4 3 6" xfId="7546"/>
    <cellStyle name="40 % – Zvýraznění4 4 3 6 2" xfId="11377"/>
    <cellStyle name="40 % – Zvýraznění4 4 3 6 2 2" xfId="26577"/>
    <cellStyle name="40 % – Zvýraznění4 4 3 6 3" xfId="15172"/>
    <cellStyle name="40 % – Zvýraznění4 4 3 6 3 2" xfId="30359"/>
    <cellStyle name="40 % – Zvýraznění4 4 3 6 4" xfId="18975"/>
    <cellStyle name="40 % – Zvýraznění4 4 3 6 4 2" xfId="34156"/>
    <cellStyle name="40 % – Zvýraznění4 4 3 6 5" xfId="37947"/>
    <cellStyle name="40 % – Zvýraznění4 4 3 6 6" xfId="22767"/>
    <cellStyle name="40 % – Zvýraznění4 4 3 6 7" xfId="42950"/>
    <cellStyle name="40 % – Zvýraznění4 4 3 6 8" xfId="42951"/>
    <cellStyle name="40 % – Zvýraznění4 4 3 6 9" xfId="48050"/>
    <cellStyle name="40 % – Zvýraznění4 4 3 7" xfId="7635"/>
    <cellStyle name="40 % – Zvýraznění4 4 3 7 2" xfId="22854"/>
    <cellStyle name="40 % – Zvýraznění4 4 3 8" xfId="11427"/>
    <cellStyle name="40 % – Zvýraznění4 4 3 8 2" xfId="26624"/>
    <cellStyle name="40 % – Zvýraznění4 4 3 9" xfId="15228"/>
    <cellStyle name="40 % – Zvýraznění4 4 3 9 2" xfId="30409"/>
    <cellStyle name="40 % – Zvýraznění4 4 4" xfId="352"/>
    <cellStyle name="40 % – Zvýraznění4 4 4 10" xfId="34242"/>
    <cellStyle name="40 % – Zvýraznění4 4 4 11" xfId="19062"/>
    <cellStyle name="40 % – Zvýraznění4 4 4 12" xfId="42952"/>
    <cellStyle name="40 % – Zvýraznění4 4 4 13" xfId="42953"/>
    <cellStyle name="40 % – Zvýraznění4 4 4 14" xfId="48051"/>
    <cellStyle name="40 % – Zvýraznění4 4 4 2" xfId="4840"/>
    <cellStyle name="40 % – Zvýraznění4 4 4 2 2" xfId="10128"/>
    <cellStyle name="40 % – Zvýraznění4 4 4 2 2 2" xfId="25344"/>
    <cellStyle name="40 % – Zvýraznění4 4 4 2 3" xfId="13954"/>
    <cellStyle name="40 % – Zvýraznění4 4 4 2 3 2" xfId="29143"/>
    <cellStyle name="40 % – Zvýraznění4 4 4 2 4" xfId="17753"/>
    <cellStyle name="40 % – Zvýraznění4 4 4 2 4 2" xfId="32934"/>
    <cellStyle name="40 % – Zvýraznění4 4 4 2 5" xfId="36733"/>
    <cellStyle name="40 % – Zvýraznění4 4 4 2 6" xfId="21553"/>
    <cellStyle name="40 % – Zvýraznění4 4 4 2 7" xfId="42954"/>
    <cellStyle name="40 % – Zvýraznění4 4 4 2 8" xfId="42955"/>
    <cellStyle name="40 % – Zvýraznění4 4 4 2 9" xfId="48052"/>
    <cellStyle name="40 % – Zvýraznění4 4 4 3" xfId="4841"/>
    <cellStyle name="40 % – Zvýraznění4 4 4 3 2" xfId="10129"/>
    <cellStyle name="40 % – Zvýraznění4 4 4 3 2 2" xfId="25345"/>
    <cellStyle name="40 % – Zvýraznění4 4 4 3 3" xfId="13955"/>
    <cellStyle name="40 % – Zvýraznění4 4 4 3 3 2" xfId="29144"/>
    <cellStyle name="40 % – Zvýraznění4 4 4 3 4" xfId="17754"/>
    <cellStyle name="40 % – Zvýraznění4 4 4 3 4 2" xfId="32935"/>
    <cellStyle name="40 % – Zvýraznění4 4 4 3 5" xfId="36734"/>
    <cellStyle name="40 % – Zvýraznění4 4 4 3 6" xfId="21554"/>
    <cellStyle name="40 % – Zvýraznění4 4 4 3 7" xfId="42956"/>
    <cellStyle name="40 % – Zvýraznění4 4 4 3 8" xfId="42957"/>
    <cellStyle name="40 % – Zvýraznění4 4 4 3 9" xfId="48053"/>
    <cellStyle name="40 % – Zvýraznění4 4 4 4" xfId="4842"/>
    <cellStyle name="40 % – Zvýraznění4 4 4 4 2" xfId="10130"/>
    <cellStyle name="40 % – Zvýraznění4 4 4 4 2 2" xfId="25346"/>
    <cellStyle name="40 % – Zvýraznění4 4 4 4 3" xfId="13956"/>
    <cellStyle name="40 % – Zvýraznění4 4 4 4 3 2" xfId="29145"/>
    <cellStyle name="40 % – Zvýraznění4 4 4 4 4" xfId="17755"/>
    <cellStyle name="40 % – Zvýraznění4 4 4 4 4 2" xfId="32936"/>
    <cellStyle name="40 % – Zvýraznění4 4 4 4 5" xfId="36735"/>
    <cellStyle name="40 % – Zvýraznění4 4 4 4 6" xfId="21555"/>
    <cellStyle name="40 % – Zvýraznění4 4 4 4 7" xfId="42958"/>
    <cellStyle name="40 % – Zvýraznění4 4 4 4 8" xfId="42959"/>
    <cellStyle name="40 % – Zvýraznění4 4 4 4 9" xfId="48054"/>
    <cellStyle name="40 % – Zvýraznění4 4 4 5" xfId="4843"/>
    <cellStyle name="40 % – Zvýraznění4 4 4 5 2" xfId="11282"/>
    <cellStyle name="40 % – Zvýraznění4 4 4 5 2 2" xfId="26482"/>
    <cellStyle name="40 % – Zvýraznění4 4 4 5 3" xfId="13957"/>
    <cellStyle name="40 % – Zvýraznění4 4 4 5 3 2" xfId="29146"/>
    <cellStyle name="40 % – Zvýraznění4 4 4 5 4" xfId="17756"/>
    <cellStyle name="40 % – Zvýraznění4 4 4 5 4 2" xfId="32937"/>
    <cellStyle name="40 % – Zvýraznění4 4 4 5 5" xfId="36736"/>
    <cellStyle name="40 % – Zvýraznění4 4 4 5 6" xfId="21556"/>
    <cellStyle name="40 % – Zvýraznění4 4 4 5 7" xfId="42960"/>
    <cellStyle name="40 % – Zvýraznění4 4 4 5 8" xfId="42961"/>
    <cellStyle name="40 % – Zvýraznění4 4 4 5 9" xfId="48055"/>
    <cellStyle name="40 % – Zvýraznění4 4 4 6" xfId="7547"/>
    <cellStyle name="40 % – Zvýraznění4 4 4 6 2" xfId="11378"/>
    <cellStyle name="40 % – Zvýraznění4 4 4 6 2 2" xfId="26578"/>
    <cellStyle name="40 % – Zvýraznění4 4 4 6 3" xfId="15173"/>
    <cellStyle name="40 % – Zvýraznění4 4 4 6 3 2" xfId="30360"/>
    <cellStyle name="40 % – Zvýraznění4 4 4 6 4" xfId="18976"/>
    <cellStyle name="40 % – Zvýraznění4 4 4 6 4 2" xfId="34157"/>
    <cellStyle name="40 % – Zvýraznění4 4 4 6 5" xfId="37948"/>
    <cellStyle name="40 % – Zvýraznění4 4 4 6 6" xfId="22768"/>
    <cellStyle name="40 % – Zvýraznění4 4 4 6 7" xfId="42962"/>
    <cellStyle name="40 % – Zvýraznění4 4 4 6 8" xfId="42963"/>
    <cellStyle name="40 % – Zvýraznění4 4 4 6 9" xfId="48056"/>
    <cellStyle name="40 % – Zvýraznění4 4 4 7" xfId="7663"/>
    <cellStyle name="40 % – Zvýraznění4 4 4 7 2" xfId="22882"/>
    <cellStyle name="40 % – Zvýraznění4 4 4 8" xfId="11455"/>
    <cellStyle name="40 % – Zvýraznění4 4 4 8 2" xfId="26652"/>
    <cellStyle name="40 % – Zvýraznění4 4 4 9" xfId="15256"/>
    <cellStyle name="40 % – Zvýraznění4 4 4 9 2" xfId="30437"/>
    <cellStyle name="40 % – Zvýraznění4 4 5" xfId="540"/>
    <cellStyle name="40 % – Zvýraznění4 4 5 10" xfId="19217"/>
    <cellStyle name="40 % – Zvýraznění4 4 5 11" xfId="42964"/>
    <cellStyle name="40 % – Zvýraznění4 4 5 12" xfId="42965"/>
    <cellStyle name="40 % – Zvýraznění4 4 5 13" xfId="48057"/>
    <cellStyle name="40 % – Zvýraznění4 4 5 2" xfId="4844"/>
    <cellStyle name="40 % – Zvýraznění4 4 5 2 2" xfId="10131"/>
    <cellStyle name="40 % – Zvýraznění4 4 5 2 2 2" xfId="25347"/>
    <cellStyle name="40 % – Zvýraznění4 4 5 2 3" xfId="13958"/>
    <cellStyle name="40 % – Zvýraznění4 4 5 2 3 2" xfId="29147"/>
    <cellStyle name="40 % – Zvýraznění4 4 5 2 4" xfId="17757"/>
    <cellStyle name="40 % – Zvýraznění4 4 5 2 4 2" xfId="32938"/>
    <cellStyle name="40 % – Zvýraznění4 4 5 2 5" xfId="36737"/>
    <cellStyle name="40 % – Zvýraznění4 4 5 2 6" xfId="21557"/>
    <cellStyle name="40 % – Zvýraznění4 4 5 2 7" xfId="42966"/>
    <cellStyle name="40 % – Zvýraznění4 4 5 2 8" xfId="42967"/>
    <cellStyle name="40 % – Zvýraznění4 4 5 2 9" xfId="48058"/>
    <cellStyle name="40 % – Zvýraznění4 4 5 3" xfId="4845"/>
    <cellStyle name="40 % – Zvýraznění4 4 5 3 2" xfId="10132"/>
    <cellStyle name="40 % – Zvýraznění4 4 5 3 2 2" xfId="25348"/>
    <cellStyle name="40 % – Zvýraznění4 4 5 3 3" xfId="13959"/>
    <cellStyle name="40 % – Zvýraznění4 4 5 3 3 2" xfId="29148"/>
    <cellStyle name="40 % – Zvýraznění4 4 5 3 4" xfId="17758"/>
    <cellStyle name="40 % – Zvýraznění4 4 5 3 4 2" xfId="32939"/>
    <cellStyle name="40 % – Zvýraznění4 4 5 3 5" xfId="36738"/>
    <cellStyle name="40 % – Zvýraznění4 4 5 3 6" xfId="21558"/>
    <cellStyle name="40 % – Zvýraznění4 4 5 3 7" xfId="42968"/>
    <cellStyle name="40 % – Zvýraznění4 4 5 3 8" xfId="42969"/>
    <cellStyle name="40 % – Zvýraznění4 4 5 3 9" xfId="48059"/>
    <cellStyle name="40 % – Zvýraznění4 4 5 4" xfId="4846"/>
    <cellStyle name="40 % – Zvýraznění4 4 5 4 2" xfId="10133"/>
    <cellStyle name="40 % – Zvýraznění4 4 5 4 2 2" xfId="25349"/>
    <cellStyle name="40 % – Zvýraznění4 4 5 4 3" xfId="13960"/>
    <cellStyle name="40 % – Zvýraznění4 4 5 4 3 2" xfId="29149"/>
    <cellStyle name="40 % – Zvýraznění4 4 5 4 4" xfId="17759"/>
    <cellStyle name="40 % – Zvýraznění4 4 5 4 4 2" xfId="32940"/>
    <cellStyle name="40 % – Zvýraznění4 4 5 4 5" xfId="36739"/>
    <cellStyle name="40 % – Zvýraznění4 4 5 4 6" xfId="21559"/>
    <cellStyle name="40 % – Zvýraznění4 4 5 4 7" xfId="42970"/>
    <cellStyle name="40 % – Zvýraznění4 4 5 4 8" xfId="42971"/>
    <cellStyle name="40 % – Zvýraznění4 4 5 4 9" xfId="48060"/>
    <cellStyle name="40 % – Zvýraznění4 4 5 5" xfId="4847"/>
    <cellStyle name="40 % – Zvýraznění4 4 5 5 2" xfId="11288"/>
    <cellStyle name="40 % – Zvýraznění4 4 5 5 2 2" xfId="26488"/>
    <cellStyle name="40 % – Zvýraznění4 4 5 5 3" xfId="13961"/>
    <cellStyle name="40 % – Zvýraznění4 4 5 5 3 2" xfId="29150"/>
    <cellStyle name="40 % – Zvýraznění4 4 5 5 4" xfId="17760"/>
    <cellStyle name="40 % – Zvýraznění4 4 5 5 4 2" xfId="32941"/>
    <cellStyle name="40 % – Zvýraznění4 4 5 5 5" xfId="36740"/>
    <cellStyle name="40 % – Zvýraznění4 4 5 5 6" xfId="21560"/>
    <cellStyle name="40 % – Zvýraznění4 4 5 5 7" xfId="42972"/>
    <cellStyle name="40 % – Zvýraznění4 4 5 5 8" xfId="42973"/>
    <cellStyle name="40 % – Zvýraznění4 4 5 5 9" xfId="48061"/>
    <cellStyle name="40 % – Zvýraznění4 4 5 6" xfId="7728"/>
    <cellStyle name="40 % – Zvýraznění4 4 5 6 2" xfId="22947"/>
    <cellStyle name="40 % – Zvýraznění4 4 5 7" xfId="11611"/>
    <cellStyle name="40 % – Zvýraznění4 4 5 7 2" xfId="26807"/>
    <cellStyle name="40 % – Zvýraznění4 4 5 8" xfId="15411"/>
    <cellStyle name="40 % – Zvýraznění4 4 5 8 2" xfId="30592"/>
    <cellStyle name="40 % – Zvýraznění4 4 5 9" xfId="34397"/>
    <cellStyle name="40 % – Zvýraznění4 4 6" xfId="4848"/>
    <cellStyle name="40 % – Zvýraznění4 4 6 10" xfId="42974"/>
    <cellStyle name="40 % – Zvýraznění4 4 6 11" xfId="42975"/>
    <cellStyle name="40 % – Zvýraznění4 4 6 12" xfId="48062"/>
    <cellStyle name="40 % – Zvýraznění4 4 6 2" xfId="4849"/>
    <cellStyle name="40 % – Zvýraznění4 4 6 2 2" xfId="10134"/>
    <cellStyle name="40 % – Zvýraznění4 4 6 2 2 2" xfId="25350"/>
    <cellStyle name="40 % – Zvýraznění4 4 6 2 3" xfId="13963"/>
    <cellStyle name="40 % – Zvýraznění4 4 6 2 3 2" xfId="29152"/>
    <cellStyle name="40 % – Zvýraznění4 4 6 2 4" xfId="17762"/>
    <cellStyle name="40 % – Zvýraznění4 4 6 2 4 2" xfId="32943"/>
    <cellStyle name="40 % – Zvýraznění4 4 6 2 5" xfId="36742"/>
    <cellStyle name="40 % – Zvýraznění4 4 6 2 6" xfId="21562"/>
    <cellStyle name="40 % – Zvýraznění4 4 6 2 7" xfId="42976"/>
    <cellStyle name="40 % – Zvýraznění4 4 6 2 8" xfId="42977"/>
    <cellStyle name="40 % – Zvýraznění4 4 6 2 9" xfId="48063"/>
    <cellStyle name="40 % – Zvýraznění4 4 6 3" xfId="4850"/>
    <cellStyle name="40 % – Zvýraznění4 4 6 3 2" xfId="10135"/>
    <cellStyle name="40 % – Zvýraznění4 4 6 3 2 2" xfId="25351"/>
    <cellStyle name="40 % – Zvýraznění4 4 6 3 3" xfId="13964"/>
    <cellStyle name="40 % – Zvýraznění4 4 6 3 3 2" xfId="29153"/>
    <cellStyle name="40 % – Zvýraznění4 4 6 3 4" xfId="17763"/>
    <cellStyle name="40 % – Zvýraznění4 4 6 3 4 2" xfId="32944"/>
    <cellStyle name="40 % – Zvýraznění4 4 6 3 5" xfId="36743"/>
    <cellStyle name="40 % – Zvýraznění4 4 6 3 6" xfId="21563"/>
    <cellStyle name="40 % – Zvýraznění4 4 6 3 7" xfId="42978"/>
    <cellStyle name="40 % – Zvýraznění4 4 6 3 8" xfId="42979"/>
    <cellStyle name="40 % – Zvýraznění4 4 6 3 9" xfId="48064"/>
    <cellStyle name="40 % – Zvýraznění4 4 6 4" xfId="4851"/>
    <cellStyle name="40 % – Zvýraznění4 4 6 4 2" xfId="10136"/>
    <cellStyle name="40 % – Zvýraznění4 4 6 4 2 2" xfId="25352"/>
    <cellStyle name="40 % – Zvýraznění4 4 6 4 3" xfId="13965"/>
    <cellStyle name="40 % – Zvýraznění4 4 6 4 3 2" xfId="29154"/>
    <cellStyle name="40 % – Zvýraznění4 4 6 4 4" xfId="17764"/>
    <cellStyle name="40 % – Zvýraznění4 4 6 4 4 2" xfId="32945"/>
    <cellStyle name="40 % – Zvýraznění4 4 6 4 5" xfId="36744"/>
    <cellStyle name="40 % – Zvýraznění4 4 6 4 6" xfId="21564"/>
    <cellStyle name="40 % – Zvýraznění4 4 6 4 7" xfId="42980"/>
    <cellStyle name="40 % – Zvýraznění4 4 6 4 8" xfId="42981"/>
    <cellStyle name="40 % – Zvýraznění4 4 6 4 9" xfId="48065"/>
    <cellStyle name="40 % – Zvýraznění4 4 6 5" xfId="7942"/>
    <cellStyle name="40 % – Zvýraznění4 4 6 5 2" xfId="23159"/>
    <cellStyle name="40 % – Zvýraznění4 4 6 6" xfId="13962"/>
    <cellStyle name="40 % – Zvýraznění4 4 6 6 2" xfId="29151"/>
    <cellStyle name="40 % – Zvýraznění4 4 6 7" xfId="17761"/>
    <cellStyle name="40 % – Zvýraznění4 4 6 7 2" xfId="32942"/>
    <cellStyle name="40 % – Zvýraznění4 4 6 8" xfId="36741"/>
    <cellStyle name="40 % – Zvýraznění4 4 6 9" xfId="21561"/>
    <cellStyle name="40 % – Zvýraznění4 4 7" xfId="4852"/>
    <cellStyle name="40 % – Zvýraznění4 4 7 10" xfId="42982"/>
    <cellStyle name="40 % – Zvýraznění4 4 7 11" xfId="42983"/>
    <cellStyle name="40 % – Zvýraznění4 4 7 12" xfId="48066"/>
    <cellStyle name="40 % – Zvýraznění4 4 7 2" xfId="4853"/>
    <cellStyle name="40 % – Zvýraznění4 4 7 2 2" xfId="10137"/>
    <cellStyle name="40 % – Zvýraznění4 4 7 2 2 2" xfId="25353"/>
    <cellStyle name="40 % – Zvýraznění4 4 7 2 3" xfId="13967"/>
    <cellStyle name="40 % – Zvýraznění4 4 7 2 3 2" xfId="29156"/>
    <cellStyle name="40 % – Zvýraznění4 4 7 2 4" xfId="17766"/>
    <cellStyle name="40 % – Zvýraznění4 4 7 2 4 2" xfId="32947"/>
    <cellStyle name="40 % – Zvýraznění4 4 7 2 5" xfId="36746"/>
    <cellStyle name="40 % – Zvýraznění4 4 7 2 6" xfId="21566"/>
    <cellStyle name="40 % – Zvýraznění4 4 7 2 7" xfId="42984"/>
    <cellStyle name="40 % – Zvýraznění4 4 7 2 8" xfId="42985"/>
    <cellStyle name="40 % – Zvýraznění4 4 7 2 9" xfId="48067"/>
    <cellStyle name="40 % – Zvýraznění4 4 7 3" xfId="4854"/>
    <cellStyle name="40 % – Zvýraznění4 4 7 3 2" xfId="10138"/>
    <cellStyle name="40 % – Zvýraznění4 4 7 3 2 2" xfId="25354"/>
    <cellStyle name="40 % – Zvýraznění4 4 7 3 3" xfId="13968"/>
    <cellStyle name="40 % – Zvýraznění4 4 7 3 3 2" xfId="29157"/>
    <cellStyle name="40 % – Zvýraznění4 4 7 3 4" xfId="17767"/>
    <cellStyle name="40 % – Zvýraznění4 4 7 3 4 2" xfId="32948"/>
    <cellStyle name="40 % – Zvýraznění4 4 7 3 5" xfId="36747"/>
    <cellStyle name="40 % – Zvýraznění4 4 7 3 6" xfId="21567"/>
    <cellStyle name="40 % – Zvýraznění4 4 7 3 7" xfId="42986"/>
    <cellStyle name="40 % – Zvýraznění4 4 7 3 8" xfId="42987"/>
    <cellStyle name="40 % – Zvýraznění4 4 7 3 9" xfId="48068"/>
    <cellStyle name="40 % – Zvýraznění4 4 7 4" xfId="4855"/>
    <cellStyle name="40 % – Zvýraznění4 4 7 4 2" xfId="10139"/>
    <cellStyle name="40 % – Zvýraznění4 4 7 4 2 2" xfId="25355"/>
    <cellStyle name="40 % – Zvýraznění4 4 7 4 3" xfId="13969"/>
    <cellStyle name="40 % – Zvýraznění4 4 7 4 3 2" xfId="29158"/>
    <cellStyle name="40 % – Zvýraznění4 4 7 4 4" xfId="17768"/>
    <cellStyle name="40 % – Zvýraznění4 4 7 4 4 2" xfId="32949"/>
    <cellStyle name="40 % – Zvýraznění4 4 7 4 5" xfId="36748"/>
    <cellStyle name="40 % – Zvýraznění4 4 7 4 6" xfId="21568"/>
    <cellStyle name="40 % – Zvýraznění4 4 7 4 7" xfId="42988"/>
    <cellStyle name="40 % – Zvýraznění4 4 7 4 8" xfId="42989"/>
    <cellStyle name="40 % – Zvýraznění4 4 7 4 9" xfId="48069"/>
    <cellStyle name="40 % – Zvýraznění4 4 7 5" xfId="8195"/>
    <cellStyle name="40 % – Zvýraznění4 4 7 5 2" xfId="23411"/>
    <cellStyle name="40 % – Zvýraznění4 4 7 6" xfId="13966"/>
    <cellStyle name="40 % – Zvýraznění4 4 7 6 2" xfId="29155"/>
    <cellStyle name="40 % – Zvýraznění4 4 7 7" xfId="17765"/>
    <cellStyle name="40 % – Zvýraznění4 4 7 7 2" xfId="32946"/>
    <cellStyle name="40 % – Zvýraznění4 4 7 8" xfId="36745"/>
    <cellStyle name="40 % – Zvýraznění4 4 7 9" xfId="21565"/>
    <cellStyle name="40 % – Zvýraznění4 4 8" xfId="4856"/>
    <cellStyle name="40 % – Zvýraznění4 4 8 10" xfId="42990"/>
    <cellStyle name="40 % – Zvýraznění4 4 8 11" xfId="42991"/>
    <cellStyle name="40 % – Zvýraznění4 4 8 12" xfId="48070"/>
    <cellStyle name="40 % – Zvýraznění4 4 8 2" xfId="4857"/>
    <cellStyle name="40 % – Zvýraznění4 4 8 2 2" xfId="10140"/>
    <cellStyle name="40 % – Zvýraznění4 4 8 2 2 2" xfId="25356"/>
    <cellStyle name="40 % – Zvýraznění4 4 8 2 3" xfId="13971"/>
    <cellStyle name="40 % – Zvýraznění4 4 8 2 3 2" xfId="29160"/>
    <cellStyle name="40 % – Zvýraznění4 4 8 2 4" xfId="17770"/>
    <cellStyle name="40 % – Zvýraznění4 4 8 2 4 2" xfId="32951"/>
    <cellStyle name="40 % – Zvýraznění4 4 8 2 5" xfId="36750"/>
    <cellStyle name="40 % – Zvýraznění4 4 8 2 6" xfId="21570"/>
    <cellStyle name="40 % – Zvýraznění4 4 8 2 7" xfId="42992"/>
    <cellStyle name="40 % – Zvýraznění4 4 8 2 8" xfId="42993"/>
    <cellStyle name="40 % – Zvýraznění4 4 8 2 9" xfId="48071"/>
    <cellStyle name="40 % – Zvýraznění4 4 8 3" xfId="4858"/>
    <cellStyle name="40 % – Zvýraznění4 4 8 3 2" xfId="10141"/>
    <cellStyle name="40 % – Zvýraznění4 4 8 3 2 2" xfId="25357"/>
    <cellStyle name="40 % – Zvýraznění4 4 8 3 3" xfId="13972"/>
    <cellStyle name="40 % – Zvýraznění4 4 8 3 3 2" xfId="29161"/>
    <cellStyle name="40 % – Zvýraznění4 4 8 3 4" xfId="17771"/>
    <cellStyle name="40 % – Zvýraznění4 4 8 3 4 2" xfId="32952"/>
    <cellStyle name="40 % – Zvýraznění4 4 8 3 5" xfId="36751"/>
    <cellStyle name="40 % – Zvýraznění4 4 8 3 6" xfId="21571"/>
    <cellStyle name="40 % – Zvýraznění4 4 8 3 7" xfId="42994"/>
    <cellStyle name="40 % – Zvýraznění4 4 8 3 8" xfId="42995"/>
    <cellStyle name="40 % – Zvýraznění4 4 8 3 9" xfId="48072"/>
    <cellStyle name="40 % – Zvýraznění4 4 8 4" xfId="4859"/>
    <cellStyle name="40 % – Zvýraznění4 4 8 4 2" xfId="10142"/>
    <cellStyle name="40 % – Zvýraznění4 4 8 4 2 2" xfId="25358"/>
    <cellStyle name="40 % – Zvýraznění4 4 8 4 3" xfId="13973"/>
    <cellStyle name="40 % – Zvýraznění4 4 8 4 3 2" xfId="29162"/>
    <cellStyle name="40 % – Zvýraznění4 4 8 4 4" xfId="17772"/>
    <cellStyle name="40 % – Zvýraznění4 4 8 4 4 2" xfId="32953"/>
    <cellStyle name="40 % – Zvýraznění4 4 8 4 5" xfId="36752"/>
    <cellStyle name="40 % – Zvýraznění4 4 8 4 6" xfId="21572"/>
    <cellStyle name="40 % – Zvýraznění4 4 8 4 7" xfId="42996"/>
    <cellStyle name="40 % – Zvýraznění4 4 8 4 8" xfId="42997"/>
    <cellStyle name="40 % – Zvýraznění4 4 8 4 9" xfId="48073"/>
    <cellStyle name="40 % – Zvýraznění4 4 8 5" xfId="8288"/>
    <cellStyle name="40 % – Zvýraznění4 4 8 5 2" xfId="23504"/>
    <cellStyle name="40 % – Zvýraznění4 4 8 6" xfId="13970"/>
    <cellStyle name="40 % – Zvýraznění4 4 8 6 2" xfId="29159"/>
    <cellStyle name="40 % – Zvýraznění4 4 8 7" xfId="17769"/>
    <cellStyle name="40 % – Zvýraznění4 4 8 7 2" xfId="32950"/>
    <cellStyle name="40 % – Zvýraznění4 4 8 8" xfId="36749"/>
    <cellStyle name="40 % – Zvýraznění4 4 8 9" xfId="21569"/>
    <cellStyle name="40 % – Zvýraznění4 4 9" xfId="4860"/>
    <cellStyle name="40 % – Zvýraznění4 4 9 10" xfId="42998"/>
    <cellStyle name="40 % – Zvýraznění4 4 9 11" xfId="42999"/>
    <cellStyle name="40 % – Zvýraznění4 4 9 12" xfId="48074"/>
    <cellStyle name="40 % – Zvýraznění4 4 9 2" xfId="4861"/>
    <cellStyle name="40 % – Zvýraznění4 4 9 2 2" xfId="10143"/>
    <cellStyle name="40 % – Zvýraznění4 4 9 2 2 2" xfId="25359"/>
    <cellStyle name="40 % – Zvýraznění4 4 9 2 3" xfId="13975"/>
    <cellStyle name="40 % – Zvýraznění4 4 9 2 3 2" xfId="29164"/>
    <cellStyle name="40 % – Zvýraznění4 4 9 2 4" xfId="17774"/>
    <cellStyle name="40 % – Zvýraznění4 4 9 2 4 2" xfId="32955"/>
    <cellStyle name="40 % – Zvýraznění4 4 9 2 5" xfId="36754"/>
    <cellStyle name="40 % – Zvýraznění4 4 9 2 6" xfId="21574"/>
    <cellStyle name="40 % – Zvýraznění4 4 9 2 7" xfId="43000"/>
    <cellStyle name="40 % – Zvýraznění4 4 9 2 8" xfId="43001"/>
    <cellStyle name="40 % – Zvýraznění4 4 9 2 9" xfId="48075"/>
    <cellStyle name="40 % – Zvýraznění4 4 9 3" xfId="4862"/>
    <cellStyle name="40 % – Zvýraznění4 4 9 3 2" xfId="10144"/>
    <cellStyle name="40 % – Zvýraznění4 4 9 3 2 2" xfId="25360"/>
    <cellStyle name="40 % – Zvýraznění4 4 9 3 3" xfId="13976"/>
    <cellStyle name="40 % – Zvýraznění4 4 9 3 3 2" xfId="29165"/>
    <cellStyle name="40 % – Zvýraznění4 4 9 3 4" xfId="17775"/>
    <cellStyle name="40 % – Zvýraznění4 4 9 3 4 2" xfId="32956"/>
    <cellStyle name="40 % – Zvýraznění4 4 9 3 5" xfId="36755"/>
    <cellStyle name="40 % – Zvýraznění4 4 9 3 6" xfId="21575"/>
    <cellStyle name="40 % – Zvýraznění4 4 9 3 7" xfId="43002"/>
    <cellStyle name="40 % – Zvýraznění4 4 9 3 8" xfId="43003"/>
    <cellStyle name="40 % – Zvýraznění4 4 9 3 9" xfId="48076"/>
    <cellStyle name="40 % – Zvýraznění4 4 9 4" xfId="4863"/>
    <cellStyle name="40 % – Zvýraznění4 4 9 4 2" xfId="10145"/>
    <cellStyle name="40 % – Zvýraznění4 4 9 4 2 2" xfId="25361"/>
    <cellStyle name="40 % – Zvýraznění4 4 9 4 3" xfId="13977"/>
    <cellStyle name="40 % – Zvýraznění4 4 9 4 3 2" xfId="29166"/>
    <cellStyle name="40 % – Zvýraznění4 4 9 4 4" xfId="17776"/>
    <cellStyle name="40 % – Zvýraznění4 4 9 4 4 2" xfId="32957"/>
    <cellStyle name="40 % – Zvýraznění4 4 9 4 5" xfId="36756"/>
    <cellStyle name="40 % – Zvýraznění4 4 9 4 6" xfId="21576"/>
    <cellStyle name="40 % – Zvýraznění4 4 9 4 7" xfId="43004"/>
    <cellStyle name="40 % – Zvýraznění4 4 9 4 8" xfId="43005"/>
    <cellStyle name="40 % – Zvýraznění4 4 9 4 9" xfId="48077"/>
    <cellStyle name="40 % – Zvýraznění4 4 9 5" xfId="8373"/>
    <cellStyle name="40 % – Zvýraznění4 4 9 5 2" xfId="23589"/>
    <cellStyle name="40 % – Zvýraznění4 4 9 6" xfId="13974"/>
    <cellStyle name="40 % – Zvýraznění4 4 9 6 2" xfId="29163"/>
    <cellStyle name="40 % – Zvýraznění4 4 9 7" xfId="17773"/>
    <cellStyle name="40 % – Zvýraznění4 4 9 7 2" xfId="32954"/>
    <cellStyle name="40 % – Zvýraznění4 4 9 8" xfId="36753"/>
    <cellStyle name="40 % – Zvýraznění4 4 9 9" xfId="21573"/>
    <cellStyle name="40 % – Zvýraznění4 5" xfId="541"/>
    <cellStyle name="40 % – Zvýraznění4 5 10" xfId="4864"/>
    <cellStyle name="40 % – Zvýraznění4 5 10 2" xfId="10146"/>
    <cellStyle name="40 % – Zvýraznění4 5 10 2 2" xfId="25362"/>
    <cellStyle name="40 % – Zvýraznění4 5 10 3" xfId="13978"/>
    <cellStyle name="40 % – Zvýraznění4 5 10 3 2" xfId="29167"/>
    <cellStyle name="40 % – Zvýraznění4 5 10 4" xfId="17777"/>
    <cellStyle name="40 % – Zvýraznění4 5 10 4 2" xfId="32958"/>
    <cellStyle name="40 % – Zvýraznění4 5 10 5" xfId="36757"/>
    <cellStyle name="40 % – Zvýraznění4 5 10 6" xfId="21577"/>
    <cellStyle name="40 % – Zvýraznění4 5 10 7" xfId="43006"/>
    <cellStyle name="40 % – Zvýraznění4 5 10 8" xfId="43007"/>
    <cellStyle name="40 % – Zvýraznění4 5 10 9" xfId="48078"/>
    <cellStyle name="40 % – Zvýraznění4 5 11" xfId="4865"/>
    <cellStyle name="40 % – Zvýraznění4 5 11 2" xfId="10147"/>
    <cellStyle name="40 % – Zvýraznění4 5 11 2 2" xfId="25363"/>
    <cellStyle name="40 % – Zvýraznění4 5 11 3" xfId="13979"/>
    <cellStyle name="40 % – Zvýraznění4 5 11 3 2" xfId="29168"/>
    <cellStyle name="40 % – Zvýraznění4 5 11 4" xfId="17778"/>
    <cellStyle name="40 % – Zvýraznění4 5 11 4 2" xfId="32959"/>
    <cellStyle name="40 % – Zvýraznění4 5 11 5" xfId="36758"/>
    <cellStyle name="40 % – Zvýraznění4 5 11 6" xfId="21578"/>
    <cellStyle name="40 % – Zvýraznění4 5 11 7" xfId="43008"/>
    <cellStyle name="40 % – Zvýraznění4 5 11 8" xfId="43009"/>
    <cellStyle name="40 % – Zvýraznění4 5 11 9" xfId="48079"/>
    <cellStyle name="40 % – Zvýraznění4 5 12" xfId="4866"/>
    <cellStyle name="40 % – Zvýraznění4 5 12 2" xfId="11056"/>
    <cellStyle name="40 % – Zvýraznění4 5 12 2 2" xfId="26256"/>
    <cellStyle name="40 % – Zvýraznění4 5 12 3" xfId="13980"/>
    <cellStyle name="40 % – Zvýraznění4 5 12 3 2" xfId="29169"/>
    <cellStyle name="40 % – Zvýraznění4 5 12 4" xfId="17779"/>
    <cellStyle name="40 % – Zvýraznění4 5 12 4 2" xfId="32960"/>
    <cellStyle name="40 % – Zvýraznění4 5 12 5" xfId="36759"/>
    <cellStyle name="40 % – Zvýraznění4 5 12 6" xfId="21579"/>
    <cellStyle name="40 % – Zvýraznění4 5 12 7" xfId="43010"/>
    <cellStyle name="40 % – Zvýraznění4 5 12 8" xfId="43011"/>
    <cellStyle name="40 % – Zvýraznění4 5 12 9" xfId="48080"/>
    <cellStyle name="40 % – Zvýraznění4 5 13" xfId="7780"/>
    <cellStyle name="40 % – Zvýraznění4 5 13 2" xfId="22999"/>
    <cellStyle name="40 % – Zvýraznění4 5 14" xfId="11612"/>
    <cellStyle name="40 % – Zvýraznění4 5 14 2" xfId="26808"/>
    <cellStyle name="40 % – Zvýraznění4 5 15" xfId="15412"/>
    <cellStyle name="40 % – Zvýraznění4 5 15 2" xfId="30593"/>
    <cellStyle name="40 % – Zvýraznění4 5 16" xfId="34398"/>
    <cellStyle name="40 % – Zvýraznění4 5 17" xfId="19218"/>
    <cellStyle name="40 % – Zvýraznění4 5 18" xfId="43012"/>
    <cellStyle name="40 % – Zvýraznění4 5 19" xfId="43013"/>
    <cellStyle name="40 % – Zvýraznění4 5 2" xfId="542"/>
    <cellStyle name="40 % – Zvýraznění4 5 2 10" xfId="19219"/>
    <cellStyle name="40 % – Zvýraznění4 5 2 11" xfId="43014"/>
    <cellStyle name="40 % – Zvýraznění4 5 2 12" xfId="43015"/>
    <cellStyle name="40 % – Zvýraznění4 5 2 13" xfId="48081"/>
    <cellStyle name="40 % – Zvýraznění4 5 2 2" xfId="4867"/>
    <cellStyle name="40 % – Zvýraznění4 5 2 2 2" xfId="10148"/>
    <cellStyle name="40 % – Zvýraznění4 5 2 2 2 2" xfId="25364"/>
    <cellStyle name="40 % – Zvýraznění4 5 2 2 3" xfId="13981"/>
    <cellStyle name="40 % – Zvýraznění4 5 2 2 3 2" xfId="29170"/>
    <cellStyle name="40 % – Zvýraznění4 5 2 2 4" xfId="17780"/>
    <cellStyle name="40 % – Zvýraznění4 5 2 2 4 2" xfId="32961"/>
    <cellStyle name="40 % – Zvýraznění4 5 2 2 5" xfId="36760"/>
    <cellStyle name="40 % – Zvýraznění4 5 2 2 6" xfId="21580"/>
    <cellStyle name="40 % – Zvýraznění4 5 2 2 7" xfId="43016"/>
    <cellStyle name="40 % – Zvýraznění4 5 2 2 8" xfId="43017"/>
    <cellStyle name="40 % – Zvýraznění4 5 2 2 9" xfId="48082"/>
    <cellStyle name="40 % – Zvýraznění4 5 2 3" xfId="4868"/>
    <cellStyle name="40 % – Zvýraznění4 5 2 3 2" xfId="10149"/>
    <cellStyle name="40 % – Zvýraznění4 5 2 3 2 2" xfId="25365"/>
    <cellStyle name="40 % – Zvýraznění4 5 2 3 3" xfId="13982"/>
    <cellStyle name="40 % – Zvýraznění4 5 2 3 3 2" xfId="29171"/>
    <cellStyle name="40 % – Zvýraznění4 5 2 3 4" xfId="17781"/>
    <cellStyle name="40 % – Zvýraznění4 5 2 3 4 2" xfId="32962"/>
    <cellStyle name="40 % – Zvýraznění4 5 2 3 5" xfId="36761"/>
    <cellStyle name="40 % – Zvýraznění4 5 2 3 6" xfId="21581"/>
    <cellStyle name="40 % – Zvýraznění4 5 2 3 7" xfId="43018"/>
    <cellStyle name="40 % – Zvýraznění4 5 2 3 8" xfId="43019"/>
    <cellStyle name="40 % – Zvýraznění4 5 2 3 9" xfId="48083"/>
    <cellStyle name="40 % – Zvýraznění4 5 2 4" xfId="4869"/>
    <cellStyle name="40 % – Zvýraznění4 5 2 4 2" xfId="10150"/>
    <cellStyle name="40 % – Zvýraznění4 5 2 4 2 2" xfId="25366"/>
    <cellStyle name="40 % – Zvýraznění4 5 2 4 3" xfId="13983"/>
    <cellStyle name="40 % – Zvýraznění4 5 2 4 3 2" xfId="29172"/>
    <cellStyle name="40 % – Zvýraznění4 5 2 4 4" xfId="17782"/>
    <cellStyle name="40 % – Zvýraznění4 5 2 4 4 2" xfId="32963"/>
    <cellStyle name="40 % – Zvýraznění4 5 2 4 5" xfId="36762"/>
    <cellStyle name="40 % – Zvýraznění4 5 2 4 6" xfId="21582"/>
    <cellStyle name="40 % – Zvýraznění4 5 2 4 7" xfId="43020"/>
    <cellStyle name="40 % – Zvýraznění4 5 2 4 8" xfId="43021"/>
    <cellStyle name="40 % – Zvýraznění4 5 2 4 9" xfId="48084"/>
    <cellStyle name="40 % – Zvýraznění4 5 2 5" xfId="4870"/>
    <cellStyle name="40 % – Zvýraznění4 5 2 5 2" xfId="11073"/>
    <cellStyle name="40 % – Zvýraznění4 5 2 5 2 2" xfId="26273"/>
    <cellStyle name="40 % – Zvýraznění4 5 2 5 3" xfId="13984"/>
    <cellStyle name="40 % – Zvýraznění4 5 2 5 3 2" xfId="29173"/>
    <cellStyle name="40 % – Zvýraznění4 5 2 5 4" xfId="17783"/>
    <cellStyle name="40 % – Zvýraznění4 5 2 5 4 2" xfId="32964"/>
    <cellStyle name="40 % – Zvýraznění4 5 2 5 5" xfId="36763"/>
    <cellStyle name="40 % – Zvýraznění4 5 2 5 6" xfId="21583"/>
    <cellStyle name="40 % – Zvýraznění4 5 2 5 7" xfId="43022"/>
    <cellStyle name="40 % – Zvýraznění4 5 2 5 8" xfId="43023"/>
    <cellStyle name="40 % – Zvýraznění4 5 2 5 9" xfId="48085"/>
    <cellStyle name="40 % – Zvýraznění4 5 2 6" xfId="7846"/>
    <cellStyle name="40 % – Zvýraznění4 5 2 6 2" xfId="23065"/>
    <cellStyle name="40 % – Zvýraznění4 5 2 7" xfId="11613"/>
    <cellStyle name="40 % – Zvýraznění4 5 2 7 2" xfId="26809"/>
    <cellStyle name="40 % – Zvýraznění4 5 2 8" xfId="15413"/>
    <cellStyle name="40 % – Zvýraznění4 5 2 8 2" xfId="30594"/>
    <cellStyle name="40 % – Zvýraznění4 5 2 9" xfId="34399"/>
    <cellStyle name="40 % – Zvýraznění4 5 20" xfId="48086"/>
    <cellStyle name="40 % – Zvýraznění4 5 3" xfId="543"/>
    <cellStyle name="40 % – Zvýraznění4 5 3 10" xfId="19220"/>
    <cellStyle name="40 % – Zvýraznění4 5 3 11" xfId="43024"/>
    <cellStyle name="40 % – Zvýraznění4 5 3 12" xfId="43025"/>
    <cellStyle name="40 % – Zvýraznění4 5 3 13" xfId="48087"/>
    <cellStyle name="40 % – Zvýraznění4 5 3 2" xfId="4871"/>
    <cellStyle name="40 % – Zvýraznění4 5 3 2 2" xfId="10151"/>
    <cellStyle name="40 % – Zvýraznění4 5 3 2 2 2" xfId="25367"/>
    <cellStyle name="40 % – Zvýraznění4 5 3 2 3" xfId="13985"/>
    <cellStyle name="40 % – Zvýraznění4 5 3 2 3 2" xfId="29174"/>
    <cellStyle name="40 % – Zvýraznění4 5 3 2 4" xfId="17784"/>
    <cellStyle name="40 % – Zvýraznění4 5 3 2 4 2" xfId="32965"/>
    <cellStyle name="40 % – Zvýraznění4 5 3 2 5" xfId="36764"/>
    <cellStyle name="40 % – Zvýraznění4 5 3 2 6" xfId="21584"/>
    <cellStyle name="40 % – Zvýraznění4 5 3 2 7" xfId="43026"/>
    <cellStyle name="40 % – Zvýraznění4 5 3 2 8" xfId="43027"/>
    <cellStyle name="40 % – Zvýraznění4 5 3 2 9" xfId="48088"/>
    <cellStyle name="40 % – Zvýraznění4 5 3 3" xfId="4872"/>
    <cellStyle name="40 % – Zvýraznění4 5 3 3 2" xfId="10152"/>
    <cellStyle name="40 % – Zvýraznění4 5 3 3 2 2" xfId="25368"/>
    <cellStyle name="40 % – Zvýraznění4 5 3 3 3" xfId="13986"/>
    <cellStyle name="40 % – Zvýraznění4 5 3 3 3 2" xfId="29175"/>
    <cellStyle name="40 % – Zvýraznění4 5 3 3 4" xfId="17785"/>
    <cellStyle name="40 % – Zvýraznění4 5 3 3 4 2" xfId="32966"/>
    <cellStyle name="40 % – Zvýraznění4 5 3 3 5" xfId="36765"/>
    <cellStyle name="40 % – Zvýraznění4 5 3 3 6" xfId="21585"/>
    <cellStyle name="40 % – Zvýraznění4 5 3 3 7" xfId="43028"/>
    <cellStyle name="40 % – Zvýraznění4 5 3 3 8" xfId="43029"/>
    <cellStyle name="40 % – Zvýraznění4 5 3 3 9" xfId="48089"/>
    <cellStyle name="40 % – Zvýraznění4 5 3 4" xfId="4873"/>
    <cellStyle name="40 % – Zvýraznění4 5 3 4 2" xfId="10153"/>
    <cellStyle name="40 % – Zvýraznění4 5 3 4 2 2" xfId="25369"/>
    <cellStyle name="40 % – Zvýraznění4 5 3 4 3" xfId="13987"/>
    <cellStyle name="40 % – Zvýraznění4 5 3 4 3 2" xfId="29176"/>
    <cellStyle name="40 % – Zvýraznění4 5 3 4 4" xfId="17786"/>
    <cellStyle name="40 % – Zvýraznění4 5 3 4 4 2" xfId="32967"/>
    <cellStyle name="40 % – Zvýraznění4 5 3 4 5" xfId="36766"/>
    <cellStyle name="40 % – Zvýraznění4 5 3 4 6" xfId="21586"/>
    <cellStyle name="40 % – Zvýraznění4 5 3 4 7" xfId="43030"/>
    <cellStyle name="40 % – Zvýraznění4 5 3 4 8" xfId="43031"/>
    <cellStyle name="40 % – Zvýraznění4 5 3 4 9" xfId="48090"/>
    <cellStyle name="40 % – Zvýraznění4 5 3 5" xfId="4874"/>
    <cellStyle name="40 % – Zvýraznění4 5 3 5 2" xfId="11076"/>
    <cellStyle name="40 % – Zvýraznění4 5 3 5 2 2" xfId="26276"/>
    <cellStyle name="40 % – Zvýraznění4 5 3 5 3" xfId="13988"/>
    <cellStyle name="40 % – Zvýraznění4 5 3 5 3 2" xfId="29177"/>
    <cellStyle name="40 % – Zvýraznění4 5 3 5 4" xfId="17787"/>
    <cellStyle name="40 % – Zvýraznění4 5 3 5 4 2" xfId="32968"/>
    <cellStyle name="40 % – Zvýraznění4 5 3 5 5" xfId="36767"/>
    <cellStyle name="40 % – Zvýraznění4 5 3 5 6" xfId="21587"/>
    <cellStyle name="40 % – Zvýraznění4 5 3 5 7" xfId="43032"/>
    <cellStyle name="40 % – Zvýraznění4 5 3 5 8" xfId="43033"/>
    <cellStyle name="40 % – Zvýraznění4 5 3 5 9" xfId="48091"/>
    <cellStyle name="40 % – Zvýraznění4 5 3 6" xfId="7784"/>
    <cellStyle name="40 % – Zvýraznění4 5 3 6 2" xfId="23003"/>
    <cellStyle name="40 % – Zvýraznění4 5 3 7" xfId="11614"/>
    <cellStyle name="40 % – Zvýraznění4 5 3 7 2" xfId="26810"/>
    <cellStyle name="40 % – Zvýraznění4 5 3 8" xfId="15414"/>
    <cellStyle name="40 % – Zvýraznění4 5 3 8 2" xfId="30595"/>
    <cellStyle name="40 % – Zvýraznění4 5 3 9" xfId="34400"/>
    <cellStyle name="40 % – Zvýraznění4 5 4" xfId="4875"/>
    <cellStyle name="40 % – Zvýraznění4 5 4 10" xfId="43034"/>
    <cellStyle name="40 % – Zvýraznění4 5 4 11" xfId="43035"/>
    <cellStyle name="40 % – Zvýraznění4 5 4 12" xfId="48092"/>
    <cellStyle name="40 % – Zvýraznění4 5 4 2" xfId="4876"/>
    <cellStyle name="40 % – Zvýraznění4 5 4 2 2" xfId="10154"/>
    <cellStyle name="40 % – Zvýraznění4 5 4 2 2 2" xfId="25370"/>
    <cellStyle name="40 % – Zvýraznění4 5 4 2 3" xfId="13990"/>
    <cellStyle name="40 % – Zvýraznění4 5 4 2 3 2" xfId="29179"/>
    <cellStyle name="40 % – Zvýraznění4 5 4 2 4" xfId="17789"/>
    <cellStyle name="40 % – Zvýraznění4 5 4 2 4 2" xfId="32970"/>
    <cellStyle name="40 % – Zvýraznění4 5 4 2 5" xfId="36769"/>
    <cellStyle name="40 % – Zvýraznění4 5 4 2 6" xfId="21589"/>
    <cellStyle name="40 % – Zvýraznění4 5 4 2 7" xfId="43036"/>
    <cellStyle name="40 % – Zvýraznění4 5 4 2 8" xfId="43037"/>
    <cellStyle name="40 % – Zvýraznění4 5 4 2 9" xfId="48093"/>
    <cellStyle name="40 % – Zvýraznění4 5 4 3" xfId="4877"/>
    <cellStyle name="40 % – Zvýraznění4 5 4 3 2" xfId="10155"/>
    <cellStyle name="40 % – Zvýraznění4 5 4 3 2 2" xfId="25371"/>
    <cellStyle name="40 % – Zvýraznění4 5 4 3 3" xfId="13991"/>
    <cellStyle name="40 % – Zvýraznění4 5 4 3 3 2" xfId="29180"/>
    <cellStyle name="40 % – Zvýraznění4 5 4 3 4" xfId="17790"/>
    <cellStyle name="40 % – Zvýraznění4 5 4 3 4 2" xfId="32971"/>
    <cellStyle name="40 % – Zvýraznění4 5 4 3 5" xfId="36770"/>
    <cellStyle name="40 % – Zvýraznění4 5 4 3 6" xfId="21590"/>
    <cellStyle name="40 % – Zvýraznění4 5 4 3 7" xfId="43038"/>
    <cellStyle name="40 % – Zvýraznění4 5 4 3 8" xfId="43039"/>
    <cellStyle name="40 % – Zvýraznění4 5 4 3 9" xfId="48094"/>
    <cellStyle name="40 % – Zvýraznění4 5 4 4" xfId="4878"/>
    <cellStyle name="40 % – Zvýraznění4 5 4 4 2" xfId="10156"/>
    <cellStyle name="40 % – Zvýraznění4 5 4 4 2 2" xfId="25372"/>
    <cellStyle name="40 % – Zvýraznění4 5 4 4 3" xfId="13992"/>
    <cellStyle name="40 % – Zvýraznění4 5 4 4 3 2" xfId="29181"/>
    <cellStyle name="40 % – Zvýraznění4 5 4 4 4" xfId="17791"/>
    <cellStyle name="40 % – Zvýraznění4 5 4 4 4 2" xfId="32972"/>
    <cellStyle name="40 % – Zvýraznění4 5 4 4 5" xfId="36771"/>
    <cellStyle name="40 % – Zvýraznění4 5 4 4 6" xfId="21591"/>
    <cellStyle name="40 % – Zvýraznění4 5 4 4 7" xfId="43040"/>
    <cellStyle name="40 % – Zvýraznění4 5 4 4 8" xfId="43041"/>
    <cellStyle name="40 % – Zvýraznění4 5 4 4 9" xfId="48095"/>
    <cellStyle name="40 % – Zvýraznění4 5 4 5" xfId="8060"/>
    <cellStyle name="40 % – Zvýraznění4 5 4 5 2" xfId="23276"/>
    <cellStyle name="40 % – Zvýraznění4 5 4 6" xfId="13989"/>
    <cellStyle name="40 % – Zvýraznění4 5 4 6 2" xfId="29178"/>
    <cellStyle name="40 % – Zvýraznění4 5 4 7" xfId="17788"/>
    <cellStyle name="40 % – Zvýraznění4 5 4 7 2" xfId="32969"/>
    <cellStyle name="40 % – Zvýraznění4 5 4 8" xfId="36768"/>
    <cellStyle name="40 % – Zvýraznění4 5 4 9" xfId="21588"/>
    <cellStyle name="40 % – Zvýraznění4 5 5" xfId="4879"/>
    <cellStyle name="40 % – Zvýraznění4 5 5 10" xfId="43042"/>
    <cellStyle name="40 % – Zvýraznění4 5 5 11" xfId="43043"/>
    <cellStyle name="40 % – Zvýraznění4 5 5 12" xfId="48096"/>
    <cellStyle name="40 % – Zvýraznění4 5 5 2" xfId="4880"/>
    <cellStyle name="40 % – Zvýraznění4 5 5 2 2" xfId="10157"/>
    <cellStyle name="40 % – Zvýraznění4 5 5 2 2 2" xfId="25373"/>
    <cellStyle name="40 % – Zvýraznění4 5 5 2 3" xfId="13994"/>
    <cellStyle name="40 % – Zvýraznění4 5 5 2 3 2" xfId="29183"/>
    <cellStyle name="40 % – Zvýraznění4 5 5 2 4" xfId="17793"/>
    <cellStyle name="40 % – Zvýraznění4 5 5 2 4 2" xfId="32974"/>
    <cellStyle name="40 % – Zvýraznění4 5 5 2 5" xfId="36773"/>
    <cellStyle name="40 % – Zvýraznění4 5 5 2 6" xfId="21593"/>
    <cellStyle name="40 % – Zvýraznění4 5 5 2 7" xfId="43044"/>
    <cellStyle name="40 % – Zvýraznění4 5 5 2 8" xfId="43045"/>
    <cellStyle name="40 % – Zvýraznění4 5 5 2 9" xfId="48097"/>
    <cellStyle name="40 % – Zvýraznění4 5 5 3" xfId="4881"/>
    <cellStyle name="40 % – Zvýraznění4 5 5 3 2" xfId="10158"/>
    <cellStyle name="40 % – Zvýraznění4 5 5 3 2 2" xfId="25374"/>
    <cellStyle name="40 % – Zvýraznění4 5 5 3 3" xfId="13995"/>
    <cellStyle name="40 % – Zvýraznění4 5 5 3 3 2" xfId="29184"/>
    <cellStyle name="40 % – Zvýraznění4 5 5 3 4" xfId="17794"/>
    <cellStyle name="40 % – Zvýraznění4 5 5 3 4 2" xfId="32975"/>
    <cellStyle name="40 % – Zvýraznění4 5 5 3 5" xfId="36774"/>
    <cellStyle name="40 % – Zvýraznění4 5 5 3 6" xfId="21594"/>
    <cellStyle name="40 % – Zvýraznění4 5 5 3 7" xfId="43046"/>
    <cellStyle name="40 % – Zvýraznění4 5 5 3 8" xfId="43047"/>
    <cellStyle name="40 % – Zvýraznění4 5 5 3 9" xfId="48098"/>
    <cellStyle name="40 % – Zvýraznění4 5 5 4" xfId="4882"/>
    <cellStyle name="40 % – Zvýraznění4 5 5 4 2" xfId="10159"/>
    <cellStyle name="40 % – Zvýraznění4 5 5 4 2 2" xfId="25375"/>
    <cellStyle name="40 % – Zvýraznění4 5 5 4 3" xfId="13996"/>
    <cellStyle name="40 % – Zvýraznění4 5 5 4 3 2" xfId="29185"/>
    <cellStyle name="40 % – Zvýraznění4 5 5 4 4" xfId="17795"/>
    <cellStyle name="40 % – Zvýraznění4 5 5 4 4 2" xfId="32976"/>
    <cellStyle name="40 % – Zvýraznění4 5 5 4 5" xfId="36775"/>
    <cellStyle name="40 % – Zvýraznění4 5 5 4 6" xfId="21595"/>
    <cellStyle name="40 % – Zvýraznění4 5 5 4 7" xfId="43048"/>
    <cellStyle name="40 % – Zvýraznění4 5 5 4 8" xfId="43049"/>
    <cellStyle name="40 % – Zvýraznění4 5 5 4 9" xfId="48099"/>
    <cellStyle name="40 % – Zvýraznění4 5 5 5" xfId="8140"/>
    <cellStyle name="40 % – Zvýraznění4 5 5 5 2" xfId="23356"/>
    <cellStyle name="40 % – Zvýraznění4 5 5 6" xfId="13993"/>
    <cellStyle name="40 % – Zvýraznění4 5 5 6 2" xfId="29182"/>
    <cellStyle name="40 % – Zvýraznění4 5 5 7" xfId="17792"/>
    <cellStyle name="40 % – Zvýraznění4 5 5 7 2" xfId="32973"/>
    <cellStyle name="40 % – Zvýraznění4 5 5 8" xfId="36772"/>
    <cellStyle name="40 % – Zvýraznění4 5 5 9" xfId="21592"/>
    <cellStyle name="40 % – Zvýraznění4 5 6" xfId="4883"/>
    <cellStyle name="40 % – Zvýraznění4 5 6 10" xfId="43050"/>
    <cellStyle name="40 % – Zvýraznění4 5 6 11" xfId="43051"/>
    <cellStyle name="40 % – Zvýraznění4 5 6 12" xfId="48100"/>
    <cellStyle name="40 % – Zvýraznění4 5 6 2" xfId="4884"/>
    <cellStyle name="40 % – Zvýraznění4 5 6 2 2" xfId="10160"/>
    <cellStyle name="40 % – Zvýraznění4 5 6 2 2 2" xfId="25376"/>
    <cellStyle name="40 % – Zvýraznění4 5 6 2 3" xfId="13998"/>
    <cellStyle name="40 % – Zvýraznění4 5 6 2 3 2" xfId="29187"/>
    <cellStyle name="40 % – Zvýraznění4 5 6 2 4" xfId="17797"/>
    <cellStyle name="40 % – Zvýraznění4 5 6 2 4 2" xfId="32978"/>
    <cellStyle name="40 % – Zvýraznění4 5 6 2 5" xfId="36777"/>
    <cellStyle name="40 % – Zvýraznění4 5 6 2 6" xfId="21597"/>
    <cellStyle name="40 % – Zvýraznění4 5 6 2 7" xfId="43052"/>
    <cellStyle name="40 % – Zvýraznění4 5 6 2 8" xfId="43053"/>
    <cellStyle name="40 % – Zvýraznění4 5 6 2 9" xfId="48101"/>
    <cellStyle name="40 % – Zvýraznění4 5 6 3" xfId="4885"/>
    <cellStyle name="40 % – Zvýraznění4 5 6 3 2" xfId="10161"/>
    <cellStyle name="40 % – Zvýraznění4 5 6 3 2 2" xfId="25377"/>
    <cellStyle name="40 % – Zvýraznění4 5 6 3 3" xfId="13999"/>
    <cellStyle name="40 % – Zvýraznění4 5 6 3 3 2" xfId="29188"/>
    <cellStyle name="40 % – Zvýraznění4 5 6 3 4" xfId="17798"/>
    <cellStyle name="40 % – Zvýraznění4 5 6 3 4 2" xfId="32979"/>
    <cellStyle name="40 % – Zvýraznění4 5 6 3 5" xfId="36778"/>
    <cellStyle name="40 % – Zvýraznění4 5 6 3 6" xfId="21598"/>
    <cellStyle name="40 % – Zvýraznění4 5 6 3 7" xfId="43054"/>
    <cellStyle name="40 % – Zvýraznění4 5 6 3 8" xfId="43055"/>
    <cellStyle name="40 % – Zvýraznění4 5 6 3 9" xfId="48102"/>
    <cellStyle name="40 % – Zvýraznění4 5 6 4" xfId="4886"/>
    <cellStyle name="40 % – Zvýraznění4 5 6 4 2" xfId="10162"/>
    <cellStyle name="40 % – Zvýraznění4 5 6 4 2 2" xfId="25378"/>
    <cellStyle name="40 % – Zvýraznění4 5 6 4 3" xfId="14000"/>
    <cellStyle name="40 % – Zvýraznění4 5 6 4 3 2" xfId="29189"/>
    <cellStyle name="40 % – Zvýraznění4 5 6 4 4" xfId="17799"/>
    <cellStyle name="40 % – Zvýraznění4 5 6 4 4 2" xfId="32980"/>
    <cellStyle name="40 % – Zvýraznění4 5 6 4 5" xfId="36779"/>
    <cellStyle name="40 % – Zvýraznění4 5 6 4 6" xfId="21599"/>
    <cellStyle name="40 % – Zvýraznění4 5 6 4 7" xfId="43056"/>
    <cellStyle name="40 % – Zvýraznění4 5 6 4 8" xfId="43057"/>
    <cellStyle name="40 % – Zvýraznění4 5 6 4 9" xfId="48103"/>
    <cellStyle name="40 % – Zvýraznění4 5 6 5" xfId="8222"/>
    <cellStyle name="40 % – Zvýraznění4 5 6 5 2" xfId="23438"/>
    <cellStyle name="40 % – Zvýraznění4 5 6 6" xfId="13997"/>
    <cellStyle name="40 % – Zvýraznění4 5 6 6 2" xfId="29186"/>
    <cellStyle name="40 % – Zvýraznění4 5 6 7" xfId="17796"/>
    <cellStyle name="40 % – Zvýraznění4 5 6 7 2" xfId="32977"/>
    <cellStyle name="40 % – Zvýraznění4 5 6 8" xfId="36776"/>
    <cellStyle name="40 % – Zvýraznění4 5 6 9" xfId="21596"/>
    <cellStyle name="40 % – Zvýraznění4 5 7" xfId="4887"/>
    <cellStyle name="40 % – Zvýraznění4 5 7 10" xfId="43058"/>
    <cellStyle name="40 % – Zvýraznění4 5 7 11" xfId="43059"/>
    <cellStyle name="40 % – Zvýraznění4 5 7 12" xfId="48104"/>
    <cellStyle name="40 % – Zvýraznění4 5 7 2" xfId="4888"/>
    <cellStyle name="40 % – Zvýraznění4 5 7 2 2" xfId="10163"/>
    <cellStyle name="40 % – Zvýraznění4 5 7 2 2 2" xfId="25379"/>
    <cellStyle name="40 % – Zvýraznění4 5 7 2 3" xfId="14002"/>
    <cellStyle name="40 % – Zvýraznění4 5 7 2 3 2" xfId="29191"/>
    <cellStyle name="40 % – Zvýraznění4 5 7 2 4" xfId="17801"/>
    <cellStyle name="40 % – Zvýraznění4 5 7 2 4 2" xfId="32982"/>
    <cellStyle name="40 % – Zvýraznění4 5 7 2 5" xfId="36781"/>
    <cellStyle name="40 % – Zvýraznění4 5 7 2 6" xfId="21601"/>
    <cellStyle name="40 % – Zvýraznění4 5 7 2 7" xfId="43060"/>
    <cellStyle name="40 % – Zvýraznění4 5 7 2 8" xfId="43061"/>
    <cellStyle name="40 % – Zvýraznění4 5 7 2 9" xfId="48105"/>
    <cellStyle name="40 % – Zvýraznění4 5 7 3" xfId="4889"/>
    <cellStyle name="40 % – Zvýraznění4 5 7 3 2" xfId="10164"/>
    <cellStyle name="40 % – Zvýraznění4 5 7 3 2 2" xfId="25380"/>
    <cellStyle name="40 % – Zvýraznění4 5 7 3 3" xfId="14003"/>
    <cellStyle name="40 % – Zvýraznění4 5 7 3 3 2" xfId="29192"/>
    <cellStyle name="40 % – Zvýraznění4 5 7 3 4" xfId="17802"/>
    <cellStyle name="40 % – Zvýraznění4 5 7 3 4 2" xfId="32983"/>
    <cellStyle name="40 % – Zvýraznění4 5 7 3 5" xfId="36782"/>
    <cellStyle name="40 % – Zvýraznění4 5 7 3 6" xfId="21602"/>
    <cellStyle name="40 % – Zvýraznění4 5 7 3 7" xfId="43062"/>
    <cellStyle name="40 % – Zvýraznění4 5 7 3 8" xfId="43063"/>
    <cellStyle name="40 % – Zvýraznění4 5 7 3 9" xfId="48106"/>
    <cellStyle name="40 % – Zvýraznění4 5 7 4" xfId="4890"/>
    <cellStyle name="40 % – Zvýraznění4 5 7 4 2" xfId="10165"/>
    <cellStyle name="40 % – Zvýraznění4 5 7 4 2 2" xfId="25381"/>
    <cellStyle name="40 % – Zvýraznění4 5 7 4 3" xfId="14004"/>
    <cellStyle name="40 % – Zvýraznění4 5 7 4 3 2" xfId="29193"/>
    <cellStyle name="40 % – Zvýraznění4 5 7 4 4" xfId="17803"/>
    <cellStyle name="40 % – Zvýraznění4 5 7 4 4 2" xfId="32984"/>
    <cellStyle name="40 % – Zvýraznění4 5 7 4 5" xfId="36783"/>
    <cellStyle name="40 % – Zvýraznění4 5 7 4 6" xfId="21603"/>
    <cellStyle name="40 % – Zvýraznění4 5 7 4 7" xfId="43064"/>
    <cellStyle name="40 % – Zvýraznění4 5 7 4 8" xfId="43065"/>
    <cellStyle name="40 % – Zvýraznění4 5 7 4 9" xfId="48107"/>
    <cellStyle name="40 % – Zvýraznění4 5 7 5" xfId="8315"/>
    <cellStyle name="40 % – Zvýraznění4 5 7 5 2" xfId="23531"/>
    <cellStyle name="40 % – Zvýraznění4 5 7 6" xfId="14001"/>
    <cellStyle name="40 % – Zvýraznění4 5 7 6 2" xfId="29190"/>
    <cellStyle name="40 % – Zvýraznění4 5 7 7" xfId="17800"/>
    <cellStyle name="40 % – Zvýraznění4 5 7 7 2" xfId="32981"/>
    <cellStyle name="40 % – Zvýraznění4 5 7 8" xfId="36780"/>
    <cellStyle name="40 % – Zvýraznění4 5 7 9" xfId="21600"/>
    <cellStyle name="40 % – Zvýraznění4 5 8" xfId="4891"/>
    <cellStyle name="40 % – Zvýraznění4 5 8 10" xfId="43066"/>
    <cellStyle name="40 % – Zvýraznění4 5 8 11" xfId="43067"/>
    <cellStyle name="40 % – Zvýraznění4 5 8 12" xfId="48108"/>
    <cellStyle name="40 % – Zvýraznění4 5 8 2" xfId="4892"/>
    <cellStyle name="40 % – Zvýraznění4 5 8 2 2" xfId="10166"/>
    <cellStyle name="40 % – Zvýraznění4 5 8 2 2 2" xfId="25382"/>
    <cellStyle name="40 % – Zvýraznění4 5 8 2 3" xfId="14006"/>
    <cellStyle name="40 % – Zvýraznění4 5 8 2 3 2" xfId="29195"/>
    <cellStyle name="40 % – Zvýraznění4 5 8 2 4" xfId="17805"/>
    <cellStyle name="40 % – Zvýraznění4 5 8 2 4 2" xfId="32986"/>
    <cellStyle name="40 % – Zvýraznění4 5 8 2 5" xfId="36785"/>
    <cellStyle name="40 % – Zvýraznění4 5 8 2 6" xfId="21605"/>
    <cellStyle name="40 % – Zvýraznění4 5 8 2 7" xfId="43068"/>
    <cellStyle name="40 % – Zvýraznění4 5 8 2 8" xfId="43069"/>
    <cellStyle name="40 % – Zvýraznění4 5 8 2 9" xfId="48109"/>
    <cellStyle name="40 % – Zvýraznění4 5 8 3" xfId="4893"/>
    <cellStyle name="40 % – Zvýraznění4 5 8 3 2" xfId="10167"/>
    <cellStyle name="40 % – Zvýraznění4 5 8 3 2 2" xfId="25383"/>
    <cellStyle name="40 % – Zvýraznění4 5 8 3 3" xfId="14007"/>
    <cellStyle name="40 % – Zvýraznění4 5 8 3 3 2" xfId="29196"/>
    <cellStyle name="40 % – Zvýraznění4 5 8 3 4" xfId="17806"/>
    <cellStyle name="40 % – Zvýraznění4 5 8 3 4 2" xfId="32987"/>
    <cellStyle name="40 % – Zvýraznění4 5 8 3 5" xfId="36786"/>
    <cellStyle name="40 % – Zvýraznění4 5 8 3 6" xfId="21606"/>
    <cellStyle name="40 % – Zvýraznění4 5 8 3 7" xfId="43070"/>
    <cellStyle name="40 % – Zvýraznění4 5 8 3 8" xfId="43071"/>
    <cellStyle name="40 % – Zvýraznění4 5 8 3 9" xfId="48110"/>
    <cellStyle name="40 % – Zvýraznění4 5 8 4" xfId="4894"/>
    <cellStyle name="40 % – Zvýraznění4 5 8 4 2" xfId="10168"/>
    <cellStyle name="40 % – Zvýraznění4 5 8 4 2 2" xfId="25384"/>
    <cellStyle name="40 % – Zvýraznění4 5 8 4 3" xfId="14008"/>
    <cellStyle name="40 % – Zvýraznění4 5 8 4 3 2" xfId="29197"/>
    <cellStyle name="40 % – Zvýraznění4 5 8 4 4" xfId="17807"/>
    <cellStyle name="40 % – Zvýraznění4 5 8 4 4 2" xfId="32988"/>
    <cellStyle name="40 % – Zvýraznění4 5 8 4 5" xfId="36787"/>
    <cellStyle name="40 % – Zvýraznění4 5 8 4 6" xfId="21607"/>
    <cellStyle name="40 % – Zvýraznění4 5 8 4 7" xfId="43072"/>
    <cellStyle name="40 % – Zvýraznění4 5 8 4 8" xfId="43073"/>
    <cellStyle name="40 % – Zvýraznění4 5 8 4 9" xfId="48111"/>
    <cellStyle name="40 % – Zvýraznění4 5 8 5" xfId="8398"/>
    <cellStyle name="40 % – Zvýraznění4 5 8 5 2" xfId="23614"/>
    <cellStyle name="40 % – Zvýraznění4 5 8 6" xfId="14005"/>
    <cellStyle name="40 % – Zvýraznění4 5 8 6 2" xfId="29194"/>
    <cellStyle name="40 % – Zvýraznění4 5 8 7" xfId="17804"/>
    <cellStyle name="40 % – Zvýraznění4 5 8 7 2" xfId="32985"/>
    <cellStyle name="40 % – Zvýraznění4 5 8 8" xfId="36784"/>
    <cellStyle name="40 % – Zvýraznění4 5 8 9" xfId="21604"/>
    <cellStyle name="40 % – Zvýraznění4 5 9" xfId="4895"/>
    <cellStyle name="40 % – Zvýraznění4 5 9 2" xfId="10169"/>
    <cellStyle name="40 % – Zvýraznění4 5 9 2 2" xfId="25385"/>
    <cellStyle name="40 % – Zvýraznění4 5 9 3" xfId="14009"/>
    <cellStyle name="40 % – Zvýraznění4 5 9 3 2" xfId="29198"/>
    <cellStyle name="40 % – Zvýraznění4 5 9 4" xfId="17808"/>
    <cellStyle name="40 % – Zvýraznění4 5 9 4 2" xfId="32989"/>
    <cellStyle name="40 % – Zvýraznění4 5 9 5" xfId="36788"/>
    <cellStyle name="40 % – Zvýraznění4 5 9 6" xfId="21608"/>
    <cellStyle name="40 % – Zvýraznění4 5 9 7" xfId="43074"/>
    <cellStyle name="40 % – Zvýraznění4 5 9 8" xfId="43075"/>
    <cellStyle name="40 % – Zvýraznění4 5 9 9" xfId="48112"/>
    <cellStyle name="40 % – Zvýraznění4 6" xfId="544"/>
    <cellStyle name="40 % – Zvýraznění4 6 10" xfId="4896"/>
    <cellStyle name="40 % – Zvýraznění4 6 10 2" xfId="10170"/>
    <cellStyle name="40 % – Zvýraznění4 6 10 2 2" xfId="25386"/>
    <cellStyle name="40 % – Zvýraznění4 6 10 3" xfId="14010"/>
    <cellStyle name="40 % – Zvýraznění4 6 10 3 2" xfId="29199"/>
    <cellStyle name="40 % – Zvýraznění4 6 10 4" xfId="17809"/>
    <cellStyle name="40 % – Zvýraznění4 6 10 4 2" xfId="32990"/>
    <cellStyle name="40 % – Zvýraznění4 6 10 5" xfId="36789"/>
    <cellStyle name="40 % – Zvýraznění4 6 10 6" xfId="21609"/>
    <cellStyle name="40 % – Zvýraznění4 6 10 7" xfId="43076"/>
    <cellStyle name="40 % – Zvýraznění4 6 10 8" xfId="43077"/>
    <cellStyle name="40 % – Zvýraznění4 6 10 9" xfId="48113"/>
    <cellStyle name="40 % – Zvýraznění4 6 11" xfId="4897"/>
    <cellStyle name="40 % – Zvýraznění4 6 11 2" xfId="11217"/>
    <cellStyle name="40 % – Zvýraznění4 6 11 2 2" xfId="26417"/>
    <cellStyle name="40 % – Zvýraznění4 6 11 3" xfId="14011"/>
    <cellStyle name="40 % – Zvýraznění4 6 11 3 2" xfId="29200"/>
    <cellStyle name="40 % – Zvýraznění4 6 11 4" xfId="17810"/>
    <cellStyle name="40 % – Zvýraznění4 6 11 4 2" xfId="32991"/>
    <cellStyle name="40 % – Zvýraznění4 6 11 5" xfId="36790"/>
    <cellStyle name="40 % – Zvýraznění4 6 11 6" xfId="21610"/>
    <cellStyle name="40 % – Zvýraznění4 6 11 7" xfId="43078"/>
    <cellStyle name="40 % – Zvýraznění4 6 11 8" xfId="43079"/>
    <cellStyle name="40 % – Zvýraznění4 6 11 9" xfId="48114"/>
    <cellStyle name="40 % – Zvýraznění4 6 12" xfId="7832"/>
    <cellStyle name="40 % – Zvýraznění4 6 12 2" xfId="23051"/>
    <cellStyle name="40 % – Zvýraznění4 6 13" xfId="11615"/>
    <cellStyle name="40 % – Zvýraznění4 6 13 2" xfId="26811"/>
    <cellStyle name="40 % – Zvýraznění4 6 14" xfId="15415"/>
    <cellStyle name="40 % – Zvýraznění4 6 14 2" xfId="30596"/>
    <cellStyle name="40 % – Zvýraznění4 6 15" xfId="34401"/>
    <cellStyle name="40 % – Zvýraznění4 6 16" xfId="19221"/>
    <cellStyle name="40 % – Zvýraznění4 6 17" xfId="43080"/>
    <cellStyle name="40 % – Zvýraznění4 6 18" xfId="43081"/>
    <cellStyle name="40 % – Zvýraznění4 6 19" xfId="48115"/>
    <cellStyle name="40 % – Zvýraznění4 6 2" xfId="4898"/>
    <cellStyle name="40 % – Zvýraznění4 6 2 10" xfId="43082"/>
    <cellStyle name="40 % – Zvýraznění4 6 2 11" xfId="43083"/>
    <cellStyle name="40 % – Zvýraznění4 6 2 12" xfId="48116"/>
    <cellStyle name="40 % – Zvýraznění4 6 2 2" xfId="4899"/>
    <cellStyle name="40 % – Zvýraznění4 6 2 2 2" xfId="10171"/>
    <cellStyle name="40 % – Zvýraznění4 6 2 2 2 2" xfId="25387"/>
    <cellStyle name="40 % – Zvýraznění4 6 2 2 3" xfId="14013"/>
    <cellStyle name="40 % – Zvýraznění4 6 2 2 3 2" xfId="29202"/>
    <cellStyle name="40 % – Zvýraznění4 6 2 2 4" xfId="17812"/>
    <cellStyle name="40 % – Zvýraznění4 6 2 2 4 2" xfId="32993"/>
    <cellStyle name="40 % – Zvýraznění4 6 2 2 5" xfId="36792"/>
    <cellStyle name="40 % – Zvýraznění4 6 2 2 6" xfId="21612"/>
    <cellStyle name="40 % – Zvýraznění4 6 2 2 7" xfId="43084"/>
    <cellStyle name="40 % – Zvýraznění4 6 2 2 8" xfId="43085"/>
    <cellStyle name="40 % – Zvýraznění4 6 2 2 9" xfId="48117"/>
    <cellStyle name="40 % – Zvýraznění4 6 2 3" xfId="4900"/>
    <cellStyle name="40 % – Zvýraznění4 6 2 3 2" xfId="10172"/>
    <cellStyle name="40 % – Zvýraznění4 6 2 3 2 2" xfId="25388"/>
    <cellStyle name="40 % – Zvýraznění4 6 2 3 3" xfId="14014"/>
    <cellStyle name="40 % – Zvýraznění4 6 2 3 3 2" xfId="29203"/>
    <cellStyle name="40 % – Zvýraznění4 6 2 3 4" xfId="17813"/>
    <cellStyle name="40 % – Zvýraznění4 6 2 3 4 2" xfId="32994"/>
    <cellStyle name="40 % – Zvýraznění4 6 2 3 5" xfId="36793"/>
    <cellStyle name="40 % – Zvýraznění4 6 2 3 6" xfId="21613"/>
    <cellStyle name="40 % – Zvýraznění4 6 2 3 7" xfId="43086"/>
    <cellStyle name="40 % – Zvýraznění4 6 2 3 8" xfId="43087"/>
    <cellStyle name="40 % – Zvýraznění4 6 2 3 9" xfId="48118"/>
    <cellStyle name="40 % – Zvýraznění4 6 2 4" xfId="4901"/>
    <cellStyle name="40 % – Zvýraznění4 6 2 4 2" xfId="10173"/>
    <cellStyle name="40 % – Zvýraznění4 6 2 4 2 2" xfId="25389"/>
    <cellStyle name="40 % – Zvýraznění4 6 2 4 3" xfId="14015"/>
    <cellStyle name="40 % – Zvýraznění4 6 2 4 3 2" xfId="29204"/>
    <cellStyle name="40 % – Zvýraznění4 6 2 4 4" xfId="17814"/>
    <cellStyle name="40 % – Zvýraznění4 6 2 4 4 2" xfId="32995"/>
    <cellStyle name="40 % – Zvýraznění4 6 2 4 5" xfId="36794"/>
    <cellStyle name="40 % – Zvýraznění4 6 2 4 6" xfId="21614"/>
    <cellStyle name="40 % – Zvýraznění4 6 2 4 7" xfId="43088"/>
    <cellStyle name="40 % – Zvýraznění4 6 2 4 8" xfId="43089"/>
    <cellStyle name="40 % – Zvýraznění4 6 2 4 9" xfId="48119"/>
    <cellStyle name="40 % – Zvýraznění4 6 2 5" xfId="7907"/>
    <cellStyle name="40 % – Zvýraznění4 6 2 5 2" xfId="23124"/>
    <cellStyle name="40 % – Zvýraznění4 6 2 6" xfId="14012"/>
    <cellStyle name="40 % – Zvýraznění4 6 2 6 2" xfId="29201"/>
    <cellStyle name="40 % – Zvýraznění4 6 2 7" xfId="17811"/>
    <cellStyle name="40 % – Zvýraznění4 6 2 7 2" xfId="32992"/>
    <cellStyle name="40 % – Zvýraznění4 6 2 8" xfId="36791"/>
    <cellStyle name="40 % – Zvýraznění4 6 2 9" xfId="21611"/>
    <cellStyle name="40 % – Zvýraznění4 6 3" xfId="4902"/>
    <cellStyle name="40 % – Zvýraznění4 6 3 10" xfId="43090"/>
    <cellStyle name="40 % – Zvýraznění4 6 3 11" xfId="43091"/>
    <cellStyle name="40 % – Zvýraznění4 6 3 12" xfId="48120"/>
    <cellStyle name="40 % – Zvýraznění4 6 3 2" xfId="4903"/>
    <cellStyle name="40 % – Zvýraznění4 6 3 2 2" xfId="10174"/>
    <cellStyle name="40 % – Zvýraznění4 6 3 2 2 2" xfId="25390"/>
    <cellStyle name="40 % – Zvýraznění4 6 3 2 3" xfId="14017"/>
    <cellStyle name="40 % – Zvýraznění4 6 3 2 3 2" xfId="29206"/>
    <cellStyle name="40 % – Zvýraznění4 6 3 2 4" xfId="17816"/>
    <cellStyle name="40 % – Zvýraznění4 6 3 2 4 2" xfId="32997"/>
    <cellStyle name="40 % – Zvýraznění4 6 3 2 5" xfId="36796"/>
    <cellStyle name="40 % – Zvýraznění4 6 3 2 6" xfId="21616"/>
    <cellStyle name="40 % – Zvýraznění4 6 3 2 7" xfId="43092"/>
    <cellStyle name="40 % – Zvýraznění4 6 3 2 8" xfId="43093"/>
    <cellStyle name="40 % – Zvýraznění4 6 3 2 9" xfId="48121"/>
    <cellStyle name="40 % – Zvýraznění4 6 3 3" xfId="4904"/>
    <cellStyle name="40 % – Zvýraznění4 6 3 3 2" xfId="10175"/>
    <cellStyle name="40 % – Zvýraznění4 6 3 3 2 2" xfId="25391"/>
    <cellStyle name="40 % – Zvýraznění4 6 3 3 3" xfId="14018"/>
    <cellStyle name="40 % – Zvýraznění4 6 3 3 3 2" xfId="29207"/>
    <cellStyle name="40 % – Zvýraznění4 6 3 3 4" xfId="17817"/>
    <cellStyle name="40 % – Zvýraznění4 6 3 3 4 2" xfId="32998"/>
    <cellStyle name="40 % – Zvýraznění4 6 3 3 5" xfId="36797"/>
    <cellStyle name="40 % – Zvýraznění4 6 3 3 6" xfId="21617"/>
    <cellStyle name="40 % – Zvýraznění4 6 3 3 7" xfId="43094"/>
    <cellStyle name="40 % – Zvýraznění4 6 3 3 8" xfId="43095"/>
    <cellStyle name="40 % – Zvýraznění4 6 3 3 9" xfId="48122"/>
    <cellStyle name="40 % – Zvýraznění4 6 3 4" xfId="4905"/>
    <cellStyle name="40 % – Zvýraznění4 6 3 4 2" xfId="10176"/>
    <cellStyle name="40 % – Zvýraznění4 6 3 4 2 2" xfId="25392"/>
    <cellStyle name="40 % – Zvýraznění4 6 3 4 3" xfId="14019"/>
    <cellStyle name="40 % – Zvýraznění4 6 3 4 3 2" xfId="29208"/>
    <cellStyle name="40 % – Zvýraznění4 6 3 4 4" xfId="17818"/>
    <cellStyle name="40 % – Zvýraznění4 6 3 4 4 2" xfId="32999"/>
    <cellStyle name="40 % – Zvýraznění4 6 3 4 5" xfId="36798"/>
    <cellStyle name="40 % – Zvýraznění4 6 3 4 6" xfId="21618"/>
    <cellStyle name="40 % – Zvýraznění4 6 3 4 7" xfId="43096"/>
    <cellStyle name="40 % – Zvýraznění4 6 3 4 8" xfId="43097"/>
    <cellStyle name="40 % – Zvýraznění4 6 3 4 9" xfId="48123"/>
    <cellStyle name="40 % – Zvýraznění4 6 3 5" xfId="8046"/>
    <cellStyle name="40 % – Zvýraznění4 6 3 5 2" xfId="23262"/>
    <cellStyle name="40 % – Zvýraznění4 6 3 6" xfId="14016"/>
    <cellStyle name="40 % – Zvýraznění4 6 3 6 2" xfId="29205"/>
    <cellStyle name="40 % – Zvýraznění4 6 3 7" xfId="17815"/>
    <cellStyle name="40 % – Zvýraznění4 6 3 7 2" xfId="32996"/>
    <cellStyle name="40 % – Zvýraznění4 6 3 8" xfId="36795"/>
    <cellStyle name="40 % – Zvýraznění4 6 3 9" xfId="21615"/>
    <cellStyle name="40 % – Zvýraznění4 6 4" xfId="4906"/>
    <cellStyle name="40 % – Zvýraznění4 6 4 10" xfId="43098"/>
    <cellStyle name="40 % – Zvýraznění4 6 4 11" xfId="43099"/>
    <cellStyle name="40 % – Zvýraznění4 6 4 12" xfId="48124"/>
    <cellStyle name="40 % – Zvýraznění4 6 4 2" xfId="4907"/>
    <cellStyle name="40 % – Zvýraznění4 6 4 2 2" xfId="10177"/>
    <cellStyle name="40 % – Zvýraznění4 6 4 2 2 2" xfId="25393"/>
    <cellStyle name="40 % – Zvýraznění4 6 4 2 3" xfId="14021"/>
    <cellStyle name="40 % – Zvýraznění4 6 4 2 3 2" xfId="29210"/>
    <cellStyle name="40 % – Zvýraznění4 6 4 2 4" xfId="17820"/>
    <cellStyle name="40 % – Zvýraznění4 6 4 2 4 2" xfId="33001"/>
    <cellStyle name="40 % – Zvýraznění4 6 4 2 5" xfId="36800"/>
    <cellStyle name="40 % – Zvýraznění4 6 4 2 6" xfId="21620"/>
    <cellStyle name="40 % – Zvýraznění4 6 4 2 7" xfId="43100"/>
    <cellStyle name="40 % – Zvýraznění4 6 4 2 8" xfId="43101"/>
    <cellStyle name="40 % – Zvýraznění4 6 4 2 9" xfId="48125"/>
    <cellStyle name="40 % – Zvýraznění4 6 4 3" xfId="4908"/>
    <cellStyle name="40 % – Zvýraznění4 6 4 3 2" xfId="10178"/>
    <cellStyle name="40 % – Zvýraznění4 6 4 3 2 2" xfId="25394"/>
    <cellStyle name="40 % – Zvýraznění4 6 4 3 3" xfId="14022"/>
    <cellStyle name="40 % – Zvýraznění4 6 4 3 3 2" xfId="29211"/>
    <cellStyle name="40 % – Zvýraznění4 6 4 3 4" xfId="17821"/>
    <cellStyle name="40 % – Zvýraznění4 6 4 3 4 2" xfId="33002"/>
    <cellStyle name="40 % – Zvýraznění4 6 4 3 5" xfId="36801"/>
    <cellStyle name="40 % – Zvýraznění4 6 4 3 6" xfId="21621"/>
    <cellStyle name="40 % – Zvýraznění4 6 4 3 7" xfId="43102"/>
    <cellStyle name="40 % – Zvýraznění4 6 4 3 8" xfId="43103"/>
    <cellStyle name="40 % – Zvýraznění4 6 4 3 9" xfId="48126"/>
    <cellStyle name="40 % – Zvýraznění4 6 4 4" xfId="4909"/>
    <cellStyle name="40 % – Zvýraznění4 6 4 4 2" xfId="10179"/>
    <cellStyle name="40 % – Zvýraznění4 6 4 4 2 2" xfId="25395"/>
    <cellStyle name="40 % – Zvýraznění4 6 4 4 3" xfId="14023"/>
    <cellStyle name="40 % – Zvýraznění4 6 4 4 3 2" xfId="29212"/>
    <cellStyle name="40 % – Zvýraznění4 6 4 4 4" xfId="17822"/>
    <cellStyle name="40 % – Zvýraznění4 6 4 4 4 2" xfId="33003"/>
    <cellStyle name="40 % – Zvýraznění4 6 4 4 5" xfId="36802"/>
    <cellStyle name="40 % – Zvýraznění4 6 4 4 6" xfId="21622"/>
    <cellStyle name="40 % – Zvýraznění4 6 4 4 7" xfId="43104"/>
    <cellStyle name="40 % – Zvýraznění4 6 4 4 8" xfId="43105"/>
    <cellStyle name="40 % – Zvýraznění4 6 4 4 9" xfId="48127"/>
    <cellStyle name="40 % – Zvýraznění4 6 4 5" xfId="8126"/>
    <cellStyle name="40 % – Zvýraznění4 6 4 5 2" xfId="23342"/>
    <cellStyle name="40 % – Zvýraznění4 6 4 6" xfId="14020"/>
    <cellStyle name="40 % – Zvýraznění4 6 4 6 2" xfId="29209"/>
    <cellStyle name="40 % – Zvýraznění4 6 4 7" xfId="17819"/>
    <cellStyle name="40 % – Zvýraznění4 6 4 7 2" xfId="33000"/>
    <cellStyle name="40 % – Zvýraznění4 6 4 8" xfId="36799"/>
    <cellStyle name="40 % – Zvýraznění4 6 4 9" xfId="21619"/>
    <cellStyle name="40 % – Zvýraznění4 6 5" xfId="4910"/>
    <cellStyle name="40 % – Zvýraznění4 6 5 10" xfId="43106"/>
    <cellStyle name="40 % – Zvýraznění4 6 5 11" xfId="43107"/>
    <cellStyle name="40 % – Zvýraznění4 6 5 12" xfId="48128"/>
    <cellStyle name="40 % – Zvýraznění4 6 5 2" xfId="4911"/>
    <cellStyle name="40 % – Zvýraznění4 6 5 2 2" xfId="10180"/>
    <cellStyle name="40 % – Zvýraznění4 6 5 2 2 2" xfId="25396"/>
    <cellStyle name="40 % – Zvýraznění4 6 5 2 3" xfId="14025"/>
    <cellStyle name="40 % – Zvýraznění4 6 5 2 3 2" xfId="29214"/>
    <cellStyle name="40 % – Zvýraznění4 6 5 2 4" xfId="17824"/>
    <cellStyle name="40 % – Zvýraznění4 6 5 2 4 2" xfId="33005"/>
    <cellStyle name="40 % – Zvýraznění4 6 5 2 5" xfId="36804"/>
    <cellStyle name="40 % – Zvýraznění4 6 5 2 6" xfId="21624"/>
    <cellStyle name="40 % – Zvýraznění4 6 5 2 7" xfId="43108"/>
    <cellStyle name="40 % – Zvýraznění4 6 5 2 8" xfId="43109"/>
    <cellStyle name="40 % – Zvýraznění4 6 5 2 9" xfId="48129"/>
    <cellStyle name="40 % – Zvýraznění4 6 5 3" xfId="4912"/>
    <cellStyle name="40 % – Zvýraznění4 6 5 3 2" xfId="10181"/>
    <cellStyle name="40 % – Zvýraznění4 6 5 3 2 2" xfId="25397"/>
    <cellStyle name="40 % – Zvýraznění4 6 5 3 3" xfId="14026"/>
    <cellStyle name="40 % – Zvýraznění4 6 5 3 3 2" xfId="29215"/>
    <cellStyle name="40 % – Zvýraznění4 6 5 3 4" xfId="17825"/>
    <cellStyle name="40 % – Zvýraznění4 6 5 3 4 2" xfId="33006"/>
    <cellStyle name="40 % – Zvýraznění4 6 5 3 5" xfId="36805"/>
    <cellStyle name="40 % – Zvýraznění4 6 5 3 6" xfId="21625"/>
    <cellStyle name="40 % – Zvýraznění4 6 5 3 7" xfId="43110"/>
    <cellStyle name="40 % – Zvýraznění4 6 5 3 8" xfId="43111"/>
    <cellStyle name="40 % – Zvýraznění4 6 5 3 9" xfId="48130"/>
    <cellStyle name="40 % – Zvýraznění4 6 5 4" xfId="4913"/>
    <cellStyle name="40 % – Zvýraznění4 6 5 4 2" xfId="10182"/>
    <cellStyle name="40 % – Zvýraznění4 6 5 4 2 2" xfId="25398"/>
    <cellStyle name="40 % – Zvýraznění4 6 5 4 3" xfId="14027"/>
    <cellStyle name="40 % – Zvýraznění4 6 5 4 3 2" xfId="29216"/>
    <cellStyle name="40 % – Zvýraznění4 6 5 4 4" xfId="17826"/>
    <cellStyle name="40 % – Zvýraznění4 6 5 4 4 2" xfId="33007"/>
    <cellStyle name="40 % – Zvýraznění4 6 5 4 5" xfId="36806"/>
    <cellStyle name="40 % – Zvýraznění4 6 5 4 6" xfId="21626"/>
    <cellStyle name="40 % – Zvýraznění4 6 5 4 7" xfId="43112"/>
    <cellStyle name="40 % – Zvýraznění4 6 5 4 8" xfId="43113"/>
    <cellStyle name="40 % – Zvýraznění4 6 5 4 9" xfId="48131"/>
    <cellStyle name="40 % – Zvýraznění4 6 5 5" xfId="8208"/>
    <cellStyle name="40 % – Zvýraznění4 6 5 5 2" xfId="23424"/>
    <cellStyle name="40 % – Zvýraznění4 6 5 6" xfId="14024"/>
    <cellStyle name="40 % – Zvýraznění4 6 5 6 2" xfId="29213"/>
    <cellStyle name="40 % – Zvýraznění4 6 5 7" xfId="17823"/>
    <cellStyle name="40 % – Zvýraznění4 6 5 7 2" xfId="33004"/>
    <cellStyle name="40 % – Zvýraznění4 6 5 8" xfId="36803"/>
    <cellStyle name="40 % – Zvýraznění4 6 5 9" xfId="21623"/>
    <cellStyle name="40 % – Zvýraznění4 6 6" xfId="4914"/>
    <cellStyle name="40 % – Zvýraznění4 6 6 10" xfId="43114"/>
    <cellStyle name="40 % – Zvýraznění4 6 6 11" xfId="43115"/>
    <cellStyle name="40 % – Zvýraznění4 6 6 12" xfId="48132"/>
    <cellStyle name="40 % – Zvýraznění4 6 6 2" xfId="4915"/>
    <cellStyle name="40 % – Zvýraznění4 6 6 2 2" xfId="10183"/>
    <cellStyle name="40 % – Zvýraznění4 6 6 2 2 2" xfId="25399"/>
    <cellStyle name="40 % – Zvýraznění4 6 6 2 3" xfId="14029"/>
    <cellStyle name="40 % – Zvýraznění4 6 6 2 3 2" xfId="29218"/>
    <cellStyle name="40 % – Zvýraznění4 6 6 2 4" xfId="17828"/>
    <cellStyle name="40 % – Zvýraznění4 6 6 2 4 2" xfId="33009"/>
    <cellStyle name="40 % – Zvýraznění4 6 6 2 5" xfId="36808"/>
    <cellStyle name="40 % – Zvýraznění4 6 6 2 6" xfId="21628"/>
    <cellStyle name="40 % – Zvýraznění4 6 6 2 7" xfId="43116"/>
    <cellStyle name="40 % – Zvýraznění4 6 6 2 8" xfId="43117"/>
    <cellStyle name="40 % – Zvýraznění4 6 6 2 9" xfId="48133"/>
    <cellStyle name="40 % – Zvýraznění4 6 6 3" xfId="4916"/>
    <cellStyle name="40 % – Zvýraznění4 6 6 3 2" xfId="10184"/>
    <cellStyle name="40 % – Zvýraznění4 6 6 3 2 2" xfId="25400"/>
    <cellStyle name="40 % – Zvýraznění4 6 6 3 3" xfId="14030"/>
    <cellStyle name="40 % – Zvýraznění4 6 6 3 3 2" xfId="29219"/>
    <cellStyle name="40 % – Zvýraznění4 6 6 3 4" xfId="17829"/>
    <cellStyle name="40 % – Zvýraznění4 6 6 3 4 2" xfId="33010"/>
    <cellStyle name="40 % – Zvýraznění4 6 6 3 5" xfId="36809"/>
    <cellStyle name="40 % – Zvýraznění4 6 6 3 6" xfId="21629"/>
    <cellStyle name="40 % – Zvýraznění4 6 6 3 7" xfId="43118"/>
    <cellStyle name="40 % – Zvýraznění4 6 6 3 8" xfId="43119"/>
    <cellStyle name="40 % – Zvýraznění4 6 6 3 9" xfId="48134"/>
    <cellStyle name="40 % – Zvýraznění4 6 6 4" xfId="4917"/>
    <cellStyle name="40 % – Zvýraznění4 6 6 4 2" xfId="10185"/>
    <cellStyle name="40 % – Zvýraznění4 6 6 4 2 2" xfId="25401"/>
    <cellStyle name="40 % – Zvýraznění4 6 6 4 3" xfId="14031"/>
    <cellStyle name="40 % – Zvýraznění4 6 6 4 3 2" xfId="29220"/>
    <cellStyle name="40 % – Zvýraznění4 6 6 4 4" xfId="17830"/>
    <cellStyle name="40 % – Zvýraznění4 6 6 4 4 2" xfId="33011"/>
    <cellStyle name="40 % – Zvýraznění4 6 6 4 5" xfId="36810"/>
    <cellStyle name="40 % – Zvýraznění4 6 6 4 6" xfId="21630"/>
    <cellStyle name="40 % – Zvýraznění4 6 6 4 7" xfId="43120"/>
    <cellStyle name="40 % – Zvýraznění4 6 6 4 8" xfId="43121"/>
    <cellStyle name="40 % – Zvýraznění4 6 6 4 9" xfId="48135"/>
    <cellStyle name="40 % – Zvýraznění4 6 6 5" xfId="8301"/>
    <cellStyle name="40 % – Zvýraznění4 6 6 5 2" xfId="23517"/>
    <cellStyle name="40 % – Zvýraznění4 6 6 6" xfId="14028"/>
    <cellStyle name="40 % – Zvýraznění4 6 6 6 2" xfId="29217"/>
    <cellStyle name="40 % – Zvýraznění4 6 6 7" xfId="17827"/>
    <cellStyle name="40 % – Zvýraznění4 6 6 7 2" xfId="33008"/>
    <cellStyle name="40 % – Zvýraznění4 6 6 8" xfId="36807"/>
    <cellStyle name="40 % – Zvýraznění4 6 6 9" xfId="21627"/>
    <cellStyle name="40 % – Zvýraznění4 6 7" xfId="4918"/>
    <cellStyle name="40 % – Zvýraznění4 6 7 10" xfId="43122"/>
    <cellStyle name="40 % – Zvýraznění4 6 7 11" xfId="43123"/>
    <cellStyle name="40 % – Zvýraznění4 6 7 12" xfId="48136"/>
    <cellStyle name="40 % – Zvýraznění4 6 7 2" xfId="4919"/>
    <cellStyle name="40 % – Zvýraznění4 6 7 2 2" xfId="10186"/>
    <cellStyle name="40 % – Zvýraznění4 6 7 2 2 2" xfId="25402"/>
    <cellStyle name="40 % – Zvýraznění4 6 7 2 3" xfId="14033"/>
    <cellStyle name="40 % – Zvýraznění4 6 7 2 3 2" xfId="29222"/>
    <cellStyle name="40 % – Zvýraznění4 6 7 2 4" xfId="17832"/>
    <cellStyle name="40 % – Zvýraznění4 6 7 2 4 2" xfId="33013"/>
    <cellStyle name="40 % – Zvýraznění4 6 7 2 5" xfId="36812"/>
    <cellStyle name="40 % – Zvýraznění4 6 7 2 6" xfId="21632"/>
    <cellStyle name="40 % – Zvýraznění4 6 7 2 7" xfId="43124"/>
    <cellStyle name="40 % – Zvýraznění4 6 7 2 8" xfId="43125"/>
    <cellStyle name="40 % – Zvýraznění4 6 7 2 9" xfId="48137"/>
    <cellStyle name="40 % – Zvýraznění4 6 7 3" xfId="4920"/>
    <cellStyle name="40 % – Zvýraznění4 6 7 3 2" xfId="10187"/>
    <cellStyle name="40 % – Zvýraznění4 6 7 3 2 2" xfId="25403"/>
    <cellStyle name="40 % – Zvýraznění4 6 7 3 3" xfId="14034"/>
    <cellStyle name="40 % – Zvýraznění4 6 7 3 3 2" xfId="29223"/>
    <cellStyle name="40 % – Zvýraznění4 6 7 3 4" xfId="17833"/>
    <cellStyle name="40 % – Zvýraznění4 6 7 3 4 2" xfId="33014"/>
    <cellStyle name="40 % – Zvýraznění4 6 7 3 5" xfId="36813"/>
    <cellStyle name="40 % – Zvýraznění4 6 7 3 6" xfId="21633"/>
    <cellStyle name="40 % – Zvýraznění4 6 7 3 7" xfId="43126"/>
    <cellStyle name="40 % – Zvýraznění4 6 7 3 8" xfId="43127"/>
    <cellStyle name="40 % – Zvýraznění4 6 7 3 9" xfId="48138"/>
    <cellStyle name="40 % – Zvýraznění4 6 7 4" xfId="4921"/>
    <cellStyle name="40 % – Zvýraznění4 6 7 4 2" xfId="10188"/>
    <cellStyle name="40 % – Zvýraznění4 6 7 4 2 2" xfId="25404"/>
    <cellStyle name="40 % – Zvýraznění4 6 7 4 3" xfId="14035"/>
    <cellStyle name="40 % – Zvýraznění4 6 7 4 3 2" xfId="29224"/>
    <cellStyle name="40 % – Zvýraznění4 6 7 4 4" xfId="17834"/>
    <cellStyle name="40 % – Zvýraznění4 6 7 4 4 2" xfId="33015"/>
    <cellStyle name="40 % – Zvýraznění4 6 7 4 5" xfId="36814"/>
    <cellStyle name="40 % – Zvýraznění4 6 7 4 6" xfId="21634"/>
    <cellStyle name="40 % – Zvýraznění4 6 7 4 7" xfId="43128"/>
    <cellStyle name="40 % – Zvýraznění4 6 7 4 8" xfId="43129"/>
    <cellStyle name="40 % – Zvýraznění4 6 7 4 9" xfId="48139"/>
    <cellStyle name="40 % – Zvýraznění4 6 7 5" xfId="8384"/>
    <cellStyle name="40 % – Zvýraznění4 6 7 5 2" xfId="23600"/>
    <cellStyle name="40 % – Zvýraznění4 6 7 6" xfId="14032"/>
    <cellStyle name="40 % – Zvýraznění4 6 7 6 2" xfId="29221"/>
    <cellStyle name="40 % – Zvýraznění4 6 7 7" xfId="17831"/>
    <cellStyle name="40 % – Zvýraznění4 6 7 7 2" xfId="33012"/>
    <cellStyle name="40 % – Zvýraznění4 6 7 8" xfId="36811"/>
    <cellStyle name="40 % – Zvýraznění4 6 7 9" xfId="21631"/>
    <cellStyle name="40 % – Zvýraznění4 6 8" xfId="4922"/>
    <cellStyle name="40 % – Zvýraznění4 6 8 2" xfId="10189"/>
    <cellStyle name="40 % – Zvýraznění4 6 8 2 2" xfId="25405"/>
    <cellStyle name="40 % – Zvýraznění4 6 8 3" xfId="14036"/>
    <cellStyle name="40 % – Zvýraznění4 6 8 3 2" xfId="29225"/>
    <cellStyle name="40 % – Zvýraznění4 6 8 4" xfId="17835"/>
    <cellStyle name="40 % – Zvýraznění4 6 8 4 2" xfId="33016"/>
    <cellStyle name="40 % – Zvýraznění4 6 8 5" xfId="36815"/>
    <cellStyle name="40 % – Zvýraznění4 6 8 6" xfId="21635"/>
    <cellStyle name="40 % – Zvýraznění4 6 8 7" xfId="43130"/>
    <cellStyle name="40 % – Zvýraznění4 6 8 8" xfId="43131"/>
    <cellStyle name="40 % – Zvýraznění4 6 8 9" xfId="48140"/>
    <cellStyle name="40 % – Zvýraznění4 6 9" xfId="4923"/>
    <cellStyle name="40 % – Zvýraznění4 6 9 2" xfId="10190"/>
    <cellStyle name="40 % – Zvýraznění4 6 9 2 2" xfId="25406"/>
    <cellStyle name="40 % – Zvýraznění4 6 9 3" xfId="14037"/>
    <cellStyle name="40 % – Zvýraznění4 6 9 3 2" xfId="29226"/>
    <cellStyle name="40 % – Zvýraznění4 6 9 4" xfId="17836"/>
    <cellStyle name="40 % – Zvýraznění4 6 9 4 2" xfId="33017"/>
    <cellStyle name="40 % – Zvýraznění4 6 9 5" xfId="36816"/>
    <cellStyle name="40 % – Zvýraznění4 6 9 6" xfId="21636"/>
    <cellStyle name="40 % – Zvýraznění4 6 9 7" xfId="43132"/>
    <cellStyle name="40 % – Zvýraznění4 6 9 8" xfId="43133"/>
    <cellStyle name="40 % – Zvýraznění4 6 9 9" xfId="48141"/>
    <cellStyle name="40 % – Zvýraznění4 7" xfId="545"/>
    <cellStyle name="40 % – Zvýraznění4 7 10" xfId="19222"/>
    <cellStyle name="40 % – Zvýraznění4 7 11" xfId="43134"/>
    <cellStyle name="40 % – Zvýraznění4 7 12" xfId="43135"/>
    <cellStyle name="40 % – Zvýraznění4 7 13" xfId="48142"/>
    <cellStyle name="40 % – Zvýraznění4 7 2" xfId="4924"/>
    <cellStyle name="40 % – Zvýraznění4 7 2 2" xfId="10191"/>
    <cellStyle name="40 % – Zvýraznění4 7 2 2 2" xfId="25407"/>
    <cellStyle name="40 % – Zvýraznění4 7 2 3" xfId="14038"/>
    <cellStyle name="40 % – Zvýraznění4 7 2 3 2" xfId="29227"/>
    <cellStyle name="40 % – Zvýraznění4 7 2 4" xfId="17837"/>
    <cellStyle name="40 % – Zvýraznění4 7 2 4 2" xfId="33018"/>
    <cellStyle name="40 % – Zvýraznění4 7 2 5" xfId="36817"/>
    <cellStyle name="40 % – Zvýraznění4 7 2 6" xfId="21637"/>
    <cellStyle name="40 % – Zvýraznění4 7 2 7" xfId="43136"/>
    <cellStyle name="40 % – Zvýraznění4 7 2 8" xfId="43137"/>
    <cellStyle name="40 % – Zvýraznění4 7 2 9" xfId="48143"/>
    <cellStyle name="40 % – Zvýraznění4 7 3" xfId="4925"/>
    <cellStyle name="40 % – Zvýraznění4 7 3 2" xfId="10192"/>
    <cellStyle name="40 % – Zvýraznění4 7 3 2 2" xfId="25408"/>
    <cellStyle name="40 % – Zvýraznění4 7 3 3" xfId="14039"/>
    <cellStyle name="40 % – Zvýraznění4 7 3 3 2" xfId="29228"/>
    <cellStyle name="40 % – Zvýraznění4 7 3 4" xfId="17838"/>
    <cellStyle name="40 % – Zvýraznění4 7 3 4 2" xfId="33019"/>
    <cellStyle name="40 % – Zvýraznění4 7 3 5" xfId="36818"/>
    <cellStyle name="40 % – Zvýraznění4 7 3 6" xfId="21638"/>
    <cellStyle name="40 % – Zvýraznění4 7 3 7" xfId="43138"/>
    <cellStyle name="40 % – Zvýraznění4 7 3 8" xfId="43139"/>
    <cellStyle name="40 % – Zvýraznění4 7 3 9" xfId="48144"/>
    <cellStyle name="40 % – Zvýraznění4 7 4" xfId="4926"/>
    <cellStyle name="40 % – Zvýraznění4 7 4 2" xfId="10193"/>
    <cellStyle name="40 % – Zvýraznění4 7 4 2 2" xfId="25409"/>
    <cellStyle name="40 % – Zvýraznění4 7 4 3" xfId="14040"/>
    <cellStyle name="40 % – Zvýraznění4 7 4 3 2" xfId="29229"/>
    <cellStyle name="40 % – Zvýraznění4 7 4 4" xfId="17839"/>
    <cellStyle name="40 % – Zvýraznění4 7 4 4 2" xfId="33020"/>
    <cellStyle name="40 % – Zvýraznění4 7 4 5" xfId="36819"/>
    <cellStyle name="40 % – Zvýraznění4 7 4 6" xfId="21639"/>
    <cellStyle name="40 % – Zvýraznění4 7 4 7" xfId="43140"/>
    <cellStyle name="40 % – Zvýraznění4 7 4 8" xfId="43141"/>
    <cellStyle name="40 % – Zvýraznění4 7 4 9" xfId="48145"/>
    <cellStyle name="40 % – Zvýraznění4 7 5" xfId="4927"/>
    <cellStyle name="40 % – Zvýraznění4 7 5 2" xfId="11106"/>
    <cellStyle name="40 % – Zvýraznění4 7 5 2 2" xfId="26306"/>
    <cellStyle name="40 % – Zvýraznění4 7 5 3" xfId="14041"/>
    <cellStyle name="40 % – Zvýraznění4 7 5 3 2" xfId="29230"/>
    <cellStyle name="40 % – Zvýraznění4 7 5 4" xfId="17840"/>
    <cellStyle name="40 % – Zvýraznění4 7 5 4 2" xfId="33021"/>
    <cellStyle name="40 % – Zvýraznění4 7 5 5" xfId="36820"/>
    <cellStyle name="40 % – Zvýraznění4 7 5 6" xfId="21640"/>
    <cellStyle name="40 % – Zvýraznění4 7 5 7" xfId="43142"/>
    <cellStyle name="40 % – Zvýraznění4 7 5 8" xfId="43143"/>
    <cellStyle name="40 % – Zvýraznění4 7 5 9" xfId="48146"/>
    <cellStyle name="40 % – Zvýraznění4 7 6" xfId="7767"/>
    <cellStyle name="40 % – Zvýraznění4 7 6 2" xfId="22986"/>
    <cellStyle name="40 % – Zvýraznění4 7 7" xfId="11616"/>
    <cellStyle name="40 % – Zvýraznění4 7 7 2" xfId="26812"/>
    <cellStyle name="40 % – Zvýraznění4 7 8" xfId="15416"/>
    <cellStyle name="40 % – Zvýraznění4 7 8 2" xfId="30597"/>
    <cellStyle name="40 % – Zvýraznění4 7 9" xfId="34402"/>
    <cellStyle name="40 % – Zvýraznění4 8" xfId="4928"/>
    <cellStyle name="40 % – Zvýraznění4 8 2" xfId="4929"/>
    <cellStyle name="40 % – Zvýraznění4 8 2 2" xfId="7936"/>
    <cellStyle name="40 % – Zvýraznění4 8 2 2 2" xfId="23153"/>
    <cellStyle name="40 % – Zvýraznění4 8 2 3" xfId="14042"/>
    <cellStyle name="40 % – Zvýraznění4 8 2 3 2" xfId="29231"/>
    <cellStyle name="40 % – Zvýraznění4 8 2 4" xfId="17841"/>
    <cellStyle name="40 % – Zvýraznění4 8 2 4 2" xfId="33022"/>
    <cellStyle name="40 % – Zvýraznění4 8 2 5" xfId="36821"/>
    <cellStyle name="40 % – Zvýraznění4 8 2 6" xfId="21641"/>
    <cellStyle name="40 % – Zvýraznění4 8 2 7" xfId="43144"/>
    <cellStyle name="40 % – Zvýraznění4 8 2 8" xfId="43145"/>
    <cellStyle name="40 % – Zvýraznění4 8 2 9" xfId="48147"/>
    <cellStyle name="40 % – Zvýraznění4 8 3" xfId="4930"/>
    <cellStyle name="40 % – Zvýraznění4 8 3 2" xfId="10194"/>
    <cellStyle name="40 % – Zvýraznění4 8 3 2 2" xfId="25410"/>
    <cellStyle name="40 % – Zvýraznění4 8 3 3" xfId="14043"/>
    <cellStyle name="40 % – Zvýraznění4 8 3 3 2" xfId="29232"/>
    <cellStyle name="40 % – Zvýraznění4 8 3 4" xfId="17842"/>
    <cellStyle name="40 % – Zvýraznění4 8 3 4 2" xfId="33023"/>
    <cellStyle name="40 % – Zvýraznění4 8 3 5" xfId="36822"/>
    <cellStyle name="40 % – Zvýraznění4 8 3 6" xfId="21642"/>
    <cellStyle name="40 % – Zvýraznění4 8 3 7" xfId="43146"/>
    <cellStyle name="40 % – Zvýraznění4 8 3 8" xfId="43147"/>
    <cellStyle name="40 % – Zvýraznění4 8 3 9" xfId="48148"/>
    <cellStyle name="40 % – Zvýraznění4 8 4" xfId="4931"/>
    <cellStyle name="40 % – Zvýraznění4 8 4 2" xfId="10195"/>
    <cellStyle name="40 % – Zvýraznění4 8 4 2 2" xfId="25411"/>
    <cellStyle name="40 % – Zvýraznění4 8 4 3" xfId="14044"/>
    <cellStyle name="40 % – Zvýraznění4 8 4 3 2" xfId="29233"/>
    <cellStyle name="40 % – Zvýraznění4 8 4 4" xfId="17843"/>
    <cellStyle name="40 % – Zvýraznění4 8 4 4 2" xfId="33024"/>
    <cellStyle name="40 % – Zvýraznění4 8 4 5" xfId="36823"/>
    <cellStyle name="40 % – Zvýraznění4 8 4 6" xfId="21643"/>
    <cellStyle name="40 % – Zvýraznění4 8 4 7" xfId="43148"/>
    <cellStyle name="40 % – Zvýraznění4 8 4 8" xfId="43149"/>
    <cellStyle name="40 % – Zvýraznění4 8 4 9" xfId="48149"/>
    <cellStyle name="40 % – Zvýraznění4 8 5" xfId="4932"/>
    <cellStyle name="40 % – Zvýraznění4 9" xfId="4933"/>
    <cellStyle name="40 % – Zvýraznění4 9 10" xfId="43150"/>
    <cellStyle name="40 % – Zvýraznění4 9 11" xfId="43151"/>
    <cellStyle name="40 % – Zvýraznění4 9 12" xfId="48150"/>
    <cellStyle name="40 % – Zvýraznění4 9 2" xfId="4934"/>
    <cellStyle name="40 % – Zvýraznění4 9 2 2" xfId="10196"/>
    <cellStyle name="40 % – Zvýraznění4 9 2 2 2" xfId="25412"/>
    <cellStyle name="40 % – Zvýraznění4 9 2 3" xfId="14046"/>
    <cellStyle name="40 % – Zvýraznění4 9 2 3 2" xfId="29235"/>
    <cellStyle name="40 % – Zvýraznění4 9 2 4" xfId="17845"/>
    <cellStyle name="40 % – Zvýraznění4 9 2 4 2" xfId="33026"/>
    <cellStyle name="40 % – Zvýraznění4 9 2 5" xfId="36825"/>
    <cellStyle name="40 % – Zvýraznění4 9 2 6" xfId="21645"/>
    <cellStyle name="40 % – Zvýraznění4 9 2 7" xfId="43152"/>
    <cellStyle name="40 % – Zvýraznění4 9 2 8" xfId="43153"/>
    <cellStyle name="40 % – Zvýraznění4 9 2 9" xfId="48151"/>
    <cellStyle name="40 % – Zvýraznění4 9 3" xfId="4935"/>
    <cellStyle name="40 % – Zvýraznění4 9 3 2" xfId="10197"/>
    <cellStyle name="40 % – Zvýraznění4 9 3 2 2" xfId="25413"/>
    <cellStyle name="40 % – Zvýraznění4 9 3 3" xfId="14047"/>
    <cellStyle name="40 % – Zvýraznění4 9 3 3 2" xfId="29236"/>
    <cellStyle name="40 % – Zvýraznění4 9 3 4" xfId="17846"/>
    <cellStyle name="40 % – Zvýraznění4 9 3 4 2" xfId="33027"/>
    <cellStyle name="40 % – Zvýraznění4 9 3 5" xfId="36826"/>
    <cellStyle name="40 % – Zvýraznění4 9 3 6" xfId="21646"/>
    <cellStyle name="40 % – Zvýraznění4 9 3 7" xfId="43154"/>
    <cellStyle name="40 % – Zvýraznění4 9 3 8" xfId="43155"/>
    <cellStyle name="40 % – Zvýraznění4 9 3 9" xfId="48152"/>
    <cellStyle name="40 % – Zvýraznění4 9 4" xfId="4936"/>
    <cellStyle name="40 % – Zvýraznění4 9 4 2" xfId="10198"/>
    <cellStyle name="40 % – Zvýraznění4 9 4 2 2" xfId="25414"/>
    <cellStyle name="40 % – Zvýraznění4 9 4 3" xfId="14048"/>
    <cellStyle name="40 % – Zvýraznění4 9 4 3 2" xfId="29237"/>
    <cellStyle name="40 % – Zvýraznění4 9 4 4" xfId="17847"/>
    <cellStyle name="40 % – Zvýraznění4 9 4 4 2" xfId="33028"/>
    <cellStyle name="40 % – Zvýraznění4 9 4 5" xfId="36827"/>
    <cellStyle name="40 % – Zvýraznění4 9 4 6" xfId="21647"/>
    <cellStyle name="40 % – Zvýraznění4 9 4 7" xfId="43156"/>
    <cellStyle name="40 % – Zvýraznění4 9 4 8" xfId="43157"/>
    <cellStyle name="40 % – Zvýraznění4 9 4 9" xfId="48153"/>
    <cellStyle name="40 % – Zvýraznění4 9 5" xfId="7991"/>
    <cellStyle name="40 % – Zvýraznění4 9 5 2" xfId="23208"/>
    <cellStyle name="40 % – Zvýraznění4 9 6" xfId="14045"/>
    <cellStyle name="40 % – Zvýraznění4 9 6 2" xfId="29234"/>
    <cellStyle name="40 % – Zvýraznění4 9 7" xfId="17844"/>
    <cellStyle name="40 % – Zvýraznění4 9 7 2" xfId="33025"/>
    <cellStyle name="40 % – Zvýraznění4 9 8" xfId="36824"/>
    <cellStyle name="40 % – Zvýraznění4 9 9" xfId="21644"/>
    <cellStyle name="40 % – Zvýraznění5" xfId="21" builtinId="47" customBuiltin="1"/>
    <cellStyle name="40 % – Zvýraznění5 10" xfId="4937"/>
    <cellStyle name="40 % – Zvýraznění5 10 10" xfId="43158"/>
    <cellStyle name="40 % – Zvýraznění5 10 11" xfId="43159"/>
    <cellStyle name="40 % – Zvýraznění5 10 12" xfId="48154"/>
    <cellStyle name="40 % – Zvýraznění5 10 2" xfId="4938"/>
    <cellStyle name="40 % – Zvýraznění5 10 2 2" xfId="10199"/>
    <cellStyle name="40 % – Zvýraznění5 10 2 2 2" xfId="25415"/>
    <cellStyle name="40 % – Zvýraznění5 10 2 3" xfId="14050"/>
    <cellStyle name="40 % – Zvýraznění5 10 2 3 2" xfId="29239"/>
    <cellStyle name="40 % – Zvýraznění5 10 2 4" xfId="17849"/>
    <cellStyle name="40 % – Zvýraznění5 10 2 4 2" xfId="33030"/>
    <cellStyle name="40 % – Zvýraznění5 10 2 5" xfId="36829"/>
    <cellStyle name="40 % – Zvýraznění5 10 2 6" xfId="21649"/>
    <cellStyle name="40 % – Zvýraznění5 10 2 7" xfId="43160"/>
    <cellStyle name="40 % – Zvýraznění5 10 2 8" xfId="43161"/>
    <cellStyle name="40 % – Zvýraznění5 10 2 9" xfId="48155"/>
    <cellStyle name="40 % – Zvýraznění5 10 3" xfId="4939"/>
    <cellStyle name="40 % – Zvýraznění5 10 3 2" xfId="10200"/>
    <cellStyle name="40 % – Zvýraznění5 10 3 2 2" xfId="25416"/>
    <cellStyle name="40 % – Zvýraznění5 10 3 3" xfId="14051"/>
    <cellStyle name="40 % – Zvýraznění5 10 3 3 2" xfId="29240"/>
    <cellStyle name="40 % – Zvýraznění5 10 3 4" xfId="17850"/>
    <cellStyle name="40 % – Zvýraznění5 10 3 4 2" xfId="33031"/>
    <cellStyle name="40 % – Zvýraznění5 10 3 5" xfId="36830"/>
    <cellStyle name="40 % – Zvýraznění5 10 3 6" xfId="21650"/>
    <cellStyle name="40 % – Zvýraznění5 10 3 7" xfId="43162"/>
    <cellStyle name="40 % – Zvýraznění5 10 3 8" xfId="43163"/>
    <cellStyle name="40 % – Zvýraznění5 10 3 9" xfId="48156"/>
    <cellStyle name="40 % – Zvýraznění5 10 4" xfId="4940"/>
    <cellStyle name="40 % – Zvýraznění5 10 4 2" xfId="10201"/>
    <cellStyle name="40 % – Zvýraznění5 10 4 2 2" xfId="25417"/>
    <cellStyle name="40 % – Zvýraznění5 10 4 3" xfId="14052"/>
    <cellStyle name="40 % – Zvýraznění5 10 4 3 2" xfId="29241"/>
    <cellStyle name="40 % – Zvýraznění5 10 4 4" xfId="17851"/>
    <cellStyle name="40 % – Zvýraznění5 10 4 4 2" xfId="33032"/>
    <cellStyle name="40 % – Zvýraznění5 10 4 5" xfId="36831"/>
    <cellStyle name="40 % – Zvýraznění5 10 4 6" xfId="21651"/>
    <cellStyle name="40 % – Zvýraznění5 10 4 7" xfId="43164"/>
    <cellStyle name="40 % – Zvýraznění5 10 4 8" xfId="43165"/>
    <cellStyle name="40 % – Zvýraznění5 10 4 9" xfId="48157"/>
    <cellStyle name="40 % – Zvýraznění5 10 5" xfId="7965"/>
    <cellStyle name="40 % – Zvýraznění5 10 5 2" xfId="23182"/>
    <cellStyle name="40 % – Zvýraznění5 10 6" xfId="14049"/>
    <cellStyle name="40 % – Zvýraznění5 10 6 2" xfId="29238"/>
    <cellStyle name="40 % – Zvýraznění5 10 7" xfId="17848"/>
    <cellStyle name="40 % – Zvýraznění5 10 7 2" xfId="33029"/>
    <cellStyle name="40 % – Zvýraznění5 10 8" xfId="36828"/>
    <cellStyle name="40 % – Zvýraznění5 10 9" xfId="21648"/>
    <cellStyle name="40 % – Zvýraznění5 11" xfId="4941"/>
    <cellStyle name="40 % – Zvýraznění5 11 10" xfId="43166"/>
    <cellStyle name="40 % – Zvýraznění5 11 11" xfId="43167"/>
    <cellStyle name="40 % – Zvýraznění5 11 12" xfId="48158"/>
    <cellStyle name="40 % – Zvýraznění5 11 2" xfId="4942"/>
    <cellStyle name="40 % – Zvýraznění5 11 2 2" xfId="10202"/>
    <cellStyle name="40 % – Zvýraznění5 11 2 2 2" xfId="25418"/>
    <cellStyle name="40 % – Zvýraznění5 11 2 3" xfId="14054"/>
    <cellStyle name="40 % – Zvýraznění5 11 2 3 2" xfId="29243"/>
    <cellStyle name="40 % – Zvýraznění5 11 2 4" xfId="17853"/>
    <cellStyle name="40 % – Zvýraznění5 11 2 4 2" xfId="33034"/>
    <cellStyle name="40 % – Zvýraznění5 11 2 5" xfId="36833"/>
    <cellStyle name="40 % – Zvýraznění5 11 2 6" xfId="21653"/>
    <cellStyle name="40 % – Zvýraznění5 11 2 7" xfId="43168"/>
    <cellStyle name="40 % – Zvýraznění5 11 2 8" xfId="43169"/>
    <cellStyle name="40 % – Zvýraznění5 11 2 9" xfId="48159"/>
    <cellStyle name="40 % – Zvýraznění5 11 3" xfId="4943"/>
    <cellStyle name="40 % – Zvýraznění5 11 3 2" xfId="10203"/>
    <cellStyle name="40 % – Zvýraznění5 11 3 2 2" xfId="25419"/>
    <cellStyle name="40 % – Zvýraznění5 11 3 3" xfId="14055"/>
    <cellStyle name="40 % – Zvýraznění5 11 3 3 2" xfId="29244"/>
    <cellStyle name="40 % – Zvýraznění5 11 3 4" xfId="17854"/>
    <cellStyle name="40 % – Zvýraznění5 11 3 4 2" xfId="33035"/>
    <cellStyle name="40 % – Zvýraznění5 11 3 5" xfId="36834"/>
    <cellStyle name="40 % – Zvýraznění5 11 3 6" xfId="21654"/>
    <cellStyle name="40 % – Zvýraznění5 11 3 7" xfId="43170"/>
    <cellStyle name="40 % – Zvýraznění5 11 3 8" xfId="43171"/>
    <cellStyle name="40 % – Zvýraznění5 11 3 9" xfId="48160"/>
    <cellStyle name="40 % – Zvýraznění5 11 4" xfId="4944"/>
    <cellStyle name="40 % – Zvýraznění5 11 4 2" xfId="10204"/>
    <cellStyle name="40 % – Zvýraznění5 11 4 2 2" xfId="25420"/>
    <cellStyle name="40 % – Zvýraznění5 11 4 3" xfId="14056"/>
    <cellStyle name="40 % – Zvýraznění5 11 4 3 2" xfId="29245"/>
    <cellStyle name="40 % – Zvýraznění5 11 4 4" xfId="17855"/>
    <cellStyle name="40 % – Zvýraznění5 11 4 4 2" xfId="33036"/>
    <cellStyle name="40 % – Zvýraznění5 11 4 5" xfId="36835"/>
    <cellStyle name="40 % – Zvýraznění5 11 4 6" xfId="21655"/>
    <cellStyle name="40 % – Zvýraznění5 11 4 7" xfId="43172"/>
    <cellStyle name="40 % – Zvýraznění5 11 4 8" xfId="43173"/>
    <cellStyle name="40 % – Zvýraznění5 11 4 9" xfId="48161"/>
    <cellStyle name="40 % – Zvýraznění5 11 5" xfId="8194"/>
    <cellStyle name="40 % – Zvýraznění5 11 5 2" xfId="23410"/>
    <cellStyle name="40 % – Zvýraznění5 11 6" xfId="14053"/>
    <cellStyle name="40 % – Zvýraznění5 11 6 2" xfId="29242"/>
    <cellStyle name="40 % – Zvýraznění5 11 7" xfId="17852"/>
    <cellStyle name="40 % – Zvýraznění5 11 7 2" xfId="33033"/>
    <cellStyle name="40 % – Zvýraznění5 11 8" xfId="36832"/>
    <cellStyle name="40 % – Zvýraznění5 11 9" xfId="21652"/>
    <cellStyle name="40 % – Zvýraznění5 12" xfId="4945"/>
    <cellStyle name="40 % – Zvýraznění5 12 10" xfId="43174"/>
    <cellStyle name="40 % – Zvýraznění5 12 11" xfId="43175"/>
    <cellStyle name="40 % – Zvýraznění5 12 12" xfId="48162"/>
    <cellStyle name="40 % – Zvýraznění5 12 2" xfId="4946"/>
    <cellStyle name="40 % – Zvýraznění5 12 2 2" xfId="10205"/>
    <cellStyle name="40 % – Zvýraznění5 12 2 2 2" xfId="25421"/>
    <cellStyle name="40 % – Zvýraznění5 12 2 3" xfId="14058"/>
    <cellStyle name="40 % – Zvýraznění5 12 2 3 2" xfId="29247"/>
    <cellStyle name="40 % – Zvýraznění5 12 2 4" xfId="17857"/>
    <cellStyle name="40 % – Zvýraznění5 12 2 4 2" xfId="33038"/>
    <cellStyle name="40 % – Zvýraznění5 12 2 5" xfId="36837"/>
    <cellStyle name="40 % – Zvýraznění5 12 2 6" xfId="21657"/>
    <cellStyle name="40 % – Zvýraznění5 12 2 7" xfId="43176"/>
    <cellStyle name="40 % – Zvýraznění5 12 2 8" xfId="43177"/>
    <cellStyle name="40 % – Zvýraznění5 12 2 9" xfId="48163"/>
    <cellStyle name="40 % – Zvýraznění5 12 3" xfId="4947"/>
    <cellStyle name="40 % – Zvýraznění5 12 3 2" xfId="10206"/>
    <cellStyle name="40 % – Zvýraznění5 12 3 2 2" xfId="25422"/>
    <cellStyle name="40 % – Zvýraznění5 12 3 3" xfId="14059"/>
    <cellStyle name="40 % – Zvýraznění5 12 3 3 2" xfId="29248"/>
    <cellStyle name="40 % – Zvýraznění5 12 3 4" xfId="17858"/>
    <cellStyle name="40 % – Zvýraznění5 12 3 4 2" xfId="33039"/>
    <cellStyle name="40 % – Zvýraznění5 12 3 5" xfId="36838"/>
    <cellStyle name="40 % – Zvýraznění5 12 3 6" xfId="21658"/>
    <cellStyle name="40 % – Zvýraznění5 12 3 7" xfId="43178"/>
    <cellStyle name="40 % – Zvýraznění5 12 3 8" xfId="43179"/>
    <cellStyle name="40 % – Zvýraznění5 12 3 9" xfId="48164"/>
    <cellStyle name="40 % – Zvýraznění5 12 4" xfId="4948"/>
    <cellStyle name="40 % – Zvýraznění5 12 4 2" xfId="10207"/>
    <cellStyle name="40 % – Zvýraznění5 12 4 2 2" xfId="25423"/>
    <cellStyle name="40 % – Zvýraznění5 12 4 3" xfId="14060"/>
    <cellStyle name="40 % – Zvýraznění5 12 4 3 2" xfId="29249"/>
    <cellStyle name="40 % – Zvýraznění5 12 4 4" xfId="17859"/>
    <cellStyle name="40 % – Zvýraznění5 12 4 4 2" xfId="33040"/>
    <cellStyle name="40 % – Zvýraznění5 12 4 5" xfId="36839"/>
    <cellStyle name="40 % – Zvýraznění5 12 4 6" xfId="21659"/>
    <cellStyle name="40 % – Zvýraznění5 12 4 7" xfId="43180"/>
    <cellStyle name="40 % – Zvýraznění5 12 4 8" xfId="43181"/>
    <cellStyle name="40 % – Zvýraznění5 12 4 9" xfId="48165"/>
    <cellStyle name="40 % – Zvýraznění5 12 5" xfId="8287"/>
    <cellStyle name="40 % – Zvýraznění5 12 5 2" xfId="23503"/>
    <cellStyle name="40 % – Zvýraznění5 12 6" xfId="14057"/>
    <cellStyle name="40 % – Zvýraznění5 12 6 2" xfId="29246"/>
    <cellStyle name="40 % – Zvýraznění5 12 7" xfId="17856"/>
    <cellStyle name="40 % – Zvýraznění5 12 7 2" xfId="33037"/>
    <cellStyle name="40 % – Zvýraznění5 12 8" xfId="36836"/>
    <cellStyle name="40 % – Zvýraznění5 12 9" xfId="21656"/>
    <cellStyle name="40 % – Zvýraznění5 13" xfId="4949"/>
    <cellStyle name="40 % – Zvýraznění5 13 2" xfId="4950"/>
    <cellStyle name="40 % – Zvýraznění5 14" xfId="4951"/>
    <cellStyle name="40 % – Zvýraznění5 14 2" xfId="4952"/>
    <cellStyle name="40 % – Zvýraznění5 15" xfId="4953"/>
    <cellStyle name="40 % – Zvýraznění5 15 2" xfId="4954"/>
    <cellStyle name="40 % – Zvýraznění5 16" xfId="4955"/>
    <cellStyle name="40 % – Zvýraznění5 16 2" xfId="4956"/>
    <cellStyle name="40 % – Zvýraznění5 17" xfId="4957"/>
    <cellStyle name="40 % – Zvýraznění5 17 2" xfId="4958"/>
    <cellStyle name="40 % – Zvýraznění5 18" xfId="4959"/>
    <cellStyle name="40 % – Zvýraznění5 18 2" xfId="4960"/>
    <cellStyle name="40 % – Zvýraznění5 19" xfId="4961"/>
    <cellStyle name="40 % – Zvýraznění5 19 2" xfId="4962"/>
    <cellStyle name="40 % – Zvýraznění5 2" xfId="22"/>
    <cellStyle name="40 % – Zvýraznění5 2 10" xfId="4963"/>
    <cellStyle name="40 % – Zvýraznění5 2 10 2" xfId="4964"/>
    <cellStyle name="40 % – Zvýraznění5 2 11" xfId="4965"/>
    <cellStyle name="40 % – Zvýraznění5 2 11 2" xfId="4966"/>
    <cellStyle name="40 % – Zvýraznění5 2 12" xfId="4967"/>
    <cellStyle name="40 % – Zvýraznění5 2 12 2" xfId="4968"/>
    <cellStyle name="40 % – Zvýraznění5 2 13" xfId="4969"/>
    <cellStyle name="40 % – Zvýraznění5 2 13 2" xfId="4970"/>
    <cellStyle name="40 % – Zvýraznění5 2 14" xfId="4971"/>
    <cellStyle name="40 % – Zvýraznění5 2 2" xfId="111"/>
    <cellStyle name="40 % – Zvýraznění5 2 2 10" xfId="4972"/>
    <cellStyle name="40 % – Zvýraznění5 2 2 10 2" xfId="4973"/>
    <cellStyle name="40 % – Zvýraznění5 2 2 11" xfId="4974"/>
    <cellStyle name="40 % – Zvýraznění5 2 2 11 2" xfId="4975"/>
    <cellStyle name="40 % – Zvýraznění5 2 2 12" xfId="4976"/>
    <cellStyle name="40 % – Zvýraznění5 2 2 12 2" xfId="4977"/>
    <cellStyle name="40 % – Zvýraznění5 2 2 13" xfId="4978"/>
    <cellStyle name="40 % – Zvýraznění5 2 2 2" xfId="233"/>
    <cellStyle name="40 % – Zvýraznění5 2 2 2 10" xfId="4979"/>
    <cellStyle name="40 % – Zvýraznění5 2 2 2 2" xfId="4980"/>
    <cellStyle name="40 % – Zvýraznění5 2 2 2 2 2" xfId="4981"/>
    <cellStyle name="40 % – Zvýraznění5 2 2 2 3" xfId="4982"/>
    <cellStyle name="40 % – Zvýraznění5 2 2 2 3 2" xfId="4983"/>
    <cellStyle name="40 % – Zvýraznění5 2 2 2 4" xfId="4984"/>
    <cellStyle name="40 % – Zvýraznění5 2 2 2 4 2" xfId="4985"/>
    <cellStyle name="40 % – Zvýraznění5 2 2 2 5" xfId="4986"/>
    <cellStyle name="40 % – Zvýraznění5 2 2 2 5 2" xfId="4987"/>
    <cellStyle name="40 % – Zvýraznění5 2 2 2 6" xfId="4988"/>
    <cellStyle name="40 % – Zvýraznění5 2 2 2 6 2" xfId="4989"/>
    <cellStyle name="40 % – Zvýraznění5 2 2 2 7" xfId="4990"/>
    <cellStyle name="40 % – Zvýraznění5 2 2 2 7 2" xfId="4991"/>
    <cellStyle name="40 % – Zvýraznění5 2 2 2 8" xfId="4992"/>
    <cellStyle name="40 % – Zvýraznění5 2 2 2 8 2" xfId="4993"/>
    <cellStyle name="40 % – Zvýraznění5 2 2 2 9" xfId="4994"/>
    <cellStyle name="40 % – Zvýraznění5 2 2 2 9 2" xfId="4995"/>
    <cellStyle name="40 % – Zvýraznění5 2 2 3" xfId="263"/>
    <cellStyle name="40 % – Zvýraznění5 2 2 3 10" xfId="4996"/>
    <cellStyle name="40 % – Zvýraznění5 2 2 3 2" xfId="4997"/>
    <cellStyle name="40 % – Zvýraznění5 2 2 3 2 2" xfId="4998"/>
    <cellStyle name="40 % – Zvýraznění5 2 2 3 3" xfId="4999"/>
    <cellStyle name="40 % – Zvýraznění5 2 2 3 3 2" xfId="5000"/>
    <cellStyle name="40 % – Zvýraznění5 2 2 3 4" xfId="5001"/>
    <cellStyle name="40 % – Zvýraznění5 2 2 3 4 2" xfId="5002"/>
    <cellStyle name="40 % – Zvýraznění5 2 2 3 5" xfId="5003"/>
    <cellStyle name="40 % – Zvýraznění5 2 2 3 5 2" xfId="5004"/>
    <cellStyle name="40 % – Zvýraznění5 2 2 3 6" xfId="5005"/>
    <cellStyle name="40 % – Zvýraznění5 2 2 3 6 2" xfId="5006"/>
    <cellStyle name="40 % – Zvýraznění5 2 2 3 7" xfId="5007"/>
    <cellStyle name="40 % – Zvýraznění5 2 2 3 7 2" xfId="5008"/>
    <cellStyle name="40 % – Zvýraznění5 2 2 3 8" xfId="5009"/>
    <cellStyle name="40 % – Zvýraznění5 2 2 3 8 2" xfId="5010"/>
    <cellStyle name="40 % – Zvýraznění5 2 2 3 9" xfId="5011"/>
    <cellStyle name="40 % – Zvýraznění5 2 2 3 9 2" xfId="5012"/>
    <cellStyle name="40 % – Zvýraznění5 2 2 4" xfId="546"/>
    <cellStyle name="40 % – Zvýraznění5 2 2 4 10" xfId="5013"/>
    <cellStyle name="40 % – Zvýraznění5 2 2 4 2" xfId="5014"/>
    <cellStyle name="40 % – Zvýraznění5 2 2 4 2 2" xfId="5015"/>
    <cellStyle name="40 % – Zvýraznění5 2 2 4 3" xfId="5016"/>
    <cellStyle name="40 % – Zvýraznění5 2 2 4 3 2" xfId="5017"/>
    <cellStyle name="40 % – Zvýraznění5 2 2 4 4" xfId="5018"/>
    <cellStyle name="40 % – Zvýraznění5 2 2 4 4 2" xfId="5019"/>
    <cellStyle name="40 % – Zvýraznění5 2 2 4 5" xfId="5020"/>
    <cellStyle name="40 % – Zvýraznění5 2 2 4 5 2" xfId="5021"/>
    <cellStyle name="40 % – Zvýraznění5 2 2 4 6" xfId="5022"/>
    <cellStyle name="40 % – Zvýraznění5 2 2 4 6 2" xfId="5023"/>
    <cellStyle name="40 % – Zvýraznění5 2 2 4 7" xfId="5024"/>
    <cellStyle name="40 % – Zvýraznění5 2 2 4 7 2" xfId="5025"/>
    <cellStyle name="40 % – Zvýraznění5 2 2 4 8" xfId="5026"/>
    <cellStyle name="40 % – Zvýraznění5 2 2 4 8 2" xfId="5027"/>
    <cellStyle name="40 % – Zvýraznění5 2 2 4 9" xfId="5028"/>
    <cellStyle name="40 % – Zvýraznění5 2 2 4 9 2" xfId="5029"/>
    <cellStyle name="40 % – Zvýraznění5 2 2 5" xfId="5030"/>
    <cellStyle name="40 % – Zvýraznění5 2 2 5 2" xfId="5031"/>
    <cellStyle name="40 % – Zvýraznění5 2 2 6" xfId="5032"/>
    <cellStyle name="40 % – Zvýraznění5 2 2 6 2" xfId="5033"/>
    <cellStyle name="40 % – Zvýraznění5 2 2 7" xfId="5034"/>
    <cellStyle name="40 % – Zvýraznění5 2 2 7 2" xfId="5035"/>
    <cellStyle name="40 % – Zvýraznění5 2 2 8" xfId="5036"/>
    <cellStyle name="40 % – Zvýraznění5 2 2 8 2" xfId="5037"/>
    <cellStyle name="40 % – Zvýraznění5 2 2 9" xfId="5038"/>
    <cellStyle name="40 % – Zvýraznění5 2 2 9 2" xfId="5039"/>
    <cellStyle name="40 % – Zvýraznění5 2 3" xfId="232"/>
    <cellStyle name="40 % – Zvýraznění5 2 3 10" xfId="5040"/>
    <cellStyle name="40 % – Zvýraznění5 2 3 2" xfId="5041"/>
    <cellStyle name="40 % – Zvýraznění5 2 3 2 2" xfId="5042"/>
    <cellStyle name="40 % – Zvýraznění5 2 3 3" xfId="5043"/>
    <cellStyle name="40 % – Zvýraznění5 2 3 3 2" xfId="5044"/>
    <cellStyle name="40 % – Zvýraznění5 2 3 4" xfId="5045"/>
    <cellStyle name="40 % – Zvýraznění5 2 3 4 2" xfId="5046"/>
    <cellStyle name="40 % – Zvýraznění5 2 3 5" xfId="5047"/>
    <cellStyle name="40 % – Zvýraznění5 2 3 5 2" xfId="5048"/>
    <cellStyle name="40 % – Zvýraznění5 2 3 6" xfId="5049"/>
    <cellStyle name="40 % – Zvýraznění5 2 3 6 2" xfId="5050"/>
    <cellStyle name="40 % – Zvýraznění5 2 3 7" xfId="5051"/>
    <cellStyle name="40 % – Zvýraznění5 2 3 7 2" xfId="5052"/>
    <cellStyle name="40 % – Zvýraznění5 2 3 8" xfId="5053"/>
    <cellStyle name="40 % – Zvýraznění5 2 3 8 2" xfId="5054"/>
    <cellStyle name="40 % – Zvýraznění5 2 3 9" xfId="5055"/>
    <cellStyle name="40 % – Zvýraznění5 2 3 9 2" xfId="5056"/>
    <cellStyle name="40 % – Zvýraznění5 2 4" xfId="262"/>
    <cellStyle name="40 % – Zvýraznění5 2 4 10" xfId="5057"/>
    <cellStyle name="40 % – Zvýraznění5 2 4 2" xfId="5058"/>
    <cellStyle name="40 % – Zvýraznění5 2 4 2 2" xfId="5059"/>
    <cellStyle name="40 % – Zvýraznění5 2 4 3" xfId="5060"/>
    <cellStyle name="40 % – Zvýraznění5 2 4 3 2" xfId="5061"/>
    <cellStyle name="40 % – Zvýraznění5 2 4 4" xfId="5062"/>
    <cellStyle name="40 % – Zvýraznění5 2 4 4 2" xfId="5063"/>
    <cellStyle name="40 % – Zvýraznění5 2 4 5" xfId="5064"/>
    <cellStyle name="40 % – Zvýraznění5 2 4 5 2" xfId="5065"/>
    <cellStyle name="40 % – Zvýraznění5 2 4 6" xfId="5066"/>
    <cellStyle name="40 % – Zvýraznění5 2 4 6 2" xfId="5067"/>
    <cellStyle name="40 % – Zvýraznění5 2 4 7" xfId="5068"/>
    <cellStyle name="40 % – Zvýraznění5 2 4 7 2" xfId="5069"/>
    <cellStyle name="40 % – Zvýraznění5 2 4 8" xfId="5070"/>
    <cellStyle name="40 % – Zvýraznění5 2 4 8 2" xfId="5071"/>
    <cellStyle name="40 % – Zvýraznění5 2 4 9" xfId="5072"/>
    <cellStyle name="40 % – Zvýraznění5 2 4 9 2" xfId="5073"/>
    <cellStyle name="40 % – Zvýraznění5 2 5" xfId="547"/>
    <cellStyle name="40 % – Zvýraznění5 2 5 10" xfId="5074"/>
    <cellStyle name="40 % – Zvýraznění5 2 5 2" xfId="5075"/>
    <cellStyle name="40 % – Zvýraznění5 2 5 2 2" xfId="5076"/>
    <cellStyle name="40 % – Zvýraznění5 2 5 3" xfId="5077"/>
    <cellStyle name="40 % – Zvýraznění5 2 5 3 2" xfId="5078"/>
    <cellStyle name="40 % – Zvýraznění5 2 5 4" xfId="5079"/>
    <cellStyle name="40 % – Zvýraznění5 2 5 4 2" xfId="5080"/>
    <cellStyle name="40 % – Zvýraznění5 2 5 5" xfId="5081"/>
    <cellStyle name="40 % – Zvýraznění5 2 5 5 2" xfId="5082"/>
    <cellStyle name="40 % – Zvýraznění5 2 5 6" xfId="5083"/>
    <cellStyle name="40 % – Zvýraznění5 2 5 6 2" xfId="5084"/>
    <cellStyle name="40 % – Zvýraznění5 2 5 7" xfId="5085"/>
    <cellStyle name="40 % – Zvýraznění5 2 5 7 2" xfId="5086"/>
    <cellStyle name="40 % – Zvýraznění5 2 5 8" xfId="5087"/>
    <cellStyle name="40 % – Zvýraznění5 2 5 8 2" xfId="5088"/>
    <cellStyle name="40 % – Zvýraznění5 2 5 9" xfId="5089"/>
    <cellStyle name="40 % – Zvýraznění5 2 5 9 2" xfId="5090"/>
    <cellStyle name="40 % – Zvýraznění5 2 6" xfId="5091"/>
    <cellStyle name="40 % – Zvýraznění5 2 6 2" xfId="5092"/>
    <cellStyle name="40 % – Zvýraznění5 2 7" xfId="5093"/>
    <cellStyle name="40 % – Zvýraznění5 2 7 2" xfId="5094"/>
    <cellStyle name="40 % – Zvýraznění5 2 8" xfId="5095"/>
    <cellStyle name="40 % – Zvýraznění5 2 8 2" xfId="5096"/>
    <cellStyle name="40 % – Zvýraznění5 2 9" xfId="5097"/>
    <cellStyle name="40 % – Zvýraznění5 2 9 2" xfId="5098"/>
    <cellStyle name="40 % – Zvýraznění5 20" xfId="5099"/>
    <cellStyle name="40 % – Zvýraznění5 20 2" xfId="11094"/>
    <cellStyle name="40 % – Zvýraznění5 20 2 2" xfId="26294"/>
    <cellStyle name="40 % – Zvýraznění5 20 3" xfId="14061"/>
    <cellStyle name="40 % – Zvýraznění5 20 3 2" xfId="29250"/>
    <cellStyle name="40 % – Zvýraznění5 20 4" xfId="17860"/>
    <cellStyle name="40 % – Zvýraznění5 20 4 2" xfId="33041"/>
    <cellStyle name="40 % – Zvýraznění5 20 5" xfId="36840"/>
    <cellStyle name="40 % – Zvýraznění5 20 6" xfId="21660"/>
    <cellStyle name="40 % – Zvýraznění5 20 7" xfId="43182"/>
    <cellStyle name="40 % – Zvýraznění5 20 8" xfId="43183"/>
    <cellStyle name="40 % – Zvýraznění5 20 9" xfId="48166"/>
    <cellStyle name="40 % – Zvýraznění5 21" xfId="7586"/>
    <cellStyle name="40 % – Zvýraznění5 21 2" xfId="22807"/>
    <cellStyle name="40 % – Zvýraznění5 3" xfId="135"/>
    <cellStyle name="40 % – Zvýraznění5 3 10" xfId="5100"/>
    <cellStyle name="40 % – Zvýraznění5 3 10 10" xfId="43184"/>
    <cellStyle name="40 % – Zvýraznění5 3 10 11" xfId="43185"/>
    <cellStyle name="40 % – Zvýraznění5 3 10 12" xfId="48167"/>
    <cellStyle name="40 % – Zvýraznění5 3 10 2" xfId="5101"/>
    <cellStyle name="40 % – Zvýraznění5 3 10 2 2" xfId="10208"/>
    <cellStyle name="40 % – Zvýraznění5 3 10 2 2 2" xfId="25424"/>
    <cellStyle name="40 % – Zvýraznění5 3 10 2 3" xfId="14063"/>
    <cellStyle name="40 % – Zvýraznění5 3 10 2 3 2" xfId="29252"/>
    <cellStyle name="40 % – Zvýraznění5 3 10 2 4" xfId="17862"/>
    <cellStyle name="40 % – Zvýraznění5 3 10 2 4 2" xfId="33043"/>
    <cellStyle name="40 % – Zvýraznění5 3 10 2 5" xfId="36842"/>
    <cellStyle name="40 % – Zvýraznění5 3 10 2 6" xfId="21662"/>
    <cellStyle name="40 % – Zvýraznění5 3 10 2 7" xfId="43186"/>
    <cellStyle name="40 % – Zvýraznění5 3 10 2 8" xfId="43187"/>
    <cellStyle name="40 % – Zvýraznění5 3 10 2 9" xfId="48168"/>
    <cellStyle name="40 % – Zvýraznění5 3 10 3" xfId="5102"/>
    <cellStyle name="40 % – Zvýraznění5 3 10 3 2" xfId="10209"/>
    <cellStyle name="40 % – Zvýraznění5 3 10 3 2 2" xfId="25425"/>
    <cellStyle name="40 % – Zvýraznění5 3 10 3 3" xfId="14064"/>
    <cellStyle name="40 % – Zvýraznění5 3 10 3 3 2" xfId="29253"/>
    <cellStyle name="40 % – Zvýraznění5 3 10 3 4" xfId="17863"/>
    <cellStyle name="40 % – Zvýraznění5 3 10 3 4 2" xfId="33044"/>
    <cellStyle name="40 % – Zvýraznění5 3 10 3 5" xfId="36843"/>
    <cellStyle name="40 % – Zvýraznění5 3 10 3 6" xfId="21663"/>
    <cellStyle name="40 % – Zvýraznění5 3 10 3 7" xfId="43188"/>
    <cellStyle name="40 % – Zvýraznění5 3 10 3 8" xfId="43189"/>
    <cellStyle name="40 % – Zvýraznění5 3 10 3 9" xfId="48169"/>
    <cellStyle name="40 % – Zvýraznění5 3 10 4" xfId="5103"/>
    <cellStyle name="40 % – Zvýraznění5 3 10 4 2" xfId="10210"/>
    <cellStyle name="40 % – Zvýraznění5 3 10 4 2 2" xfId="25426"/>
    <cellStyle name="40 % – Zvýraznění5 3 10 4 3" xfId="14065"/>
    <cellStyle name="40 % – Zvýraznění5 3 10 4 3 2" xfId="29254"/>
    <cellStyle name="40 % – Zvýraznění5 3 10 4 4" xfId="17864"/>
    <cellStyle name="40 % – Zvýraznění5 3 10 4 4 2" xfId="33045"/>
    <cellStyle name="40 % – Zvýraznění5 3 10 4 5" xfId="36844"/>
    <cellStyle name="40 % – Zvýraznění5 3 10 4 6" xfId="21664"/>
    <cellStyle name="40 % – Zvýraznění5 3 10 4 7" xfId="43190"/>
    <cellStyle name="40 % – Zvýraznění5 3 10 4 8" xfId="43191"/>
    <cellStyle name="40 % – Zvýraznění5 3 10 4 9" xfId="48170"/>
    <cellStyle name="40 % – Zvýraznění5 3 10 5" xfId="7970"/>
    <cellStyle name="40 % – Zvýraznění5 3 10 5 2" xfId="23187"/>
    <cellStyle name="40 % – Zvýraznění5 3 10 6" xfId="14062"/>
    <cellStyle name="40 % – Zvýraznění5 3 10 6 2" xfId="29251"/>
    <cellStyle name="40 % – Zvýraznění5 3 10 7" xfId="17861"/>
    <cellStyle name="40 % – Zvýraznění5 3 10 7 2" xfId="33042"/>
    <cellStyle name="40 % – Zvýraznění5 3 10 8" xfId="36841"/>
    <cellStyle name="40 % – Zvýraznění5 3 10 9" xfId="21661"/>
    <cellStyle name="40 % – Zvýraznění5 3 11" xfId="5104"/>
    <cellStyle name="40 % – Zvýraznění5 3 11 2" xfId="10211"/>
    <cellStyle name="40 % – Zvýraznění5 3 11 2 2" xfId="25427"/>
    <cellStyle name="40 % – Zvýraznění5 3 11 3" xfId="14066"/>
    <cellStyle name="40 % – Zvýraznění5 3 11 3 2" xfId="29255"/>
    <cellStyle name="40 % – Zvýraznění5 3 11 4" xfId="17865"/>
    <cellStyle name="40 % – Zvýraznění5 3 11 4 2" xfId="33046"/>
    <cellStyle name="40 % – Zvýraznění5 3 11 5" xfId="36845"/>
    <cellStyle name="40 % – Zvýraznění5 3 11 6" xfId="21665"/>
    <cellStyle name="40 % – Zvýraznění5 3 11 7" xfId="43192"/>
    <cellStyle name="40 % – Zvýraznění5 3 11 8" xfId="43193"/>
    <cellStyle name="40 % – Zvýraznění5 3 11 9" xfId="48171"/>
    <cellStyle name="40 % – Zvýraznění5 3 12" xfId="5105"/>
    <cellStyle name="40 % – Zvýraznění5 3 12 2" xfId="10212"/>
    <cellStyle name="40 % – Zvýraznění5 3 12 2 2" xfId="25428"/>
    <cellStyle name="40 % – Zvýraznění5 3 12 3" xfId="14067"/>
    <cellStyle name="40 % – Zvýraznění5 3 12 3 2" xfId="29256"/>
    <cellStyle name="40 % – Zvýraznění5 3 12 4" xfId="17866"/>
    <cellStyle name="40 % – Zvýraznění5 3 12 4 2" xfId="33047"/>
    <cellStyle name="40 % – Zvýraznění5 3 12 5" xfId="36846"/>
    <cellStyle name="40 % – Zvýraznění5 3 12 6" xfId="21666"/>
    <cellStyle name="40 % – Zvýraznění5 3 12 7" xfId="43194"/>
    <cellStyle name="40 % – Zvýraznění5 3 12 8" xfId="43195"/>
    <cellStyle name="40 % – Zvýraznění5 3 12 9" xfId="48172"/>
    <cellStyle name="40 % – Zvýraznění5 3 13" xfId="5106"/>
    <cellStyle name="40 % – Zvýraznění5 3 13 2" xfId="10213"/>
    <cellStyle name="40 % – Zvýraznění5 3 13 2 2" xfId="25429"/>
    <cellStyle name="40 % – Zvýraznění5 3 13 3" xfId="14068"/>
    <cellStyle name="40 % – Zvýraznění5 3 13 3 2" xfId="29257"/>
    <cellStyle name="40 % – Zvýraznění5 3 13 4" xfId="17867"/>
    <cellStyle name="40 % – Zvýraznění5 3 13 4 2" xfId="33048"/>
    <cellStyle name="40 % – Zvýraznění5 3 13 5" xfId="36847"/>
    <cellStyle name="40 % – Zvýraznění5 3 13 6" xfId="21667"/>
    <cellStyle name="40 % – Zvýraznění5 3 13 7" xfId="43196"/>
    <cellStyle name="40 % – Zvýraznění5 3 13 8" xfId="43197"/>
    <cellStyle name="40 % – Zvýraznění5 3 13 9" xfId="48173"/>
    <cellStyle name="40 % – Zvýraznění5 3 14" xfId="5107"/>
    <cellStyle name="40 % – Zvýraznění5 3 14 2" xfId="5108"/>
    <cellStyle name="40 % – Zvýraznění5 3 15" xfId="5109"/>
    <cellStyle name="40 % – Zvýraznění5 3 15 2" xfId="5110"/>
    <cellStyle name="40 % – Zvýraznění5 3 16" xfId="5111"/>
    <cellStyle name="40 % – Zvýraznění5 3 16 2" xfId="5112"/>
    <cellStyle name="40 % – Zvýraznění5 3 17" xfId="5113"/>
    <cellStyle name="40 % – Zvýraznění5 3 17 2" xfId="5114"/>
    <cellStyle name="40 % – Zvýraznění5 3 18" xfId="5115"/>
    <cellStyle name="40 % – Zvýraznění5 3 18 2" xfId="5116"/>
    <cellStyle name="40 % – Zvýraznění5 3 19" xfId="5117"/>
    <cellStyle name="40 % – Zvýraznění5 3 19 2" xfId="5118"/>
    <cellStyle name="40 % – Zvýraznění5 3 2" xfId="548"/>
    <cellStyle name="40 % – Zvýraznění5 3 2 10" xfId="5119"/>
    <cellStyle name="40 % – Zvýraznění5 3 2 10 2" xfId="10214"/>
    <cellStyle name="40 % – Zvýraznění5 3 2 10 2 2" xfId="25430"/>
    <cellStyle name="40 % – Zvýraznění5 3 2 10 3" xfId="14069"/>
    <cellStyle name="40 % – Zvýraznění5 3 2 10 3 2" xfId="29258"/>
    <cellStyle name="40 % – Zvýraznění5 3 2 10 4" xfId="17868"/>
    <cellStyle name="40 % – Zvýraznění5 3 2 10 4 2" xfId="33049"/>
    <cellStyle name="40 % – Zvýraznění5 3 2 10 5" xfId="36848"/>
    <cellStyle name="40 % – Zvýraznění5 3 2 10 6" xfId="21668"/>
    <cellStyle name="40 % – Zvýraznění5 3 2 10 7" xfId="43198"/>
    <cellStyle name="40 % – Zvýraznění5 3 2 10 8" xfId="43199"/>
    <cellStyle name="40 % – Zvýraznění5 3 2 10 9" xfId="48174"/>
    <cellStyle name="40 % – Zvýraznění5 3 2 11" xfId="5120"/>
    <cellStyle name="40 % – Zvýraznění5 3 2 11 2" xfId="10215"/>
    <cellStyle name="40 % – Zvýraznění5 3 2 11 2 2" xfId="25431"/>
    <cellStyle name="40 % – Zvýraznění5 3 2 11 3" xfId="14070"/>
    <cellStyle name="40 % – Zvýraznění5 3 2 11 3 2" xfId="29259"/>
    <cellStyle name="40 % – Zvýraznění5 3 2 11 4" xfId="17869"/>
    <cellStyle name="40 % – Zvýraznění5 3 2 11 4 2" xfId="33050"/>
    <cellStyle name="40 % – Zvýraznění5 3 2 11 5" xfId="36849"/>
    <cellStyle name="40 % – Zvýraznění5 3 2 11 6" xfId="21669"/>
    <cellStyle name="40 % – Zvýraznění5 3 2 11 7" xfId="43200"/>
    <cellStyle name="40 % – Zvýraznění5 3 2 11 8" xfId="43201"/>
    <cellStyle name="40 % – Zvýraznění5 3 2 11 9" xfId="48175"/>
    <cellStyle name="40 % – Zvýraznění5 3 2 12" xfId="5121"/>
    <cellStyle name="40 % – Zvýraznění5 3 2 12 2" xfId="5122"/>
    <cellStyle name="40 % – Zvýraznění5 3 2 13" xfId="5123"/>
    <cellStyle name="40 % – Zvýraznění5 3 2 13 2" xfId="5124"/>
    <cellStyle name="40 % – Zvýraznění5 3 2 14" xfId="5125"/>
    <cellStyle name="40 % – Zvýraznění5 3 2 14 2" xfId="5126"/>
    <cellStyle name="40 % – Zvýraznění5 3 2 15" xfId="5127"/>
    <cellStyle name="40 % – Zvýraznění5 3 2 15 2" xfId="5128"/>
    <cellStyle name="40 % – Zvýraznění5 3 2 16" xfId="5129"/>
    <cellStyle name="40 % – Zvýraznění5 3 2 16 2" xfId="5130"/>
    <cellStyle name="40 % – Zvýraznění5 3 2 17" xfId="5131"/>
    <cellStyle name="40 % – Zvýraznění5 3 2 17 2" xfId="5132"/>
    <cellStyle name="40 % – Zvýraznění5 3 2 18" xfId="5133"/>
    <cellStyle name="40 % – Zvýraznění5 3 2 18 2" xfId="5134"/>
    <cellStyle name="40 % – Zvýraznění5 3 2 19" xfId="5135"/>
    <cellStyle name="40 % – Zvýraznění5 3 2 2" xfId="549"/>
    <cellStyle name="40 % – Zvýraznění5 3 2 2 10" xfId="5136"/>
    <cellStyle name="40 % – Zvýraznění5 3 2 2 10 2" xfId="11074"/>
    <cellStyle name="40 % – Zvýraznění5 3 2 2 10 2 2" xfId="26274"/>
    <cellStyle name="40 % – Zvýraznění5 3 2 2 10 3" xfId="14071"/>
    <cellStyle name="40 % – Zvýraznění5 3 2 2 10 3 2" xfId="29260"/>
    <cellStyle name="40 % – Zvýraznění5 3 2 2 10 4" xfId="17870"/>
    <cellStyle name="40 % – Zvýraznění5 3 2 2 10 4 2" xfId="33051"/>
    <cellStyle name="40 % – Zvýraznění5 3 2 2 10 5" xfId="36850"/>
    <cellStyle name="40 % – Zvýraznění5 3 2 2 10 6" xfId="21670"/>
    <cellStyle name="40 % – Zvýraznění5 3 2 2 10 7" xfId="43202"/>
    <cellStyle name="40 % – Zvýraznění5 3 2 2 10 8" xfId="43203"/>
    <cellStyle name="40 % – Zvýraznění5 3 2 2 10 9" xfId="48176"/>
    <cellStyle name="40 % – Zvýraznění5 3 2 2 11" xfId="7878"/>
    <cellStyle name="40 % – Zvýraznění5 3 2 2 11 2" xfId="23097"/>
    <cellStyle name="40 % – Zvýraznění5 3 2 2 12" xfId="11617"/>
    <cellStyle name="40 % – Zvýraznění5 3 2 2 12 2" xfId="26813"/>
    <cellStyle name="40 % – Zvýraznění5 3 2 2 13" xfId="15417"/>
    <cellStyle name="40 % – Zvýraznění5 3 2 2 13 2" xfId="30598"/>
    <cellStyle name="40 % – Zvýraznění5 3 2 2 14" xfId="34403"/>
    <cellStyle name="40 % – Zvýraznění5 3 2 2 15" xfId="19223"/>
    <cellStyle name="40 % – Zvýraznění5 3 2 2 16" xfId="43204"/>
    <cellStyle name="40 % – Zvýraznění5 3 2 2 17" xfId="43205"/>
    <cellStyle name="40 % – Zvýraznění5 3 2 2 18" xfId="48177"/>
    <cellStyle name="40 % – Zvýraznění5 3 2 2 2" xfId="5137"/>
    <cellStyle name="40 % – Zvýraznění5 3 2 2 2 2" xfId="5138"/>
    <cellStyle name="40 % – Zvýraznění5 3 2 2 3" xfId="5139"/>
    <cellStyle name="40 % – Zvýraznění5 3 2 2 3 2" xfId="5140"/>
    <cellStyle name="40 % – Zvýraznění5 3 2 2 4" xfId="5141"/>
    <cellStyle name="40 % – Zvýraznění5 3 2 2 4 2" xfId="5142"/>
    <cellStyle name="40 % – Zvýraznění5 3 2 2 5" xfId="5143"/>
    <cellStyle name="40 % – Zvýraznění5 3 2 2 5 2" xfId="5144"/>
    <cellStyle name="40 % – Zvýraznění5 3 2 2 6" xfId="5145"/>
    <cellStyle name="40 % – Zvýraznění5 3 2 2 6 2" xfId="5146"/>
    <cellStyle name="40 % – Zvýraznění5 3 2 2 7" xfId="5147"/>
    <cellStyle name="40 % – Zvýraznění5 3 2 2 7 2" xfId="10216"/>
    <cellStyle name="40 % – Zvýraznění5 3 2 2 7 2 2" xfId="25432"/>
    <cellStyle name="40 % – Zvýraznění5 3 2 2 7 3" xfId="14072"/>
    <cellStyle name="40 % – Zvýraznění5 3 2 2 7 3 2" xfId="29261"/>
    <cellStyle name="40 % – Zvýraznění5 3 2 2 7 4" xfId="17871"/>
    <cellStyle name="40 % – Zvýraznění5 3 2 2 7 4 2" xfId="33052"/>
    <cellStyle name="40 % – Zvýraznění5 3 2 2 7 5" xfId="36851"/>
    <cellStyle name="40 % – Zvýraznění5 3 2 2 7 6" xfId="21671"/>
    <cellStyle name="40 % – Zvýraznění5 3 2 2 7 7" xfId="43206"/>
    <cellStyle name="40 % – Zvýraznění5 3 2 2 7 8" xfId="43207"/>
    <cellStyle name="40 % – Zvýraznění5 3 2 2 7 9" xfId="48178"/>
    <cellStyle name="40 % – Zvýraznění5 3 2 2 8" xfId="5148"/>
    <cellStyle name="40 % – Zvýraznění5 3 2 2 8 2" xfId="10217"/>
    <cellStyle name="40 % – Zvýraznění5 3 2 2 8 2 2" xfId="25433"/>
    <cellStyle name="40 % – Zvýraznění5 3 2 2 8 3" xfId="14073"/>
    <cellStyle name="40 % – Zvýraznění5 3 2 2 8 3 2" xfId="29262"/>
    <cellStyle name="40 % – Zvýraznění5 3 2 2 8 4" xfId="17872"/>
    <cellStyle name="40 % – Zvýraznění5 3 2 2 8 4 2" xfId="33053"/>
    <cellStyle name="40 % – Zvýraznění5 3 2 2 8 5" xfId="36852"/>
    <cellStyle name="40 % – Zvýraznění5 3 2 2 8 6" xfId="21672"/>
    <cellStyle name="40 % – Zvýraznění5 3 2 2 8 7" xfId="43208"/>
    <cellStyle name="40 % – Zvýraznění5 3 2 2 8 8" xfId="43209"/>
    <cellStyle name="40 % – Zvýraznění5 3 2 2 8 9" xfId="48179"/>
    <cellStyle name="40 % – Zvýraznění5 3 2 2 9" xfId="5149"/>
    <cellStyle name="40 % – Zvýraznění5 3 2 2 9 2" xfId="10218"/>
    <cellStyle name="40 % – Zvýraznění5 3 2 2 9 2 2" xfId="25434"/>
    <cellStyle name="40 % – Zvýraznění5 3 2 2 9 3" xfId="14074"/>
    <cellStyle name="40 % – Zvýraznění5 3 2 2 9 3 2" xfId="29263"/>
    <cellStyle name="40 % – Zvýraznění5 3 2 2 9 4" xfId="17873"/>
    <cellStyle name="40 % – Zvýraznění5 3 2 2 9 4 2" xfId="33054"/>
    <cellStyle name="40 % – Zvýraznění5 3 2 2 9 5" xfId="36853"/>
    <cellStyle name="40 % – Zvýraznění5 3 2 2 9 6" xfId="21673"/>
    <cellStyle name="40 % – Zvýraznění5 3 2 2 9 7" xfId="43210"/>
    <cellStyle name="40 % – Zvýraznění5 3 2 2 9 8" xfId="43211"/>
    <cellStyle name="40 % – Zvýraznění5 3 2 2 9 9" xfId="48180"/>
    <cellStyle name="40 % – Zvýraznění5 3 2 3" xfId="550"/>
    <cellStyle name="40 % – Zvýraznění5 3 2 3 10" xfId="19224"/>
    <cellStyle name="40 % – Zvýraznění5 3 2 3 11" xfId="43212"/>
    <cellStyle name="40 % – Zvýraznění5 3 2 3 12" xfId="43213"/>
    <cellStyle name="40 % – Zvýraznění5 3 2 3 13" xfId="48181"/>
    <cellStyle name="40 % – Zvýraznění5 3 2 3 2" xfId="5150"/>
    <cellStyle name="40 % – Zvýraznění5 3 2 3 2 2" xfId="10219"/>
    <cellStyle name="40 % – Zvýraznění5 3 2 3 2 2 2" xfId="25435"/>
    <cellStyle name="40 % – Zvýraznění5 3 2 3 2 3" xfId="14075"/>
    <cellStyle name="40 % – Zvýraznění5 3 2 3 2 3 2" xfId="29264"/>
    <cellStyle name="40 % – Zvýraznění5 3 2 3 2 4" xfId="17874"/>
    <cellStyle name="40 % – Zvýraznění5 3 2 3 2 4 2" xfId="33055"/>
    <cellStyle name="40 % – Zvýraznění5 3 2 3 2 5" xfId="36854"/>
    <cellStyle name="40 % – Zvýraznění5 3 2 3 2 6" xfId="21674"/>
    <cellStyle name="40 % – Zvýraznění5 3 2 3 2 7" xfId="43214"/>
    <cellStyle name="40 % – Zvýraznění5 3 2 3 2 8" xfId="43215"/>
    <cellStyle name="40 % – Zvýraznění5 3 2 3 2 9" xfId="48182"/>
    <cellStyle name="40 % – Zvýraznění5 3 2 3 3" xfId="5151"/>
    <cellStyle name="40 % – Zvýraznění5 3 2 3 3 2" xfId="10220"/>
    <cellStyle name="40 % – Zvýraznění5 3 2 3 3 2 2" xfId="25436"/>
    <cellStyle name="40 % – Zvýraznění5 3 2 3 3 3" xfId="14076"/>
    <cellStyle name="40 % – Zvýraznění5 3 2 3 3 3 2" xfId="29265"/>
    <cellStyle name="40 % – Zvýraznění5 3 2 3 3 4" xfId="17875"/>
    <cellStyle name="40 % – Zvýraznění5 3 2 3 3 4 2" xfId="33056"/>
    <cellStyle name="40 % – Zvýraznění5 3 2 3 3 5" xfId="36855"/>
    <cellStyle name="40 % – Zvýraznění5 3 2 3 3 6" xfId="21675"/>
    <cellStyle name="40 % – Zvýraznění5 3 2 3 3 7" xfId="43216"/>
    <cellStyle name="40 % – Zvýraznění5 3 2 3 3 8" xfId="43217"/>
    <cellStyle name="40 % – Zvýraznění5 3 2 3 3 9" xfId="48183"/>
    <cellStyle name="40 % – Zvýraznění5 3 2 3 4" xfId="5152"/>
    <cellStyle name="40 % – Zvýraznění5 3 2 3 4 2" xfId="10221"/>
    <cellStyle name="40 % – Zvýraznění5 3 2 3 4 2 2" xfId="25437"/>
    <cellStyle name="40 % – Zvýraznění5 3 2 3 4 3" xfId="14077"/>
    <cellStyle name="40 % – Zvýraznění5 3 2 3 4 3 2" xfId="29266"/>
    <cellStyle name="40 % – Zvýraznění5 3 2 3 4 4" xfId="17876"/>
    <cellStyle name="40 % – Zvýraznění5 3 2 3 4 4 2" xfId="33057"/>
    <cellStyle name="40 % – Zvýraznění5 3 2 3 4 5" xfId="36856"/>
    <cellStyle name="40 % – Zvýraznění5 3 2 3 4 6" xfId="21676"/>
    <cellStyle name="40 % – Zvýraznění5 3 2 3 4 7" xfId="43218"/>
    <cellStyle name="40 % – Zvýraznění5 3 2 3 4 8" xfId="43219"/>
    <cellStyle name="40 % – Zvýraznění5 3 2 3 4 9" xfId="48184"/>
    <cellStyle name="40 % – Zvýraznění5 3 2 3 5" xfId="5153"/>
    <cellStyle name="40 % – Zvýraznění5 3 2 3 5 2" xfId="11300"/>
    <cellStyle name="40 % – Zvýraznění5 3 2 3 5 2 2" xfId="26500"/>
    <cellStyle name="40 % – Zvýraznění5 3 2 3 5 3" xfId="14078"/>
    <cellStyle name="40 % – Zvýraznění5 3 2 3 5 3 2" xfId="29267"/>
    <cellStyle name="40 % – Zvýraznění5 3 2 3 5 4" xfId="17877"/>
    <cellStyle name="40 % – Zvýraznění5 3 2 3 5 4 2" xfId="33058"/>
    <cellStyle name="40 % – Zvýraznění5 3 2 3 5 5" xfId="36857"/>
    <cellStyle name="40 % – Zvýraznění5 3 2 3 5 6" xfId="21677"/>
    <cellStyle name="40 % – Zvýraznění5 3 2 3 5 7" xfId="43220"/>
    <cellStyle name="40 % – Zvýraznění5 3 2 3 5 8" xfId="43221"/>
    <cellStyle name="40 % – Zvýraznění5 3 2 3 5 9" xfId="48185"/>
    <cellStyle name="40 % – Zvýraznění5 3 2 3 6" xfId="7804"/>
    <cellStyle name="40 % – Zvýraznění5 3 2 3 6 2" xfId="23023"/>
    <cellStyle name="40 % – Zvýraznění5 3 2 3 7" xfId="11618"/>
    <cellStyle name="40 % – Zvýraznění5 3 2 3 7 2" xfId="26814"/>
    <cellStyle name="40 % – Zvýraznění5 3 2 3 8" xfId="15418"/>
    <cellStyle name="40 % – Zvýraznění5 3 2 3 8 2" xfId="30599"/>
    <cellStyle name="40 % – Zvýraznění5 3 2 3 9" xfId="34404"/>
    <cellStyle name="40 % – Zvýraznění5 3 2 4" xfId="551"/>
    <cellStyle name="40 % – Zvýraznění5 3 2 4 10" xfId="19225"/>
    <cellStyle name="40 % – Zvýraznění5 3 2 4 11" xfId="43222"/>
    <cellStyle name="40 % – Zvýraznění5 3 2 4 12" xfId="43223"/>
    <cellStyle name="40 % – Zvýraznění5 3 2 4 13" xfId="48186"/>
    <cellStyle name="40 % – Zvýraznění5 3 2 4 2" xfId="5154"/>
    <cellStyle name="40 % – Zvýraznění5 3 2 4 2 2" xfId="10222"/>
    <cellStyle name="40 % – Zvýraznění5 3 2 4 2 2 2" xfId="25438"/>
    <cellStyle name="40 % – Zvýraznění5 3 2 4 2 3" xfId="14079"/>
    <cellStyle name="40 % – Zvýraznění5 3 2 4 2 3 2" xfId="29268"/>
    <cellStyle name="40 % – Zvýraznění5 3 2 4 2 4" xfId="17878"/>
    <cellStyle name="40 % – Zvýraznění5 3 2 4 2 4 2" xfId="33059"/>
    <cellStyle name="40 % – Zvýraznění5 3 2 4 2 5" xfId="36858"/>
    <cellStyle name="40 % – Zvýraznění5 3 2 4 2 6" xfId="21678"/>
    <cellStyle name="40 % – Zvýraznění5 3 2 4 2 7" xfId="43224"/>
    <cellStyle name="40 % – Zvýraznění5 3 2 4 2 8" xfId="43225"/>
    <cellStyle name="40 % – Zvýraznění5 3 2 4 2 9" xfId="48187"/>
    <cellStyle name="40 % – Zvýraznění5 3 2 4 3" xfId="5155"/>
    <cellStyle name="40 % – Zvýraznění5 3 2 4 3 2" xfId="10223"/>
    <cellStyle name="40 % – Zvýraznění5 3 2 4 3 2 2" xfId="25439"/>
    <cellStyle name="40 % – Zvýraznění5 3 2 4 3 3" xfId="14080"/>
    <cellStyle name="40 % – Zvýraznění5 3 2 4 3 3 2" xfId="29269"/>
    <cellStyle name="40 % – Zvýraznění5 3 2 4 3 4" xfId="17879"/>
    <cellStyle name="40 % – Zvýraznění5 3 2 4 3 4 2" xfId="33060"/>
    <cellStyle name="40 % – Zvýraznění5 3 2 4 3 5" xfId="36859"/>
    <cellStyle name="40 % – Zvýraznění5 3 2 4 3 6" xfId="21679"/>
    <cellStyle name="40 % – Zvýraznění5 3 2 4 3 7" xfId="43226"/>
    <cellStyle name="40 % – Zvýraznění5 3 2 4 3 8" xfId="43227"/>
    <cellStyle name="40 % – Zvýraznění5 3 2 4 3 9" xfId="48188"/>
    <cellStyle name="40 % – Zvýraznění5 3 2 4 4" xfId="5156"/>
    <cellStyle name="40 % – Zvýraznění5 3 2 4 4 2" xfId="10224"/>
    <cellStyle name="40 % – Zvýraznění5 3 2 4 4 2 2" xfId="25440"/>
    <cellStyle name="40 % – Zvýraznění5 3 2 4 4 3" xfId="14081"/>
    <cellStyle name="40 % – Zvýraznění5 3 2 4 4 3 2" xfId="29270"/>
    <cellStyle name="40 % – Zvýraznění5 3 2 4 4 4" xfId="17880"/>
    <cellStyle name="40 % – Zvýraznění5 3 2 4 4 4 2" xfId="33061"/>
    <cellStyle name="40 % – Zvýraznění5 3 2 4 4 5" xfId="36860"/>
    <cellStyle name="40 % – Zvýraznění5 3 2 4 4 6" xfId="21680"/>
    <cellStyle name="40 % – Zvýraznění5 3 2 4 4 7" xfId="43228"/>
    <cellStyle name="40 % – Zvýraznění5 3 2 4 4 8" xfId="43229"/>
    <cellStyle name="40 % – Zvýraznění5 3 2 4 4 9" xfId="48189"/>
    <cellStyle name="40 % – Zvýraznění5 3 2 4 5" xfId="5157"/>
    <cellStyle name="40 % – Zvýraznění5 3 2 4 5 2" xfId="11075"/>
    <cellStyle name="40 % – Zvýraznění5 3 2 4 5 2 2" xfId="26275"/>
    <cellStyle name="40 % – Zvýraznění5 3 2 4 5 3" xfId="14082"/>
    <cellStyle name="40 % – Zvýraznění5 3 2 4 5 3 2" xfId="29271"/>
    <cellStyle name="40 % – Zvýraznění5 3 2 4 5 4" xfId="17881"/>
    <cellStyle name="40 % – Zvýraznění5 3 2 4 5 4 2" xfId="33062"/>
    <cellStyle name="40 % – Zvýraznění5 3 2 4 5 5" xfId="36861"/>
    <cellStyle name="40 % – Zvýraznění5 3 2 4 5 6" xfId="21681"/>
    <cellStyle name="40 % – Zvýraznění5 3 2 4 5 7" xfId="43230"/>
    <cellStyle name="40 % – Zvýraznění5 3 2 4 5 8" xfId="43231"/>
    <cellStyle name="40 % – Zvýraznění5 3 2 4 5 9" xfId="48190"/>
    <cellStyle name="40 % – Zvýraznění5 3 2 4 6" xfId="7788"/>
    <cellStyle name="40 % – Zvýraznění5 3 2 4 6 2" xfId="23007"/>
    <cellStyle name="40 % – Zvýraznění5 3 2 4 7" xfId="11619"/>
    <cellStyle name="40 % – Zvýraznění5 3 2 4 7 2" xfId="26815"/>
    <cellStyle name="40 % – Zvýraznění5 3 2 4 8" xfId="15419"/>
    <cellStyle name="40 % – Zvýraznění5 3 2 4 8 2" xfId="30600"/>
    <cellStyle name="40 % – Zvýraznění5 3 2 4 9" xfId="34405"/>
    <cellStyle name="40 % – Zvýraznění5 3 2 5" xfId="5158"/>
    <cellStyle name="40 % – Zvýraznění5 3 2 5 10" xfId="43232"/>
    <cellStyle name="40 % – Zvýraznění5 3 2 5 11" xfId="43233"/>
    <cellStyle name="40 % – Zvýraznění5 3 2 5 12" xfId="48191"/>
    <cellStyle name="40 % – Zvýraznění5 3 2 5 2" xfId="5159"/>
    <cellStyle name="40 % – Zvýraznění5 3 2 5 2 2" xfId="10225"/>
    <cellStyle name="40 % – Zvýraznění5 3 2 5 2 2 2" xfId="25441"/>
    <cellStyle name="40 % – Zvýraznění5 3 2 5 2 3" xfId="14084"/>
    <cellStyle name="40 % – Zvýraznění5 3 2 5 2 3 2" xfId="29273"/>
    <cellStyle name="40 % – Zvýraznění5 3 2 5 2 4" xfId="17883"/>
    <cellStyle name="40 % – Zvýraznění5 3 2 5 2 4 2" xfId="33064"/>
    <cellStyle name="40 % – Zvýraznění5 3 2 5 2 5" xfId="36863"/>
    <cellStyle name="40 % – Zvýraznění5 3 2 5 2 6" xfId="21683"/>
    <cellStyle name="40 % – Zvýraznění5 3 2 5 2 7" xfId="43234"/>
    <cellStyle name="40 % – Zvýraznění5 3 2 5 2 8" xfId="43235"/>
    <cellStyle name="40 % – Zvýraznění5 3 2 5 2 9" xfId="48192"/>
    <cellStyle name="40 % – Zvýraznění5 3 2 5 3" xfId="5160"/>
    <cellStyle name="40 % – Zvýraznění5 3 2 5 3 2" xfId="10226"/>
    <cellStyle name="40 % – Zvýraznění5 3 2 5 3 2 2" xfId="25442"/>
    <cellStyle name="40 % – Zvýraznění5 3 2 5 3 3" xfId="14085"/>
    <cellStyle name="40 % – Zvýraznění5 3 2 5 3 3 2" xfId="29274"/>
    <cellStyle name="40 % – Zvýraznění5 3 2 5 3 4" xfId="17884"/>
    <cellStyle name="40 % – Zvýraznění5 3 2 5 3 4 2" xfId="33065"/>
    <cellStyle name="40 % – Zvýraznění5 3 2 5 3 5" xfId="36864"/>
    <cellStyle name="40 % – Zvýraznění5 3 2 5 3 6" xfId="21684"/>
    <cellStyle name="40 % – Zvýraznění5 3 2 5 3 7" xfId="43236"/>
    <cellStyle name="40 % – Zvýraznění5 3 2 5 3 8" xfId="43237"/>
    <cellStyle name="40 % – Zvýraznění5 3 2 5 3 9" xfId="48193"/>
    <cellStyle name="40 % – Zvýraznění5 3 2 5 4" xfId="5161"/>
    <cellStyle name="40 % – Zvýraznění5 3 2 5 4 2" xfId="10227"/>
    <cellStyle name="40 % – Zvýraznění5 3 2 5 4 2 2" xfId="25443"/>
    <cellStyle name="40 % – Zvýraznění5 3 2 5 4 3" xfId="14086"/>
    <cellStyle name="40 % – Zvýraznění5 3 2 5 4 3 2" xfId="29275"/>
    <cellStyle name="40 % – Zvýraznění5 3 2 5 4 4" xfId="17885"/>
    <cellStyle name="40 % – Zvýraznění5 3 2 5 4 4 2" xfId="33066"/>
    <cellStyle name="40 % – Zvýraznění5 3 2 5 4 5" xfId="36865"/>
    <cellStyle name="40 % – Zvýraznění5 3 2 5 4 6" xfId="21685"/>
    <cellStyle name="40 % – Zvýraznění5 3 2 5 4 7" xfId="43238"/>
    <cellStyle name="40 % – Zvýraznění5 3 2 5 4 8" xfId="43239"/>
    <cellStyle name="40 % – Zvýraznění5 3 2 5 4 9" xfId="48194"/>
    <cellStyle name="40 % – Zvýraznění5 3 2 5 5" xfId="7897"/>
    <cellStyle name="40 % – Zvýraznění5 3 2 5 5 2" xfId="23114"/>
    <cellStyle name="40 % – Zvýraznění5 3 2 5 6" xfId="14083"/>
    <cellStyle name="40 % – Zvýraznění5 3 2 5 6 2" xfId="29272"/>
    <cellStyle name="40 % – Zvýraznění5 3 2 5 7" xfId="17882"/>
    <cellStyle name="40 % – Zvýraznění5 3 2 5 7 2" xfId="33063"/>
    <cellStyle name="40 % – Zvýraznění5 3 2 5 8" xfId="36862"/>
    <cellStyle name="40 % – Zvýraznění5 3 2 5 9" xfId="21682"/>
    <cellStyle name="40 % – Zvýraznění5 3 2 6" xfId="5162"/>
    <cellStyle name="40 % – Zvýraznění5 3 2 6 10" xfId="43240"/>
    <cellStyle name="40 % – Zvýraznění5 3 2 6 11" xfId="43241"/>
    <cellStyle name="40 % – Zvýraznění5 3 2 6 12" xfId="48195"/>
    <cellStyle name="40 % – Zvýraznění5 3 2 6 2" xfId="5163"/>
    <cellStyle name="40 % – Zvýraznění5 3 2 6 2 2" xfId="10228"/>
    <cellStyle name="40 % – Zvýraznění5 3 2 6 2 2 2" xfId="25444"/>
    <cellStyle name="40 % – Zvýraznění5 3 2 6 2 3" xfId="14088"/>
    <cellStyle name="40 % – Zvýraznění5 3 2 6 2 3 2" xfId="29277"/>
    <cellStyle name="40 % – Zvýraznění5 3 2 6 2 4" xfId="17887"/>
    <cellStyle name="40 % – Zvýraznění5 3 2 6 2 4 2" xfId="33068"/>
    <cellStyle name="40 % – Zvýraznění5 3 2 6 2 5" xfId="36867"/>
    <cellStyle name="40 % – Zvýraznění5 3 2 6 2 6" xfId="21687"/>
    <cellStyle name="40 % – Zvýraznění5 3 2 6 2 7" xfId="43242"/>
    <cellStyle name="40 % – Zvýraznění5 3 2 6 2 8" xfId="43243"/>
    <cellStyle name="40 % – Zvýraznění5 3 2 6 2 9" xfId="48196"/>
    <cellStyle name="40 % – Zvýraznění5 3 2 6 3" xfId="5164"/>
    <cellStyle name="40 % – Zvýraznění5 3 2 6 3 2" xfId="10229"/>
    <cellStyle name="40 % – Zvýraznění5 3 2 6 3 2 2" xfId="25445"/>
    <cellStyle name="40 % – Zvýraznění5 3 2 6 3 3" xfId="14089"/>
    <cellStyle name="40 % – Zvýraznění5 3 2 6 3 3 2" xfId="29278"/>
    <cellStyle name="40 % – Zvýraznění5 3 2 6 3 4" xfId="17888"/>
    <cellStyle name="40 % – Zvýraznění5 3 2 6 3 4 2" xfId="33069"/>
    <cellStyle name="40 % – Zvýraznění5 3 2 6 3 5" xfId="36868"/>
    <cellStyle name="40 % – Zvýraznění5 3 2 6 3 6" xfId="21688"/>
    <cellStyle name="40 % – Zvýraznění5 3 2 6 3 7" xfId="43244"/>
    <cellStyle name="40 % – Zvýraznění5 3 2 6 3 8" xfId="43245"/>
    <cellStyle name="40 % – Zvýraznění5 3 2 6 3 9" xfId="48197"/>
    <cellStyle name="40 % – Zvýraznění5 3 2 6 4" xfId="5165"/>
    <cellStyle name="40 % – Zvýraznění5 3 2 6 4 2" xfId="10230"/>
    <cellStyle name="40 % – Zvýraznění5 3 2 6 4 2 2" xfId="25446"/>
    <cellStyle name="40 % – Zvýraznění5 3 2 6 4 3" xfId="14090"/>
    <cellStyle name="40 % – Zvýraznění5 3 2 6 4 3 2" xfId="29279"/>
    <cellStyle name="40 % – Zvýraznění5 3 2 6 4 4" xfId="17889"/>
    <cellStyle name="40 % – Zvýraznění5 3 2 6 4 4 2" xfId="33070"/>
    <cellStyle name="40 % – Zvýraznění5 3 2 6 4 5" xfId="36869"/>
    <cellStyle name="40 % – Zvýraznění5 3 2 6 4 6" xfId="21689"/>
    <cellStyle name="40 % – Zvýraznění5 3 2 6 4 7" xfId="43246"/>
    <cellStyle name="40 % – Zvýraznění5 3 2 6 4 8" xfId="43247"/>
    <cellStyle name="40 % – Zvýraznění5 3 2 6 4 9" xfId="48198"/>
    <cellStyle name="40 % – Zvýraznění5 3 2 6 5" xfId="8271"/>
    <cellStyle name="40 % – Zvýraznění5 3 2 6 5 2" xfId="23487"/>
    <cellStyle name="40 % – Zvýraznění5 3 2 6 6" xfId="14087"/>
    <cellStyle name="40 % – Zvýraznění5 3 2 6 6 2" xfId="29276"/>
    <cellStyle name="40 % – Zvýraznění5 3 2 6 7" xfId="17886"/>
    <cellStyle name="40 % – Zvýraznění5 3 2 6 7 2" xfId="33067"/>
    <cellStyle name="40 % – Zvýraznění5 3 2 6 8" xfId="36866"/>
    <cellStyle name="40 % – Zvýraznění5 3 2 6 9" xfId="21686"/>
    <cellStyle name="40 % – Zvýraznění5 3 2 7" xfId="5166"/>
    <cellStyle name="40 % – Zvýraznění5 3 2 7 10" xfId="43248"/>
    <cellStyle name="40 % – Zvýraznění5 3 2 7 11" xfId="43249"/>
    <cellStyle name="40 % – Zvýraznění5 3 2 7 12" xfId="48199"/>
    <cellStyle name="40 % – Zvýraznění5 3 2 7 2" xfId="5167"/>
    <cellStyle name="40 % – Zvýraznění5 3 2 7 2 2" xfId="10231"/>
    <cellStyle name="40 % – Zvýraznění5 3 2 7 2 2 2" xfId="25447"/>
    <cellStyle name="40 % – Zvýraznění5 3 2 7 2 3" xfId="14092"/>
    <cellStyle name="40 % – Zvýraznění5 3 2 7 2 3 2" xfId="29281"/>
    <cellStyle name="40 % – Zvýraznění5 3 2 7 2 4" xfId="17891"/>
    <cellStyle name="40 % – Zvýraznění5 3 2 7 2 4 2" xfId="33072"/>
    <cellStyle name="40 % – Zvýraznění5 3 2 7 2 5" xfId="36871"/>
    <cellStyle name="40 % – Zvýraznění5 3 2 7 2 6" xfId="21691"/>
    <cellStyle name="40 % – Zvýraznění5 3 2 7 2 7" xfId="43250"/>
    <cellStyle name="40 % – Zvýraznění5 3 2 7 2 8" xfId="43251"/>
    <cellStyle name="40 % – Zvýraznění5 3 2 7 2 9" xfId="48200"/>
    <cellStyle name="40 % – Zvýraznění5 3 2 7 3" xfId="5168"/>
    <cellStyle name="40 % – Zvýraznění5 3 2 7 3 2" xfId="10232"/>
    <cellStyle name="40 % – Zvýraznění5 3 2 7 3 2 2" xfId="25448"/>
    <cellStyle name="40 % – Zvýraznění5 3 2 7 3 3" xfId="14093"/>
    <cellStyle name="40 % – Zvýraznění5 3 2 7 3 3 2" xfId="29282"/>
    <cellStyle name="40 % – Zvýraznění5 3 2 7 3 4" xfId="17892"/>
    <cellStyle name="40 % – Zvýraznění5 3 2 7 3 4 2" xfId="33073"/>
    <cellStyle name="40 % – Zvýraznění5 3 2 7 3 5" xfId="36872"/>
    <cellStyle name="40 % – Zvýraznění5 3 2 7 3 6" xfId="21692"/>
    <cellStyle name="40 % – Zvýraznění5 3 2 7 3 7" xfId="43252"/>
    <cellStyle name="40 % – Zvýraznění5 3 2 7 3 8" xfId="43253"/>
    <cellStyle name="40 % – Zvýraznění5 3 2 7 3 9" xfId="48201"/>
    <cellStyle name="40 % – Zvýraznění5 3 2 7 4" xfId="5169"/>
    <cellStyle name="40 % – Zvýraznění5 3 2 7 4 2" xfId="10233"/>
    <cellStyle name="40 % – Zvýraznění5 3 2 7 4 2 2" xfId="25449"/>
    <cellStyle name="40 % – Zvýraznění5 3 2 7 4 3" xfId="14094"/>
    <cellStyle name="40 % – Zvýraznění5 3 2 7 4 3 2" xfId="29283"/>
    <cellStyle name="40 % – Zvýraznění5 3 2 7 4 4" xfId="17893"/>
    <cellStyle name="40 % – Zvýraznění5 3 2 7 4 4 2" xfId="33074"/>
    <cellStyle name="40 % – Zvýraznění5 3 2 7 4 5" xfId="36873"/>
    <cellStyle name="40 % – Zvýraznění5 3 2 7 4 6" xfId="21693"/>
    <cellStyle name="40 % – Zvýraznění5 3 2 7 4 7" xfId="43254"/>
    <cellStyle name="40 % – Zvýraznění5 3 2 7 4 8" xfId="43255"/>
    <cellStyle name="40 % – Zvýraznění5 3 2 7 4 9" xfId="48202"/>
    <cellStyle name="40 % – Zvýraznění5 3 2 7 5" xfId="8359"/>
    <cellStyle name="40 % – Zvýraznění5 3 2 7 5 2" xfId="23575"/>
    <cellStyle name="40 % – Zvýraznění5 3 2 7 6" xfId="14091"/>
    <cellStyle name="40 % – Zvýraznění5 3 2 7 6 2" xfId="29280"/>
    <cellStyle name="40 % – Zvýraznění5 3 2 7 7" xfId="17890"/>
    <cellStyle name="40 % – Zvýraznění5 3 2 7 7 2" xfId="33071"/>
    <cellStyle name="40 % – Zvýraznění5 3 2 7 8" xfId="36870"/>
    <cellStyle name="40 % – Zvýraznění5 3 2 7 9" xfId="21690"/>
    <cellStyle name="40 % – Zvýraznění5 3 2 8" xfId="5170"/>
    <cellStyle name="40 % – Zvýraznění5 3 2 8 10" xfId="43256"/>
    <cellStyle name="40 % – Zvýraznění5 3 2 8 11" xfId="43257"/>
    <cellStyle name="40 % – Zvýraznění5 3 2 8 12" xfId="48203"/>
    <cellStyle name="40 % – Zvýraznění5 3 2 8 2" xfId="5171"/>
    <cellStyle name="40 % – Zvýraznění5 3 2 8 2 2" xfId="10234"/>
    <cellStyle name="40 % – Zvýraznění5 3 2 8 2 2 2" xfId="25450"/>
    <cellStyle name="40 % – Zvýraznění5 3 2 8 2 3" xfId="14096"/>
    <cellStyle name="40 % – Zvýraznění5 3 2 8 2 3 2" xfId="29285"/>
    <cellStyle name="40 % – Zvýraznění5 3 2 8 2 4" xfId="17895"/>
    <cellStyle name="40 % – Zvýraznění5 3 2 8 2 4 2" xfId="33076"/>
    <cellStyle name="40 % – Zvýraznění5 3 2 8 2 5" xfId="36875"/>
    <cellStyle name="40 % – Zvýraznění5 3 2 8 2 6" xfId="21695"/>
    <cellStyle name="40 % – Zvýraznění5 3 2 8 2 7" xfId="43258"/>
    <cellStyle name="40 % – Zvýraznění5 3 2 8 2 8" xfId="43259"/>
    <cellStyle name="40 % – Zvýraznění5 3 2 8 2 9" xfId="48204"/>
    <cellStyle name="40 % – Zvýraznění5 3 2 8 3" xfId="5172"/>
    <cellStyle name="40 % – Zvýraznění5 3 2 8 3 2" xfId="10235"/>
    <cellStyle name="40 % – Zvýraznění5 3 2 8 3 2 2" xfId="25451"/>
    <cellStyle name="40 % – Zvýraznění5 3 2 8 3 3" xfId="14097"/>
    <cellStyle name="40 % – Zvýraznění5 3 2 8 3 3 2" xfId="29286"/>
    <cellStyle name="40 % – Zvýraznění5 3 2 8 3 4" xfId="17896"/>
    <cellStyle name="40 % – Zvýraznění5 3 2 8 3 4 2" xfId="33077"/>
    <cellStyle name="40 % – Zvýraznění5 3 2 8 3 5" xfId="36876"/>
    <cellStyle name="40 % – Zvýraznění5 3 2 8 3 6" xfId="21696"/>
    <cellStyle name="40 % – Zvýraznění5 3 2 8 3 7" xfId="43260"/>
    <cellStyle name="40 % – Zvýraznění5 3 2 8 3 8" xfId="43261"/>
    <cellStyle name="40 % – Zvýraznění5 3 2 8 3 9" xfId="48205"/>
    <cellStyle name="40 % – Zvýraznění5 3 2 8 4" xfId="5173"/>
    <cellStyle name="40 % – Zvýraznění5 3 2 8 4 2" xfId="10236"/>
    <cellStyle name="40 % – Zvýraznění5 3 2 8 4 2 2" xfId="25452"/>
    <cellStyle name="40 % – Zvýraznění5 3 2 8 4 3" xfId="14098"/>
    <cellStyle name="40 % – Zvýraznění5 3 2 8 4 3 2" xfId="29287"/>
    <cellStyle name="40 % – Zvýraznění5 3 2 8 4 4" xfId="17897"/>
    <cellStyle name="40 % – Zvýraznění5 3 2 8 4 4 2" xfId="33078"/>
    <cellStyle name="40 % – Zvýraznění5 3 2 8 4 5" xfId="36877"/>
    <cellStyle name="40 % – Zvýraznění5 3 2 8 4 6" xfId="21697"/>
    <cellStyle name="40 % – Zvýraznění5 3 2 8 4 7" xfId="43262"/>
    <cellStyle name="40 % – Zvýraznění5 3 2 8 4 8" xfId="43263"/>
    <cellStyle name="40 % – Zvýraznění5 3 2 8 4 9" xfId="48206"/>
    <cellStyle name="40 % – Zvýraznění5 3 2 8 5" xfId="8442"/>
    <cellStyle name="40 % – Zvýraznění5 3 2 8 5 2" xfId="23658"/>
    <cellStyle name="40 % – Zvýraznění5 3 2 8 6" xfId="14095"/>
    <cellStyle name="40 % – Zvýraznění5 3 2 8 6 2" xfId="29284"/>
    <cellStyle name="40 % – Zvýraznění5 3 2 8 7" xfId="17894"/>
    <cellStyle name="40 % – Zvýraznění5 3 2 8 7 2" xfId="33075"/>
    <cellStyle name="40 % – Zvýraznění5 3 2 8 8" xfId="36874"/>
    <cellStyle name="40 % – Zvýraznění5 3 2 8 9" xfId="21694"/>
    <cellStyle name="40 % – Zvýraznění5 3 2 9" xfId="5174"/>
    <cellStyle name="40 % – Zvýraznění5 3 2 9 2" xfId="10237"/>
    <cellStyle name="40 % – Zvýraznění5 3 2 9 2 2" xfId="25453"/>
    <cellStyle name="40 % – Zvýraznění5 3 2 9 3" xfId="14099"/>
    <cellStyle name="40 % – Zvýraznění5 3 2 9 3 2" xfId="29288"/>
    <cellStyle name="40 % – Zvýraznění5 3 2 9 4" xfId="17898"/>
    <cellStyle name="40 % – Zvýraznění5 3 2 9 4 2" xfId="33079"/>
    <cellStyle name="40 % – Zvýraznění5 3 2 9 5" xfId="36878"/>
    <cellStyle name="40 % – Zvýraznění5 3 2 9 6" xfId="21698"/>
    <cellStyle name="40 % – Zvýraznění5 3 2 9 7" xfId="43264"/>
    <cellStyle name="40 % – Zvýraznění5 3 2 9 8" xfId="43265"/>
    <cellStyle name="40 % – Zvýraznění5 3 2 9 9" xfId="48207"/>
    <cellStyle name="40 % – Zvýraznění5 3 20" xfId="5175"/>
    <cellStyle name="40 % – Zvýraznění5 3 20 2" xfId="5176"/>
    <cellStyle name="40 % – Zvýraznění5 3 21" xfId="5177"/>
    <cellStyle name="40 % – Zvýraznění5 3 21 2" xfId="11182"/>
    <cellStyle name="40 % – Zvýraznění5 3 21 2 2" xfId="26382"/>
    <cellStyle name="40 % – Zvýraznění5 3 21 3" xfId="14100"/>
    <cellStyle name="40 % – Zvýraznění5 3 21 3 2" xfId="29289"/>
    <cellStyle name="40 % – Zvýraznění5 3 21 4" xfId="17899"/>
    <cellStyle name="40 % – Zvýraznění5 3 21 4 2" xfId="33080"/>
    <cellStyle name="40 % – Zvýraznění5 3 21 5" xfId="36879"/>
    <cellStyle name="40 % – Zvýraznění5 3 21 6" xfId="21699"/>
    <cellStyle name="40 % – Zvýraznění5 3 21 7" xfId="43266"/>
    <cellStyle name="40 % – Zvýraznění5 3 21 8" xfId="43267"/>
    <cellStyle name="40 % – Zvýraznění5 3 21 9" xfId="48208"/>
    <cellStyle name="40 % – Zvýraznění5 3 22" xfId="7607"/>
    <cellStyle name="40 % – Zvýraznění5 3 22 2" xfId="22826"/>
    <cellStyle name="40 % – Zvýraznění5 3 3" xfId="552"/>
    <cellStyle name="40 % – Zvýraznění5 3 3 10" xfId="5178"/>
    <cellStyle name="40 % – Zvýraznění5 3 3 10 2" xfId="10238"/>
    <cellStyle name="40 % – Zvýraznění5 3 3 10 2 2" xfId="25454"/>
    <cellStyle name="40 % – Zvýraznění5 3 3 10 3" xfId="14101"/>
    <cellStyle name="40 % – Zvýraznění5 3 3 10 3 2" xfId="29290"/>
    <cellStyle name="40 % – Zvýraznění5 3 3 10 4" xfId="17900"/>
    <cellStyle name="40 % – Zvýraznění5 3 3 10 4 2" xfId="33081"/>
    <cellStyle name="40 % – Zvýraznění5 3 3 10 5" xfId="36880"/>
    <cellStyle name="40 % – Zvýraznění5 3 3 10 6" xfId="21700"/>
    <cellStyle name="40 % – Zvýraznění5 3 3 10 7" xfId="43268"/>
    <cellStyle name="40 % – Zvýraznění5 3 3 10 8" xfId="43269"/>
    <cellStyle name="40 % – Zvýraznění5 3 3 10 9" xfId="48209"/>
    <cellStyle name="40 % – Zvýraznění5 3 3 11" xfId="5179"/>
    <cellStyle name="40 % – Zvýraznění5 3 3 11 2" xfId="11117"/>
    <cellStyle name="40 % – Zvýraznění5 3 3 11 2 2" xfId="26317"/>
    <cellStyle name="40 % – Zvýraznění5 3 3 11 3" xfId="14102"/>
    <cellStyle name="40 % – Zvýraznění5 3 3 11 3 2" xfId="29291"/>
    <cellStyle name="40 % – Zvýraznění5 3 3 11 4" xfId="17901"/>
    <cellStyle name="40 % – Zvýraznění5 3 3 11 4 2" xfId="33082"/>
    <cellStyle name="40 % – Zvýraznění5 3 3 11 5" xfId="36881"/>
    <cellStyle name="40 % – Zvýraznění5 3 3 11 6" xfId="21701"/>
    <cellStyle name="40 % – Zvýraznění5 3 3 11 7" xfId="43270"/>
    <cellStyle name="40 % – Zvýraznění5 3 3 11 8" xfId="43271"/>
    <cellStyle name="40 % – Zvýraznění5 3 3 11 9" xfId="48210"/>
    <cellStyle name="40 % – Zvýraznění5 3 3 12" xfId="7862"/>
    <cellStyle name="40 % – Zvýraznění5 3 3 12 2" xfId="23081"/>
    <cellStyle name="40 % – Zvýraznění5 3 3 13" xfId="11620"/>
    <cellStyle name="40 % – Zvýraznění5 3 3 13 2" xfId="26816"/>
    <cellStyle name="40 % – Zvýraznění5 3 3 14" xfId="15420"/>
    <cellStyle name="40 % – Zvýraznění5 3 3 14 2" xfId="30601"/>
    <cellStyle name="40 % – Zvýraznění5 3 3 15" xfId="34406"/>
    <cellStyle name="40 % – Zvýraznění5 3 3 16" xfId="19226"/>
    <cellStyle name="40 % – Zvýraznění5 3 3 17" xfId="43272"/>
    <cellStyle name="40 % – Zvýraznění5 3 3 18" xfId="43273"/>
    <cellStyle name="40 % – Zvýraznění5 3 3 19" xfId="48211"/>
    <cellStyle name="40 % – Zvýraznění5 3 3 2" xfId="5180"/>
    <cellStyle name="40 % – Zvýraznění5 3 3 2 10" xfId="43274"/>
    <cellStyle name="40 % – Zvýraznění5 3 3 2 11" xfId="43275"/>
    <cellStyle name="40 % – Zvýraznění5 3 3 2 12" xfId="48212"/>
    <cellStyle name="40 % – Zvýraznění5 3 3 2 2" xfId="5181"/>
    <cellStyle name="40 % – Zvýraznění5 3 3 2 2 2" xfId="10239"/>
    <cellStyle name="40 % – Zvýraznění5 3 3 2 2 2 2" xfId="25455"/>
    <cellStyle name="40 % – Zvýraznění5 3 3 2 2 3" xfId="14104"/>
    <cellStyle name="40 % – Zvýraznění5 3 3 2 2 3 2" xfId="29293"/>
    <cellStyle name="40 % – Zvýraznění5 3 3 2 2 4" xfId="17903"/>
    <cellStyle name="40 % – Zvýraznění5 3 3 2 2 4 2" xfId="33084"/>
    <cellStyle name="40 % – Zvýraznění5 3 3 2 2 5" xfId="36883"/>
    <cellStyle name="40 % – Zvýraznění5 3 3 2 2 6" xfId="21703"/>
    <cellStyle name="40 % – Zvýraznění5 3 3 2 2 7" xfId="43276"/>
    <cellStyle name="40 % – Zvýraznění5 3 3 2 2 8" xfId="43277"/>
    <cellStyle name="40 % – Zvýraznění5 3 3 2 2 9" xfId="48213"/>
    <cellStyle name="40 % – Zvýraznění5 3 3 2 3" xfId="5182"/>
    <cellStyle name="40 % – Zvýraznění5 3 3 2 3 2" xfId="10240"/>
    <cellStyle name="40 % – Zvýraznění5 3 3 2 3 2 2" xfId="25456"/>
    <cellStyle name="40 % – Zvýraznění5 3 3 2 3 3" xfId="14105"/>
    <cellStyle name="40 % – Zvýraznění5 3 3 2 3 3 2" xfId="29294"/>
    <cellStyle name="40 % – Zvýraznění5 3 3 2 3 4" xfId="17904"/>
    <cellStyle name="40 % – Zvýraznění5 3 3 2 3 4 2" xfId="33085"/>
    <cellStyle name="40 % – Zvýraznění5 3 3 2 3 5" xfId="36884"/>
    <cellStyle name="40 % – Zvýraznění5 3 3 2 3 6" xfId="21704"/>
    <cellStyle name="40 % – Zvýraznění5 3 3 2 3 7" xfId="43278"/>
    <cellStyle name="40 % – Zvýraznění5 3 3 2 3 8" xfId="43279"/>
    <cellStyle name="40 % – Zvýraznění5 3 3 2 3 9" xfId="48214"/>
    <cellStyle name="40 % – Zvýraznění5 3 3 2 4" xfId="5183"/>
    <cellStyle name="40 % – Zvýraznění5 3 3 2 4 2" xfId="10241"/>
    <cellStyle name="40 % – Zvýraznění5 3 3 2 4 2 2" xfId="25457"/>
    <cellStyle name="40 % – Zvýraznění5 3 3 2 4 3" xfId="14106"/>
    <cellStyle name="40 % – Zvýraznění5 3 3 2 4 3 2" xfId="29295"/>
    <cellStyle name="40 % – Zvýraznění5 3 3 2 4 4" xfId="17905"/>
    <cellStyle name="40 % – Zvýraznění5 3 3 2 4 4 2" xfId="33086"/>
    <cellStyle name="40 % – Zvýraznění5 3 3 2 4 5" xfId="36885"/>
    <cellStyle name="40 % – Zvýraznění5 3 3 2 4 6" xfId="21705"/>
    <cellStyle name="40 % – Zvýraznění5 3 3 2 4 7" xfId="43280"/>
    <cellStyle name="40 % – Zvýraznění5 3 3 2 4 8" xfId="43281"/>
    <cellStyle name="40 % – Zvýraznění5 3 3 2 4 9" xfId="48215"/>
    <cellStyle name="40 % – Zvýraznění5 3 3 2 5" xfId="7923"/>
    <cellStyle name="40 % – Zvýraznění5 3 3 2 5 2" xfId="23140"/>
    <cellStyle name="40 % – Zvýraznění5 3 3 2 6" xfId="14103"/>
    <cellStyle name="40 % – Zvýraznění5 3 3 2 6 2" xfId="29292"/>
    <cellStyle name="40 % – Zvýraznění5 3 3 2 7" xfId="17902"/>
    <cellStyle name="40 % – Zvýraznění5 3 3 2 7 2" xfId="33083"/>
    <cellStyle name="40 % – Zvýraznění5 3 3 2 8" xfId="36882"/>
    <cellStyle name="40 % – Zvýraznění5 3 3 2 9" xfId="21702"/>
    <cellStyle name="40 % – Zvýraznění5 3 3 3" xfId="5184"/>
    <cellStyle name="40 % – Zvýraznění5 3 3 3 10" xfId="43282"/>
    <cellStyle name="40 % – Zvýraznění5 3 3 3 11" xfId="43283"/>
    <cellStyle name="40 % – Zvýraznění5 3 3 3 12" xfId="48216"/>
    <cellStyle name="40 % – Zvýraznění5 3 3 3 2" xfId="5185"/>
    <cellStyle name="40 % – Zvýraznění5 3 3 3 2 2" xfId="10242"/>
    <cellStyle name="40 % – Zvýraznění5 3 3 3 2 2 2" xfId="25458"/>
    <cellStyle name="40 % – Zvýraznění5 3 3 3 2 3" xfId="14108"/>
    <cellStyle name="40 % – Zvýraznění5 3 3 3 2 3 2" xfId="29297"/>
    <cellStyle name="40 % – Zvýraznění5 3 3 3 2 4" xfId="17907"/>
    <cellStyle name="40 % – Zvýraznění5 3 3 3 2 4 2" xfId="33088"/>
    <cellStyle name="40 % – Zvýraznění5 3 3 3 2 5" xfId="36887"/>
    <cellStyle name="40 % – Zvýraznění5 3 3 3 2 6" xfId="21707"/>
    <cellStyle name="40 % – Zvýraznění5 3 3 3 2 7" xfId="43284"/>
    <cellStyle name="40 % – Zvýraznění5 3 3 3 2 8" xfId="43285"/>
    <cellStyle name="40 % – Zvýraznění5 3 3 3 2 9" xfId="48217"/>
    <cellStyle name="40 % – Zvýraznění5 3 3 3 3" xfId="5186"/>
    <cellStyle name="40 % – Zvýraznění5 3 3 3 3 2" xfId="10243"/>
    <cellStyle name="40 % – Zvýraznění5 3 3 3 3 2 2" xfId="25459"/>
    <cellStyle name="40 % – Zvýraznění5 3 3 3 3 3" xfId="14109"/>
    <cellStyle name="40 % – Zvýraznění5 3 3 3 3 3 2" xfId="29298"/>
    <cellStyle name="40 % – Zvýraznění5 3 3 3 3 4" xfId="17908"/>
    <cellStyle name="40 % – Zvýraznění5 3 3 3 3 4 2" xfId="33089"/>
    <cellStyle name="40 % – Zvýraznění5 3 3 3 3 5" xfId="36888"/>
    <cellStyle name="40 % – Zvýraznění5 3 3 3 3 6" xfId="21708"/>
    <cellStyle name="40 % – Zvýraznění5 3 3 3 3 7" xfId="43286"/>
    <cellStyle name="40 % – Zvýraznění5 3 3 3 3 8" xfId="43287"/>
    <cellStyle name="40 % – Zvýraznění5 3 3 3 3 9" xfId="48218"/>
    <cellStyle name="40 % – Zvýraznění5 3 3 3 4" xfId="5187"/>
    <cellStyle name="40 % – Zvýraznění5 3 3 3 4 2" xfId="10244"/>
    <cellStyle name="40 % – Zvýraznění5 3 3 3 4 2 2" xfId="25460"/>
    <cellStyle name="40 % – Zvýraznění5 3 3 3 4 3" xfId="14110"/>
    <cellStyle name="40 % – Zvýraznění5 3 3 3 4 3 2" xfId="29299"/>
    <cellStyle name="40 % – Zvýraznění5 3 3 3 4 4" xfId="17909"/>
    <cellStyle name="40 % – Zvýraznění5 3 3 3 4 4 2" xfId="33090"/>
    <cellStyle name="40 % – Zvýraznění5 3 3 3 4 5" xfId="36889"/>
    <cellStyle name="40 % – Zvýraznění5 3 3 3 4 6" xfId="21709"/>
    <cellStyle name="40 % – Zvýraznění5 3 3 3 4 7" xfId="43288"/>
    <cellStyle name="40 % – Zvýraznění5 3 3 3 4 8" xfId="43289"/>
    <cellStyle name="40 % – Zvýraznění5 3 3 3 4 9" xfId="48219"/>
    <cellStyle name="40 % – Zvýraznění5 3 3 3 5" xfId="8076"/>
    <cellStyle name="40 % – Zvýraznění5 3 3 3 5 2" xfId="23292"/>
    <cellStyle name="40 % – Zvýraznění5 3 3 3 6" xfId="14107"/>
    <cellStyle name="40 % – Zvýraznění5 3 3 3 6 2" xfId="29296"/>
    <cellStyle name="40 % – Zvýraznění5 3 3 3 7" xfId="17906"/>
    <cellStyle name="40 % – Zvýraznění5 3 3 3 7 2" xfId="33087"/>
    <cellStyle name="40 % – Zvýraznění5 3 3 3 8" xfId="36886"/>
    <cellStyle name="40 % – Zvýraznění5 3 3 3 9" xfId="21706"/>
    <cellStyle name="40 % – Zvýraznění5 3 3 4" xfId="5188"/>
    <cellStyle name="40 % – Zvýraznění5 3 3 4 10" xfId="43290"/>
    <cellStyle name="40 % – Zvýraznění5 3 3 4 11" xfId="43291"/>
    <cellStyle name="40 % – Zvýraznění5 3 3 4 12" xfId="48220"/>
    <cellStyle name="40 % – Zvýraznění5 3 3 4 2" xfId="5189"/>
    <cellStyle name="40 % – Zvýraznění5 3 3 4 2 2" xfId="10245"/>
    <cellStyle name="40 % – Zvýraznění5 3 3 4 2 2 2" xfId="25461"/>
    <cellStyle name="40 % – Zvýraznění5 3 3 4 2 3" xfId="14112"/>
    <cellStyle name="40 % – Zvýraznění5 3 3 4 2 3 2" xfId="29301"/>
    <cellStyle name="40 % – Zvýraznění5 3 3 4 2 4" xfId="17911"/>
    <cellStyle name="40 % – Zvýraznění5 3 3 4 2 4 2" xfId="33092"/>
    <cellStyle name="40 % – Zvýraznění5 3 3 4 2 5" xfId="36891"/>
    <cellStyle name="40 % – Zvýraznění5 3 3 4 2 6" xfId="21711"/>
    <cellStyle name="40 % – Zvýraznění5 3 3 4 2 7" xfId="43292"/>
    <cellStyle name="40 % – Zvýraznění5 3 3 4 2 8" xfId="43293"/>
    <cellStyle name="40 % – Zvýraznění5 3 3 4 2 9" xfId="48221"/>
    <cellStyle name="40 % – Zvýraznění5 3 3 4 3" xfId="5190"/>
    <cellStyle name="40 % – Zvýraznění5 3 3 4 3 2" xfId="10246"/>
    <cellStyle name="40 % – Zvýraznění5 3 3 4 3 2 2" xfId="25462"/>
    <cellStyle name="40 % – Zvýraznění5 3 3 4 3 3" xfId="14113"/>
    <cellStyle name="40 % – Zvýraznění5 3 3 4 3 3 2" xfId="29302"/>
    <cellStyle name="40 % – Zvýraznění5 3 3 4 3 4" xfId="17912"/>
    <cellStyle name="40 % – Zvýraznění5 3 3 4 3 4 2" xfId="33093"/>
    <cellStyle name="40 % – Zvýraznění5 3 3 4 3 5" xfId="36892"/>
    <cellStyle name="40 % – Zvýraznění5 3 3 4 3 6" xfId="21712"/>
    <cellStyle name="40 % – Zvýraznění5 3 3 4 3 7" xfId="43294"/>
    <cellStyle name="40 % – Zvýraznění5 3 3 4 3 8" xfId="43295"/>
    <cellStyle name="40 % – Zvýraznění5 3 3 4 3 9" xfId="48222"/>
    <cellStyle name="40 % – Zvýraznění5 3 3 4 4" xfId="5191"/>
    <cellStyle name="40 % – Zvýraznění5 3 3 4 4 2" xfId="10247"/>
    <cellStyle name="40 % – Zvýraznění5 3 3 4 4 2 2" xfId="25463"/>
    <cellStyle name="40 % – Zvýraznění5 3 3 4 4 3" xfId="14114"/>
    <cellStyle name="40 % – Zvýraznění5 3 3 4 4 3 2" xfId="29303"/>
    <cellStyle name="40 % – Zvýraznění5 3 3 4 4 4" xfId="17913"/>
    <cellStyle name="40 % – Zvýraznění5 3 3 4 4 4 2" xfId="33094"/>
    <cellStyle name="40 % – Zvýraznění5 3 3 4 4 5" xfId="36893"/>
    <cellStyle name="40 % – Zvýraznění5 3 3 4 4 6" xfId="21713"/>
    <cellStyle name="40 % – Zvýraznění5 3 3 4 4 7" xfId="43296"/>
    <cellStyle name="40 % – Zvýraznění5 3 3 4 4 8" xfId="43297"/>
    <cellStyle name="40 % – Zvýraznění5 3 3 4 4 9" xfId="48223"/>
    <cellStyle name="40 % – Zvýraznění5 3 3 4 5" xfId="8156"/>
    <cellStyle name="40 % – Zvýraznění5 3 3 4 5 2" xfId="23372"/>
    <cellStyle name="40 % – Zvýraznění5 3 3 4 6" xfId="14111"/>
    <cellStyle name="40 % – Zvýraznění5 3 3 4 6 2" xfId="29300"/>
    <cellStyle name="40 % – Zvýraznění5 3 3 4 7" xfId="17910"/>
    <cellStyle name="40 % – Zvýraznění5 3 3 4 7 2" xfId="33091"/>
    <cellStyle name="40 % – Zvýraznění5 3 3 4 8" xfId="36890"/>
    <cellStyle name="40 % – Zvýraznění5 3 3 4 9" xfId="21710"/>
    <cellStyle name="40 % – Zvýraznění5 3 3 5" xfId="5192"/>
    <cellStyle name="40 % – Zvýraznění5 3 3 5 10" xfId="43298"/>
    <cellStyle name="40 % – Zvýraznění5 3 3 5 11" xfId="43299"/>
    <cellStyle name="40 % – Zvýraznění5 3 3 5 12" xfId="48224"/>
    <cellStyle name="40 % – Zvýraznění5 3 3 5 2" xfId="5193"/>
    <cellStyle name="40 % – Zvýraznění5 3 3 5 2 2" xfId="10248"/>
    <cellStyle name="40 % – Zvýraznění5 3 3 5 2 2 2" xfId="25464"/>
    <cellStyle name="40 % – Zvýraznění5 3 3 5 2 3" xfId="14116"/>
    <cellStyle name="40 % – Zvýraznění5 3 3 5 2 3 2" xfId="29305"/>
    <cellStyle name="40 % – Zvýraznění5 3 3 5 2 4" xfId="17915"/>
    <cellStyle name="40 % – Zvýraznění5 3 3 5 2 4 2" xfId="33096"/>
    <cellStyle name="40 % – Zvýraznění5 3 3 5 2 5" xfId="36895"/>
    <cellStyle name="40 % – Zvýraznění5 3 3 5 2 6" xfId="21715"/>
    <cellStyle name="40 % – Zvýraznění5 3 3 5 2 7" xfId="43300"/>
    <cellStyle name="40 % – Zvýraznění5 3 3 5 2 8" xfId="43301"/>
    <cellStyle name="40 % – Zvýraznění5 3 3 5 2 9" xfId="48225"/>
    <cellStyle name="40 % – Zvýraznění5 3 3 5 3" xfId="5194"/>
    <cellStyle name="40 % – Zvýraznění5 3 3 5 3 2" xfId="10249"/>
    <cellStyle name="40 % – Zvýraznění5 3 3 5 3 2 2" xfId="25465"/>
    <cellStyle name="40 % – Zvýraznění5 3 3 5 3 3" xfId="14117"/>
    <cellStyle name="40 % – Zvýraznění5 3 3 5 3 3 2" xfId="29306"/>
    <cellStyle name="40 % – Zvýraznění5 3 3 5 3 4" xfId="17916"/>
    <cellStyle name="40 % – Zvýraznění5 3 3 5 3 4 2" xfId="33097"/>
    <cellStyle name="40 % – Zvýraznění5 3 3 5 3 5" xfId="36896"/>
    <cellStyle name="40 % – Zvýraznění5 3 3 5 3 6" xfId="21716"/>
    <cellStyle name="40 % – Zvýraznění5 3 3 5 3 7" xfId="43302"/>
    <cellStyle name="40 % – Zvýraznění5 3 3 5 3 8" xfId="43303"/>
    <cellStyle name="40 % – Zvýraznění5 3 3 5 3 9" xfId="48226"/>
    <cellStyle name="40 % – Zvýraznění5 3 3 5 4" xfId="5195"/>
    <cellStyle name="40 % – Zvýraznění5 3 3 5 4 2" xfId="10250"/>
    <cellStyle name="40 % – Zvýraznění5 3 3 5 4 2 2" xfId="25466"/>
    <cellStyle name="40 % – Zvýraznění5 3 3 5 4 3" xfId="14118"/>
    <cellStyle name="40 % – Zvýraznění5 3 3 5 4 3 2" xfId="29307"/>
    <cellStyle name="40 % – Zvýraznění5 3 3 5 4 4" xfId="17917"/>
    <cellStyle name="40 % – Zvýraznění5 3 3 5 4 4 2" xfId="33098"/>
    <cellStyle name="40 % – Zvýraznění5 3 3 5 4 5" xfId="36897"/>
    <cellStyle name="40 % – Zvýraznění5 3 3 5 4 6" xfId="21717"/>
    <cellStyle name="40 % – Zvýraznění5 3 3 5 4 7" xfId="43304"/>
    <cellStyle name="40 % – Zvýraznění5 3 3 5 4 8" xfId="43305"/>
    <cellStyle name="40 % – Zvýraznění5 3 3 5 4 9" xfId="48227"/>
    <cellStyle name="40 % – Zvýraznění5 3 3 5 5" xfId="8238"/>
    <cellStyle name="40 % – Zvýraznění5 3 3 5 5 2" xfId="23454"/>
    <cellStyle name="40 % – Zvýraznění5 3 3 5 6" xfId="14115"/>
    <cellStyle name="40 % – Zvýraznění5 3 3 5 6 2" xfId="29304"/>
    <cellStyle name="40 % – Zvýraznění5 3 3 5 7" xfId="17914"/>
    <cellStyle name="40 % – Zvýraznění5 3 3 5 7 2" xfId="33095"/>
    <cellStyle name="40 % – Zvýraznění5 3 3 5 8" xfId="36894"/>
    <cellStyle name="40 % – Zvýraznění5 3 3 5 9" xfId="21714"/>
    <cellStyle name="40 % – Zvýraznění5 3 3 6" xfId="5196"/>
    <cellStyle name="40 % – Zvýraznění5 3 3 6 10" xfId="43306"/>
    <cellStyle name="40 % – Zvýraznění5 3 3 6 11" xfId="43307"/>
    <cellStyle name="40 % – Zvýraznění5 3 3 6 12" xfId="48228"/>
    <cellStyle name="40 % – Zvýraznění5 3 3 6 2" xfId="5197"/>
    <cellStyle name="40 % – Zvýraznění5 3 3 6 2 2" xfId="10251"/>
    <cellStyle name="40 % – Zvýraznění5 3 3 6 2 2 2" xfId="25467"/>
    <cellStyle name="40 % – Zvýraznění5 3 3 6 2 3" xfId="14120"/>
    <cellStyle name="40 % – Zvýraznění5 3 3 6 2 3 2" xfId="29309"/>
    <cellStyle name="40 % – Zvýraznění5 3 3 6 2 4" xfId="17919"/>
    <cellStyle name="40 % – Zvýraznění5 3 3 6 2 4 2" xfId="33100"/>
    <cellStyle name="40 % – Zvýraznění5 3 3 6 2 5" xfId="36899"/>
    <cellStyle name="40 % – Zvýraznění5 3 3 6 2 6" xfId="21719"/>
    <cellStyle name="40 % – Zvýraznění5 3 3 6 2 7" xfId="43308"/>
    <cellStyle name="40 % – Zvýraznění5 3 3 6 2 8" xfId="43309"/>
    <cellStyle name="40 % – Zvýraznění5 3 3 6 2 9" xfId="48229"/>
    <cellStyle name="40 % – Zvýraznění5 3 3 6 3" xfId="5198"/>
    <cellStyle name="40 % – Zvýraznění5 3 3 6 3 2" xfId="10252"/>
    <cellStyle name="40 % – Zvýraznění5 3 3 6 3 2 2" xfId="25468"/>
    <cellStyle name="40 % – Zvýraznění5 3 3 6 3 3" xfId="14121"/>
    <cellStyle name="40 % – Zvýraznění5 3 3 6 3 3 2" xfId="29310"/>
    <cellStyle name="40 % – Zvýraznění5 3 3 6 3 4" xfId="17920"/>
    <cellStyle name="40 % – Zvýraznění5 3 3 6 3 4 2" xfId="33101"/>
    <cellStyle name="40 % – Zvýraznění5 3 3 6 3 5" xfId="36900"/>
    <cellStyle name="40 % – Zvýraznění5 3 3 6 3 6" xfId="21720"/>
    <cellStyle name="40 % – Zvýraznění5 3 3 6 3 7" xfId="43310"/>
    <cellStyle name="40 % – Zvýraznění5 3 3 6 3 8" xfId="43311"/>
    <cellStyle name="40 % – Zvýraznění5 3 3 6 3 9" xfId="48230"/>
    <cellStyle name="40 % – Zvýraznění5 3 3 6 4" xfId="5199"/>
    <cellStyle name="40 % – Zvýraznění5 3 3 6 4 2" xfId="10253"/>
    <cellStyle name="40 % – Zvýraznění5 3 3 6 4 2 2" xfId="25469"/>
    <cellStyle name="40 % – Zvýraznění5 3 3 6 4 3" xfId="14122"/>
    <cellStyle name="40 % – Zvýraznění5 3 3 6 4 3 2" xfId="29311"/>
    <cellStyle name="40 % – Zvýraznění5 3 3 6 4 4" xfId="17921"/>
    <cellStyle name="40 % – Zvýraznění5 3 3 6 4 4 2" xfId="33102"/>
    <cellStyle name="40 % – Zvýraznění5 3 3 6 4 5" xfId="36901"/>
    <cellStyle name="40 % – Zvýraznění5 3 3 6 4 6" xfId="21721"/>
    <cellStyle name="40 % – Zvýraznění5 3 3 6 4 7" xfId="43312"/>
    <cellStyle name="40 % – Zvýraznění5 3 3 6 4 8" xfId="43313"/>
    <cellStyle name="40 % – Zvýraznění5 3 3 6 4 9" xfId="48231"/>
    <cellStyle name="40 % – Zvýraznění5 3 3 6 5" xfId="8331"/>
    <cellStyle name="40 % – Zvýraznění5 3 3 6 5 2" xfId="23547"/>
    <cellStyle name="40 % – Zvýraznění5 3 3 6 6" xfId="14119"/>
    <cellStyle name="40 % – Zvýraznění5 3 3 6 6 2" xfId="29308"/>
    <cellStyle name="40 % – Zvýraznění5 3 3 6 7" xfId="17918"/>
    <cellStyle name="40 % – Zvýraznění5 3 3 6 7 2" xfId="33099"/>
    <cellStyle name="40 % – Zvýraznění5 3 3 6 8" xfId="36898"/>
    <cellStyle name="40 % – Zvýraznění5 3 3 6 9" xfId="21718"/>
    <cellStyle name="40 % – Zvýraznění5 3 3 7" xfId="5200"/>
    <cellStyle name="40 % – Zvýraznění5 3 3 7 10" xfId="43314"/>
    <cellStyle name="40 % – Zvýraznění5 3 3 7 11" xfId="43315"/>
    <cellStyle name="40 % – Zvýraznění5 3 3 7 12" xfId="48232"/>
    <cellStyle name="40 % – Zvýraznění5 3 3 7 2" xfId="5201"/>
    <cellStyle name="40 % – Zvýraznění5 3 3 7 2 2" xfId="10254"/>
    <cellStyle name="40 % – Zvýraznění5 3 3 7 2 2 2" xfId="25470"/>
    <cellStyle name="40 % – Zvýraznění5 3 3 7 2 3" xfId="14124"/>
    <cellStyle name="40 % – Zvýraznění5 3 3 7 2 3 2" xfId="29313"/>
    <cellStyle name="40 % – Zvýraznění5 3 3 7 2 4" xfId="17923"/>
    <cellStyle name="40 % – Zvýraznění5 3 3 7 2 4 2" xfId="33104"/>
    <cellStyle name="40 % – Zvýraznění5 3 3 7 2 5" xfId="36903"/>
    <cellStyle name="40 % – Zvýraznění5 3 3 7 2 6" xfId="21723"/>
    <cellStyle name="40 % – Zvýraznění5 3 3 7 2 7" xfId="43316"/>
    <cellStyle name="40 % – Zvýraznění5 3 3 7 2 8" xfId="43317"/>
    <cellStyle name="40 % – Zvýraznění5 3 3 7 2 9" xfId="48233"/>
    <cellStyle name="40 % – Zvýraznění5 3 3 7 3" xfId="5202"/>
    <cellStyle name="40 % – Zvýraznění5 3 3 7 3 2" xfId="10255"/>
    <cellStyle name="40 % – Zvýraznění5 3 3 7 3 2 2" xfId="25471"/>
    <cellStyle name="40 % – Zvýraznění5 3 3 7 3 3" xfId="14125"/>
    <cellStyle name="40 % – Zvýraznění5 3 3 7 3 3 2" xfId="29314"/>
    <cellStyle name="40 % – Zvýraznění5 3 3 7 3 4" xfId="17924"/>
    <cellStyle name="40 % – Zvýraznění5 3 3 7 3 4 2" xfId="33105"/>
    <cellStyle name="40 % – Zvýraznění5 3 3 7 3 5" xfId="36904"/>
    <cellStyle name="40 % – Zvýraznění5 3 3 7 3 6" xfId="21724"/>
    <cellStyle name="40 % – Zvýraznění5 3 3 7 3 7" xfId="43318"/>
    <cellStyle name="40 % – Zvýraznění5 3 3 7 3 8" xfId="43319"/>
    <cellStyle name="40 % – Zvýraznění5 3 3 7 3 9" xfId="48234"/>
    <cellStyle name="40 % – Zvýraznění5 3 3 7 4" xfId="5203"/>
    <cellStyle name="40 % – Zvýraznění5 3 3 7 4 2" xfId="10256"/>
    <cellStyle name="40 % – Zvýraznění5 3 3 7 4 2 2" xfId="25472"/>
    <cellStyle name="40 % – Zvýraznění5 3 3 7 4 3" xfId="14126"/>
    <cellStyle name="40 % – Zvýraznění5 3 3 7 4 3 2" xfId="29315"/>
    <cellStyle name="40 % – Zvýraznění5 3 3 7 4 4" xfId="17925"/>
    <cellStyle name="40 % – Zvýraznění5 3 3 7 4 4 2" xfId="33106"/>
    <cellStyle name="40 % – Zvýraznění5 3 3 7 4 5" xfId="36905"/>
    <cellStyle name="40 % – Zvýraznění5 3 3 7 4 6" xfId="21725"/>
    <cellStyle name="40 % – Zvýraznění5 3 3 7 4 7" xfId="43320"/>
    <cellStyle name="40 % – Zvýraznění5 3 3 7 4 8" xfId="43321"/>
    <cellStyle name="40 % – Zvýraznění5 3 3 7 4 9" xfId="48235"/>
    <cellStyle name="40 % – Zvýraznění5 3 3 7 5" xfId="8414"/>
    <cellStyle name="40 % – Zvýraznění5 3 3 7 5 2" xfId="23630"/>
    <cellStyle name="40 % – Zvýraznění5 3 3 7 6" xfId="14123"/>
    <cellStyle name="40 % – Zvýraznění5 3 3 7 6 2" xfId="29312"/>
    <cellStyle name="40 % – Zvýraznění5 3 3 7 7" xfId="17922"/>
    <cellStyle name="40 % – Zvýraznění5 3 3 7 7 2" xfId="33103"/>
    <cellStyle name="40 % – Zvýraznění5 3 3 7 8" xfId="36902"/>
    <cellStyle name="40 % – Zvýraznění5 3 3 7 9" xfId="21722"/>
    <cellStyle name="40 % – Zvýraznění5 3 3 8" xfId="5204"/>
    <cellStyle name="40 % – Zvýraznění5 3 3 8 2" xfId="10257"/>
    <cellStyle name="40 % – Zvýraznění5 3 3 8 2 2" xfId="25473"/>
    <cellStyle name="40 % – Zvýraznění5 3 3 8 3" xfId="14127"/>
    <cellStyle name="40 % – Zvýraznění5 3 3 8 3 2" xfId="29316"/>
    <cellStyle name="40 % – Zvýraznění5 3 3 8 4" xfId="17926"/>
    <cellStyle name="40 % – Zvýraznění5 3 3 8 4 2" xfId="33107"/>
    <cellStyle name="40 % – Zvýraznění5 3 3 8 5" xfId="36906"/>
    <cellStyle name="40 % – Zvýraznění5 3 3 8 6" xfId="21726"/>
    <cellStyle name="40 % – Zvýraznění5 3 3 8 7" xfId="43322"/>
    <cellStyle name="40 % – Zvýraznění5 3 3 8 8" xfId="43323"/>
    <cellStyle name="40 % – Zvýraznění5 3 3 8 9" xfId="48236"/>
    <cellStyle name="40 % – Zvýraznění5 3 3 9" xfId="5205"/>
    <cellStyle name="40 % – Zvýraznění5 3 3 9 2" xfId="10258"/>
    <cellStyle name="40 % – Zvýraznění5 3 3 9 2 2" xfId="25474"/>
    <cellStyle name="40 % – Zvýraznění5 3 3 9 3" xfId="14128"/>
    <cellStyle name="40 % – Zvýraznění5 3 3 9 3 2" xfId="29317"/>
    <cellStyle name="40 % – Zvýraznění5 3 3 9 4" xfId="17927"/>
    <cellStyle name="40 % – Zvýraznění5 3 3 9 4 2" xfId="33108"/>
    <cellStyle name="40 % – Zvýraznění5 3 3 9 5" xfId="36907"/>
    <cellStyle name="40 % – Zvýraznění5 3 3 9 6" xfId="21727"/>
    <cellStyle name="40 % – Zvýraznění5 3 3 9 7" xfId="43324"/>
    <cellStyle name="40 % – Zvýraznění5 3 3 9 8" xfId="43325"/>
    <cellStyle name="40 % – Zvýraznění5 3 3 9 9" xfId="48237"/>
    <cellStyle name="40 % – Zvýraznění5 3 4" xfId="553"/>
    <cellStyle name="40 % – Zvýraznění5 3 4 10" xfId="19227"/>
    <cellStyle name="40 % – Zvýraznění5 3 4 11" xfId="43326"/>
    <cellStyle name="40 % – Zvýraznění5 3 4 12" xfId="43327"/>
    <cellStyle name="40 % – Zvýraznění5 3 4 13" xfId="48238"/>
    <cellStyle name="40 % – Zvýraznění5 3 4 2" xfId="5206"/>
    <cellStyle name="40 % – Zvýraznění5 3 4 2 2" xfId="10259"/>
    <cellStyle name="40 % – Zvýraznění5 3 4 2 2 2" xfId="25475"/>
    <cellStyle name="40 % – Zvýraznění5 3 4 2 3" xfId="14129"/>
    <cellStyle name="40 % – Zvýraznění5 3 4 2 3 2" xfId="29318"/>
    <cellStyle name="40 % – Zvýraznění5 3 4 2 4" xfId="17928"/>
    <cellStyle name="40 % – Zvýraznění5 3 4 2 4 2" xfId="33109"/>
    <cellStyle name="40 % – Zvýraznění5 3 4 2 5" xfId="36908"/>
    <cellStyle name="40 % – Zvýraznění5 3 4 2 6" xfId="21728"/>
    <cellStyle name="40 % – Zvýraznění5 3 4 2 7" xfId="43328"/>
    <cellStyle name="40 % – Zvýraznění5 3 4 2 8" xfId="43329"/>
    <cellStyle name="40 % – Zvýraznění5 3 4 2 9" xfId="48239"/>
    <cellStyle name="40 % – Zvýraznění5 3 4 3" xfId="5207"/>
    <cellStyle name="40 % – Zvýraznění5 3 4 3 2" xfId="10260"/>
    <cellStyle name="40 % – Zvýraznění5 3 4 3 2 2" xfId="25476"/>
    <cellStyle name="40 % – Zvýraznění5 3 4 3 3" xfId="14130"/>
    <cellStyle name="40 % – Zvýraznění5 3 4 3 3 2" xfId="29319"/>
    <cellStyle name="40 % – Zvýraznění5 3 4 3 4" xfId="17929"/>
    <cellStyle name="40 % – Zvýraznění5 3 4 3 4 2" xfId="33110"/>
    <cellStyle name="40 % – Zvýraznění5 3 4 3 5" xfId="36909"/>
    <cellStyle name="40 % – Zvýraznění5 3 4 3 6" xfId="21729"/>
    <cellStyle name="40 % – Zvýraznění5 3 4 3 7" xfId="43330"/>
    <cellStyle name="40 % – Zvýraznění5 3 4 3 8" xfId="43331"/>
    <cellStyle name="40 % – Zvýraznění5 3 4 3 9" xfId="48240"/>
    <cellStyle name="40 % – Zvýraznění5 3 4 4" xfId="5208"/>
    <cellStyle name="40 % – Zvýraznění5 3 4 4 2" xfId="10261"/>
    <cellStyle name="40 % – Zvýraznění5 3 4 4 2 2" xfId="25477"/>
    <cellStyle name="40 % – Zvýraznění5 3 4 4 3" xfId="14131"/>
    <cellStyle name="40 % – Zvýraznění5 3 4 4 3 2" xfId="29320"/>
    <cellStyle name="40 % – Zvýraznění5 3 4 4 4" xfId="17930"/>
    <cellStyle name="40 % – Zvýraznění5 3 4 4 4 2" xfId="33111"/>
    <cellStyle name="40 % – Zvýraznění5 3 4 4 5" xfId="36910"/>
    <cellStyle name="40 % – Zvýraznění5 3 4 4 6" xfId="21730"/>
    <cellStyle name="40 % – Zvýraznění5 3 4 4 7" xfId="43332"/>
    <cellStyle name="40 % – Zvýraznění5 3 4 4 8" xfId="43333"/>
    <cellStyle name="40 % – Zvýraznění5 3 4 4 9" xfId="48241"/>
    <cellStyle name="40 % – Zvýraznění5 3 4 5" xfId="5209"/>
    <cellStyle name="40 % – Zvýraznění5 3 4 5 2" xfId="11065"/>
    <cellStyle name="40 % – Zvýraznění5 3 4 5 2 2" xfId="26265"/>
    <cellStyle name="40 % – Zvýraznění5 3 4 5 3" xfId="14132"/>
    <cellStyle name="40 % – Zvýraznění5 3 4 5 3 2" xfId="29321"/>
    <cellStyle name="40 % – Zvýraznění5 3 4 5 4" xfId="17931"/>
    <cellStyle name="40 % – Zvýraznění5 3 4 5 4 2" xfId="33112"/>
    <cellStyle name="40 % – Zvýraznění5 3 4 5 5" xfId="36911"/>
    <cellStyle name="40 % – Zvýraznění5 3 4 5 6" xfId="21731"/>
    <cellStyle name="40 % – Zvýraznění5 3 4 5 7" xfId="43334"/>
    <cellStyle name="40 % – Zvýraznění5 3 4 5 8" xfId="43335"/>
    <cellStyle name="40 % – Zvýraznění5 3 4 5 9" xfId="48242"/>
    <cellStyle name="40 % – Zvýraznění5 3 4 6" xfId="7818"/>
    <cellStyle name="40 % – Zvýraznění5 3 4 6 2" xfId="23037"/>
    <cellStyle name="40 % – Zvýraznění5 3 4 7" xfId="11621"/>
    <cellStyle name="40 % – Zvýraznění5 3 4 7 2" xfId="26817"/>
    <cellStyle name="40 % – Zvýraznění5 3 4 8" xfId="15421"/>
    <cellStyle name="40 % – Zvýraznění5 3 4 8 2" xfId="30602"/>
    <cellStyle name="40 % – Zvýraznění5 3 4 9" xfId="34407"/>
    <cellStyle name="40 % – Zvýraznění5 3 5" xfId="554"/>
    <cellStyle name="40 % – Zvýraznění5 3 5 10" xfId="19228"/>
    <cellStyle name="40 % – Zvýraznění5 3 5 11" xfId="43336"/>
    <cellStyle name="40 % – Zvýraznění5 3 5 12" xfId="43337"/>
    <cellStyle name="40 % – Zvýraznění5 3 5 13" xfId="48243"/>
    <cellStyle name="40 % – Zvýraznění5 3 5 2" xfId="5210"/>
    <cellStyle name="40 % – Zvýraznění5 3 5 2 2" xfId="10262"/>
    <cellStyle name="40 % – Zvýraznění5 3 5 2 2 2" xfId="25478"/>
    <cellStyle name="40 % – Zvýraznění5 3 5 2 3" xfId="14133"/>
    <cellStyle name="40 % – Zvýraznění5 3 5 2 3 2" xfId="29322"/>
    <cellStyle name="40 % – Zvýraznění5 3 5 2 4" xfId="17932"/>
    <cellStyle name="40 % – Zvýraznění5 3 5 2 4 2" xfId="33113"/>
    <cellStyle name="40 % – Zvýraznění5 3 5 2 5" xfId="36912"/>
    <cellStyle name="40 % – Zvýraznění5 3 5 2 6" xfId="21732"/>
    <cellStyle name="40 % – Zvýraznění5 3 5 2 7" xfId="43338"/>
    <cellStyle name="40 % – Zvýraznění5 3 5 2 8" xfId="43339"/>
    <cellStyle name="40 % – Zvýraznění5 3 5 2 9" xfId="48244"/>
    <cellStyle name="40 % – Zvýraznění5 3 5 3" xfId="5211"/>
    <cellStyle name="40 % – Zvýraznění5 3 5 3 2" xfId="10263"/>
    <cellStyle name="40 % – Zvýraznění5 3 5 3 2 2" xfId="25479"/>
    <cellStyle name="40 % – Zvýraznění5 3 5 3 3" xfId="14134"/>
    <cellStyle name="40 % – Zvýraznění5 3 5 3 3 2" xfId="29323"/>
    <cellStyle name="40 % – Zvýraznění5 3 5 3 4" xfId="17933"/>
    <cellStyle name="40 % – Zvýraznění5 3 5 3 4 2" xfId="33114"/>
    <cellStyle name="40 % – Zvýraznění5 3 5 3 5" xfId="36913"/>
    <cellStyle name="40 % – Zvýraznění5 3 5 3 6" xfId="21733"/>
    <cellStyle name="40 % – Zvýraznění5 3 5 3 7" xfId="43340"/>
    <cellStyle name="40 % – Zvýraznění5 3 5 3 8" xfId="43341"/>
    <cellStyle name="40 % – Zvýraznění5 3 5 3 9" xfId="48245"/>
    <cellStyle name="40 % – Zvýraznění5 3 5 4" xfId="5212"/>
    <cellStyle name="40 % – Zvýraznění5 3 5 4 2" xfId="10264"/>
    <cellStyle name="40 % – Zvýraznění5 3 5 4 2 2" xfId="25480"/>
    <cellStyle name="40 % – Zvýraznění5 3 5 4 3" xfId="14135"/>
    <cellStyle name="40 % – Zvýraznění5 3 5 4 3 2" xfId="29324"/>
    <cellStyle name="40 % – Zvýraznění5 3 5 4 4" xfId="17934"/>
    <cellStyle name="40 % – Zvýraznění5 3 5 4 4 2" xfId="33115"/>
    <cellStyle name="40 % – Zvýraznění5 3 5 4 5" xfId="36914"/>
    <cellStyle name="40 % – Zvýraznění5 3 5 4 6" xfId="21734"/>
    <cellStyle name="40 % – Zvýraznění5 3 5 4 7" xfId="43342"/>
    <cellStyle name="40 % – Zvýraznění5 3 5 4 8" xfId="43343"/>
    <cellStyle name="40 % – Zvýraznění5 3 5 4 9" xfId="48246"/>
    <cellStyle name="40 % – Zvýraznění5 3 5 5" xfId="5213"/>
    <cellStyle name="40 % – Zvýraznění5 3 5 5 2" xfId="11176"/>
    <cellStyle name="40 % – Zvýraznění5 3 5 5 2 2" xfId="26376"/>
    <cellStyle name="40 % – Zvýraznění5 3 5 5 3" xfId="14136"/>
    <cellStyle name="40 % – Zvýraznění5 3 5 5 3 2" xfId="29325"/>
    <cellStyle name="40 % – Zvýraznění5 3 5 5 4" xfId="17935"/>
    <cellStyle name="40 % – Zvýraznění5 3 5 5 4 2" xfId="33116"/>
    <cellStyle name="40 % – Zvýraznění5 3 5 5 5" xfId="36915"/>
    <cellStyle name="40 % – Zvýraznění5 3 5 5 6" xfId="21735"/>
    <cellStyle name="40 % – Zvýraznění5 3 5 5 7" xfId="43344"/>
    <cellStyle name="40 % – Zvýraznění5 3 5 5 8" xfId="43345"/>
    <cellStyle name="40 % – Zvýraznění5 3 5 5 9" xfId="48247"/>
    <cellStyle name="40 % – Zvýraznění5 3 5 6" xfId="7687"/>
    <cellStyle name="40 % – Zvýraznění5 3 5 6 2" xfId="22906"/>
    <cellStyle name="40 % – Zvýraznění5 3 5 7" xfId="11622"/>
    <cellStyle name="40 % – Zvýraznění5 3 5 7 2" xfId="26818"/>
    <cellStyle name="40 % – Zvýraznění5 3 5 8" xfId="15422"/>
    <cellStyle name="40 % – Zvýraznění5 3 5 8 2" xfId="30603"/>
    <cellStyle name="40 % – Zvýraznění5 3 5 9" xfId="34408"/>
    <cellStyle name="40 % – Zvýraznění5 3 6" xfId="5214"/>
    <cellStyle name="40 % – Zvýraznění5 3 6 10" xfId="43346"/>
    <cellStyle name="40 % – Zvýraznění5 3 6 11" xfId="43347"/>
    <cellStyle name="40 % – Zvýraznění5 3 6 12" xfId="48248"/>
    <cellStyle name="40 % – Zvýraznění5 3 6 2" xfId="5215"/>
    <cellStyle name="40 % – Zvýraznění5 3 6 2 2" xfId="10265"/>
    <cellStyle name="40 % – Zvýraznění5 3 6 2 2 2" xfId="25481"/>
    <cellStyle name="40 % – Zvýraznění5 3 6 2 3" xfId="14138"/>
    <cellStyle name="40 % – Zvýraznění5 3 6 2 3 2" xfId="29327"/>
    <cellStyle name="40 % – Zvýraznění5 3 6 2 4" xfId="17937"/>
    <cellStyle name="40 % – Zvýraznění5 3 6 2 4 2" xfId="33118"/>
    <cellStyle name="40 % – Zvýraznění5 3 6 2 5" xfId="36917"/>
    <cellStyle name="40 % – Zvýraznění5 3 6 2 6" xfId="21737"/>
    <cellStyle name="40 % – Zvýraznění5 3 6 2 7" xfId="43348"/>
    <cellStyle name="40 % – Zvýraznění5 3 6 2 8" xfId="43349"/>
    <cellStyle name="40 % – Zvýraznění5 3 6 2 9" xfId="48249"/>
    <cellStyle name="40 % – Zvýraznění5 3 6 3" xfId="5216"/>
    <cellStyle name="40 % – Zvýraznění5 3 6 3 2" xfId="10266"/>
    <cellStyle name="40 % – Zvýraznění5 3 6 3 2 2" xfId="25482"/>
    <cellStyle name="40 % – Zvýraznění5 3 6 3 3" xfId="14139"/>
    <cellStyle name="40 % – Zvýraznění5 3 6 3 3 2" xfId="29328"/>
    <cellStyle name="40 % – Zvýraznění5 3 6 3 4" xfId="17938"/>
    <cellStyle name="40 % – Zvýraznění5 3 6 3 4 2" xfId="33119"/>
    <cellStyle name="40 % – Zvýraznění5 3 6 3 5" xfId="36918"/>
    <cellStyle name="40 % – Zvýraznění5 3 6 3 6" xfId="21738"/>
    <cellStyle name="40 % – Zvýraznění5 3 6 3 7" xfId="43350"/>
    <cellStyle name="40 % – Zvýraznění5 3 6 3 8" xfId="43351"/>
    <cellStyle name="40 % – Zvýraznění5 3 6 3 9" xfId="48250"/>
    <cellStyle name="40 % – Zvýraznění5 3 6 4" xfId="5217"/>
    <cellStyle name="40 % – Zvýraznění5 3 6 4 2" xfId="10267"/>
    <cellStyle name="40 % – Zvýraznění5 3 6 4 2 2" xfId="25483"/>
    <cellStyle name="40 % – Zvýraznění5 3 6 4 3" xfId="14140"/>
    <cellStyle name="40 % – Zvýraznění5 3 6 4 3 2" xfId="29329"/>
    <cellStyle name="40 % – Zvýraznění5 3 6 4 4" xfId="17939"/>
    <cellStyle name="40 % – Zvýraznění5 3 6 4 4 2" xfId="33120"/>
    <cellStyle name="40 % – Zvýraznění5 3 6 4 5" xfId="36919"/>
    <cellStyle name="40 % – Zvýraznění5 3 6 4 6" xfId="21739"/>
    <cellStyle name="40 % – Zvýraznění5 3 6 4 7" xfId="43352"/>
    <cellStyle name="40 % – Zvýraznění5 3 6 4 8" xfId="43353"/>
    <cellStyle name="40 % – Zvýraznění5 3 6 4 9" xfId="48251"/>
    <cellStyle name="40 % – Zvýraznění5 3 6 5" xfId="8021"/>
    <cellStyle name="40 % – Zvýraznění5 3 6 5 2" xfId="23237"/>
    <cellStyle name="40 % – Zvýraznění5 3 6 6" xfId="14137"/>
    <cellStyle name="40 % – Zvýraznění5 3 6 6 2" xfId="29326"/>
    <cellStyle name="40 % – Zvýraznění5 3 6 7" xfId="17936"/>
    <cellStyle name="40 % – Zvýraznění5 3 6 7 2" xfId="33117"/>
    <cellStyle name="40 % – Zvýraznění5 3 6 8" xfId="36916"/>
    <cellStyle name="40 % – Zvýraznění5 3 6 9" xfId="21736"/>
    <cellStyle name="40 % – Zvýraznění5 3 7" xfId="5218"/>
    <cellStyle name="40 % – Zvýraznění5 3 7 10" xfId="43354"/>
    <cellStyle name="40 % – Zvýraznění5 3 7 11" xfId="43355"/>
    <cellStyle name="40 % – Zvýraznění5 3 7 12" xfId="48252"/>
    <cellStyle name="40 % – Zvýraznění5 3 7 2" xfId="5219"/>
    <cellStyle name="40 % – Zvýraznění5 3 7 2 2" xfId="10268"/>
    <cellStyle name="40 % – Zvýraznění5 3 7 2 2 2" xfId="25484"/>
    <cellStyle name="40 % – Zvýraznění5 3 7 2 3" xfId="14142"/>
    <cellStyle name="40 % – Zvýraznění5 3 7 2 3 2" xfId="29331"/>
    <cellStyle name="40 % – Zvýraznění5 3 7 2 4" xfId="17941"/>
    <cellStyle name="40 % – Zvýraznění5 3 7 2 4 2" xfId="33122"/>
    <cellStyle name="40 % – Zvýraznění5 3 7 2 5" xfId="36921"/>
    <cellStyle name="40 % – Zvýraznění5 3 7 2 6" xfId="21741"/>
    <cellStyle name="40 % – Zvýraznění5 3 7 2 7" xfId="43356"/>
    <cellStyle name="40 % – Zvýraznění5 3 7 2 8" xfId="43357"/>
    <cellStyle name="40 % – Zvýraznění5 3 7 2 9" xfId="48253"/>
    <cellStyle name="40 % – Zvýraznění5 3 7 3" xfId="5220"/>
    <cellStyle name="40 % – Zvýraznění5 3 7 3 2" xfId="10269"/>
    <cellStyle name="40 % – Zvýraznění5 3 7 3 2 2" xfId="25485"/>
    <cellStyle name="40 % – Zvýraznění5 3 7 3 3" xfId="14143"/>
    <cellStyle name="40 % – Zvýraznění5 3 7 3 3 2" xfId="29332"/>
    <cellStyle name="40 % – Zvýraznění5 3 7 3 4" xfId="17942"/>
    <cellStyle name="40 % – Zvýraznění5 3 7 3 4 2" xfId="33123"/>
    <cellStyle name="40 % – Zvýraznění5 3 7 3 5" xfId="36922"/>
    <cellStyle name="40 % – Zvýraznění5 3 7 3 6" xfId="21742"/>
    <cellStyle name="40 % – Zvýraznění5 3 7 3 7" xfId="43358"/>
    <cellStyle name="40 % – Zvýraznění5 3 7 3 8" xfId="43359"/>
    <cellStyle name="40 % – Zvýraznění5 3 7 3 9" xfId="48254"/>
    <cellStyle name="40 % – Zvýraznění5 3 7 4" xfId="5221"/>
    <cellStyle name="40 % – Zvýraznění5 3 7 4 2" xfId="10270"/>
    <cellStyle name="40 % – Zvýraznění5 3 7 4 2 2" xfId="25486"/>
    <cellStyle name="40 % – Zvýraznění5 3 7 4 3" xfId="14144"/>
    <cellStyle name="40 % – Zvýraznění5 3 7 4 3 2" xfId="29333"/>
    <cellStyle name="40 % – Zvýraznění5 3 7 4 4" xfId="17943"/>
    <cellStyle name="40 % – Zvýraznění5 3 7 4 4 2" xfId="33124"/>
    <cellStyle name="40 % – Zvýraznění5 3 7 4 5" xfId="36923"/>
    <cellStyle name="40 % – Zvýraznění5 3 7 4 6" xfId="21743"/>
    <cellStyle name="40 % – Zvýraznění5 3 7 4 7" xfId="43360"/>
    <cellStyle name="40 % – Zvýraznění5 3 7 4 8" xfId="43361"/>
    <cellStyle name="40 % – Zvýraznění5 3 7 4 9" xfId="48255"/>
    <cellStyle name="40 % – Zvýraznění5 3 7 5" xfId="8031"/>
    <cellStyle name="40 % – Zvýraznění5 3 7 5 2" xfId="23247"/>
    <cellStyle name="40 % – Zvýraznění5 3 7 6" xfId="14141"/>
    <cellStyle name="40 % – Zvýraznění5 3 7 6 2" xfId="29330"/>
    <cellStyle name="40 % – Zvýraznění5 3 7 7" xfId="17940"/>
    <cellStyle name="40 % – Zvýraznění5 3 7 7 2" xfId="33121"/>
    <cellStyle name="40 % – Zvýraznění5 3 7 8" xfId="36920"/>
    <cellStyle name="40 % – Zvýraznění5 3 7 9" xfId="21740"/>
    <cellStyle name="40 % – Zvýraznění5 3 8" xfId="5222"/>
    <cellStyle name="40 % – Zvýraznění5 3 8 10" xfId="43362"/>
    <cellStyle name="40 % – Zvýraznění5 3 8 11" xfId="43363"/>
    <cellStyle name="40 % – Zvýraznění5 3 8 12" xfId="48256"/>
    <cellStyle name="40 % – Zvýraznění5 3 8 2" xfId="5223"/>
    <cellStyle name="40 % – Zvýraznění5 3 8 2 2" xfId="10271"/>
    <cellStyle name="40 % – Zvýraznění5 3 8 2 2 2" xfId="25487"/>
    <cellStyle name="40 % – Zvýraznění5 3 8 2 3" xfId="14146"/>
    <cellStyle name="40 % – Zvýraznění5 3 8 2 3 2" xfId="29335"/>
    <cellStyle name="40 % – Zvýraznění5 3 8 2 4" xfId="17945"/>
    <cellStyle name="40 % – Zvýraznění5 3 8 2 4 2" xfId="33126"/>
    <cellStyle name="40 % – Zvýraznění5 3 8 2 5" xfId="36925"/>
    <cellStyle name="40 % – Zvýraznění5 3 8 2 6" xfId="21745"/>
    <cellStyle name="40 % – Zvýraznění5 3 8 2 7" xfId="43364"/>
    <cellStyle name="40 % – Zvýraznění5 3 8 2 8" xfId="43365"/>
    <cellStyle name="40 % – Zvýraznění5 3 8 2 9" xfId="48257"/>
    <cellStyle name="40 % – Zvýraznění5 3 8 3" xfId="5224"/>
    <cellStyle name="40 % – Zvýraznění5 3 8 3 2" xfId="10272"/>
    <cellStyle name="40 % – Zvýraznění5 3 8 3 2 2" xfId="25488"/>
    <cellStyle name="40 % – Zvýraznění5 3 8 3 3" xfId="14147"/>
    <cellStyle name="40 % – Zvýraznění5 3 8 3 3 2" xfId="29336"/>
    <cellStyle name="40 % – Zvýraznění5 3 8 3 4" xfId="17946"/>
    <cellStyle name="40 % – Zvýraznění5 3 8 3 4 2" xfId="33127"/>
    <cellStyle name="40 % – Zvýraznění5 3 8 3 5" xfId="36926"/>
    <cellStyle name="40 % – Zvýraznění5 3 8 3 6" xfId="21746"/>
    <cellStyle name="40 % – Zvýraznění5 3 8 3 7" xfId="43366"/>
    <cellStyle name="40 % – Zvýraznění5 3 8 3 8" xfId="43367"/>
    <cellStyle name="40 % – Zvýraznění5 3 8 3 9" xfId="48258"/>
    <cellStyle name="40 % – Zvýraznění5 3 8 4" xfId="5225"/>
    <cellStyle name="40 % – Zvýraznění5 3 8 4 2" xfId="10273"/>
    <cellStyle name="40 % – Zvýraznění5 3 8 4 2 2" xfId="25489"/>
    <cellStyle name="40 % – Zvýraznění5 3 8 4 3" xfId="14148"/>
    <cellStyle name="40 % – Zvýraznění5 3 8 4 3 2" xfId="29337"/>
    <cellStyle name="40 % – Zvýraznění5 3 8 4 4" xfId="17947"/>
    <cellStyle name="40 % – Zvýraznění5 3 8 4 4 2" xfId="33128"/>
    <cellStyle name="40 % – Zvýraznění5 3 8 4 5" xfId="36927"/>
    <cellStyle name="40 % – Zvýraznění5 3 8 4 6" xfId="21747"/>
    <cellStyle name="40 % – Zvýraznění5 3 8 4 7" xfId="43368"/>
    <cellStyle name="40 % – Zvýraznění5 3 8 4 8" xfId="43369"/>
    <cellStyle name="40 % – Zvýraznění5 3 8 4 9" xfId="48259"/>
    <cellStyle name="40 % – Zvýraznění5 3 8 5" xfId="7984"/>
    <cellStyle name="40 % – Zvýraznění5 3 8 5 2" xfId="23201"/>
    <cellStyle name="40 % – Zvýraznění5 3 8 6" xfId="14145"/>
    <cellStyle name="40 % – Zvýraznění5 3 8 6 2" xfId="29334"/>
    <cellStyle name="40 % – Zvýraznění5 3 8 7" xfId="17944"/>
    <cellStyle name="40 % – Zvýraznění5 3 8 7 2" xfId="33125"/>
    <cellStyle name="40 % – Zvýraznění5 3 8 8" xfId="36924"/>
    <cellStyle name="40 % – Zvýraznění5 3 8 9" xfId="21744"/>
    <cellStyle name="40 % – Zvýraznění5 3 9" xfId="5226"/>
    <cellStyle name="40 % – Zvýraznění5 3 9 10" xfId="43370"/>
    <cellStyle name="40 % – Zvýraznění5 3 9 11" xfId="43371"/>
    <cellStyle name="40 % – Zvýraznění5 3 9 12" xfId="48260"/>
    <cellStyle name="40 % – Zvýraznění5 3 9 2" xfId="5227"/>
    <cellStyle name="40 % – Zvýraznění5 3 9 2 2" xfId="10274"/>
    <cellStyle name="40 % – Zvýraznění5 3 9 2 2 2" xfId="25490"/>
    <cellStyle name="40 % – Zvýraznění5 3 9 2 3" xfId="14150"/>
    <cellStyle name="40 % – Zvýraznění5 3 9 2 3 2" xfId="29339"/>
    <cellStyle name="40 % – Zvýraznění5 3 9 2 4" xfId="17949"/>
    <cellStyle name="40 % – Zvýraznění5 3 9 2 4 2" xfId="33130"/>
    <cellStyle name="40 % – Zvýraznění5 3 9 2 5" xfId="36929"/>
    <cellStyle name="40 % – Zvýraznění5 3 9 2 6" xfId="21749"/>
    <cellStyle name="40 % – Zvýraznění5 3 9 2 7" xfId="43372"/>
    <cellStyle name="40 % – Zvýraznění5 3 9 2 8" xfId="43373"/>
    <cellStyle name="40 % – Zvýraznění5 3 9 2 9" xfId="48261"/>
    <cellStyle name="40 % – Zvýraznění5 3 9 3" xfId="5228"/>
    <cellStyle name="40 % – Zvýraznění5 3 9 3 2" xfId="10275"/>
    <cellStyle name="40 % – Zvýraznění5 3 9 3 2 2" xfId="25491"/>
    <cellStyle name="40 % – Zvýraznění5 3 9 3 3" xfId="14151"/>
    <cellStyle name="40 % – Zvýraznění5 3 9 3 3 2" xfId="29340"/>
    <cellStyle name="40 % – Zvýraznění5 3 9 3 4" xfId="17950"/>
    <cellStyle name="40 % – Zvýraznění5 3 9 3 4 2" xfId="33131"/>
    <cellStyle name="40 % – Zvýraznění5 3 9 3 5" xfId="36930"/>
    <cellStyle name="40 % – Zvýraznění5 3 9 3 6" xfId="21750"/>
    <cellStyle name="40 % – Zvýraznění5 3 9 3 7" xfId="43374"/>
    <cellStyle name="40 % – Zvýraznění5 3 9 3 8" xfId="43375"/>
    <cellStyle name="40 % – Zvýraznění5 3 9 3 9" xfId="48262"/>
    <cellStyle name="40 % – Zvýraznění5 3 9 4" xfId="5229"/>
    <cellStyle name="40 % – Zvýraznění5 3 9 4 2" xfId="10276"/>
    <cellStyle name="40 % – Zvýraznění5 3 9 4 2 2" xfId="25492"/>
    <cellStyle name="40 % – Zvýraznění5 3 9 4 3" xfId="14152"/>
    <cellStyle name="40 % – Zvýraznění5 3 9 4 3 2" xfId="29341"/>
    <cellStyle name="40 % – Zvýraznění5 3 9 4 4" xfId="17951"/>
    <cellStyle name="40 % – Zvýraznění5 3 9 4 4 2" xfId="33132"/>
    <cellStyle name="40 % – Zvýraznění5 3 9 4 5" xfId="36931"/>
    <cellStyle name="40 % – Zvýraznění5 3 9 4 6" xfId="21751"/>
    <cellStyle name="40 % – Zvýraznění5 3 9 4 7" xfId="43376"/>
    <cellStyle name="40 % – Zvýraznění5 3 9 4 8" xfId="43377"/>
    <cellStyle name="40 % – Zvýraznění5 3 9 4 9" xfId="48263"/>
    <cellStyle name="40 % – Zvýraznění5 3 9 5" xfId="7967"/>
    <cellStyle name="40 % – Zvýraznění5 3 9 5 2" xfId="23184"/>
    <cellStyle name="40 % – Zvýraznění5 3 9 6" xfId="14149"/>
    <cellStyle name="40 % – Zvýraznění5 3 9 6 2" xfId="29338"/>
    <cellStyle name="40 % – Zvýraznění5 3 9 7" xfId="17948"/>
    <cellStyle name="40 % – Zvýraznění5 3 9 7 2" xfId="33129"/>
    <cellStyle name="40 % – Zvýraznění5 3 9 8" xfId="36928"/>
    <cellStyle name="40 % – Zvýraznění5 3 9 9" xfId="21748"/>
    <cellStyle name="40 % – Zvýraznění5 4" xfId="308"/>
    <cellStyle name="40 % – Zvýraznění5 4 10" xfId="5230"/>
    <cellStyle name="40 % – Zvýraznění5 4 10 2" xfId="10277"/>
    <cellStyle name="40 % – Zvýraznění5 4 10 2 2" xfId="25493"/>
    <cellStyle name="40 % – Zvýraznění5 4 10 3" xfId="14153"/>
    <cellStyle name="40 % – Zvýraznění5 4 10 3 2" xfId="29342"/>
    <cellStyle name="40 % – Zvýraznění5 4 10 4" xfId="17952"/>
    <cellStyle name="40 % – Zvýraznění5 4 10 4 2" xfId="33133"/>
    <cellStyle name="40 % – Zvýraznění5 4 10 5" xfId="36932"/>
    <cellStyle name="40 % – Zvýraznění5 4 10 6" xfId="21752"/>
    <cellStyle name="40 % – Zvýraznění5 4 10 7" xfId="43378"/>
    <cellStyle name="40 % – Zvýraznění5 4 10 8" xfId="43379"/>
    <cellStyle name="40 % – Zvýraznění5 4 10 9" xfId="48264"/>
    <cellStyle name="40 % – Zvýraznění5 4 11" xfId="5231"/>
    <cellStyle name="40 % – Zvýraznění5 4 11 2" xfId="10278"/>
    <cellStyle name="40 % – Zvýraznění5 4 11 2 2" xfId="25494"/>
    <cellStyle name="40 % – Zvýraznění5 4 11 3" xfId="14154"/>
    <cellStyle name="40 % – Zvýraznění5 4 11 3 2" xfId="29343"/>
    <cellStyle name="40 % – Zvýraznění5 4 11 4" xfId="17953"/>
    <cellStyle name="40 % – Zvýraznění5 4 11 4 2" xfId="33134"/>
    <cellStyle name="40 % – Zvýraznění5 4 11 5" xfId="36933"/>
    <cellStyle name="40 % – Zvýraznění5 4 11 6" xfId="21753"/>
    <cellStyle name="40 % – Zvýraznění5 4 11 7" xfId="43380"/>
    <cellStyle name="40 % – Zvýraznění5 4 11 8" xfId="43381"/>
    <cellStyle name="40 % – Zvýraznění5 4 11 9" xfId="48265"/>
    <cellStyle name="40 % – Zvýraznění5 4 12" xfId="5232"/>
    <cellStyle name="40 % – Zvýraznění5 4 12 2" xfId="10279"/>
    <cellStyle name="40 % – Zvýraznění5 4 12 2 2" xfId="25495"/>
    <cellStyle name="40 % – Zvýraznění5 4 12 3" xfId="14155"/>
    <cellStyle name="40 % – Zvýraznění5 4 12 3 2" xfId="29344"/>
    <cellStyle name="40 % – Zvýraznění5 4 12 4" xfId="17954"/>
    <cellStyle name="40 % – Zvýraznění5 4 12 4 2" xfId="33135"/>
    <cellStyle name="40 % – Zvýraznění5 4 12 5" xfId="36934"/>
    <cellStyle name="40 % – Zvýraznění5 4 12 6" xfId="21754"/>
    <cellStyle name="40 % – Zvýraznění5 4 12 7" xfId="43382"/>
    <cellStyle name="40 % – Zvýraznění5 4 12 8" xfId="43383"/>
    <cellStyle name="40 % – Zvýraznění5 4 12 9" xfId="48266"/>
    <cellStyle name="40 % – Zvýraznění5 4 13" xfId="5233"/>
    <cellStyle name="40 % – Zvýraznění5 4 13 2" xfId="11280"/>
    <cellStyle name="40 % – Zvýraznění5 4 13 2 2" xfId="26480"/>
    <cellStyle name="40 % – Zvýraznění5 4 13 3" xfId="14156"/>
    <cellStyle name="40 % – Zvýraznění5 4 13 3 2" xfId="29345"/>
    <cellStyle name="40 % – Zvýraznění5 4 13 4" xfId="17955"/>
    <cellStyle name="40 % – Zvýraznění5 4 13 4 2" xfId="33136"/>
    <cellStyle name="40 % – Zvýraznění5 4 13 5" xfId="36935"/>
    <cellStyle name="40 % – Zvýraznění5 4 13 6" xfId="21755"/>
    <cellStyle name="40 % – Zvýraznění5 4 13 7" xfId="43384"/>
    <cellStyle name="40 % – Zvýraznění5 4 13 8" xfId="43385"/>
    <cellStyle name="40 % – Zvýraznění5 4 13 9" xfId="48267"/>
    <cellStyle name="40 % – Zvýraznění5 4 14" xfId="7548"/>
    <cellStyle name="40 % – Zvýraznění5 4 14 2" xfId="11379"/>
    <cellStyle name="40 % – Zvýraznění5 4 14 2 2" xfId="26579"/>
    <cellStyle name="40 % – Zvýraznění5 4 14 3" xfId="15174"/>
    <cellStyle name="40 % – Zvýraznění5 4 14 3 2" xfId="30361"/>
    <cellStyle name="40 % – Zvýraznění5 4 14 4" xfId="18977"/>
    <cellStyle name="40 % – Zvýraznění5 4 14 4 2" xfId="34158"/>
    <cellStyle name="40 % – Zvýraznění5 4 14 5" xfId="37949"/>
    <cellStyle name="40 % – Zvýraznění5 4 14 6" xfId="22769"/>
    <cellStyle name="40 % – Zvýraznění5 4 14 7" xfId="43386"/>
    <cellStyle name="40 % – Zvýraznění5 4 14 8" xfId="43387"/>
    <cellStyle name="40 % – Zvýraznění5 4 14 9" xfId="48268"/>
    <cellStyle name="40 % – Zvýraznění5 4 15" xfId="7623"/>
    <cellStyle name="40 % – Zvýraznění5 4 15 2" xfId="22842"/>
    <cellStyle name="40 % – Zvýraznění5 4 16" xfId="11415"/>
    <cellStyle name="40 % – Zvýraznění5 4 16 2" xfId="26612"/>
    <cellStyle name="40 % – Zvýraznění5 4 17" xfId="15216"/>
    <cellStyle name="40 % – Zvýraznění5 4 17 2" xfId="30397"/>
    <cellStyle name="40 % – Zvýraznění5 4 18" xfId="34202"/>
    <cellStyle name="40 % – Zvýraznění5 4 19" xfId="19022"/>
    <cellStyle name="40 % – Zvýraznění5 4 2" xfId="339"/>
    <cellStyle name="40 % – Zvýraznění5 4 2 10" xfId="5234"/>
    <cellStyle name="40 % – Zvýraznění5 4 2 10 2" xfId="10280"/>
    <cellStyle name="40 % – Zvýraznění5 4 2 10 2 2" xfId="25496"/>
    <cellStyle name="40 % – Zvýraznění5 4 2 10 3" xfId="14157"/>
    <cellStyle name="40 % – Zvýraznění5 4 2 10 3 2" xfId="29346"/>
    <cellStyle name="40 % – Zvýraznění5 4 2 10 4" xfId="17956"/>
    <cellStyle name="40 % – Zvýraznění5 4 2 10 4 2" xfId="33137"/>
    <cellStyle name="40 % – Zvýraznění5 4 2 10 5" xfId="36936"/>
    <cellStyle name="40 % – Zvýraznění5 4 2 10 6" xfId="21756"/>
    <cellStyle name="40 % – Zvýraznění5 4 2 10 7" xfId="43388"/>
    <cellStyle name="40 % – Zvýraznění5 4 2 10 8" xfId="43389"/>
    <cellStyle name="40 % – Zvýraznění5 4 2 10 9" xfId="48269"/>
    <cellStyle name="40 % – Zvýraznění5 4 2 11" xfId="5235"/>
    <cellStyle name="40 % – Zvýraznění5 4 2 11 2" xfId="11188"/>
    <cellStyle name="40 % – Zvýraznění5 4 2 11 2 2" xfId="26388"/>
    <cellStyle name="40 % – Zvýraznění5 4 2 11 3" xfId="14158"/>
    <cellStyle name="40 % – Zvýraznění5 4 2 11 3 2" xfId="29347"/>
    <cellStyle name="40 % – Zvýraznění5 4 2 11 4" xfId="17957"/>
    <cellStyle name="40 % – Zvýraznění5 4 2 11 4 2" xfId="33138"/>
    <cellStyle name="40 % – Zvýraznění5 4 2 11 5" xfId="36937"/>
    <cellStyle name="40 % – Zvýraznění5 4 2 11 6" xfId="21757"/>
    <cellStyle name="40 % – Zvýraznění5 4 2 11 7" xfId="43390"/>
    <cellStyle name="40 % – Zvýraznění5 4 2 11 8" xfId="43391"/>
    <cellStyle name="40 % – Zvýraznění5 4 2 11 9" xfId="48270"/>
    <cellStyle name="40 % – Zvýraznění5 4 2 12" xfId="7549"/>
    <cellStyle name="40 % – Zvýraznění5 4 2 12 2" xfId="11380"/>
    <cellStyle name="40 % – Zvýraznění5 4 2 12 2 2" xfId="26580"/>
    <cellStyle name="40 % – Zvýraznění5 4 2 12 3" xfId="15175"/>
    <cellStyle name="40 % – Zvýraznění5 4 2 12 3 2" xfId="30362"/>
    <cellStyle name="40 % – Zvýraznění5 4 2 12 4" xfId="18978"/>
    <cellStyle name="40 % – Zvýraznění5 4 2 12 4 2" xfId="34159"/>
    <cellStyle name="40 % – Zvýraznění5 4 2 12 5" xfId="37950"/>
    <cellStyle name="40 % – Zvýraznění5 4 2 12 6" xfId="22770"/>
    <cellStyle name="40 % – Zvýraznění5 4 2 12 7" xfId="43392"/>
    <cellStyle name="40 % – Zvýraznění5 4 2 12 8" xfId="43393"/>
    <cellStyle name="40 % – Zvýraznění5 4 2 12 9" xfId="48271"/>
    <cellStyle name="40 % – Zvýraznění5 4 2 13" xfId="7651"/>
    <cellStyle name="40 % – Zvýraznění5 4 2 13 2" xfId="22870"/>
    <cellStyle name="40 % – Zvýraznění5 4 2 14" xfId="11443"/>
    <cellStyle name="40 % – Zvýraznění5 4 2 14 2" xfId="26640"/>
    <cellStyle name="40 % – Zvýraznění5 4 2 15" xfId="15244"/>
    <cellStyle name="40 % – Zvýraznění5 4 2 15 2" xfId="30425"/>
    <cellStyle name="40 % – Zvýraznění5 4 2 16" xfId="34230"/>
    <cellStyle name="40 % – Zvýraznění5 4 2 17" xfId="19050"/>
    <cellStyle name="40 % – Zvýraznění5 4 2 18" xfId="43394"/>
    <cellStyle name="40 % – Zvýraznění5 4 2 19" xfId="43395"/>
    <cellStyle name="40 % – Zvýraznění5 4 2 2" xfId="368"/>
    <cellStyle name="40 % – Zvýraznění5 4 2 2 10" xfId="34258"/>
    <cellStyle name="40 % – Zvýraznění5 4 2 2 11" xfId="19078"/>
    <cellStyle name="40 % – Zvýraznění5 4 2 2 12" xfId="43396"/>
    <cellStyle name="40 % – Zvýraznění5 4 2 2 13" xfId="43397"/>
    <cellStyle name="40 % – Zvýraznění5 4 2 2 14" xfId="48272"/>
    <cellStyle name="40 % – Zvýraznění5 4 2 2 2" xfId="5236"/>
    <cellStyle name="40 % – Zvýraznění5 4 2 2 2 2" xfId="10281"/>
    <cellStyle name="40 % – Zvýraznění5 4 2 2 2 2 2" xfId="25497"/>
    <cellStyle name="40 % – Zvýraznění5 4 2 2 2 3" xfId="14159"/>
    <cellStyle name="40 % – Zvýraznění5 4 2 2 2 3 2" xfId="29348"/>
    <cellStyle name="40 % – Zvýraznění5 4 2 2 2 4" xfId="17958"/>
    <cellStyle name="40 % – Zvýraznění5 4 2 2 2 4 2" xfId="33139"/>
    <cellStyle name="40 % – Zvýraznění5 4 2 2 2 5" xfId="36938"/>
    <cellStyle name="40 % – Zvýraznění5 4 2 2 2 6" xfId="21758"/>
    <cellStyle name="40 % – Zvýraznění5 4 2 2 2 7" xfId="43398"/>
    <cellStyle name="40 % – Zvýraznění5 4 2 2 2 8" xfId="43399"/>
    <cellStyle name="40 % – Zvýraznění5 4 2 2 2 9" xfId="48273"/>
    <cellStyle name="40 % – Zvýraznění5 4 2 2 3" xfId="5237"/>
    <cellStyle name="40 % – Zvýraznění5 4 2 2 3 2" xfId="10282"/>
    <cellStyle name="40 % – Zvýraznění5 4 2 2 3 2 2" xfId="25498"/>
    <cellStyle name="40 % – Zvýraznění5 4 2 2 3 3" xfId="14160"/>
    <cellStyle name="40 % – Zvýraznění5 4 2 2 3 3 2" xfId="29349"/>
    <cellStyle name="40 % – Zvýraznění5 4 2 2 3 4" xfId="17959"/>
    <cellStyle name="40 % – Zvýraznění5 4 2 2 3 4 2" xfId="33140"/>
    <cellStyle name="40 % – Zvýraznění5 4 2 2 3 5" xfId="36939"/>
    <cellStyle name="40 % – Zvýraznění5 4 2 2 3 6" xfId="21759"/>
    <cellStyle name="40 % – Zvýraznění5 4 2 2 3 7" xfId="43400"/>
    <cellStyle name="40 % – Zvýraznění5 4 2 2 3 8" xfId="43401"/>
    <cellStyle name="40 % – Zvýraznění5 4 2 2 3 9" xfId="48274"/>
    <cellStyle name="40 % – Zvýraznění5 4 2 2 4" xfId="5238"/>
    <cellStyle name="40 % – Zvýraznění5 4 2 2 4 2" xfId="10283"/>
    <cellStyle name="40 % – Zvýraznění5 4 2 2 4 2 2" xfId="25499"/>
    <cellStyle name="40 % – Zvýraznění5 4 2 2 4 3" xfId="14161"/>
    <cellStyle name="40 % – Zvýraznění5 4 2 2 4 3 2" xfId="29350"/>
    <cellStyle name="40 % – Zvýraznění5 4 2 2 4 4" xfId="17960"/>
    <cellStyle name="40 % – Zvýraznění5 4 2 2 4 4 2" xfId="33141"/>
    <cellStyle name="40 % – Zvýraznění5 4 2 2 4 5" xfId="36940"/>
    <cellStyle name="40 % – Zvýraznění5 4 2 2 4 6" xfId="21760"/>
    <cellStyle name="40 % – Zvýraznění5 4 2 2 4 7" xfId="43402"/>
    <cellStyle name="40 % – Zvýraznění5 4 2 2 4 8" xfId="43403"/>
    <cellStyle name="40 % – Zvýraznění5 4 2 2 4 9" xfId="48275"/>
    <cellStyle name="40 % – Zvýraznění5 4 2 2 5" xfId="5239"/>
    <cellStyle name="40 % – Zvýraznění5 4 2 2 5 2" xfId="11302"/>
    <cellStyle name="40 % – Zvýraznění5 4 2 2 5 2 2" xfId="26502"/>
    <cellStyle name="40 % – Zvýraznění5 4 2 2 5 3" xfId="14162"/>
    <cellStyle name="40 % – Zvýraznění5 4 2 2 5 3 2" xfId="29351"/>
    <cellStyle name="40 % – Zvýraznění5 4 2 2 5 4" xfId="17961"/>
    <cellStyle name="40 % – Zvýraznění5 4 2 2 5 4 2" xfId="33142"/>
    <cellStyle name="40 % – Zvýraznění5 4 2 2 5 5" xfId="36941"/>
    <cellStyle name="40 % – Zvýraznění5 4 2 2 5 6" xfId="21761"/>
    <cellStyle name="40 % – Zvýraznění5 4 2 2 5 7" xfId="43404"/>
    <cellStyle name="40 % – Zvýraznění5 4 2 2 5 8" xfId="43405"/>
    <cellStyle name="40 % – Zvýraznění5 4 2 2 5 9" xfId="48276"/>
    <cellStyle name="40 % – Zvýraznění5 4 2 2 6" xfId="7550"/>
    <cellStyle name="40 % – Zvýraznění5 4 2 2 6 2" xfId="11381"/>
    <cellStyle name="40 % – Zvýraznění5 4 2 2 6 2 2" xfId="26581"/>
    <cellStyle name="40 % – Zvýraznění5 4 2 2 6 3" xfId="15176"/>
    <cellStyle name="40 % – Zvýraznění5 4 2 2 6 3 2" xfId="30363"/>
    <cellStyle name="40 % – Zvýraznění5 4 2 2 6 4" xfId="18979"/>
    <cellStyle name="40 % – Zvýraznění5 4 2 2 6 4 2" xfId="34160"/>
    <cellStyle name="40 % – Zvýraznění5 4 2 2 6 5" xfId="37951"/>
    <cellStyle name="40 % – Zvýraznění5 4 2 2 6 6" xfId="22771"/>
    <cellStyle name="40 % – Zvýraznění5 4 2 2 6 7" xfId="43406"/>
    <cellStyle name="40 % – Zvýraznění5 4 2 2 6 8" xfId="43407"/>
    <cellStyle name="40 % – Zvýraznění5 4 2 2 6 9" xfId="48277"/>
    <cellStyle name="40 % – Zvýraznění5 4 2 2 7" xfId="7679"/>
    <cellStyle name="40 % – Zvýraznění5 4 2 2 7 2" xfId="22898"/>
    <cellStyle name="40 % – Zvýraznění5 4 2 2 8" xfId="11471"/>
    <cellStyle name="40 % – Zvýraznění5 4 2 2 8 2" xfId="26668"/>
    <cellStyle name="40 % – Zvýraznění5 4 2 2 9" xfId="15272"/>
    <cellStyle name="40 % – Zvýraznění5 4 2 2 9 2" xfId="30453"/>
    <cellStyle name="40 % – Zvýraznění5 4 2 20" xfId="48278"/>
    <cellStyle name="40 % – Zvýraznění5 4 2 3" xfId="555"/>
    <cellStyle name="40 % – Zvýraznění5 4 2 3 10" xfId="19229"/>
    <cellStyle name="40 % – Zvýraznění5 4 2 3 11" xfId="43408"/>
    <cellStyle name="40 % – Zvýraznění5 4 2 3 12" xfId="43409"/>
    <cellStyle name="40 % – Zvýraznění5 4 2 3 13" xfId="48279"/>
    <cellStyle name="40 % – Zvýraznění5 4 2 3 2" xfId="5240"/>
    <cellStyle name="40 % – Zvýraznění5 4 2 3 2 2" xfId="10284"/>
    <cellStyle name="40 % – Zvýraznění5 4 2 3 2 2 2" xfId="25500"/>
    <cellStyle name="40 % – Zvýraznění5 4 2 3 2 3" xfId="14163"/>
    <cellStyle name="40 % – Zvýraznění5 4 2 3 2 3 2" xfId="29352"/>
    <cellStyle name="40 % – Zvýraznění5 4 2 3 2 4" xfId="17962"/>
    <cellStyle name="40 % – Zvýraznění5 4 2 3 2 4 2" xfId="33143"/>
    <cellStyle name="40 % – Zvýraznění5 4 2 3 2 5" xfId="36942"/>
    <cellStyle name="40 % – Zvýraznění5 4 2 3 2 6" xfId="21762"/>
    <cellStyle name="40 % – Zvýraznění5 4 2 3 2 7" xfId="43410"/>
    <cellStyle name="40 % – Zvýraznění5 4 2 3 2 8" xfId="43411"/>
    <cellStyle name="40 % – Zvýraznění5 4 2 3 2 9" xfId="48280"/>
    <cellStyle name="40 % – Zvýraznění5 4 2 3 3" xfId="5241"/>
    <cellStyle name="40 % – Zvýraznění5 4 2 3 3 2" xfId="10285"/>
    <cellStyle name="40 % – Zvýraznění5 4 2 3 3 2 2" xfId="25501"/>
    <cellStyle name="40 % – Zvýraznění5 4 2 3 3 3" xfId="14164"/>
    <cellStyle name="40 % – Zvýraznění5 4 2 3 3 3 2" xfId="29353"/>
    <cellStyle name="40 % – Zvýraznění5 4 2 3 3 4" xfId="17963"/>
    <cellStyle name="40 % – Zvýraznění5 4 2 3 3 4 2" xfId="33144"/>
    <cellStyle name="40 % – Zvýraznění5 4 2 3 3 5" xfId="36943"/>
    <cellStyle name="40 % – Zvýraznění5 4 2 3 3 6" xfId="21763"/>
    <cellStyle name="40 % – Zvýraznění5 4 2 3 3 7" xfId="43412"/>
    <cellStyle name="40 % – Zvýraznění5 4 2 3 3 8" xfId="43413"/>
    <cellStyle name="40 % – Zvýraznění5 4 2 3 3 9" xfId="48281"/>
    <cellStyle name="40 % – Zvýraznění5 4 2 3 4" xfId="5242"/>
    <cellStyle name="40 % – Zvýraznění5 4 2 3 4 2" xfId="10286"/>
    <cellStyle name="40 % – Zvýraznění5 4 2 3 4 2 2" xfId="25502"/>
    <cellStyle name="40 % – Zvýraznění5 4 2 3 4 3" xfId="14165"/>
    <cellStyle name="40 % – Zvýraznění5 4 2 3 4 3 2" xfId="29354"/>
    <cellStyle name="40 % – Zvýraznění5 4 2 3 4 4" xfId="17964"/>
    <cellStyle name="40 % – Zvýraznění5 4 2 3 4 4 2" xfId="33145"/>
    <cellStyle name="40 % – Zvýraznění5 4 2 3 4 5" xfId="36944"/>
    <cellStyle name="40 % – Zvýraznění5 4 2 3 4 6" xfId="21764"/>
    <cellStyle name="40 % – Zvýraznění5 4 2 3 4 7" xfId="43414"/>
    <cellStyle name="40 % – Zvýraznění5 4 2 3 4 8" xfId="43415"/>
    <cellStyle name="40 % – Zvýraznění5 4 2 3 4 9" xfId="48282"/>
    <cellStyle name="40 % – Zvýraznění5 4 2 3 5" xfId="5243"/>
    <cellStyle name="40 % – Zvýraznění5 4 2 3 5 2" xfId="11130"/>
    <cellStyle name="40 % – Zvýraznění5 4 2 3 5 2 2" xfId="26330"/>
    <cellStyle name="40 % – Zvýraznění5 4 2 3 5 3" xfId="14166"/>
    <cellStyle name="40 % – Zvýraznění5 4 2 3 5 3 2" xfId="29355"/>
    <cellStyle name="40 % – Zvýraznění5 4 2 3 5 4" xfId="17965"/>
    <cellStyle name="40 % – Zvýraznění5 4 2 3 5 4 2" xfId="33146"/>
    <cellStyle name="40 % – Zvýraznění5 4 2 3 5 5" xfId="36945"/>
    <cellStyle name="40 % – Zvýraznění5 4 2 3 5 6" xfId="21765"/>
    <cellStyle name="40 % – Zvýraznění5 4 2 3 5 7" xfId="43416"/>
    <cellStyle name="40 % – Zvýraznění5 4 2 3 5 8" xfId="43417"/>
    <cellStyle name="40 % – Zvýraznění5 4 2 3 5 9" xfId="48283"/>
    <cellStyle name="40 % – Zvýraznění5 4 2 3 6" xfId="7758"/>
    <cellStyle name="40 % – Zvýraznění5 4 2 3 6 2" xfId="22977"/>
    <cellStyle name="40 % – Zvýraznění5 4 2 3 7" xfId="11623"/>
    <cellStyle name="40 % – Zvýraznění5 4 2 3 7 2" xfId="26819"/>
    <cellStyle name="40 % – Zvýraznění5 4 2 3 8" xfId="15423"/>
    <cellStyle name="40 % – Zvýraznění5 4 2 3 8 2" xfId="30604"/>
    <cellStyle name="40 % – Zvýraznění5 4 2 3 9" xfId="34409"/>
    <cellStyle name="40 % – Zvýraznění5 4 2 4" xfId="5244"/>
    <cellStyle name="40 % – Zvýraznění5 4 2 4 10" xfId="43418"/>
    <cellStyle name="40 % – Zvýraznění5 4 2 4 11" xfId="43419"/>
    <cellStyle name="40 % – Zvýraznění5 4 2 4 12" xfId="48284"/>
    <cellStyle name="40 % – Zvýraznění5 4 2 4 2" xfId="5245"/>
    <cellStyle name="40 % – Zvýraznění5 4 2 4 2 2" xfId="10287"/>
    <cellStyle name="40 % – Zvýraznění5 4 2 4 2 2 2" xfId="25503"/>
    <cellStyle name="40 % – Zvýraznění5 4 2 4 2 3" xfId="14168"/>
    <cellStyle name="40 % – Zvýraznění5 4 2 4 2 3 2" xfId="29357"/>
    <cellStyle name="40 % – Zvýraznění5 4 2 4 2 4" xfId="17967"/>
    <cellStyle name="40 % – Zvýraznění5 4 2 4 2 4 2" xfId="33148"/>
    <cellStyle name="40 % – Zvýraznění5 4 2 4 2 5" xfId="36947"/>
    <cellStyle name="40 % – Zvýraznění5 4 2 4 2 6" xfId="21767"/>
    <cellStyle name="40 % – Zvýraznění5 4 2 4 2 7" xfId="43420"/>
    <cellStyle name="40 % – Zvýraznění5 4 2 4 2 8" xfId="43421"/>
    <cellStyle name="40 % – Zvýraznění5 4 2 4 2 9" xfId="48285"/>
    <cellStyle name="40 % – Zvýraznění5 4 2 4 3" xfId="5246"/>
    <cellStyle name="40 % – Zvýraznění5 4 2 4 3 2" xfId="10288"/>
    <cellStyle name="40 % – Zvýraznění5 4 2 4 3 2 2" xfId="25504"/>
    <cellStyle name="40 % – Zvýraznění5 4 2 4 3 3" xfId="14169"/>
    <cellStyle name="40 % – Zvýraznění5 4 2 4 3 3 2" xfId="29358"/>
    <cellStyle name="40 % – Zvýraznění5 4 2 4 3 4" xfId="17968"/>
    <cellStyle name="40 % – Zvýraznění5 4 2 4 3 4 2" xfId="33149"/>
    <cellStyle name="40 % – Zvýraznění5 4 2 4 3 5" xfId="36948"/>
    <cellStyle name="40 % – Zvýraznění5 4 2 4 3 6" xfId="21768"/>
    <cellStyle name="40 % – Zvýraznění5 4 2 4 3 7" xfId="43422"/>
    <cellStyle name="40 % – Zvýraznění5 4 2 4 3 8" xfId="43423"/>
    <cellStyle name="40 % – Zvýraznění5 4 2 4 3 9" xfId="48286"/>
    <cellStyle name="40 % – Zvýraznění5 4 2 4 4" xfId="5247"/>
    <cellStyle name="40 % – Zvýraznění5 4 2 4 4 2" xfId="10289"/>
    <cellStyle name="40 % – Zvýraznění5 4 2 4 4 2 2" xfId="25505"/>
    <cellStyle name="40 % – Zvýraznění5 4 2 4 4 3" xfId="14170"/>
    <cellStyle name="40 % – Zvýraznění5 4 2 4 4 3 2" xfId="29359"/>
    <cellStyle name="40 % – Zvýraznění5 4 2 4 4 4" xfId="17969"/>
    <cellStyle name="40 % – Zvýraznění5 4 2 4 4 4 2" xfId="33150"/>
    <cellStyle name="40 % – Zvýraznění5 4 2 4 4 5" xfId="36949"/>
    <cellStyle name="40 % – Zvýraznění5 4 2 4 4 6" xfId="21769"/>
    <cellStyle name="40 % – Zvýraznění5 4 2 4 4 7" xfId="43424"/>
    <cellStyle name="40 % – Zvýraznění5 4 2 4 4 8" xfId="43425"/>
    <cellStyle name="40 % – Zvýraznění5 4 2 4 4 9" xfId="48287"/>
    <cellStyle name="40 % – Zvýraznění5 4 2 4 5" xfId="8175"/>
    <cellStyle name="40 % – Zvýraznění5 4 2 4 5 2" xfId="23391"/>
    <cellStyle name="40 % – Zvýraznění5 4 2 4 6" xfId="14167"/>
    <cellStyle name="40 % – Zvýraznění5 4 2 4 6 2" xfId="29356"/>
    <cellStyle name="40 % – Zvýraznění5 4 2 4 7" xfId="17966"/>
    <cellStyle name="40 % – Zvýraznění5 4 2 4 7 2" xfId="33147"/>
    <cellStyle name="40 % – Zvýraznění5 4 2 4 8" xfId="36946"/>
    <cellStyle name="40 % – Zvýraznění5 4 2 4 9" xfId="21766"/>
    <cellStyle name="40 % – Zvýraznění5 4 2 5" xfId="5248"/>
    <cellStyle name="40 % – Zvýraznění5 4 2 5 10" xfId="43426"/>
    <cellStyle name="40 % – Zvýraznění5 4 2 5 11" xfId="43427"/>
    <cellStyle name="40 % – Zvýraznění5 4 2 5 12" xfId="48288"/>
    <cellStyle name="40 % – Zvýraznění5 4 2 5 2" xfId="5249"/>
    <cellStyle name="40 % – Zvýraznění5 4 2 5 2 2" xfId="10290"/>
    <cellStyle name="40 % – Zvýraznění5 4 2 5 2 2 2" xfId="25506"/>
    <cellStyle name="40 % – Zvýraznění5 4 2 5 2 3" xfId="14172"/>
    <cellStyle name="40 % – Zvýraznění5 4 2 5 2 3 2" xfId="29361"/>
    <cellStyle name="40 % – Zvýraznění5 4 2 5 2 4" xfId="17971"/>
    <cellStyle name="40 % – Zvýraznění5 4 2 5 2 4 2" xfId="33152"/>
    <cellStyle name="40 % – Zvýraznění5 4 2 5 2 5" xfId="36951"/>
    <cellStyle name="40 % – Zvýraznění5 4 2 5 2 6" xfId="21771"/>
    <cellStyle name="40 % – Zvýraznění5 4 2 5 2 7" xfId="43428"/>
    <cellStyle name="40 % – Zvýraznění5 4 2 5 2 8" xfId="43429"/>
    <cellStyle name="40 % – Zvýraznění5 4 2 5 2 9" xfId="48289"/>
    <cellStyle name="40 % – Zvýraznění5 4 2 5 3" xfId="5250"/>
    <cellStyle name="40 % – Zvýraznění5 4 2 5 3 2" xfId="10291"/>
    <cellStyle name="40 % – Zvýraznění5 4 2 5 3 2 2" xfId="25507"/>
    <cellStyle name="40 % – Zvýraznění5 4 2 5 3 3" xfId="14173"/>
    <cellStyle name="40 % – Zvýraznění5 4 2 5 3 3 2" xfId="29362"/>
    <cellStyle name="40 % – Zvýraznění5 4 2 5 3 4" xfId="17972"/>
    <cellStyle name="40 % – Zvýraznění5 4 2 5 3 4 2" xfId="33153"/>
    <cellStyle name="40 % – Zvýraznění5 4 2 5 3 5" xfId="36952"/>
    <cellStyle name="40 % – Zvýraznění5 4 2 5 3 6" xfId="21772"/>
    <cellStyle name="40 % – Zvýraznění5 4 2 5 3 7" xfId="43430"/>
    <cellStyle name="40 % – Zvýraznění5 4 2 5 3 8" xfId="43431"/>
    <cellStyle name="40 % – Zvýraznění5 4 2 5 3 9" xfId="48290"/>
    <cellStyle name="40 % – Zvýraznění5 4 2 5 4" xfId="5251"/>
    <cellStyle name="40 % – Zvýraznění5 4 2 5 4 2" xfId="10292"/>
    <cellStyle name="40 % – Zvýraznění5 4 2 5 4 2 2" xfId="25508"/>
    <cellStyle name="40 % – Zvýraznění5 4 2 5 4 3" xfId="14174"/>
    <cellStyle name="40 % – Zvýraznění5 4 2 5 4 3 2" xfId="29363"/>
    <cellStyle name="40 % – Zvýraznění5 4 2 5 4 4" xfId="17973"/>
    <cellStyle name="40 % – Zvýraznění5 4 2 5 4 4 2" xfId="33154"/>
    <cellStyle name="40 % – Zvýraznění5 4 2 5 4 5" xfId="36953"/>
    <cellStyle name="40 % – Zvýraznění5 4 2 5 4 6" xfId="21773"/>
    <cellStyle name="40 % – Zvýraznění5 4 2 5 4 7" xfId="43432"/>
    <cellStyle name="40 % – Zvýraznění5 4 2 5 4 8" xfId="43433"/>
    <cellStyle name="40 % – Zvýraznění5 4 2 5 4 9" xfId="48291"/>
    <cellStyle name="40 % – Zvýraznění5 4 2 5 5" xfId="8257"/>
    <cellStyle name="40 % – Zvýraznění5 4 2 5 5 2" xfId="23473"/>
    <cellStyle name="40 % – Zvýraznění5 4 2 5 6" xfId="14171"/>
    <cellStyle name="40 % – Zvýraznění5 4 2 5 6 2" xfId="29360"/>
    <cellStyle name="40 % – Zvýraznění5 4 2 5 7" xfId="17970"/>
    <cellStyle name="40 % – Zvýraznění5 4 2 5 7 2" xfId="33151"/>
    <cellStyle name="40 % – Zvýraznění5 4 2 5 8" xfId="36950"/>
    <cellStyle name="40 % – Zvýraznění5 4 2 5 9" xfId="21770"/>
    <cellStyle name="40 % – Zvýraznění5 4 2 6" xfId="5252"/>
    <cellStyle name="40 % – Zvýraznění5 4 2 6 10" xfId="43434"/>
    <cellStyle name="40 % – Zvýraznění5 4 2 6 11" xfId="43435"/>
    <cellStyle name="40 % – Zvýraznění5 4 2 6 12" xfId="48292"/>
    <cellStyle name="40 % – Zvýraznění5 4 2 6 2" xfId="5253"/>
    <cellStyle name="40 % – Zvýraznění5 4 2 6 2 2" xfId="10293"/>
    <cellStyle name="40 % – Zvýraznění5 4 2 6 2 2 2" xfId="25509"/>
    <cellStyle name="40 % – Zvýraznění5 4 2 6 2 3" xfId="14176"/>
    <cellStyle name="40 % – Zvýraznění5 4 2 6 2 3 2" xfId="29365"/>
    <cellStyle name="40 % – Zvýraznění5 4 2 6 2 4" xfId="17975"/>
    <cellStyle name="40 % – Zvýraznění5 4 2 6 2 4 2" xfId="33156"/>
    <cellStyle name="40 % – Zvýraznění5 4 2 6 2 5" xfId="36955"/>
    <cellStyle name="40 % – Zvýraznění5 4 2 6 2 6" xfId="21775"/>
    <cellStyle name="40 % – Zvýraznění5 4 2 6 2 7" xfId="43436"/>
    <cellStyle name="40 % – Zvýraznění5 4 2 6 2 8" xfId="43437"/>
    <cellStyle name="40 % – Zvýraznění5 4 2 6 2 9" xfId="48293"/>
    <cellStyle name="40 % – Zvýraznění5 4 2 6 3" xfId="5254"/>
    <cellStyle name="40 % – Zvýraznění5 4 2 6 3 2" xfId="10294"/>
    <cellStyle name="40 % – Zvýraznění5 4 2 6 3 2 2" xfId="25510"/>
    <cellStyle name="40 % – Zvýraznění5 4 2 6 3 3" xfId="14177"/>
    <cellStyle name="40 % – Zvýraznění5 4 2 6 3 3 2" xfId="29366"/>
    <cellStyle name="40 % – Zvýraznění5 4 2 6 3 4" xfId="17976"/>
    <cellStyle name="40 % – Zvýraznění5 4 2 6 3 4 2" xfId="33157"/>
    <cellStyle name="40 % – Zvýraznění5 4 2 6 3 5" xfId="36956"/>
    <cellStyle name="40 % – Zvýraznění5 4 2 6 3 6" xfId="21776"/>
    <cellStyle name="40 % – Zvýraznění5 4 2 6 3 7" xfId="43438"/>
    <cellStyle name="40 % – Zvýraznění5 4 2 6 3 8" xfId="43439"/>
    <cellStyle name="40 % – Zvýraznění5 4 2 6 3 9" xfId="48294"/>
    <cellStyle name="40 % – Zvýraznění5 4 2 6 4" xfId="5255"/>
    <cellStyle name="40 % – Zvýraznění5 4 2 6 4 2" xfId="10295"/>
    <cellStyle name="40 % – Zvýraznění5 4 2 6 4 2 2" xfId="25511"/>
    <cellStyle name="40 % – Zvýraznění5 4 2 6 4 3" xfId="14178"/>
    <cellStyle name="40 % – Zvýraznění5 4 2 6 4 3 2" xfId="29367"/>
    <cellStyle name="40 % – Zvýraznění5 4 2 6 4 4" xfId="17977"/>
    <cellStyle name="40 % – Zvýraznění5 4 2 6 4 4 2" xfId="33158"/>
    <cellStyle name="40 % – Zvýraznění5 4 2 6 4 5" xfId="36957"/>
    <cellStyle name="40 % – Zvýraznění5 4 2 6 4 6" xfId="21777"/>
    <cellStyle name="40 % – Zvýraznění5 4 2 6 4 7" xfId="43440"/>
    <cellStyle name="40 % – Zvýraznění5 4 2 6 4 8" xfId="43441"/>
    <cellStyle name="40 % – Zvýraznění5 4 2 6 4 9" xfId="48295"/>
    <cellStyle name="40 % – Zvýraznění5 4 2 6 5" xfId="8345"/>
    <cellStyle name="40 % – Zvýraznění5 4 2 6 5 2" xfId="23561"/>
    <cellStyle name="40 % – Zvýraznění5 4 2 6 6" xfId="14175"/>
    <cellStyle name="40 % – Zvýraznění5 4 2 6 6 2" xfId="29364"/>
    <cellStyle name="40 % – Zvýraznění5 4 2 6 7" xfId="17974"/>
    <cellStyle name="40 % – Zvýraznění5 4 2 6 7 2" xfId="33155"/>
    <cellStyle name="40 % – Zvýraznění5 4 2 6 8" xfId="36954"/>
    <cellStyle name="40 % – Zvýraznění5 4 2 6 9" xfId="21774"/>
    <cellStyle name="40 % – Zvýraznění5 4 2 7" xfId="5256"/>
    <cellStyle name="40 % – Zvýraznění5 4 2 7 10" xfId="43442"/>
    <cellStyle name="40 % – Zvýraznění5 4 2 7 11" xfId="43443"/>
    <cellStyle name="40 % – Zvýraznění5 4 2 7 12" xfId="48296"/>
    <cellStyle name="40 % – Zvýraznění5 4 2 7 2" xfId="5257"/>
    <cellStyle name="40 % – Zvýraznění5 4 2 7 2 2" xfId="10296"/>
    <cellStyle name="40 % – Zvýraznění5 4 2 7 2 2 2" xfId="25512"/>
    <cellStyle name="40 % – Zvýraznění5 4 2 7 2 3" xfId="14180"/>
    <cellStyle name="40 % – Zvýraznění5 4 2 7 2 3 2" xfId="29369"/>
    <cellStyle name="40 % – Zvýraznění5 4 2 7 2 4" xfId="17979"/>
    <cellStyle name="40 % – Zvýraznění5 4 2 7 2 4 2" xfId="33160"/>
    <cellStyle name="40 % – Zvýraznění5 4 2 7 2 5" xfId="36959"/>
    <cellStyle name="40 % – Zvýraznění5 4 2 7 2 6" xfId="21779"/>
    <cellStyle name="40 % – Zvýraznění5 4 2 7 2 7" xfId="43444"/>
    <cellStyle name="40 % – Zvýraznění5 4 2 7 2 8" xfId="43445"/>
    <cellStyle name="40 % – Zvýraznění5 4 2 7 2 9" xfId="48297"/>
    <cellStyle name="40 % – Zvýraznění5 4 2 7 3" xfId="5258"/>
    <cellStyle name="40 % – Zvýraznění5 4 2 7 3 2" xfId="10297"/>
    <cellStyle name="40 % – Zvýraznění5 4 2 7 3 2 2" xfId="25513"/>
    <cellStyle name="40 % – Zvýraznění5 4 2 7 3 3" xfId="14181"/>
    <cellStyle name="40 % – Zvýraznění5 4 2 7 3 3 2" xfId="29370"/>
    <cellStyle name="40 % – Zvýraznění5 4 2 7 3 4" xfId="17980"/>
    <cellStyle name="40 % – Zvýraznění5 4 2 7 3 4 2" xfId="33161"/>
    <cellStyle name="40 % – Zvýraznění5 4 2 7 3 5" xfId="36960"/>
    <cellStyle name="40 % – Zvýraznění5 4 2 7 3 6" xfId="21780"/>
    <cellStyle name="40 % – Zvýraznění5 4 2 7 3 7" xfId="43446"/>
    <cellStyle name="40 % – Zvýraznění5 4 2 7 3 8" xfId="43447"/>
    <cellStyle name="40 % – Zvýraznění5 4 2 7 3 9" xfId="48298"/>
    <cellStyle name="40 % – Zvýraznění5 4 2 7 4" xfId="5259"/>
    <cellStyle name="40 % – Zvýraznění5 4 2 7 4 2" xfId="10298"/>
    <cellStyle name="40 % – Zvýraznění5 4 2 7 4 2 2" xfId="25514"/>
    <cellStyle name="40 % – Zvýraznění5 4 2 7 4 3" xfId="14182"/>
    <cellStyle name="40 % – Zvýraznění5 4 2 7 4 3 2" xfId="29371"/>
    <cellStyle name="40 % – Zvýraznění5 4 2 7 4 4" xfId="17981"/>
    <cellStyle name="40 % – Zvýraznění5 4 2 7 4 4 2" xfId="33162"/>
    <cellStyle name="40 % – Zvýraznění5 4 2 7 4 5" xfId="36961"/>
    <cellStyle name="40 % – Zvýraznění5 4 2 7 4 6" xfId="21781"/>
    <cellStyle name="40 % – Zvýraznění5 4 2 7 4 7" xfId="43448"/>
    <cellStyle name="40 % – Zvýraznění5 4 2 7 4 8" xfId="43449"/>
    <cellStyle name="40 % – Zvýraznění5 4 2 7 4 9" xfId="48299"/>
    <cellStyle name="40 % – Zvýraznění5 4 2 7 5" xfId="8428"/>
    <cellStyle name="40 % – Zvýraznění5 4 2 7 5 2" xfId="23644"/>
    <cellStyle name="40 % – Zvýraznění5 4 2 7 6" xfId="14179"/>
    <cellStyle name="40 % – Zvýraznění5 4 2 7 6 2" xfId="29368"/>
    <cellStyle name="40 % – Zvýraznění5 4 2 7 7" xfId="17978"/>
    <cellStyle name="40 % – Zvýraznění5 4 2 7 7 2" xfId="33159"/>
    <cellStyle name="40 % – Zvýraznění5 4 2 7 8" xfId="36958"/>
    <cellStyle name="40 % – Zvýraznění5 4 2 7 9" xfId="21778"/>
    <cellStyle name="40 % – Zvýraznění5 4 2 8" xfId="5260"/>
    <cellStyle name="40 % – Zvýraznění5 4 2 8 2" xfId="10299"/>
    <cellStyle name="40 % – Zvýraznění5 4 2 8 2 2" xfId="25515"/>
    <cellStyle name="40 % – Zvýraznění5 4 2 8 3" xfId="14183"/>
    <cellStyle name="40 % – Zvýraznění5 4 2 8 3 2" xfId="29372"/>
    <cellStyle name="40 % – Zvýraznění5 4 2 8 4" xfId="17982"/>
    <cellStyle name="40 % – Zvýraznění5 4 2 8 4 2" xfId="33163"/>
    <cellStyle name="40 % – Zvýraznění5 4 2 8 5" xfId="36962"/>
    <cellStyle name="40 % – Zvýraznění5 4 2 8 6" xfId="21782"/>
    <cellStyle name="40 % – Zvýraznění5 4 2 8 7" xfId="43450"/>
    <cellStyle name="40 % – Zvýraznění5 4 2 8 8" xfId="43451"/>
    <cellStyle name="40 % – Zvýraznění5 4 2 8 9" xfId="48300"/>
    <cellStyle name="40 % – Zvýraznění5 4 2 9" xfId="5261"/>
    <cellStyle name="40 % – Zvýraznění5 4 2 9 2" xfId="10300"/>
    <cellStyle name="40 % – Zvýraznění5 4 2 9 2 2" xfId="25516"/>
    <cellStyle name="40 % – Zvýraznění5 4 2 9 3" xfId="14184"/>
    <cellStyle name="40 % – Zvýraznění5 4 2 9 3 2" xfId="29373"/>
    <cellStyle name="40 % – Zvýraznění5 4 2 9 4" xfId="17983"/>
    <cellStyle name="40 % – Zvýraznění5 4 2 9 4 2" xfId="33164"/>
    <cellStyle name="40 % – Zvýraznění5 4 2 9 5" xfId="36963"/>
    <cellStyle name="40 % – Zvýraznění5 4 2 9 6" xfId="21783"/>
    <cellStyle name="40 % – Zvýraznění5 4 2 9 7" xfId="43452"/>
    <cellStyle name="40 % – Zvýraznění5 4 2 9 8" xfId="43453"/>
    <cellStyle name="40 % – Zvýraznění5 4 2 9 9" xfId="48301"/>
    <cellStyle name="40 % – Zvýraznění5 4 20" xfId="43454"/>
    <cellStyle name="40 % – Zvýraznění5 4 21" xfId="43455"/>
    <cellStyle name="40 % – Zvýraznění5 4 22" xfId="48302"/>
    <cellStyle name="40 % – Zvýraznění5 4 3" xfId="325"/>
    <cellStyle name="40 % – Zvýraznění5 4 3 10" xfId="34216"/>
    <cellStyle name="40 % – Zvýraznění5 4 3 11" xfId="19036"/>
    <cellStyle name="40 % – Zvýraznění5 4 3 12" xfId="43456"/>
    <cellStyle name="40 % – Zvýraznění5 4 3 13" xfId="43457"/>
    <cellStyle name="40 % – Zvýraznění5 4 3 14" xfId="48303"/>
    <cellStyle name="40 % – Zvýraznění5 4 3 2" xfId="556"/>
    <cellStyle name="40 % – Zvýraznění5 4 3 2 10" xfId="48304"/>
    <cellStyle name="40 % – Zvýraznění5 4 3 2 2" xfId="5262"/>
    <cellStyle name="40 % – Zvýraznění5 4 3 2 2 2" xfId="11309"/>
    <cellStyle name="40 % – Zvýraznění5 4 3 2 2 2 2" xfId="26509"/>
    <cellStyle name="40 % – Zvýraznění5 4 3 2 2 3" xfId="14185"/>
    <cellStyle name="40 % – Zvýraznění5 4 3 2 2 3 2" xfId="29374"/>
    <cellStyle name="40 % – Zvýraznění5 4 3 2 2 4" xfId="17984"/>
    <cellStyle name="40 % – Zvýraznění5 4 3 2 2 4 2" xfId="33165"/>
    <cellStyle name="40 % – Zvýraznění5 4 3 2 2 5" xfId="36964"/>
    <cellStyle name="40 % – Zvýraznění5 4 3 2 2 6" xfId="21784"/>
    <cellStyle name="40 % – Zvýraznění5 4 3 2 2 7" xfId="43458"/>
    <cellStyle name="40 % – Zvýraznění5 4 3 2 2 8" xfId="43459"/>
    <cellStyle name="40 % – Zvýraznění5 4 3 2 2 9" xfId="48305"/>
    <cellStyle name="40 % – Zvýraznění5 4 3 2 3" xfId="7744"/>
    <cellStyle name="40 % – Zvýraznění5 4 3 2 3 2" xfId="22963"/>
    <cellStyle name="40 % – Zvýraznění5 4 3 2 4" xfId="11624"/>
    <cellStyle name="40 % – Zvýraznění5 4 3 2 4 2" xfId="26820"/>
    <cellStyle name="40 % – Zvýraznění5 4 3 2 5" xfId="15424"/>
    <cellStyle name="40 % – Zvýraznění5 4 3 2 5 2" xfId="30605"/>
    <cellStyle name="40 % – Zvýraznění5 4 3 2 6" xfId="34410"/>
    <cellStyle name="40 % – Zvýraznění5 4 3 2 7" xfId="19230"/>
    <cellStyle name="40 % – Zvýraznění5 4 3 2 8" xfId="43460"/>
    <cellStyle name="40 % – Zvýraznění5 4 3 2 9" xfId="43461"/>
    <cellStyle name="40 % – Zvýraznění5 4 3 3" xfId="5263"/>
    <cellStyle name="40 % – Zvýraznění5 4 3 3 2" xfId="10301"/>
    <cellStyle name="40 % – Zvýraznění5 4 3 3 2 2" xfId="25517"/>
    <cellStyle name="40 % – Zvýraznění5 4 3 3 3" xfId="14186"/>
    <cellStyle name="40 % – Zvýraznění5 4 3 3 3 2" xfId="29375"/>
    <cellStyle name="40 % – Zvýraznění5 4 3 3 4" xfId="17985"/>
    <cellStyle name="40 % – Zvýraznění5 4 3 3 4 2" xfId="33166"/>
    <cellStyle name="40 % – Zvýraznění5 4 3 3 5" xfId="36965"/>
    <cellStyle name="40 % – Zvýraznění5 4 3 3 6" xfId="21785"/>
    <cellStyle name="40 % – Zvýraznění5 4 3 3 7" xfId="43462"/>
    <cellStyle name="40 % – Zvýraznění5 4 3 3 8" xfId="43463"/>
    <cellStyle name="40 % – Zvýraznění5 4 3 3 9" xfId="48306"/>
    <cellStyle name="40 % – Zvýraznění5 4 3 4" xfId="5264"/>
    <cellStyle name="40 % – Zvýraznění5 4 3 4 2" xfId="10302"/>
    <cellStyle name="40 % – Zvýraznění5 4 3 4 2 2" xfId="25518"/>
    <cellStyle name="40 % – Zvýraznění5 4 3 4 3" xfId="14187"/>
    <cellStyle name="40 % – Zvýraznění5 4 3 4 3 2" xfId="29376"/>
    <cellStyle name="40 % – Zvýraznění5 4 3 4 4" xfId="17986"/>
    <cellStyle name="40 % – Zvýraznění5 4 3 4 4 2" xfId="33167"/>
    <cellStyle name="40 % – Zvýraznění5 4 3 4 5" xfId="36966"/>
    <cellStyle name="40 % – Zvýraznění5 4 3 4 6" xfId="21786"/>
    <cellStyle name="40 % – Zvýraznění5 4 3 4 7" xfId="43464"/>
    <cellStyle name="40 % – Zvýraznění5 4 3 4 8" xfId="43465"/>
    <cellStyle name="40 % – Zvýraznění5 4 3 4 9" xfId="48307"/>
    <cellStyle name="40 % – Zvýraznění5 4 3 5" xfId="5265"/>
    <cellStyle name="40 % – Zvýraznění5 4 3 5 2" xfId="11307"/>
    <cellStyle name="40 % – Zvýraznění5 4 3 5 2 2" xfId="26507"/>
    <cellStyle name="40 % – Zvýraznění5 4 3 5 3" xfId="14188"/>
    <cellStyle name="40 % – Zvýraznění5 4 3 5 3 2" xfId="29377"/>
    <cellStyle name="40 % – Zvýraznění5 4 3 5 4" xfId="17987"/>
    <cellStyle name="40 % – Zvýraznění5 4 3 5 4 2" xfId="33168"/>
    <cellStyle name="40 % – Zvýraznění5 4 3 5 5" xfId="36967"/>
    <cellStyle name="40 % – Zvýraznění5 4 3 5 6" xfId="21787"/>
    <cellStyle name="40 % – Zvýraznění5 4 3 5 7" xfId="43466"/>
    <cellStyle name="40 % – Zvýraznění5 4 3 5 8" xfId="43467"/>
    <cellStyle name="40 % – Zvýraznění5 4 3 5 9" xfId="48308"/>
    <cellStyle name="40 % – Zvýraznění5 4 3 6" xfId="7551"/>
    <cellStyle name="40 % – Zvýraznění5 4 3 6 2" xfId="11382"/>
    <cellStyle name="40 % – Zvýraznění5 4 3 6 2 2" xfId="26582"/>
    <cellStyle name="40 % – Zvýraznění5 4 3 6 3" xfId="15177"/>
    <cellStyle name="40 % – Zvýraznění5 4 3 6 3 2" xfId="30364"/>
    <cellStyle name="40 % – Zvýraznění5 4 3 6 4" xfId="18980"/>
    <cellStyle name="40 % – Zvýraznění5 4 3 6 4 2" xfId="34161"/>
    <cellStyle name="40 % – Zvýraznění5 4 3 6 5" xfId="37952"/>
    <cellStyle name="40 % – Zvýraznění5 4 3 6 6" xfId="22772"/>
    <cellStyle name="40 % – Zvýraznění5 4 3 6 7" xfId="43468"/>
    <cellStyle name="40 % – Zvýraznění5 4 3 6 8" xfId="43469"/>
    <cellStyle name="40 % – Zvýraznění5 4 3 6 9" xfId="48309"/>
    <cellStyle name="40 % – Zvýraznění5 4 3 7" xfId="7637"/>
    <cellStyle name="40 % – Zvýraznění5 4 3 7 2" xfId="22856"/>
    <cellStyle name="40 % – Zvýraznění5 4 3 8" xfId="11429"/>
    <cellStyle name="40 % – Zvýraznění5 4 3 8 2" xfId="26626"/>
    <cellStyle name="40 % – Zvýraznění5 4 3 9" xfId="15230"/>
    <cellStyle name="40 % – Zvýraznění5 4 3 9 2" xfId="30411"/>
    <cellStyle name="40 % – Zvýraznění5 4 4" xfId="354"/>
    <cellStyle name="40 % – Zvýraznění5 4 4 10" xfId="34244"/>
    <cellStyle name="40 % – Zvýraznění5 4 4 11" xfId="19064"/>
    <cellStyle name="40 % – Zvýraznění5 4 4 12" xfId="43470"/>
    <cellStyle name="40 % – Zvýraznění5 4 4 13" xfId="43471"/>
    <cellStyle name="40 % – Zvýraznění5 4 4 14" xfId="48310"/>
    <cellStyle name="40 % – Zvýraznění5 4 4 2" xfId="5266"/>
    <cellStyle name="40 % – Zvýraznění5 4 4 2 2" xfId="10303"/>
    <cellStyle name="40 % – Zvýraznění5 4 4 2 2 2" xfId="25519"/>
    <cellStyle name="40 % – Zvýraznění5 4 4 2 3" xfId="14189"/>
    <cellStyle name="40 % – Zvýraznění5 4 4 2 3 2" xfId="29378"/>
    <cellStyle name="40 % – Zvýraznění5 4 4 2 4" xfId="17988"/>
    <cellStyle name="40 % – Zvýraznění5 4 4 2 4 2" xfId="33169"/>
    <cellStyle name="40 % – Zvýraznění5 4 4 2 5" xfId="36968"/>
    <cellStyle name="40 % – Zvýraznění5 4 4 2 6" xfId="21788"/>
    <cellStyle name="40 % – Zvýraznění5 4 4 2 7" xfId="43472"/>
    <cellStyle name="40 % – Zvýraznění5 4 4 2 8" xfId="43473"/>
    <cellStyle name="40 % – Zvýraznění5 4 4 2 9" xfId="48311"/>
    <cellStyle name="40 % – Zvýraznění5 4 4 3" xfId="5267"/>
    <cellStyle name="40 % – Zvýraznění5 4 4 3 2" xfId="10304"/>
    <cellStyle name="40 % – Zvýraznění5 4 4 3 2 2" xfId="25520"/>
    <cellStyle name="40 % – Zvýraznění5 4 4 3 3" xfId="14190"/>
    <cellStyle name="40 % – Zvýraznění5 4 4 3 3 2" xfId="29379"/>
    <cellStyle name="40 % – Zvýraznění5 4 4 3 4" xfId="17989"/>
    <cellStyle name="40 % – Zvýraznění5 4 4 3 4 2" xfId="33170"/>
    <cellStyle name="40 % – Zvýraznění5 4 4 3 5" xfId="36969"/>
    <cellStyle name="40 % – Zvýraznění5 4 4 3 6" xfId="21789"/>
    <cellStyle name="40 % – Zvýraznění5 4 4 3 7" xfId="43474"/>
    <cellStyle name="40 % – Zvýraznění5 4 4 3 8" xfId="43475"/>
    <cellStyle name="40 % – Zvýraznění5 4 4 3 9" xfId="48312"/>
    <cellStyle name="40 % – Zvýraznění5 4 4 4" xfId="5268"/>
    <cellStyle name="40 % – Zvýraznění5 4 4 4 2" xfId="10305"/>
    <cellStyle name="40 % – Zvýraznění5 4 4 4 2 2" xfId="25521"/>
    <cellStyle name="40 % – Zvýraznění5 4 4 4 3" xfId="14191"/>
    <cellStyle name="40 % – Zvýraznění5 4 4 4 3 2" xfId="29380"/>
    <cellStyle name="40 % – Zvýraznění5 4 4 4 4" xfId="17990"/>
    <cellStyle name="40 % – Zvýraznění5 4 4 4 4 2" xfId="33171"/>
    <cellStyle name="40 % – Zvýraznění5 4 4 4 5" xfId="36970"/>
    <cellStyle name="40 % – Zvýraznění5 4 4 4 6" xfId="21790"/>
    <cellStyle name="40 % – Zvýraznění5 4 4 4 7" xfId="43476"/>
    <cellStyle name="40 % – Zvýraznění5 4 4 4 8" xfId="43477"/>
    <cellStyle name="40 % – Zvýraznění5 4 4 4 9" xfId="48313"/>
    <cellStyle name="40 % – Zvýraznění5 4 4 5" xfId="5269"/>
    <cellStyle name="40 % – Zvýraznění5 4 4 5 2" xfId="11166"/>
    <cellStyle name="40 % – Zvýraznění5 4 4 5 2 2" xfId="26366"/>
    <cellStyle name="40 % – Zvýraznění5 4 4 5 3" xfId="14192"/>
    <cellStyle name="40 % – Zvýraznění5 4 4 5 3 2" xfId="29381"/>
    <cellStyle name="40 % – Zvýraznění5 4 4 5 4" xfId="17991"/>
    <cellStyle name="40 % – Zvýraznění5 4 4 5 4 2" xfId="33172"/>
    <cellStyle name="40 % – Zvýraznění5 4 4 5 5" xfId="36971"/>
    <cellStyle name="40 % – Zvýraznění5 4 4 5 6" xfId="21791"/>
    <cellStyle name="40 % – Zvýraznění5 4 4 5 7" xfId="43478"/>
    <cellStyle name="40 % – Zvýraznění5 4 4 5 8" xfId="43479"/>
    <cellStyle name="40 % – Zvýraznění5 4 4 5 9" xfId="48314"/>
    <cellStyle name="40 % – Zvýraznění5 4 4 6" xfId="7552"/>
    <cellStyle name="40 % – Zvýraznění5 4 4 6 2" xfId="11383"/>
    <cellStyle name="40 % – Zvýraznění5 4 4 6 2 2" xfId="26583"/>
    <cellStyle name="40 % – Zvýraznění5 4 4 6 3" xfId="15178"/>
    <cellStyle name="40 % – Zvýraznění5 4 4 6 3 2" xfId="30365"/>
    <cellStyle name="40 % – Zvýraznění5 4 4 6 4" xfId="18981"/>
    <cellStyle name="40 % – Zvýraznění5 4 4 6 4 2" xfId="34162"/>
    <cellStyle name="40 % – Zvýraznění5 4 4 6 5" xfId="37953"/>
    <cellStyle name="40 % – Zvýraznění5 4 4 6 6" xfId="22773"/>
    <cellStyle name="40 % – Zvýraznění5 4 4 6 7" xfId="43480"/>
    <cellStyle name="40 % – Zvýraznění5 4 4 6 8" xfId="43481"/>
    <cellStyle name="40 % – Zvýraznění5 4 4 6 9" xfId="48315"/>
    <cellStyle name="40 % – Zvýraznění5 4 4 7" xfId="7665"/>
    <cellStyle name="40 % – Zvýraznění5 4 4 7 2" xfId="22884"/>
    <cellStyle name="40 % – Zvýraznění5 4 4 8" xfId="11457"/>
    <cellStyle name="40 % – Zvýraznění5 4 4 8 2" xfId="26654"/>
    <cellStyle name="40 % – Zvýraznění5 4 4 9" xfId="15258"/>
    <cellStyle name="40 % – Zvýraznění5 4 4 9 2" xfId="30439"/>
    <cellStyle name="40 % – Zvýraznění5 4 5" xfId="557"/>
    <cellStyle name="40 % – Zvýraznění5 4 5 10" xfId="19231"/>
    <cellStyle name="40 % – Zvýraznění5 4 5 11" xfId="43482"/>
    <cellStyle name="40 % – Zvýraznění5 4 5 12" xfId="43483"/>
    <cellStyle name="40 % – Zvýraznění5 4 5 13" xfId="48316"/>
    <cellStyle name="40 % – Zvýraznění5 4 5 2" xfId="5270"/>
    <cellStyle name="40 % – Zvýraznění5 4 5 2 2" xfId="10306"/>
    <cellStyle name="40 % – Zvýraznění5 4 5 2 2 2" xfId="25522"/>
    <cellStyle name="40 % – Zvýraznění5 4 5 2 3" xfId="14193"/>
    <cellStyle name="40 % – Zvýraznění5 4 5 2 3 2" xfId="29382"/>
    <cellStyle name="40 % – Zvýraznění5 4 5 2 4" xfId="17992"/>
    <cellStyle name="40 % – Zvýraznění5 4 5 2 4 2" xfId="33173"/>
    <cellStyle name="40 % – Zvýraznění5 4 5 2 5" xfId="36972"/>
    <cellStyle name="40 % – Zvýraznění5 4 5 2 6" xfId="21792"/>
    <cellStyle name="40 % – Zvýraznění5 4 5 2 7" xfId="43484"/>
    <cellStyle name="40 % – Zvýraznění5 4 5 2 8" xfId="43485"/>
    <cellStyle name="40 % – Zvýraznění5 4 5 2 9" xfId="48317"/>
    <cellStyle name="40 % – Zvýraznění5 4 5 3" xfId="5271"/>
    <cellStyle name="40 % – Zvýraznění5 4 5 3 2" xfId="10307"/>
    <cellStyle name="40 % – Zvýraznění5 4 5 3 2 2" xfId="25523"/>
    <cellStyle name="40 % – Zvýraznění5 4 5 3 3" xfId="14194"/>
    <cellStyle name="40 % – Zvýraznění5 4 5 3 3 2" xfId="29383"/>
    <cellStyle name="40 % – Zvýraznění5 4 5 3 4" xfId="17993"/>
    <cellStyle name="40 % – Zvýraznění5 4 5 3 4 2" xfId="33174"/>
    <cellStyle name="40 % – Zvýraznění5 4 5 3 5" xfId="36973"/>
    <cellStyle name="40 % – Zvýraznění5 4 5 3 6" xfId="21793"/>
    <cellStyle name="40 % – Zvýraznění5 4 5 3 7" xfId="43486"/>
    <cellStyle name="40 % – Zvýraznění5 4 5 3 8" xfId="43487"/>
    <cellStyle name="40 % – Zvýraznění5 4 5 3 9" xfId="48318"/>
    <cellStyle name="40 % – Zvýraznění5 4 5 4" xfId="5272"/>
    <cellStyle name="40 % – Zvýraznění5 4 5 4 2" xfId="10308"/>
    <cellStyle name="40 % – Zvýraznění5 4 5 4 2 2" xfId="25524"/>
    <cellStyle name="40 % – Zvýraznění5 4 5 4 3" xfId="14195"/>
    <cellStyle name="40 % – Zvýraznění5 4 5 4 3 2" xfId="29384"/>
    <cellStyle name="40 % – Zvýraznění5 4 5 4 4" xfId="17994"/>
    <cellStyle name="40 % – Zvýraznění5 4 5 4 4 2" xfId="33175"/>
    <cellStyle name="40 % – Zvýraznění5 4 5 4 5" xfId="36974"/>
    <cellStyle name="40 % – Zvýraznění5 4 5 4 6" xfId="21794"/>
    <cellStyle name="40 % – Zvýraznění5 4 5 4 7" xfId="43488"/>
    <cellStyle name="40 % – Zvýraznění5 4 5 4 8" xfId="43489"/>
    <cellStyle name="40 % – Zvýraznění5 4 5 4 9" xfId="48319"/>
    <cellStyle name="40 % – Zvýraznění5 4 5 5" xfId="5273"/>
    <cellStyle name="40 % – Zvýraznění5 4 5 5 2" xfId="11069"/>
    <cellStyle name="40 % – Zvýraznění5 4 5 5 2 2" xfId="26269"/>
    <cellStyle name="40 % – Zvýraznění5 4 5 5 3" xfId="14196"/>
    <cellStyle name="40 % – Zvýraznění5 4 5 5 3 2" xfId="29385"/>
    <cellStyle name="40 % – Zvýraznění5 4 5 5 4" xfId="17995"/>
    <cellStyle name="40 % – Zvýraznění5 4 5 5 4 2" xfId="33176"/>
    <cellStyle name="40 % – Zvýraznění5 4 5 5 5" xfId="36975"/>
    <cellStyle name="40 % – Zvýraznění5 4 5 5 6" xfId="21795"/>
    <cellStyle name="40 % – Zvýraznění5 4 5 5 7" xfId="43490"/>
    <cellStyle name="40 % – Zvýraznění5 4 5 5 8" xfId="43491"/>
    <cellStyle name="40 % – Zvýraznění5 4 5 5 9" xfId="48320"/>
    <cellStyle name="40 % – Zvýraznění5 4 5 6" xfId="7730"/>
    <cellStyle name="40 % – Zvýraznění5 4 5 6 2" xfId="22949"/>
    <cellStyle name="40 % – Zvýraznění5 4 5 7" xfId="11625"/>
    <cellStyle name="40 % – Zvýraznění5 4 5 7 2" xfId="26821"/>
    <cellStyle name="40 % – Zvýraznění5 4 5 8" xfId="15425"/>
    <cellStyle name="40 % – Zvýraznění5 4 5 8 2" xfId="30606"/>
    <cellStyle name="40 % – Zvýraznění5 4 5 9" xfId="34411"/>
    <cellStyle name="40 % – Zvýraznění5 4 6" xfId="5274"/>
    <cellStyle name="40 % – Zvýraznění5 4 6 10" xfId="43492"/>
    <cellStyle name="40 % – Zvýraznění5 4 6 11" xfId="43493"/>
    <cellStyle name="40 % – Zvýraznění5 4 6 12" xfId="48321"/>
    <cellStyle name="40 % – Zvýraznění5 4 6 2" xfId="5275"/>
    <cellStyle name="40 % – Zvýraznění5 4 6 2 2" xfId="10309"/>
    <cellStyle name="40 % – Zvýraznění5 4 6 2 2 2" xfId="25525"/>
    <cellStyle name="40 % – Zvýraznění5 4 6 2 3" xfId="14198"/>
    <cellStyle name="40 % – Zvýraznění5 4 6 2 3 2" xfId="29387"/>
    <cellStyle name="40 % – Zvýraznění5 4 6 2 4" xfId="17997"/>
    <cellStyle name="40 % – Zvýraznění5 4 6 2 4 2" xfId="33178"/>
    <cellStyle name="40 % – Zvýraznění5 4 6 2 5" xfId="36977"/>
    <cellStyle name="40 % – Zvýraznění5 4 6 2 6" xfId="21797"/>
    <cellStyle name="40 % – Zvýraznění5 4 6 2 7" xfId="43494"/>
    <cellStyle name="40 % – Zvýraznění5 4 6 2 8" xfId="43495"/>
    <cellStyle name="40 % – Zvýraznění5 4 6 2 9" xfId="48322"/>
    <cellStyle name="40 % – Zvýraznění5 4 6 3" xfId="5276"/>
    <cellStyle name="40 % – Zvýraznění5 4 6 3 2" xfId="10310"/>
    <cellStyle name="40 % – Zvýraznění5 4 6 3 2 2" xfId="25526"/>
    <cellStyle name="40 % – Zvýraznění5 4 6 3 3" xfId="14199"/>
    <cellStyle name="40 % – Zvýraznění5 4 6 3 3 2" xfId="29388"/>
    <cellStyle name="40 % – Zvýraznění5 4 6 3 4" xfId="17998"/>
    <cellStyle name="40 % – Zvýraznění5 4 6 3 4 2" xfId="33179"/>
    <cellStyle name="40 % – Zvýraznění5 4 6 3 5" xfId="36978"/>
    <cellStyle name="40 % – Zvýraznění5 4 6 3 6" xfId="21798"/>
    <cellStyle name="40 % – Zvýraznění5 4 6 3 7" xfId="43496"/>
    <cellStyle name="40 % – Zvýraznění5 4 6 3 8" xfId="43497"/>
    <cellStyle name="40 % – Zvýraznění5 4 6 3 9" xfId="48323"/>
    <cellStyle name="40 % – Zvýraznění5 4 6 4" xfId="5277"/>
    <cellStyle name="40 % – Zvýraznění5 4 6 4 2" xfId="10311"/>
    <cellStyle name="40 % – Zvýraznění5 4 6 4 2 2" xfId="25527"/>
    <cellStyle name="40 % – Zvýraznění5 4 6 4 3" xfId="14200"/>
    <cellStyle name="40 % – Zvýraznění5 4 6 4 3 2" xfId="29389"/>
    <cellStyle name="40 % – Zvýraznění5 4 6 4 4" xfId="17999"/>
    <cellStyle name="40 % – Zvýraznění5 4 6 4 4 2" xfId="33180"/>
    <cellStyle name="40 % – Zvýraznění5 4 6 4 5" xfId="36979"/>
    <cellStyle name="40 % – Zvýraznění5 4 6 4 6" xfId="21799"/>
    <cellStyle name="40 % – Zvýraznění5 4 6 4 7" xfId="43498"/>
    <cellStyle name="40 % – Zvýraznění5 4 6 4 8" xfId="43499"/>
    <cellStyle name="40 % – Zvýraznění5 4 6 4 9" xfId="48324"/>
    <cellStyle name="40 % – Zvýraznění5 4 6 5" xfId="8105"/>
    <cellStyle name="40 % – Zvýraznění5 4 6 5 2" xfId="23321"/>
    <cellStyle name="40 % – Zvýraznění5 4 6 6" xfId="14197"/>
    <cellStyle name="40 % – Zvýraznění5 4 6 6 2" xfId="29386"/>
    <cellStyle name="40 % – Zvýraznění5 4 6 7" xfId="17996"/>
    <cellStyle name="40 % – Zvýraznění5 4 6 7 2" xfId="33177"/>
    <cellStyle name="40 % – Zvýraznění5 4 6 8" xfId="36976"/>
    <cellStyle name="40 % – Zvýraznění5 4 6 9" xfId="21796"/>
    <cellStyle name="40 % – Zvýraznění5 4 7" xfId="5278"/>
    <cellStyle name="40 % – Zvýraznění5 4 7 10" xfId="43500"/>
    <cellStyle name="40 % – Zvýraznění5 4 7 11" xfId="43501"/>
    <cellStyle name="40 % – Zvýraznění5 4 7 12" xfId="48325"/>
    <cellStyle name="40 % – Zvýraznění5 4 7 2" xfId="5279"/>
    <cellStyle name="40 % – Zvýraznění5 4 7 2 2" xfId="10312"/>
    <cellStyle name="40 % – Zvýraznění5 4 7 2 2 2" xfId="25528"/>
    <cellStyle name="40 % – Zvýraznění5 4 7 2 3" xfId="14202"/>
    <cellStyle name="40 % – Zvýraznění5 4 7 2 3 2" xfId="29391"/>
    <cellStyle name="40 % – Zvýraznění5 4 7 2 4" xfId="18001"/>
    <cellStyle name="40 % – Zvýraznění5 4 7 2 4 2" xfId="33182"/>
    <cellStyle name="40 % – Zvýraznění5 4 7 2 5" xfId="36981"/>
    <cellStyle name="40 % – Zvýraznění5 4 7 2 6" xfId="21801"/>
    <cellStyle name="40 % – Zvýraznění5 4 7 2 7" xfId="43502"/>
    <cellStyle name="40 % – Zvýraznění5 4 7 2 8" xfId="43503"/>
    <cellStyle name="40 % – Zvýraznění5 4 7 2 9" xfId="48326"/>
    <cellStyle name="40 % – Zvýraznění5 4 7 3" xfId="5280"/>
    <cellStyle name="40 % – Zvýraznění5 4 7 3 2" xfId="10313"/>
    <cellStyle name="40 % – Zvýraznění5 4 7 3 2 2" xfId="25529"/>
    <cellStyle name="40 % – Zvýraznění5 4 7 3 3" xfId="14203"/>
    <cellStyle name="40 % – Zvýraznění5 4 7 3 3 2" xfId="29392"/>
    <cellStyle name="40 % – Zvýraznění5 4 7 3 4" xfId="18002"/>
    <cellStyle name="40 % – Zvýraznění5 4 7 3 4 2" xfId="33183"/>
    <cellStyle name="40 % – Zvýraznění5 4 7 3 5" xfId="36982"/>
    <cellStyle name="40 % – Zvýraznění5 4 7 3 6" xfId="21802"/>
    <cellStyle name="40 % – Zvýraznění5 4 7 3 7" xfId="43504"/>
    <cellStyle name="40 % – Zvýraznění5 4 7 3 8" xfId="43505"/>
    <cellStyle name="40 % – Zvýraznění5 4 7 3 9" xfId="48327"/>
    <cellStyle name="40 % – Zvýraznění5 4 7 4" xfId="5281"/>
    <cellStyle name="40 % – Zvýraznění5 4 7 4 2" xfId="10314"/>
    <cellStyle name="40 % – Zvýraznění5 4 7 4 2 2" xfId="25530"/>
    <cellStyle name="40 % – Zvýraznění5 4 7 4 3" xfId="14204"/>
    <cellStyle name="40 % – Zvýraznění5 4 7 4 3 2" xfId="29393"/>
    <cellStyle name="40 % – Zvýraznění5 4 7 4 4" xfId="18003"/>
    <cellStyle name="40 % – Zvýraznění5 4 7 4 4 2" xfId="33184"/>
    <cellStyle name="40 % – Zvýraznění5 4 7 4 5" xfId="36983"/>
    <cellStyle name="40 % – Zvýraznění5 4 7 4 6" xfId="21803"/>
    <cellStyle name="40 % – Zvýraznění5 4 7 4 7" xfId="43506"/>
    <cellStyle name="40 % – Zvýraznění5 4 7 4 8" xfId="43507"/>
    <cellStyle name="40 % – Zvýraznění5 4 7 4 9" xfId="48328"/>
    <cellStyle name="40 % – Zvýraznění5 4 7 5" xfId="8183"/>
    <cellStyle name="40 % – Zvýraznění5 4 7 5 2" xfId="23399"/>
    <cellStyle name="40 % – Zvýraznění5 4 7 6" xfId="14201"/>
    <cellStyle name="40 % – Zvýraznění5 4 7 6 2" xfId="29390"/>
    <cellStyle name="40 % – Zvýraznění5 4 7 7" xfId="18000"/>
    <cellStyle name="40 % – Zvýraznění5 4 7 7 2" xfId="33181"/>
    <cellStyle name="40 % – Zvýraznění5 4 7 8" xfId="36980"/>
    <cellStyle name="40 % – Zvýraznění5 4 7 9" xfId="21800"/>
    <cellStyle name="40 % – Zvýraznění5 4 8" xfId="5282"/>
    <cellStyle name="40 % – Zvýraznění5 4 8 10" xfId="43508"/>
    <cellStyle name="40 % – Zvýraznění5 4 8 11" xfId="43509"/>
    <cellStyle name="40 % – Zvýraznění5 4 8 12" xfId="48329"/>
    <cellStyle name="40 % – Zvýraznění5 4 8 2" xfId="5283"/>
    <cellStyle name="40 % – Zvýraznění5 4 8 2 2" xfId="10315"/>
    <cellStyle name="40 % – Zvýraznění5 4 8 2 2 2" xfId="25531"/>
    <cellStyle name="40 % – Zvýraznění5 4 8 2 3" xfId="14206"/>
    <cellStyle name="40 % – Zvýraznění5 4 8 2 3 2" xfId="29395"/>
    <cellStyle name="40 % – Zvýraznění5 4 8 2 4" xfId="18005"/>
    <cellStyle name="40 % – Zvýraznění5 4 8 2 4 2" xfId="33186"/>
    <cellStyle name="40 % – Zvýraznění5 4 8 2 5" xfId="36985"/>
    <cellStyle name="40 % – Zvýraznění5 4 8 2 6" xfId="21805"/>
    <cellStyle name="40 % – Zvýraznění5 4 8 2 7" xfId="43510"/>
    <cellStyle name="40 % – Zvýraznění5 4 8 2 8" xfId="43511"/>
    <cellStyle name="40 % – Zvýraznění5 4 8 2 9" xfId="48330"/>
    <cellStyle name="40 % – Zvýraznění5 4 8 3" xfId="5284"/>
    <cellStyle name="40 % – Zvýraznění5 4 8 3 2" xfId="10316"/>
    <cellStyle name="40 % – Zvýraznění5 4 8 3 2 2" xfId="25532"/>
    <cellStyle name="40 % – Zvýraznění5 4 8 3 3" xfId="14207"/>
    <cellStyle name="40 % – Zvýraznění5 4 8 3 3 2" xfId="29396"/>
    <cellStyle name="40 % – Zvýraznění5 4 8 3 4" xfId="18006"/>
    <cellStyle name="40 % – Zvýraznění5 4 8 3 4 2" xfId="33187"/>
    <cellStyle name="40 % – Zvýraznění5 4 8 3 5" xfId="36986"/>
    <cellStyle name="40 % – Zvýraznění5 4 8 3 6" xfId="21806"/>
    <cellStyle name="40 % – Zvýraznění5 4 8 3 7" xfId="43512"/>
    <cellStyle name="40 % – Zvýraznění5 4 8 3 8" xfId="43513"/>
    <cellStyle name="40 % – Zvýraznění5 4 8 3 9" xfId="48331"/>
    <cellStyle name="40 % – Zvýraznění5 4 8 4" xfId="5285"/>
    <cellStyle name="40 % – Zvýraznění5 4 8 4 2" xfId="10317"/>
    <cellStyle name="40 % – Zvýraznění5 4 8 4 2 2" xfId="25533"/>
    <cellStyle name="40 % – Zvýraznění5 4 8 4 3" xfId="14208"/>
    <cellStyle name="40 % – Zvýraznění5 4 8 4 3 2" xfId="29397"/>
    <cellStyle name="40 % – Zvýraznění5 4 8 4 4" xfId="18007"/>
    <cellStyle name="40 % – Zvýraznění5 4 8 4 4 2" xfId="33188"/>
    <cellStyle name="40 % – Zvýraznění5 4 8 4 5" xfId="36987"/>
    <cellStyle name="40 % – Zvýraznění5 4 8 4 6" xfId="21807"/>
    <cellStyle name="40 % – Zvýraznění5 4 8 4 7" xfId="43514"/>
    <cellStyle name="40 % – Zvýraznění5 4 8 4 8" xfId="43515"/>
    <cellStyle name="40 % – Zvýraznění5 4 8 4 9" xfId="48332"/>
    <cellStyle name="40 % – Zvýraznění5 4 8 5" xfId="8277"/>
    <cellStyle name="40 % – Zvýraznění5 4 8 5 2" xfId="23493"/>
    <cellStyle name="40 % – Zvýraznění5 4 8 6" xfId="14205"/>
    <cellStyle name="40 % – Zvýraznění5 4 8 6 2" xfId="29394"/>
    <cellStyle name="40 % – Zvýraznění5 4 8 7" xfId="18004"/>
    <cellStyle name="40 % – Zvýraznění5 4 8 7 2" xfId="33185"/>
    <cellStyle name="40 % – Zvýraznění5 4 8 8" xfId="36984"/>
    <cellStyle name="40 % – Zvýraznění5 4 8 9" xfId="21804"/>
    <cellStyle name="40 % – Zvýraznění5 4 9" xfId="5286"/>
    <cellStyle name="40 % – Zvýraznění5 4 9 10" xfId="43516"/>
    <cellStyle name="40 % – Zvýraznění5 4 9 11" xfId="43517"/>
    <cellStyle name="40 % – Zvýraznění5 4 9 12" xfId="48333"/>
    <cellStyle name="40 % – Zvýraznění5 4 9 2" xfId="5287"/>
    <cellStyle name="40 % – Zvýraznění5 4 9 2 2" xfId="10318"/>
    <cellStyle name="40 % – Zvýraznění5 4 9 2 2 2" xfId="25534"/>
    <cellStyle name="40 % – Zvýraznění5 4 9 2 3" xfId="14210"/>
    <cellStyle name="40 % – Zvýraznění5 4 9 2 3 2" xfId="29399"/>
    <cellStyle name="40 % – Zvýraznění5 4 9 2 4" xfId="18009"/>
    <cellStyle name="40 % – Zvýraznění5 4 9 2 4 2" xfId="33190"/>
    <cellStyle name="40 % – Zvýraznění5 4 9 2 5" xfId="36989"/>
    <cellStyle name="40 % – Zvýraznění5 4 9 2 6" xfId="21809"/>
    <cellStyle name="40 % – Zvýraznění5 4 9 2 7" xfId="43518"/>
    <cellStyle name="40 % – Zvýraznění5 4 9 2 8" xfId="43519"/>
    <cellStyle name="40 % – Zvýraznění5 4 9 2 9" xfId="48334"/>
    <cellStyle name="40 % – Zvýraznění5 4 9 3" xfId="5288"/>
    <cellStyle name="40 % – Zvýraznění5 4 9 3 2" xfId="10319"/>
    <cellStyle name="40 % – Zvýraznění5 4 9 3 2 2" xfId="25535"/>
    <cellStyle name="40 % – Zvýraznění5 4 9 3 3" xfId="14211"/>
    <cellStyle name="40 % – Zvýraznění5 4 9 3 3 2" xfId="29400"/>
    <cellStyle name="40 % – Zvýraznění5 4 9 3 4" xfId="18010"/>
    <cellStyle name="40 % – Zvýraznění5 4 9 3 4 2" xfId="33191"/>
    <cellStyle name="40 % – Zvýraznění5 4 9 3 5" xfId="36990"/>
    <cellStyle name="40 % – Zvýraznění5 4 9 3 6" xfId="21810"/>
    <cellStyle name="40 % – Zvýraznění5 4 9 3 7" xfId="43520"/>
    <cellStyle name="40 % – Zvýraznění5 4 9 3 8" xfId="43521"/>
    <cellStyle name="40 % – Zvýraznění5 4 9 3 9" xfId="48335"/>
    <cellStyle name="40 % – Zvýraznění5 4 9 4" xfId="5289"/>
    <cellStyle name="40 % – Zvýraznění5 4 9 4 2" xfId="10320"/>
    <cellStyle name="40 % – Zvýraznění5 4 9 4 2 2" xfId="25536"/>
    <cellStyle name="40 % – Zvýraznění5 4 9 4 3" xfId="14212"/>
    <cellStyle name="40 % – Zvýraznění5 4 9 4 3 2" xfId="29401"/>
    <cellStyle name="40 % – Zvýraznění5 4 9 4 4" xfId="18011"/>
    <cellStyle name="40 % – Zvýraznění5 4 9 4 4 2" xfId="33192"/>
    <cellStyle name="40 % – Zvýraznění5 4 9 4 5" xfId="36991"/>
    <cellStyle name="40 % – Zvýraznění5 4 9 4 6" xfId="21811"/>
    <cellStyle name="40 % – Zvýraznění5 4 9 4 7" xfId="43522"/>
    <cellStyle name="40 % – Zvýraznění5 4 9 4 8" xfId="43523"/>
    <cellStyle name="40 % – Zvýraznění5 4 9 4 9" xfId="48336"/>
    <cellStyle name="40 % – Zvýraznění5 4 9 5" xfId="8365"/>
    <cellStyle name="40 % – Zvýraznění5 4 9 5 2" xfId="23581"/>
    <cellStyle name="40 % – Zvýraznění5 4 9 6" xfId="14209"/>
    <cellStyle name="40 % – Zvýraznění5 4 9 6 2" xfId="29398"/>
    <cellStyle name="40 % – Zvýraznění5 4 9 7" xfId="18008"/>
    <cellStyle name="40 % – Zvýraznění5 4 9 7 2" xfId="33189"/>
    <cellStyle name="40 % – Zvýraznění5 4 9 8" xfId="36988"/>
    <cellStyle name="40 % – Zvýraznění5 4 9 9" xfId="21808"/>
    <cellStyle name="40 % – Zvýraznění5 5" xfId="558"/>
    <cellStyle name="40 % – Zvýraznění5 5 10" xfId="5290"/>
    <cellStyle name="40 % – Zvýraznění5 5 10 2" xfId="10321"/>
    <cellStyle name="40 % – Zvýraznění5 5 10 2 2" xfId="25537"/>
    <cellStyle name="40 % – Zvýraznění5 5 10 3" xfId="14213"/>
    <cellStyle name="40 % – Zvýraznění5 5 10 3 2" xfId="29402"/>
    <cellStyle name="40 % – Zvýraznění5 5 10 4" xfId="18012"/>
    <cellStyle name="40 % – Zvýraznění5 5 10 4 2" xfId="33193"/>
    <cellStyle name="40 % – Zvýraznění5 5 10 5" xfId="36992"/>
    <cellStyle name="40 % – Zvýraznění5 5 10 6" xfId="21812"/>
    <cellStyle name="40 % – Zvýraznění5 5 10 7" xfId="43524"/>
    <cellStyle name="40 % – Zvýraznění5 5 10 8" xfId="43525"/>
    <cellStyle name="40 % – Zvýraznění5 5 10 9" xfId="48337"/>
    <cellStyle name="40 % – Zvýraznění5 5 11" xfId="5291"/>
    <cellStyle name="40 % – Zvýraznění5 5 11 2" xfId="10322"/>
    <cellStyle name="40 % – Zvýraznění5 5 11 2 2" xfId="25538"/>
    <cellStyle name="40 % – Zvýraznění5 5 11 3" xfId="14214"/>
    <cellStyle name="40 % – Zvýraznění5 5 11 3 2" xfId="29403"/>
    <cellStyle name="40 % – Zvýraznění5 5 11 4" xfId="18013"/>
    <cellStyle name="40 % – Zvýraznění5 5 11 4 2" xfId="33194"/>
    <cellStyle name="40 % – Zvýraznění5 5 11 5" xfId="36993"/>
    <cellStyle name="40 % – Zvýraznění5 5 11 6" xfId="21813"/>
    <cellStyle name="40 % – Zvýraznění5 5 11 7" xfId="43526"/>
    <cellStyle name="40 % – Zvýraznění5 5 11 8" xfId="43527"/>
    <cellStyle name="40 % – Zvýraznění5 5 11 9" xfId="48338"/>
    <cellStyle name="40 % – Zvýraznění5 5 12" xfId="5292"/>
    <cellStyle name="40 % – Zvýraznění5 5 12 2" xfId="11270"/>
    <cellStyle name="40 % – Zvýraznění5 5 12 2 2" xfId="26470"/>
    <cellStyle name="40 % – Zvýraznění5 5 12 3" xfId="14215"/>
    <cellStyle name="40 % – Zvýraznění5 5 12 3 2" xfId="29404"/>
    <cellStyle name="40 % – Zvýraznění5 5 12 4" xfId="18014"/>
    <cellStyle name="40 % – Zvýraznění5 5 12 4 2" xfId="33195"/>
    <cellStyle name="40 % – Zvýraznění5 5 12 5" xfId="36994"/>
    <cellStyle name="40 % – Zvýraznění5 5 12 6" xfId="21814"/>
    <cellStyle name="40 % – Zvýraznění5 5 12 7" xfId="43528"/>
    <cellStyle name="40 % – Zvýraznění5 5 12 8" xfId="43529"/>
    <cellStyle name="40 % – Zvýraznění5 5 12 9" xfId="48339"/>
    <cellStyle name="40 % – Zvýraznění5 5 13" xfId="7702"/>
    <cellStyle name="40 % – Zvýraznění5 5 13 2" xfId="22921"/>
    <cellStyle name="40 % – Zvýraznění5 5 14" xfId="11626"/>
    <cellStyle name="40 % – Zvýraznění5 5 14 2" xfId="26822"/>
    <cellStyle name="40 % – Zvýraznění5 5 15" xfId="15426"/>
    <cellStyle name="40 % – Zvýraznění5 5 15 2" xfId="30607"/>
    <cellStyle name="40 % – Zvýraznění5 5 16" xfId="34412"/>
    <cellStyle name="40 % – Zvýraznění5 5 17" xfId="19232"/>
    <cellStyle name="40 % – Zvýraznění5 5 18" xfId="43530"/>
    <cellStyle name="40 % – Zvýraznění5 5 19" xfId="43531"/>
    <cellStyle name="40 % – Zvýraznění5 5 2" xfId="559"/>
    <cellStyle name="40 % – Zvýraznění5 5 2 10" xfId="19233"/>
    <cellStyle name="40 % – Zvýraznění5 5 2 11" xfId="43532"/>
    <cellStyle name="40 % – Zvýraznění5 5 2 12" xfId="43533"/>
    <cellStyle name="40 % – Zvýraznění5 5 2 13" xfId="48340"/>
    <cellStyle name="40 % – Zvýraznění5 5 2 2" xfId="5293"/>
    <cellStyle name="40 % – Zvýraznění5 5 2 2 2" xfId="10323"/>
    <cellStyle name="40 % – Zvýraznění5 5 2 2 2 2" xfId="25539"/>
    <cellStyle name="40 % – Zvýraznění5 5 2 2 3" xfId="14216"/>
    <cellStyle name="40 % – Zvýraznění5 5 2 2 3 2" xfId="29405"/>
    <cellStyle name="40 % – Zvýraznění5 5 2 2 4" xfId="18015"/>
    <cellStyle name="40 % – Zvýraznění5 5 2 2 4 2" xfId="33196"/>
    <cellStyle name="40 % – Zvýraznění5 5 2 2 5" xfId="36995"/>
    <cellStyle name="40 % – Zvýraznění5 5 2 2 6" xfId="21815"/>
    <cellStyle name="40 % – Zvýraznění5 5 2 2 7" xfId="43534"/>
    <cellStyle name="40 % – Zvýraznění5 5 2 2 8" xfId="43535"/>
    <cellStyle name="40 % – Zvýraznění5 5 2 2 9" xfId="48341"/>
    <cellStyle name="40 % – Zvýraznění5 5 2 3" xfId="5294"/>
    <cellStyle name="40 % – Zvýraznění5 5 2 3 2" xfId="10324"/>
    <cellStyle name="40 % – Zvýraznění5 5 2 3 2 2" xfId="25540"/>
    <cellStyle name="40 % – Zvýraznění5 5 2 3 3" xfId="14217"/>
    <cellStyle name="40 % – Zvýraznění5 5 2 3 3 2" xfId="29406"/>
    <cellStyle name="40 % – Zvýraznění5 5 2 3 4" xfId="18016"/>
    <cellStyle name="40 % – Zvýraznění5 5 2 3 4 2" xfId="33197"/>
    <cellStyle name="40 % – Zvýraznění5 5 2 3 5" xfId="36996"/>
    <cellStyle name="40 % – Zvýraznění5 5 2 3 6" xfId="21816"/>
    <cellStyle name="40 % – Zvýraznění5 5 2 3 7" xfId="43536"/>
    <cellStyle name="40 % – Zvýraznění5 5 2 3 8" xfId="43537"/>
    <cellStyle name="40 % – Zvýraznění5 5 2 3 9" xfId="48342"/>
    <cellStyle name="40 % – Zvýraznění5 5 2 4" xfId="5295"/>
    <cellStyle name="40 % – Zvýraznění5 5 2 4 2" xfId="10325"/>
    <cellStyle name="40 % – Zvýraznění5 5 2 4 2 2" xfId="25541"/>
    <cellStyle name="40 % – Zvýraznění5 5 2 4 3" xfId="14218"/>
    <cellStyle name="40 % – Zvýraznění5 5 2 4 3 2" xfId="29407"/>
    <cellStyle name="40 % – Zvýraznění5 5 2 4 4" xfId="18017"/>
    <cellStyle name="40 % – Zvýraznění5 5 2 4 4 2" xfId="33198"/>
    <cellStyle name="40 % – Zvýraznění5 5 2 4 5" xfId="36997"/>
    <cellStyle name="40 % – Zvýraznění5 5 2 4 6" xfId="21817"/>
    <cellStyle name="40 % – Zvýraznění5 5 2 4 7" xfId="43538"/>
    <cellStyle name="40 % – Zvýraznění5 5 2 4 8" xfId="43539"/>
    <cellStyle name="40 % – Zvýraznění5 5 2 4 9" xfId="48343"/>
    <cellStyle name="40 % – Zvýraznění5 5 2 5" xfId="5296"/>
    <cellStyle name="40 % – Zvýraznění5 5 2 5 2" xfId="11316"/>
    <cellStyle name="40 % – Zvýraznění5 5 2 5 2 2" xfId="26516"/>
    <cellStyle name="40 % – Zvýraznění5 5 2 5 3" xfId="14219"/>
    <cellStyle name="40 % – Zvýraznění5 5 2 5 3 2" xfId="29408"/>
    <cellStyle name="40 % – Zvýraznění5 5 2 5 4" xfId="18018"/>
    <cellStyle name="40 % – Zvýraznění5 5 2 5 4 2" xfId="33199"/>
    <cellStyle name="40 % – Zvýraznění5 5 2 5 5" xfId="36998"/>
    <cellStyle name="40 % – Zvýraznění5 5 2 5 6" xfId="21818"/>
    <cellStyle name="40 % – Zvýraznění5 5 2 5 7" xfId="43540"/>
    <cellStyle name="40 % – Zvýraznění5 5 2 5 8" xfId="43541"/>
    <cellStyle name="40 % – Zvýraznění5 5 2 5 9" xfId="48344"/>
    <cellStyle name="40 % – Zvýraznění5 5 2 6" xfId="7848"/>
    <cellStyle name="40 % – Zvýraznění5 5 2 6 2" xfId="23067"/>
    <cellStyle name="40 % – Zvýraznění5 5 2 7" xfId="11627"/>
    <cellStyle name="40 % – Zvýraznění5 5 2 7 2" xfId="26823"/>
    <cellStyle name="40 % – Zvýraznění5 5 2 8" xfId="15427"/>
    <cellStyle name="40 % – Zvýraznění5 5 2 8 2" xfId="30608"/>
    <cellStyle name="40 % – Zvýraznění5 5 2 9" xfId="34413"/>
    <cellStyle name="40 % – Zvýraznění5 5 20" xfId="48345"/>
    <cellStyle name="40 % – Zvýraznění5 5 3" xfId="560"/>
    <cellStyle name="40 % – Zvýraznění5 5 3 10" xfId="19234"/>
    <cellStyle name="40 % – Zvýraznění5 5 3 11" xfId="43542"/>
    <cellStyle name="40 % – Zvýraznění5 5 3 12" xfId="43543"/>
    <cellStyle name="40 % – Zvýraznění5 5 3 13" xfId="48346"/>
    <cellStyle name="40 % – Zvýraznění5 5 3 2" xfId="5297"/>
    <cellStyle name="40 % – Zvýraznění5 5 3 2 2" xfId="10326"/>
    <cellStyle name="40 % – Zvýraznění5 5 3 2 2 2" xfId="25542"/>
    <cellStyle name="40 % – Zvýraznění5 5 3 2 3" xfId="14220"/>
    <cellStyle name="40 % – Zvýraznění5 5 3 2 3 2" xfId="29409"/>
    <cellStyle name="40 % – Zvýraznění5 5 3 2 4" xfId="18019"/>
    <cellStyle name="40 % – Zvýraznění5 5 3 2 4 2" xfId="33200"/>
    <cellStyle name="40 % – Zvýraznění5 5 3 2 5" xfId="36999"/>
    <cellStyle name="40 % – Zvýraznění5 5 3 2 6" xfId="21819"/>
    <cellStyle name="40 % – Zvýraznění5 5 3 2 7" xfId="43544"/>
    <cellStyle name="40 % – Zvýraznění5 5 3 2 8" xfId="43545"/>
    <cellStyle name="40 % – Zvýraznění5 5 3 2 9" xfId="48347"/>
    <cellStyle name="40 % – Zvýraznění5 5 3 3" xfId="5298"/>
    <cellStyle name="40 % – Zvýraznění5 5 3 3 2" xfId="10327"/>
    <cellStyle name="40 % – Zvýraznění5 5 3 3 2 2" xfId="25543"/>
    <cellStyle name="40 % – Zvýraznění5 5 3 3 3" xfId="14221"/>
    <cellStyle name="40 % – Zvýraznění5 5 3 3 3 2" xfId="29410"/>
    <cellStyle name="40 % – Zvýraznění5 5 3 3 4" xfId="18020"/>
    <cellStyle name="40 % – Zvýraznění5 5 3 3 4 2" xfId="33201"/>
    <cellStyle name="40 % – Zvýraznění5 5 3 3 5" xfId="37000"/>
    <cellStyle name="40 % – Zvýraznění5 5 3 3 6" xfId="21820"/>
    <cellStyle name="40 % – Zvýraznění5 5 3 3 7" xfId="43546"/>
    <cellStyle name="40 % – Zvýraznění5 5 3 3 8" xfId="43547"/>
    <cellStyle name="40 % – Zvýraznění5 5 3 3 9" xfId="48348"/>
    <cellStyle name="40 % – Zvýraznění5 5 3 4" xfId="5299"/>
    <cellStyle name="40 % – Zvýraznění5 5 3 4 2" xfId="10328"/>
    <cellStyle name="40 % – Zvýraznění5 5 3 4 2 2" xfId="25544"/>
    <cellStyle name="40 % – Zvýraznění5 5 3 4 3" xfId="14222"/>
    <cellStyle name="40 % – Zvýraznění5 5 3 4 3 2" xfId="29411"/>
    <cellStyle name="40 % – Zvýraznění5 5 3 4 4" xfId="18021"/>
    <cellStyle name="40 % – Zvýraznění5 5 3 4 4 2" xfId="33202"/>
    <cellStyle name="40 % – Zvýraznění5 5 3 4 5" xfId="37001"/>
    <cellStyle name="40 % – Zvýraznění5 5 3 4 6" xfId="21821"/>
    <cellStyle name="40 % – Zvýraznění5 5 3 4 7" xfId="43548"/>
    <cellStyle name="40 % – Zvýraznění5 5 3 4 8" xfId="43549"/>
    <cellStyle name="40 % – Zvýraznění5 5 3 4 9" xfId="48349"/>
    <cellStyle name="40 % – Zvýraznění5 5 3 5" xfId="5300"/>
    <cellStyle name="40 % – Zvýraznění5 5 3 5 2" xfId="11162"/>
    <cellStyle name="40 % – Zvýraznění5 5 3 5 2 2" xfId="26362"/>
    <cellStyle name="40 % – Zvýraznění5 5 3 5 3" xfId="14223"/>
    <cellStyle name="40 % – Zvýraznění5 5 3 5 3 2" xfId="29412"/>
    <cellStyle name="40 % – Zvýraznění5 5 3 5 4" xfId="18022"/>
    <cellStyle name="40 % – Zvýraznění5 5 3 5 4 2" xfId="33203"/>
    <cellStyle name="40 % – Zvýraznění5 5 3 5 5" xfId="37002"/>
    <cellStyle name="40 % – Zvýraznění5 5 3 5 6" xfId="21822"/>
    <cellStyle name="40 % – Zvýraznění5 5 3 5 7" xfId="43550"/>
    <cellStyle name="40 % – Zvýraznění5 5 3 5 8" xfId="43551"/>
    <cellStyle name="40 % – Zvýraznění5 5 3 5 9" xfId="48350"/>
    <cellStyle name="40 % – Zvýraznění5 5 3 6" xfId="7691"/>
    <cellStyle name="40 % – Zvýraznění5 5 3 6 2" xfId="22910"/>
    <cellStyle name="40 % – Zvýraznění5 5 3 7" xfId="11628"/>
    <cellStyle name="40 % – Zvýraznění5 5 3 7 2" xfId="26824"/>
    <cellStyle name="40 % – Zvýraznění5 5 3 8" xfId="15428"/>
    <cellStyle name="40 % – Zvýraznění5 5 3 8 2" xfId="30609"/>
    <cellStyle name="40 % – Zvýraznění5 5 3 9" xfId="34414"/>
    <cellStyle name="40 % – Zvýraznění5 5 4" xfId="5301"/>
    <cellStyle name="40 % – Zvýraznění5 5 4 10" xfId="43552"/>
    <cellStyle name="40 % – Zvýraznění5 5 4 11" xfId="43553"/>
    <cellStyle name="40 % – Zvýraznění5 5 4 12" xfId="48351"/>
    <cellStyle name="40 % – Zvýraznění5 5 4 2" xfId="5302"/>
    <cellStyle name="40 % – Zvýraznění5 5 4 2 2" xfId="10329"/>
    <cellStyle name="40 % – Zvýraznění5 5 4 2 2 2" xfId="25545"/>
    <cellStyle name="40 % – Zvýraznění5 5 4 2 3" xfId="14225"/>
    <cellStyle name="40 % – Zvýraznění5 5 4 2 3 2" xfId="29414"/>
    <cellStyle name="40 % – Zvýraznění5 5 4 2 4" xfId="18024"/>
    <cellStyle name="40 % – Zvýraznění5 5 4 2 4 2" xfId="33205"/>
    <cellStyle name="40 % – Zvýraznění5 5 4 2 5" xfId="37004"/>
    <cellStyle name="40 % – Zvýraznění5 5 4 2 6" xfId="21824"/>
    <cellStyle name="40 % – Zvýraznění5 5 4 2 7" xfId="43554"/>
    <cellStyle name="40 % – Zvýraznění5 5 4 2 8" xfId="43555"/>
    <cellStyle name="40 % – Zvýraznění5 5 4 2 9" xfId="48352"/>
    <cellStyle name="40 % – Zvýraznění5 5 4 3" xfId="5303"/>
    <cellStyle name="40 % – Zvýraznění5 5 4 3 2" xfId="10330"/>
    <cellStyle name="40 % – Zvýraznění5 5 4 3 2 2" xfId="25546"/>
    <cellStyle name="40 % – Zvýraznění5 5 4 3 3" xfId="14226"/>
    <cellStyle name="40 % – Zvýraznění5 5 4 3 3 2" xfId="29415"/>
    <cellStyle name="40 % – Zvýraznění5 5 4 3 4" xfId="18025"/>
    <cellStyle name="40 % – Zvýraznění5 5 4 3 4 2" xfId="33206"/>
    <cellStyle name="40 % – Zvýraznění5 5 4 3 5" xfId="37005"/>
    <cellStyle name="40 % – Zvýraznění5 5 4 3 6" xfId="21825"/>
    <cellStyle name="40 % – Zvýraznění5 5 4 3 7" xfId="43556"/>
    <cellStyle name="40 % – Zvýraznění5 5 4 3 8" xfId="43557"/>
    <cellStyle name="40 % – Zvýraznění5 5 4 3 9" xfId="48353"/>
    <cellStyle name="40 % – Zvýraznění5 5 4 4" xfId="5304"/>
    <cellStyle name="40 % – Zvýraznění5 5 4 4 2" xfId="10331"/>
    <cellStyle name="40 % – Zvýraznění5 5 4 4 2 2" xfId="25547"/>
    <cellStyle name="40 % – Zvýraznění5 5 4 4 3" xfId="14227"/>
    <cellStyle name="40 % – Zvýraznění5 5 4 4 3 2" xfId="29416"/>
    <cellStyle name="40 % – Zvýraznění5 5 4 4 4" xfId="18026"/>
    <cellStyle name="40 % – Zvýraznění5 5 4 4 4 2" xfId="33207"/>
    <cellStyle name="40 % – Zvýraznění5 5 4 4 5" xfId="37006"/>
    <cellStyle name="40 % – Zvýraznění5 5 4 4 6" xfId="21826"/>
    <cellStyle name="40 % – Zvýraznění5 5 4 4 7" xfId="43558"/>
    <cellStyle name="40 % – Zvýraznění5 5 4 4 8" xfId="43559"/>
    <cellStyle name="40 % – Zvýraznění5 5 4 4 9" xfId="48354"/>
    <cellStyle name="40 % – Zvýraznění5 5 4 5" xfId="8062"/>
    <cellStyle name="40 % – Zvýraznění5 5 4 5 2" xfId="23278"/>
    <cellStyle name="40 % – Zvýraznění5 5 4 6" xfId="14224"/>
    <cellStyle name="40 % – Zvýraznění5 5 4 6 2" xfId="29413"/>
    <cellStyle name="40 % – Zvýraznění5 5 4 7" xfId="18023"/>
    <cellStyle name="40 % – Zvýraznění5 5 4 7 2" xfId="33204"/>
    <cellStyle name="40 % – Zvýraznění5 5 4 8" xfId="37003"/>
    <cellStyle name="40 % – Zvýraznění5 5 4 9" xfId="21823"/>
    <cellStyle name="40 % – Zvýraznění5 5 5" xfId="5305"/>
    <cellStyle name="40 % – Zvýraznění5 5 5 10" xfId="43560"/>
    <cellStyle name="40 % – Zvýraznění5 5 5 11" xfId="43561"/>
    <cellStyle name="40 % – Zvýraznění5 5 5 12" xfId="48355"/>
    <cellStyle name="40 % – Zvýraznění5 5 5 2" xfId="5306"/>
    <cellStyle name="40 % – Zvýraznění5 5 5 2 2" xfId="10332"/>
    <cellStyle name="40 % – Zvýraznění5 5 5 2 2 2" xfId="25548"/>
    <cellStyle name="40 % – Zvýraznění5 5 5 2 3" xfId="14229"/>
    <cellStyle name="40 % – Zvýraznění5 5 5 2 3 2" xfId="29418"/>
    <cellStyle name="40 % – Zvýraznění5 5 5 2 4" xfId="18028"/>
    <cellStyle name="40 % – Zvýraznění5 5 5 2 4 2" xfId="33209"/>
    <cellStyle name="40 % – Zvýraznění5 5 5 2 5" xfId="37008"/>
    <cellStyle name="40 % – Zvýraznění5 5 5 2 6" xfId="21828"/>
    <cellStyle name="40 % – Zvýraznění5 5 5 2 7" xfId="43562"/>
    <cellStyle name="40 % – Zvýraznění5 5 5 2 8" xfId="43563"/>
    <cellStyle name="40 % – Zvýraznění5 5 5 2 9" xfId="48356"/>
    <cellStyle name="40 % – Zvýraznění5 5 5 3" xfId="5307"/>
    <cellStyle name="40 % – Zvýraznění5 5 5 3 2" xfId="10333"/>
    <cellStyle name="40 % – Zvýraznění5 5 5 3 2 2" xfId="25549"/>
    <cellStyle name="40 % – Zvýraznění5 5 5 3 3" xfId="14230"/>
    <cellStyle name="40 % – Zvýraznění5 5 5 3 3 2" xfId="29419"/>
    <cellStyle name="40 % – Zvýraznění5 5 5 3 4" xfId="18029"/>
    <cellStyle name="40 % – Zvýraznění5 5 5 3 4 2" xfId="33210"/>
    <cellStyle name="40 % – Zvýraznění5 5 5 3 5" xfId="37009"/>
    <cellStyle name="40 % – Zvýraznění5 5 5 3 6" xfId="21829"/>
    <cellStyle name="40 % – Zvýraznění5 5 5 3 7" xfId="43564"/>
    <cellStyle name="40 % – Zvýraznění5 5 5 3 8" xfId="43565"/>
    <cellStyle name="40 % – Zvýraznění5 5 5 3 9" xfId="48357"/>
    <cellStyle name="40 % – Zvýraznění5 5 5 4" xfId="5308"/>
    <cellStyle name="40 % – Zvýraznění5 5 5 4 2" xfId="10334"/>
    <cellStyle name="40 % – Zvýraznění5 5 5 4 2 2" xfId="25550"/>
    <cellStyle name="40 % – Zvýraznění5 5 5 4 3" xfId="14231"/>
    <cellStyle name="40 % – Zvýraznění5 5 5 4 3 2" xfId="29420"/>
    <cellStyle name="40 % – Zvýraznění5 5 5 4 4" xfId="18030"/>
    <cellStyle name="40 % – Zvýraznění5 5 5 4 4 2" xfId="33211"/>
    <cellStyle name="40 % – Zvýraznění5 5 5 4 5" xfId="37010"/>
    <cellStyle name="40 % – Zvýraznění5 5 5 4 6" xfId="21830"/>
    <cellStyle name="40 % – Zvýraznění5 5 5 4 7" xfId="43566"/>
    <cellStyle name="40 % – Zvýraznění5 5 5 4 8" xfId="43567"/>
    <cellStyle name="40 % – Zvýraznění5 5 5 4 9" xfId="48358"/>
    <cellStyle name="40 % – Zvýraznění5 5 5 5" xfId="8142"/>
    <cellStyle name="40 % – Zvýraznění5 5 5 5 2" xfId="23358"/>
    <cellStyle name="40 % – Zvýraznění5 5 5 6" xfId="14228"/>
    <cellStyle name="40 % – Zvýraznění5 5 5 6 2" xfId="29417"/>
    <cellStyle name="40 % – Zvýraznění5 5 5 7" xfId="18027"/>
    <cellStyle name="40 % – Zvýraznění5 5 5 7 2" xfId="33208"/>
    <cellStyle name="40 % – Zvýraznění5 5 5 8" xfId="37007"/>
    <cellStyle name="40 % – Zvýraznění5 5 5 9" xfId="21827"/>
    <cellStyle name="40 % – Zvýraznění5 5 6" xfId="5309"/>
    <cellStyle name="40 % – Zvýraznění5 5 6 10" xfId="43568"/>
    <cellStyle name="40 % – Zvýraznění5 5 6 11" xfId="43569"/>
    <cellStyle name="40 % – Zvýraznění5 5 6 12" xfId="48359"/>
    <cellStyle name="40 % – Zvýraznění5 5 6 2" xfId="5310"/>
    <cellStyle name="40 % – Zvýraznění5 5 6 2 2" xfId="10335"/>
    <cellStyle name="40 % – Zvýraznění5 5 6 2 2 2" xfId="25551"/>
    <cellStyle name="40 % – Zvýraznění5 5 6 2 3" xfId="14233"/>
    <cellStyle name="40 % – Zvýraznění5 5 6 2 3 2" xfId="29422"/>
    <cellStyle name="40 % – Zvýraznění5 5 6 2 4" xfId="18032"/>
    <cellStyle name="40 % – Zvýraznění5 5 6 2 4 2" xfId="33213"/>
    <cellStyle name="40 % – Zvýraznění5 5 6 2 5" xfId="37012"/>
    <cellStyle name="40 % – Zvýraznění5 5 6 2 6" xfId="21832"/>
    <cellStyle name="40 % – Zvýraznění5 5 6 2 7" xfId="43570"/>
    <cellStyle name="40 % – Zvýraznění5 5 6 2 8" xfId="43571"/>
    <cellStyle name="40 % – Zvýraznění5 5 6 2 9" xfId="48360"/>
    <cellStyle name="40 % – Zvýraznění5 5 6 3" xfId="5311"/>
    <cellStyle name="40 % – Zvýraznění5 5 6 3 2" xfId="10336"/>
    <cellStyle name="40 % – Zvýraznění5 5 6 3 2 2" xfId="25552"/>
    <cellStyle name="40 % – Zvýraznění5 5 6 3 3" xfId="14234"/>
    <cellStyle name="40 % – Zvýraznění5 5 6 3 3 2" xfId="29423"/>
    <cellStyle name="40 % – Zvýraznění5 5 6 3 4" xfId="18033"/>
    <cellStyle name="40 % – Zvýraznění5 5 6 3 4 2" xfId="33214"/>
    <cellStyle name="40 % – Zvýraznění5 5 6 3 5" xfId="37013"/>
    <cellStyle name="40 % – Zvýraznění5 5 6 3 6" xfId="21833"/>
    <cellStyle name="40 % – Zvýraznění5 5 6 3 7" xfId="43572"/>
    <cellStyle name="40 % – Zvýraznění5 5 6 3 8" xfId="43573"/>
    <cellStyle name="40 % – Zvýraznění5 5 6 3 9" xfId="48361"/>
    <cellStyle name="40 % – Zvýraznění5 5 6 4" xfId="5312"/>
    <cellStyle name="40 % – Zvýraznění5 5 6 4 2" xfId="10337"/>
    <cellStyle name="40 % – Zvýraznění5 5 6 4 2 2" xfId="25553"/>
    <cellStyle name="40 % – Zvýraznění5 5 6 4 3" xfId="14235"/>
    <cellStyle name="40 % – Zvýraznění5 5 6 4 3 2" xfId="29424"/>
    <cellStyle name="40 % – Zvýraznění5 5 6 4 4" xfId="18034"/>
    <cellStyle name="40 % – Zvýraznění5 5 6 4 4 2" xfId="33215"/>
    <cellStyle name="40 % – Zvýraznění5 5 6 4 5" xfId="37014"/>
    <cellStyle name="40 % – Zvýraznění5 5 6 4 6" xfId="21834"/>
    <cellStyle name="40 % – Zvýraznění5 5 6 4 7" xfId="43574"/>
    <cellStyle name="40 % – Zvýraznění5 5 6 4 8" xfId="43575"/>
    <cellStyle name="40 % – Zvýraznění5 5 6 4 9" xfId="48362"/>
    <cellStyle name="40 % – Zvýraznění5 5 6 5" xfId="8224"/>
    <cellStyle name="40 % – Zvýraznění5 5 6 5 2" xfId="23440"/>
    <cellStyle name="40 % – Zvýraznění5 5 6 6" xfId="14232"/>
    <cellStyle name="40 % – Zvýraznění5 5 6 6 2" xfId="29421"/>
    <cellStyle name="40 % – Zvýraznění5 5 6 7" xfId="18031"/>
    <cellStyle name="40 % – Zvýraznění5 5 6 7 2" xfId="33212"/>
    <cellStyle name="40 % – Zvýraznění5 5 6 8" xfId="37011"/>
    <cellStyle name="40 % – Zvýraznění5 5 6 9" xfId="21831"/>
    <cellStyle name="40 % – Zvýraznění5 5 7" xfId="5313"/>
    <cellStyle name="40 % – Zvýraznění5 5 7 10" xfId="43576"/>
    <cellStyle name="40 % – Zvýraznění5 5 7 11" xfId="43577"/>
    <cellStyle name="40 % – Zvýraznění5 5 7 12" xfId="48363"/>
    <cellStyle name="40 % – Zvýraznění5 5 7 2" xfId="5314"/>
    <cellStyle name="40 % – Zvýraznění5 5 7 2 2" xfId="10338"/>
    <cellStyle name="40 % – Zvýraznění5 5 7 2 2 2" xfId="25554"/>
    <cellStyle name="40 % – Zvýraznění5 5 7 2 3" xfId="14237"/>
    <cellStyle name="40 % – Zvýraznění5 5 7 2 3 2" xfId="29426"/>
    <cellStyle name="40 % – Zvýraznění5 5 7 2 4" xfId="18036"/>
    <cellStyle name="40 % – Zvýraznění5 5 7 2 4 2" xfId="33217"/>
    <cellStyle name="40 % – Zvýraznění5 5 7 2 5" xfId="37016"/>
    <cellStyle name="40 % – Zvýraznění5 5 7 2 6" xfId="21836"/>
    <cellStyle name="40 % – Zvýraznění5 5 7 2 7" xfId="43578"/>
    <cellStyle name="40 % – Zvýraznění5 5 7 2 8" xfId="43579"/>
    <cellStyle name="40 % – Zvýraznění5 5 7 2 9" xfId="48364"/>
    <cellStyle name="40 % – Zvýraznění5 5 7 3" xfId="5315"/>
    <cellStyle name="40 % – Zvýraznění5 5 7 3 2" xfId="10339"/>
    <cellStyle name="40 % – Zvýraznění5 5 7 3 2 2" xfId="25555"/>
    <cellStyle name="40 % – Zvýraznění5 5 7 3 3" xfId="14238"/>
    <cellStyle name="40 % – Zvýraznění5 5 7 3 3 2" xfId="29427"/>
    <cellStyle name="40 % – Zvýraznění5 5 7 3 4" xfId="18037"/>
    <cellStyle name="40 % – Zvýraznění5 5 7 3 4 2" xfId="33218"/>
    <cellStyle name="40 % – Zvýraznění5 5 7 3 5" xfId="37017"/>
    <cellStyle name="40 % – Zvýraznění5 5 7 3 6" xfId="21837"/>
    <cellStyle name="40 % – Zvýraznění5 5 7 3 7" xfId="43580"/>
    <cellStyle name="40 % – Zvýraznění5 5 7 3 8" xfId="43581"/>
    <cellStyle name="40 % – Zvýraznění5 5 7 3 9" xfId="48365"/>
    <cellStyle name="40 % – Zvýraznění5 5 7 4" xfId="5316"/>
    <cellStyle name="40 % – Zvýraznění5 5 7 4 2" xfId="10340"/>
    <cellStyle name="40 % – Zvýraznění5 5 7 4 2 2" xfId="25556"/>
    <cellStyle name="40 % – Zvýraznění5 5 7 4 3" xfId="14239"/>
    <cellStyle name="40 % – Zvýraznění5 5 7 4 3 2" xfId="29428"/>
    <cellStyle name="40 % – Zvýraznění5 5 7 4 4" xfId="18038"/>
    <cellStyle name="40 % – Zvýraznění5 5 7 4 4 2" xfId="33219"/>
    <cellStyle name="40 % – Zvýraznění5 5 7 4 5" xfId="37018"/>
    <cellStyle name="40 % – Zvýraznění5 5 7 4 6" xfId="21838"/>
    <cellStyle name="40 % – Zvýraznění5 5 7 4 7" xfId="43582"/>
    <cellStyle name="40 % – Zvýraznění5 5 7 4 8" xfId="43583"/>
    <cellStyle name="40 % – Zvýraznění5 5 7 4 9" xfId="48366"/>
    <cellStyle name="40 % – Zvýraznění5 5 7 5" xfId="8317"/>
    <cellStyle name="40 % – Zvýraznění5 5 7 5 2" xfId="23533"/>
    <cellStyle name="40 % – Zvýraznění5 5 7 6" xfId="14236"/>
    <cellStyle name="40 % – Zvýraznění5 5 7 6 2" xfId="29425"/>
    <cellStyle name="40 % – Zvýraznění5 5 7 7" xfId="18035"/>
    <cellStyle name="40 % – Zvýraznění5 5 7 7 2" xfId="33216"/>
    <cellStyle name="40 % – Zvýraznění5 5 7 8" xfId="37015"/>
    <cellStyle name="40 % – Zvýraznění5 5 7 9" xfId="21835"/>
    <cellStyle name="40 % – Zvýraznění5 5 8" xfId="5317"/>
    <cellStyle name="40 % – Zvýraznění5 5 8 10" xfId="43584"/>
    <cellStyle name="40 % – Zvýraznění5 5 8 11" xfId="43585"/>
    <cellStyle name="40 % – Zvýraznění5 5 8 12" xfId="48367"/>
    <cellStyle name="40 % – Zvýraznění5 5 8 2" xfId="5318"/>
    <cellStyle name="40 % – Zvýraznění5 5 8 2 2" xfId="10341"/>
    <cellStyle name="40 % – Zvýraznění5 5 8 2 2 2" xfId="25557"/>
    <cellStyle name="40 % – Zvýraznění5 5 8 2 3" xfId="14241"/>
    <cellStyle name="40 % – Zvýraznění5 5 8 2 3 2" xfId="29430"/>
    <cellStyle name="40 % – Zvýraznění5 5 8 2 4" xfId="18040"/>
    <cellStyle name="40 % – Zvýraznění5 5 8 2 4 2" xfId="33221"/>
    <cellStyle name="40 % – Zvýraznění5 5 8 2 5" xfId="37020"/>
    <cellStyle name="40 % – Zvýraznění5 5 8 2 6" xfId="21840"/>
    <cellStyle name="40 % – Zvýraznění5 5 8 2 7" xfId="43586"/>
    <cellStyle name="40 % – Zvýraznění5 5 8 2 8" xfId="43587"/>
    <cellStyle name="40 % – Zvýraznění5 5 8 2 9" xfId="48368"/>
    <cellStyle name="40 % – Zvýraznění5 5 8 3" xfId="5319"/>
    <cellStyle name="40 % – Zvýraznění5 5 8 3 2" xfId="10342"/>
    <cellStyle name="40 % – Zvýraznění5 5 8 3 2 2" xfId="25558"/>
    <cellStyle name="40 % – Zvýraznění5 5 8 3 3" xfId="14242"/>
    <cellStyle name="40 % – Zvýraznění5 5 8 3 3 2" xfId="29431"/>
    <cellStyle name="40 % – Zvýraznění5 5 8 3 4" xfId="18041"/>
    <cellStyle name="40 % – Zvýraznění5 5 8 3 4 2" xfId="33222"/>
    <cellStyle name="40 % – Zvýraznění5 5 8 3 5" xfId="37021"/>
    <cellStyle name="40 % – Zvýraznění5 5 8 3 6" xfId="21841"/>
    <cellStyle name="40 % – Zvýraznění5 5 8 3 7" xfId="43588"/>
    <cellStyle name="40 % – Zvýraznění5 5 8 3 8" xfId="43589"/>
    <cellStyle name="40 % – Zvýraznění5 5 8 3 9" xfId="48369"/>
    <cellStyle name="40 % – Zvýraznění5 5 8 4" xfId="5320"/>
    <cellStyle name="40 % – Zvýraznění5 5 8 4 2" xfId="10343"/>
    <cellStyle name="40 % – Zvýraznění5 5 8 4 2 2" xfId="25559"/>
    <cellStyle name="40 % – Zvýraznění5 5 8 4 3" xfId="14243"/>
    <cellStyle name="40 % – Zvýraznění5 5 8 4 3 2" xfId="29432"/>
    <cellStyle name="40 % – Zvýraznění5 5 8 4 4" xfId="18042"/>
    <cellStyle name="40 % – Zvýraznění5 5 8 4 4 2" xfId="33223"/>
    <cellStyle name="40 % – Zvýraznění5 5 8 4 5" xfId="37022"/>
    <cellStyle name="40 % – Zvýraznění5 5 8 4 6" xfId="21842"/>
    <cellStyle name="40 % – Zvýraznění5 5 8 4 7" xfId="43590"/>
    <cellStyle name="40 % – Zvýraznění5 5 8 4 8" xfId="43591"/>
    <cellStyle name="40 % – Zvýraznění5 5 8 4 9" xfId="48370"/>
    <cellStyle name="40 % – Zvýraznění5 5 8 5" xfId="8400"/>
    <cellStyle name="40 % – Zvýraznění5 5 8 5 2" xfId="23616"/>
    <cellStyle name="40 % – Zvýraznění5 5 8 6" xfId="14240"/>
    <cellStyle name="40 % – Zvýraznění5 5 8 6 2" xfId="29429"/>
    <cellStyle name="40 % – Zvýraznění5 5 8 7" xfId="18039"/>
    <cellStyle name="40 % – Zvýraznění5 5 8 7 2" xfId="33220"/>
    <cellStyle name="40 % – Zvýraznění5 5 8 8" xfId="37019"/>
    <cellStyle name="40 % – Zvýraznění5 5 8 9" xfId="21839"/>
    <cellStyle name="40 % – Zvýraznění5 5 9" xfId="5321"/>
    <cellStyle name="40 % – Zvýraznění5 5 9 2" xfId="10344"/>
    <cellStyle name="40 % – Zvýraznění5 5 9 2 2" xfId="25560"/>
    <cellStyle name="40 % – Zvýraznění5 5 9 3" xfId="14244"/>
    <cellStyle name="40 % – Zvýraznění5 5 9 3 2" xfId="29433"/>
    <cellStyle name="40 % – Zvýraznění5 5 9 4" xfId="18043"/>
    <cellStyle name="40 % – Zvýraznění5 5 9 4 2" xfId="33224"/>
    <cellStyle name="40 % – Zvýraznění5 5 9 5" xfId="37023"/>
    <cellStyle name="40 % – Zvýraznění5 5 9 6" xfId="21843"/>
    <cellStyle name="40 % – Zvýraznění5 5 9 7" xfId="43592"/>
    <cellStyle name="40 % – Zvýraznění5 5 9 8" xfId="43593"/>
    <cellStyle name="40 % – Zvýraznění5 5 9 9" xfId="48371"/>
    <cellStyle name="40 % – Zvýraznění5 6" xfId="561"/>
    <cellStyle name="40 % – Zvýraznění5 6 10" xfId="5322"/>
    <cellStyle name="40 % – Zvýraznění5 6 10 2" xfId="10345"/>
    <cellStyle name="40 % – Zvýraznění5 6 10 2 2" xfId="25561"/>
    <cellStyle name="40 % – Zvýraznění5 6 10 3" xfId="14245"/>
    <cellStyle name="40 % – Zvýraznění5 6 10 3 2" xfId="29434"/>
    <cellStyle name="40 % – Zvýraznění5 6 10 4" xfId="18044"/>
    <cellStyle name="40 % – Zvýraznění5 6 10 4 2" xfId="33225"/>
    <cellStyle name="40 % – Zvýraznění5 6 10 5" xfId="37024"/>
    <cellStyle name="40 % – Zvýraznění5 6 10 6" xfId="21844"/>
    <cellStyle name="40 % – Zvýraznění5 6 10 7" xfId="43594"/>
    <cellStyle name="40 % – Zvýraznění5 6 10 8" xfId="43595"/>
    <cellStyle name="40 % – Zvýraznění5 6 10 9" xfId="48372"/>
    <cellStyle name="40 % – Zvýraznění5 6 11" xfId="5323"/>
    <cellStyle name="40 % – Zvýraznění5 6 11 2" xfId="11292"/>
    <cellStyle name="40 % – Zvýraznění5 6 11 2 2" xfId="26492"/>
    <cellStyle name="40 % – Zvýraznění5 6 11 3" xfId="14246"/>
    <cellStyle name="40 % – Zvýraznění5 6 11 3 2" xfId="29435"/>
    <cellStyle name="40 % – Zvýraznění5 6 11 4" xfId="18045"/>
    <cellStyle name="40 % – Zvýraznění5 6 11 4 2" xfId="33226"/>
    <cellStyle name="40 % – Zvýraznění5 6 11 5" xfId="37025"/>
    <cellStyle name="40 % – Zvýraznění5 6 11 6" xfId="21845"/>
    <cellStyle name="40 % – Zvýraznění5 6 11 7" xfId="43596"/>
    <cellStyle name="40 % – Zvýraznění5 6 11 8" xfId="43597"/>
    <cellStyle name="40 % – Zvýraznění5 6 11 9" xfId="48373"/>
    <cellStyle name="40 % – Zvýraznění5 6 12" xfId="7834"/>
    <cellStyle name="40 % – Zvýraznění5 6 12 2" xfId="23053"/>
    <cellStyle name="40 % – Zvýraznění5 6 13" xfId="11629"/>
    <cellStyle name="40 % – Zvýraznění5 6 13 2" xfId="26825"/>
    <cellStyle name="40 % – Zvýraznění5 6 14" xfId="15429"/>
    <cellStyle name="40 % – Zvýraznění5 6 14 2" xfId="30610"/>
    <cellStyle name="40 % – Zvýraznění5 6 15" xfId="34415"/>
    <cellStyle name="40 % – Zvýraznění5 6 16" xfId="19235"/>
    <cellStyle name="40 % – Zvýraznění5 6 17" xfId="43598"/>
    <cellStyle name="40 % – Zvýraznění5 6 18" xfId="43599"/>
    <cellStyle name="40 % – Zvýraznění5 6 19" xfId="48374"/>
    <cellStyle name="40 % – Zvýraznění5 6 2" xfId="5324"/>
    <cellStyle name="40 % – Zvýraznění5 6 2 10" xfId="43600"/>
    <cellStyle name="40 % – Zvýraznění5 6 2 11" xfId="43601"/>
    <cellStyle name="40 % – Zvýraznění5 6 2 12" xfId="48375"/>
    <cellStyle name="40 % – Zvýraznění5 6 2 2" xfId="5325"/>
    <cellStyle name="40 % – Zvýraznění5 6 2 2 2" xfId="10346"/>
    <cellStyle name="40 % – Zvýraznění5 6 2 2 2 2" xfId="25562"/>
    <cellStyle name="40 % – Zvýraznění5 6 2 2 3" xfId="14248"/>
    <cellStyle name="40 % – Zvýraznění5 6 2 2 3 2" xfId="29437"/>
    <cellStyle name="40 % – Zvýraznění5 6 2 2 4" xfId="18047"/>
    <cellStyle name="40 % – Zvýraznění5 6 2 2 4 2" xfId="33228"/>
    <cellStyle name="40 % – Zvýraznění5 6 2 2 5" xfId="37027"/>
    <cellStyle name="40 % – Zvýraznění5 6 2 2 6" xfId="21847"/>
    <cellStyle name="40 % – Zvýraznění5 6 2 2 7" xfId="43602"/>
    <cellStyle name="40 % – Zvýraznění5 6 2 2 8" xfId="43603"/>
    <cellStyle name="40 % – Zvýraznění5 6 2 2 9" xfId="48376"/>
    <cellStyle name="40 % – Zvýraznění5 6 2 3" xfId="5326"/>
    <cellStyle name="40 % – Zvýraznění5 6 2 3 2" xfId="10347"/>
    <cellStyle name="40 % – Zvýraznění5 6 2 3 2 2" xfId="25563"/>
    <cellStyle name="40 % – Zvýraznění5 6 2 3 3" xfId="14249"/>
    <cellStyle name="40 % – Zvýraznění5 6 2 3 3 2" xfId="29438"/>
    <cellStyle name="40 % – Zvýraznění5 6 2 3 4" xfId="18048"/>
    <cellStyle name="40 % – Zvýraznění5 6 2 3 4 2" xfId="33229"/>
    <cellStyle name="40 % – Zvýraznění5 6 2 3 5" xfId="37028"/>
    <cellStyle name="40 % – Zvýraznění5 6 2 3 6" xfId="21848"/>
    <cellStyle name="40 % – Zvýraznění5 6 2 3 7" xfId="43604"/>
    <cellStyle name="40 % – Zvýraznění5 6 2 3 8" xfId="43605"/>
    <cellStyle name="40 % – Zvýraznění5 6 2 3 9" xfId="48377"/>
    <cellStyle name="40 % – Zvýraznění5 6 2 4" xfId="5327"/>
    <cellStyle name="40 % – Zvýraznění5 6 2 4 2" xfId="10348"/>
    <cellStyle name="40 % – Zvýraznění5 6 2 4 2 2" xfId="25564"/>
    <cellStyle name="40 % – Zvýraznění5 6 2 4 3" xfId="14250"/>
    <cellStyle name="40 % – Zvýraznění5 6 2 4 3 2" xfId="29439"/>
    <cellStyle name="40 % – Zvýraznění5 6 2 4 4" xfId="18049"/>
    <cellStyle name="40 % – Zvýraznění5 6 2 4 4 2" xfId="33230"/>
    <cellStyle name="40 % – Zvýraznění5 6 2 4 5" xfId="37029"/>
    <cellStyle name="40 % – Zvýraznění5 6 2 4 6" xfId="21849"/>
    <cellStyle name="40 % – Zvýraznění5 6 2 4 7" xfId="43606"/>
    <cellStyle name="40 % – Zvýraznění5 6 2 4 8" xfId="43607"/>
    <cellStyle name="40 % – Zvýraznění5 6 2 4 9" xfId="48378"/>
    <cellStyle name="40 % – Zvýraznění5 6 2 5" xfId="7909"/>
    <cellStyle name="40 % – Zvýraznění5 6 2 5 2" xfId="23126"/>
    <cellStyle name="40 % – Zvýraznění5 6 2 6" xfId="14247"/>
    <cellStyle name="40 % – Zvýraznění5 6 2 6 2" xfId="29436"/>
    <cellStyle name="40 % – Zvýraznění5 6 2 7" xfId="18046"/>
    <cellStyle name="40 % – Zvýraznění5 6 2 7 2" xfId="33227"/>
    <cellStyle name="40 % – Zvýraznění5 6 2 8" xfId="37026"/>
    <cellStyle name="40 % – Zvýraznění5 6 2 9" xfId="21846"/>
    <cellStyle name="40 % – Zvýraznění5 6 3" xfId="5328"/>
    <cellStyle name="40 % – Zvýraznění5 6 3 10" xfId="43608"/>
    <cellStyle name="40 % – Zvýraznění5 6 3 11" xfId="43609"/>
    <cellStyle name="40 % – Zvýraznění5 6 3 12" xfId="48379"/>
    <cellStyle name="40 % – Zvýraznění5 6 3 2" xfId="5329"/>
    <cellStyle name="40 % – Zvýraznění5 6 3 2 2" xfId="10349"/>
    <cellStyle name="40 % – Zvýraznění5 6 3 2 2 2" xfId="25565"/>
    <cellStyle name="40 % – Zvýraznění5 6 3 2 3" xfId="14252"/>
    <cellStyle name="40 % – Zvýraznění5 6 3 2 3 2" xfId="29441"/>
    <cellStyle name="40 % – Zvýraznění5 6 3 2 4" xfId="18051"/>
    <cellStyle name="40 % – Zvýraznění5 6 3 2 4 2" xfId="33232"/>
    <cellStyle name="40 % – Zvýraznění5 6 3 2 5" xfId="37031"/>
    <cellStyle name="40 % – Zvýraznění5 6 3 2 6" xfId="21851"/>
    <cellStyle name="40 % – Zvýraznění5 6 3 2 7" xfId="43610"/>
    <cellStyle name="40 % – Zvýraznění5 6 3 2 8" xfId="43611"/>
    <cellStyle name="40 % – Zvýraznění5 6 3 2 9" xfId="48380"/>
    <cellStyle name="40 % – Zvýraznění5 6 3 3" xfId="5330"/>
    <cellStyle name="40 % – Zvýraznění5 6 3 3 2" xfId="10350"/>
    <cellStyle name="40 % – Zvýraznění5 6 3 3 2 2" xfId="25566"/>
    <cellStyle name="40 % – Zvýraznění5 6 3 3 3" xfId="14253"/>
    <cellStyle name="40 % – Zvýraznění5 6 3 3 3 2" xfId="29442"/>
    <cellStyle name="40 % – Zvýraznění5 6 3 3 4" xfId="18052"/>
    <cellStyle name="40 % – Zvýraznění5 6 3 3 4 2" xfId="33233"/>
    <cellStyle name="40 % – Zvýraznění5 6 3 3 5" xfId="37032"/>
    <cellStyle name="40 % – Zvýraznění5 6 3 3 6" xfId="21852"/>
    <cellStyle name="40 % – Zvýraznění5 6 3 3 7" xfId="43612"/>
    <cellStyle name="40 % – Zvýraznění5 6 3 3 8" xfId="43613"/>
    <cellStyle name="40 % – Zvýraznění5 6 3 3 9" xfId="48381"/>
    <cellStyle name="40 % – Zvýraznění5 6 3 4" xfId="5331"/>
    <cellStyle name="40 % – Zvýraznění5 6 3 4 2" xfId="10351"/>
    <cellStyle name="40 % – Zvýraznění5 6 3 4 2 2" xfId="25567"/>
    <cellStyle name="40 % – Zvýraznění5 6 3 4 3" xfId="14254"/>
    <cellStyle name="40 % – Zvýraznění5 6 3 4 3 2" xfId="29443"/>
    <cellStyle name="40 % – Zvýraznění5 6 3 4 4" xfId="18053"/>
    <cellStyle name="40 % – Zvýraznění5 6 3 4 4 2" xfId="33234"/>
    <cellStyle name="40 % – Zvýraznění5 6 3 4 5" xfId="37033"/>
    <cellStyle name="40 % – Zvýraznění5 6 3 4 6" xfId="21853"/>
    <cellStyle name="40 % – Zvýraznění5 6 3 4 7" xfId="43614"/>
    <cellStyle name="40 % – Zvýraznění5 6 3 4 8" xfId="43615"/>
    <cellStyle name="40 % – Zvýraznění5 6 3 4 9" xfId="48382"/>
    <cellStyle name="40 % – Zvýraznění5 6 3 5" xfId="8048"/>
    <cellStyle name="40 % – Zvýraznění5 6 3 5 2" xfId="23264"/>
    <cellStyle name="40 % – Zvýraznění5 6 3 6" xfId="14251"/>
    <cellStyle name="40 % – Zvýraznění5 6 3 6 2" xfId="29440"/>
    <cellStyle name="40 % – Zvýraznění5 6 3 7" xfId="18050"/>
    <cellStyle name="40 % – Zvýraznění5 6 3 7 2" xfId="33231"/>
    <cellStyle name="40 % – Zvýraznění5 6 3 8" xfId="37030"/>
    <cellStyle name="40 % – Zvýraznění5 6 3 9" xfId="21850"/>
    <cellStyle name="40 % – Zvýraznění5 6 4" xfId="5332"/>
    <cellStyle name="40 % – Zvýraznění5 6 4 10" xfId="43616"/>
    <cellStyle name="40 % – Zvýraznění5 6 4 11" xfId="43617"/>
    <cellStyle name="40 % – Zvýraznění5 6 4 12" xfId="48383"/>
    <cellStyle name="40 % – Zvýraznění5 6 4 2" xfId="5333"/>
    <cellStyle name="40 % – Zvýraznění5 6 4 2 2" xfId="10352"/>
    <cellStyle name="40 % – Zvýraznění5 6 4 2 2 2" xfId="25568"/>
    <cellStyle name="40 % – Zvýraznění5 6 4 2 3" xfId="14256"/>
    <cellStyle name="40 % – Zvýraznění5 6 4 2 3 2" xfId="29445"/>
    <cellStyle name="40 % – Zvýraznění5 6 4 2 4" xfId="18055"/>
    <cellStyle name="40 % – Zvýraznění5 6 4 2 4 2" xfId="33236"/>
    <cellStyle name="40 % – Zvýraznění5 6 4 2 5" xfId="37035"/>
    <cellStyle name="40 % – Zvýraznění5 6 4 2 6" xfId="21855"/>
    <cellStyle name="40 % – Zvýraznění5 6 4 2 7" xfId="43618"/>
    <cellStyle name="40 % – Zvýraznění5 6 4 2 8" xfId="43619"/>
    <cellStyle name="40 % – Zvýraznění5 6 4 2 9" xfId="48384"/>
    <cellStyle name="40 % – Zvýraznění5 6 4 3" xfId="5334"/>
    <cellStyle name="40 % – Zvýraznění5 6 4 3 2" xfId="10353"/>
    <cellStyle name="40 % – Zvýraznění5 6 4 3 2 2" xfId="25569"/>
    <cellStyle name="40 % – Zvýraznění5 6 4 3 3" xfId="14257"/>
    <cellStyle name="40 % – Zvýraznění5 6 4 3 3 2" xfId="29446"/>
    <cellStyle name="40 % – Zvýraznění5 6 4 3 4" xfId="18056"/>
    <cellStyle name="40 % – Zvýraznění5 6 4 3 4 2" xfId="33237"/>
    <cellStyle name="40 % – Zvýraznění5 6 4 3 5" xfId="37036"/>
    <cellStyle name="40 % – Zvýraznění5 6 4 3 6" xfId="21856"/>
    <cellStyle name="40 % – Zvýraznění5 6 4 3 7" xfId="43620"/>
    <cellStyle name="40 % – Zvýraznění5 6 4 3 8" xfId="43621"/>
    <cellStyle name="40 % – Zvýraznění5 6 4 3 9" xfId="48385"/>
    <cellStyle name="40 % – Zvýraznění5 6 4 4" xfId="5335"/>
    <cellStyle name="40 % – Zvýraznění5 6 4 4 2" xfId="10354"/>
    <cellStyle name="40 % – Zvýraznění5 6 4 4 2 2" xfId="25570"/>
    <cellStyle name="40 % – Zvýraznění5 6 4 4 3" xfId="14258"/>
    <cellStyle name="40 % – Zvýraznění5 6 4 4 3 2" xfId="29447"/>
    <cellStyle name="40 % – Zvýraznění5 6 4 4 4" xfId="18057"/>
    <cellStyle name="40 % – Zvýraznění5 6 4 4 4 2" xfId="33238"/>
    <cellStyle name="40 % – Zvýraznění5 6 4 4 5" xfId="37037"/>
    <cellStyle name="40 % – Zvýraznění5 6 4 4 6" xfId="21857"/>
    <cellStyle name="40 % – Zvýraznění5 6 4 4 7" xfId="43622"/>
    <cellStyle name="40 % – Zvýraznění5 6 4 4 8" xfId="43623"/>
    <cellStyle name="40 % – Zvýraznění5 6 4 4 9" xfId="48386"/>
    <cellStyle name="40 % – Zvýraznění5 6 4 5" xfId="8128"/>
    <cellStyle name="40 % – Zvýraznění5 6 4 5 2" xfId="23344"/>
    <cellStyle name="40 % – Zvýraznění5 6 4 6" xfId="14255"/>
    <cellStyle name="40 % – Zvýraznění5 6 4 6 2" xfId="29444"/>
    <cellStyle name="40 % – Zvýraznění5 6 4 7" xfId="18054"/>
    <cellStyle name="40 % – Zvýraznění5 6 4 7 2" xfId="33235"/>
    <cellStyle name="40 % – Zvýraznění5 6 4 8" xfId="37034"/>
    <cellStyle name="40 % – Zvýraznění5 6 4 9" xfId="21854"/>
    <cellStyle name="40 % – Zvýraznění5 6 5" xfId="5336"/>
    <cellStyle name="40 % – Zvýraznění5 6 5 10" xfId="43624"/>
    <cellStyle name="40 % – Zvýraznění5 6 5 11" xfId="43625"/>
    <cellStyle name="40 % – Zvýraznění5 6 5 12" xfId="48387"/>
    <cellStyle name="40 % – Zvýraznění5 6 5 2" xfId="5337"/>
    <cellStyle name="40 % – Zvýraznění5 6 5 2 2" xfId="10355"/>
    <cellStyle name="40 % – Zvýraznění5 6 5 2 2 2" xfId="25571"/>
    <cellStyle name="40 % – Zvýraznění5 6 5 2 3" xfId="14260"/>
    <cellStyle name="40 % – Zvýraznění5 6 5 2 3 2" xfId="29449"/>
    <cellStyle name="40 % – Zvýraznění5 6 5 2 4" xfId="18059"/>
    <cellStyle name="40 % – Zvýraznění5 6 5 2 4 2" xfId="33240"/>
    <cellStyle name="40 % – Zvýraznění5 6 5 2 5" xfId="37039"/>
    <cellStyle name="40 % – Zvýraznění5 6 5 2 6" xfId="21859"/>
    <cellStyle name="40 % – Zvýraznění5 6 5 2 7" xfId="43626"/>
    <cellStyle name="40 % – Zvýraznění5 6 5 2 8" xfId="43627"/>
    <cellStyle name="40 % – Zvýraznění5 6 5 2 9" xfId="48388"/>
    <cellStyle name="40 % – Zvýraznění5 6 5 3" xfId="5338"/>
    <cellStyle name="40 % – Zvýraznění5 6 5 3 2" xfId="10356"/>
    <cellStyle name="40 % – Zvýraznění5 6 5 3 2 2" xfId="25572"/>
    <cellStyle name="40 % – Zvýraznění5 6 5 3 3" xfId="14261"/>
    <cellStyle name="40 % – Zvýraznění5 6 5 3 3 2" xfId="29450"/>
    <cellStyle name="40 % – Zvýraznění5 6 5 3 4" xfId="18060"/>
    <cellStyle name="40 % – Zvýraznění5 6 5 3 4 2" xfId="33241"/>
    <cellStyle name="40 % – Zvýraznění5 6 5 3 5" xfId="37040"/>
    <cellStyle name="40 % – Zvýraznění5 6 5 3 6" xfId="21860"/>
    <cellStyle name="40 % – Zvýraznění5 6 5 3 7" xfId="43628"/>
    <cellStyle name="40 % – Zvýraznění5 6 5 3 8" xfId="43629"/>
    <cellStyle name="40 % – Zvýraznění5 6 5 3 9" xfId="48389"/>
    <cellStyle name="40 % – Zvýraznění5 6 5 4" xfId="5339"/>
    <cellStyle name="40 % – Zvýraznění5 6 5 4 2" xfId="10357"/>
    <cellStyle name="40 % – Zvýraznění5 6 5 4 2 2" xfId="25573"/>
    <cellStyle name="40 % – Zvýraznění5 6 5 4 3" xfId="14262"/>
    <cellStyle name="40 % – Zvýraznění5 6 5 4 3 2" xfId="29451"/>
    <cellStyle name="40 % – Zvýraznění5 6 5 4 4" xfId="18061"/>
    <cellStyle name="40 % – Zvýraznění5 6 5 4 4 2" xfId="33242"/>
    <cellStyle name="40 % – Zvýraznění5 6 5 4 5" xfId="37041"/>
    <cellStyle name="40 % – Zvýraznění5 6 5 4 6" xfId="21861"/>
    <cellStyle name="40 % – Zvýraznění5 6 5 4 7" xfId="43630"/>
    <cellStyle name="40 % – Zvýraznění5 6 5 4 8" xfId="43631"/>
    <cellStyle name="40 % – Zvýraznění5 6 5 4 9" xfId="48390"/>
    <cellStyle name="40 % – Zvýraznění5 6 5 5" xfId="8210"/>
    <cellStyle name="40 % – Zvýraznění5 6 5 5 2" xfId="23426"/>
    <cellStyle name="40 % – Zvýraznění5 6 5 6" xfId="14259"/>
    <cellStyle name="40 % – Zvýraznění5 6 5 6 2" xfId="29448"/>
    <cellStyle name="40 % – Zvýraznění5 6 5 7" xfId="18058"/>
    <cellStyle name="40 % – Zvýraznění5 6 5 7 2" xfId="33239"/>
    <cellStyle name="40 % – Zvýraznění5 6 5 8" xfId="37038"/>
    <cellStyle name="40 % – Zvýraznění5 6 5 9" xfId="21858"/>
    <cellStyle name="40 % – Zvýraznění5 6 6" xfId="5340"/>
    <cellStyle name="40 % – Zvýraznění5 6 6 10" xfId="43632"/>
    <cellStyle name="40 % – Zvýraznění5 6 6 11" xfId="43633"/>
    <cellStyle name="40 % – Zvýraznění5 6 6 12" xfId="48391"/>
    <cellStyle name="40 % – Zvýraznění5 6 6 2" xfId="5341"/>
    <cellStyle name="40 % – Zvýraznění5 6 6 2 2" xfId="10358"/>
    <cellStyle name="40 % – Zvýraznění5 6 6 2 2 2" xfId="25574"/>
    <cellStyle name="40 % – Zvýraznění5 6 6 2 3" xfId="14264"/>
    <cellStyle name="40 % – Zvýraznění5 6 6 2 3 2" xfId="29453"/>
    <cellStyle name="40 % – Zvýraznění5 6 6 2 4" xfId="18063"/>
    <cellStyle name="40 % – Zvýraznění5 6 6 2 4 2" xfId="33244"/>
    <cellStyle name="40 % – Zvýraznění5 6 6 2 5" xfId="37043"/>
    <cellStyle name="40 % – Zvýraznění5 6 6 2 6" xfId="21863"/>
    <cellStyle name="40 % – Zvýraznění5 6 6 2 7" xfId="43634"/>
    <cellStyle name="40 % – Zvýraznění5 6 6 2 8" xfId="43635"/>
    <cellStyle name="40 % – Zvýraznění5 6 6 2 9" xfId="48392"/>
    <cellStyle name="40 % – Zvýraznění5 6 6 3" xfId="5342"/>
    <cellStyle name="40 % – Zvýraznění5 6 6 3 2" xfId="10359"/>
    <cellStyle name="40 % – Zvýraznění5 6 6 3 2 2" xfId="25575"/>
    <cellStyle name="40 % – Zvýraznění5 6 6 3 3" xfId="14265"/>
    <cellStyle name="40 % – Zvýraznění5 6 6 3 3 2" xfId="29454"/>
    <cellStyle name="40 % – Zvýraznění5 6 6 3 4" xfId="18064"/>
    <cellStyle name="40 % – Zvýraznění5 6 6 3 4 2" xfId="33245"/>
    <cellStyle name="40 % – Zvýraznění5 6 6 3 5" xfId="37044"/>
    <cellStyle name="40 % – Zvýraznění5 6 6 3 6" xfId="21864"/>
    <cellStyle name="40 % – Zvýraznění5 6 6 3 7" xfId="43636"/>
    <cellStyle name="40 % – Zvýraznění5 6 6 3 8" xfId="43637"/>
    <cellStyle name="40 % – Zvýraznění5 6 6 3 9" xfId="48393"/>
    <cellStyle name="40 % – Zvýraznění5 6 6 4" xfId="5343"/>
    <cellStyle name="40 % – Zvýraznění5 6 6 4 2" xfId="10360"/>
    <cellStyle name="40 % – Zvýraznění5 6 6 4 2 2" xfId="25576"/>
    <cellStyle name="40 % – Zvýraznění5 6 6 4 3" xfId="14266"/>
    <cellStyle name="40 % – Zvýraznění5 6 6 4 3 2" xfId="29455"/>
    <cellStyle name="40 % – Zvýraznění5 6 6 4 4" xfId="18065"/>
    <cellStyle name="40 % – Zvýraznění5 6 6 4 4 2" xfId="33246"/>
    <cellStyle name="40 % – Zvýraznění5 6 6 4 5" xfId="37045"/>
    <cellStyle name="40 % – Zvýraznění5 6 6 4 6" xfId="21865"/>
    <cellStyle name="40 % – Zvýraznění5 6 6 4 7" xfId="43638"/>
    <cellStyle name="40 % – Zvýraznění5 6 6 4 8" xfId="43639"/>
    <cellStyle name="40 % – Zvýraznění5 6 6 4 9" xfId="48394"/>
    <cellStyle name="40 % – Zvýraznění5 6 6 5" xfId="8303"/>
    <cellStyle name="40 % – Zvýraznění5 6 6 5 2" xfId="23519"/>
    <cellStyle name="40 % – Zvýraznění5 6 6 6" xfId="14263"/>
    <cellStyle name="40 % – Zvýraznění5 6 6 6 2" xfId="29452"/>
    <cellStyle name="40 % – Zvýraznění5 6 6 7" xfId="18062"/>
    <cellStyle name="40 % – Zvýraznění5 6 6 7 2" xfId="33243"/>
    <cellStyle name="40 % – Zvýraznění5 6 6 8" xfId="37042"/>
    <cellStyle name="40 % – Zvýraznění5 6 6 9" xfId="21862"/>
    <cellStyle name="40 % – Zvýraznění5 6 7" xfId="5344"/>
    <cellStyle name="40 % – Zvýraznění5 6 7 10" xfId="43640"/>
    <cellStyle name="40 % – Zvýraznění5 6 7 11" xfId="43641"/>
    <cellStyle name="40 % – Zvýraznění5 6 7 12" xfId="48395"/>
    <cellStyle name="40 % – Zvýraznění5 6 7 2" xfId="5345"/>
    <cellStyle name="40 % – Zvýraznění5 6 7 2 2" xfId="10361"/>
    <cellStyle name="40 % – Zvýraznění5 6 7 2 2 2" xfId="25577"/>
    <cellStyle name="40 % – Zvýraznění5 6 7 2 3" xfId="14268"/>
    <cellStyle name="40 % – Zvýraznění5 6 7 2 3 2" xfId="29457"/>
    <cellStyle name="40 % – Zvýraznění5 6 7 2 4" xfId="18067"/>
    <cellStyle name="40 % – Zvýraznění5 6 7 2 4 2" xfId="33248"/>
    <cellStyle name="40 % – Zvýraznění5 6 7 2 5" xfId="37047"/>
    <cellStyle name="40 % – Zvýraznění5 6 7 2 6" xfId="21867"/>
    <cellStyle name="40 % – Zvýraznění5 6 7 2 7" xfId="43642"/>
    <cellStyle name="40 % – Zvýraznění5 6 7 2 8" xfId="43643"/>
    <cellStyle name="40 % – Zvýraznění5 6 7 2 9" xfId="48396"/>
    <cellStyle name="40 % – Zvýraznění5 6 7 3" xfId="5346"/>
    <cellStyle name="40 % – Zvýraznění5 6 7 3 2" xfId="10362"/>
    <cellStyle name="40 % – Zvýraznění5 6 7 3 2 2" xfId="25578"/>
    <cellStyle name="40 % – Zvýraznění5 6 7 3 3" xfId="14269"/>
    <cellStyle name="40 % – Zvýraznění5 6 7 3 3 2" xfId="29458"/>
    <cellStyle name="40 % – Zvýraznění5 6 7 3 4" xfId="18068"/>
    <cellStyle name="40 % – Zvýraznění5 6 7 3 4 2" xfId="33249"/>
    <cellStyle name="40 % – Zvýraznění5 6 7 3 5" xfId="37048"/>
    <cellStyle name="40 % – Zvýraznění5 6 7 3 6" xfId="21868"/>
    <cellStyle name="40 % – Zvýraznění5 6 7 3 7" xfId="43644"/>
    <cellStyle name="40 % – Zvýraznění5 6 7 3 8" xfId="43645"/>
    <cellStyle name="40 % – Zvýraznění5 6 7 3 9" xfId="48397"/>
    <cellStyle name="40 % – Zvýraznění5 6 7 4" xfId="5347"/>
    <cellStyle name="40 % – Zvýraznění5 6 7 4 2" xfId="10363"/>
    <cellStyle name="40 % – Zvýraznění5 6 7 4 2 2" xfId="25579"/>
    <cellStyle name="40 % – Zvýraznění5 6 7 4 3" xfId="14270"/>
    <cellStyle name="40 % – Zvýraznění5 6 7 4 3 2" xfId="29459"/>
    <cellStyle name="40 % – Zvýraznění5 6 7 4 4" xfId="18069"/>
    <cellStyle name="40 % – Zvýraznění5 6 7 4 4 2" xfId="33250"/>
    <cellStyle name="40 % – Zvýraznění5 6 7 4 5" xfId="37049"/>
    <cellStyle name="40 % – Zvýraznění5 6 7 4 6" xfId="21869"/>
    <cellStyle name="40 % – Zvýraznění5 6 7 4 7" xfId="43646"/>
    <cellStyle name="40 % – Zvýraznění5 6 7 4 8" xfId="43647"/>
    <cellStyle name="40 % – Zvýraznění5 6 7 4 9" xfId="48398"/>
    <cellStyle name="40 % – Zvýraznění5 6 7 5" xfId="8386"/>
    <cellStyle name="40 % – Zvýraznění5 6 7 5 2" xfId="23602"/>
    <cellStyle name="40 % – Zvýraznění5 6 7 6" xfId="14267"/>
    <cellStyle name="40 % – Zvýraznění5 6 7 6 2" xfId="29456"/>
    <cellStyle name="40 % – Zvýraznění5 6 7 7" xfId="18066"/>
    <cellStyle name="40 % – Zvýraznění5 6 7 7 2" xfId="33247"/>
    <cellStyle name="40 % – Zvýraznění5 6 7 8" xfId="37046"/>
    <cellStyle name="40 % – Zvýraznění5 6 7 9" xfId="21866"/>
    <cellStyle name="40 % – Zvýraznění5 6 8" xfId="5348"/>
    <cellStyle name="40 % – Zvýraznění5 6 8 2" xfId="10364"/>
    <cellStyle name="40 % – Zvýraznění5 6 8 2 2" xfId="25580"/>
    <cellStyle name="40 % – Zvýraznění5 6 8 3" xfId="14271"/>
    <cellStyle name="40 % – Zvýraznění5 6 8 3 2" xfId="29460"/>
    <cellStyle name="40 % – Zvýraznění5 6 8 4" xfId="18070"/>
    <cellStyle name="40 % – Zvýraznění5 6 8 4 2" xfId="33251"/>
    <cellStyle name="40 % – Zvýraznění5 6 8 5" xfId="37050"/>
    <cellStyle name="40 % – Zvýraznění5 6 8 6" xfId="21870"/>
    <cellStyle name="40 % – Zvýraznění5 6 8 7" xfId="43648"/>
    <cellStyle name="40 % – Zvýraznění5 6 8 8" xfId="43649"/>
    <cellStyle name="40 % – Zvýraznění5 6 8 9" xfId="48399"/>
    <cellStyle name="40 % – Zvýraznění5 6 9" xfId="5349"/>
    <cellStyle name="40 % – Zvýraznění5 6 9 2" xfId="10365"/>
    <cellStyle name="40 % – Zvýraznění5 6 9 2 2" xfId="25581"/>
    <cellStyle name="40 % – Zvýraznění5 6 9 3" xfId="14272"/>
    <cellStyle name="40 % – Zvýraznění5 6 9 3 2" xfId="29461"/>
    <cellStyle name="40 % – Zvýraznění5 6 9 4" xfId="18071"/>
    <cellStyle name="40 % – Zvýraznění5 6 9 4 2" xfId="33252"/>
    <cellStyle name="40 % – Zvýraznění5 6 9 5" xfId="37051"/>
    <cellStyle name="40 % – Zvýraznění5 6 9 6" xfId="21871"/>
    <cellStyle name="40 % – Zvýraznění5 6 9 7" xfId="43650"/>
    <cellStyle name="40 % – Zvýraznění5 6 9 8" xfId="43651"/>
    <cellStyle name="40 % – Zvýraznění5 6 9 9" xfId="48400"/>
    <cellStyle name="40 % – Zvýraznění5 7" xfId="562"/>
    <cellStyle name="40 % – Zvýraznění5 7 10" xfId="19236"/>
    <cellStyle name="40 % – Zvýraznění5 7 11" xfId="43652"/>
    <cellStyle name="40 % – Zvýraznění5 7 12" xfId="43653"/>
    <cellStyle name="40 % – Zvýraznění5 7 13" xfId="48401"/>
    <cellStyle name="40 % – Zvýraznění5 7 2" xfId="5350"/>
    <cellStyle name="40 % – Zvýraznění5 7 2 2" xfId="10366"/>
    <cellStyle name="40 % – Zvýraznění5 7 2 2 2" xfId="25582"/>
    <cellStyle name="40 % – Zvýraznění5 7 2 3" xfId="14273"/>
    <cellStyle name="40 % – Zvýraznění5 7 2 3 2" xfId="29462"/>
    <cellStyle name="40 % – Zvýraznění5 7 2 4" xfId="18072"/>
    <cellStyle name="40 % – Zvýraznění5 7 2 4 2" xfId="33253"/>
    <cellStyle name="40 % – Zvýraznění5 7 2 5" xfId="37052"/>
    <cellStyle name="40 % – Zvýraznění5 7 2 6" xfId="21872"/>
    <cellStyle name="40 % – Zvýraznění5 7 2 7" xfId="43654"/>
    <cellStyle name="40 % – Zvýraznění5 7 2 8" xfId="43655"/>
    <cellStyle name="40 % – Zvýraznění5 7 2 9" xfId="48402"/>
    <cellStyle name="40 % – Zvýraznění5 7 3" xfId="5351"/>
    <cellStyle name="40 % – Zvýraznění5 7 3 2" xfId="10367"/>
    <cellStyle name="40 % – Zvýraznění5 7 3 2 2" xfId="25583"/>
    <cellStyle name="40 % – Zvýraznění5 7 3 3" xfId="14274"/>
    <cellStyle name="40 % – Zvýraznění5 7 3 3 2" xfId="29463"/>
    <cellStyle name="40 % – Zvýraznění5 7 3 4" xfId="18073"/>
    <cellStyle name="40 % – Zvýraznění5 7 3 4 2" xfId="33254"/>
    <cellStyle name="40 % – Zvýraznění5 7 3 5" xfId="37053"/>
    <cellStyle name="40 % – Zvýraznění5 7 3 6" xfId="21873"/>
    <cellStyle name="40 % – Zvýraznění5 7 3 7" xfId="43656"/>
    <cellStyle name="40 % – Zvýraznění5 7 3 8" xfId="43657"/>
    <cellStyle name="40 % – Zvýraznění5 7 3 9" xfId="48403"/>
    <cellStyle name="40 % – Zvýraznění5 7 4" xfId="5352"/>
    <cellStyle name="40 % – Zvýraznění5 7 4 2" xfId="10368"/>
    <cellStyle name="40 % – Zvýraznění5 7 4 2 2" xfId="25584"/>
    <cellStyle name="40 % – Zvýraznění5 7 4 3" xfId="14275"/>
    <cellStyle name="40 % – Zvýraznění5 7 4 3 2" xfId="29464"/>
    <cellStyle name="40 % – Zvýraznění5 7 4 4" xfId="18074"/>
    <cellStyle name="40 % – Zvýraznění5 7 4 4 2" xfId="33255"/>
    <cellStyle name="40 % – Zvýraznění5 7 4 5" xfId="37054"/>
    <cellStyle name="40 % – Zvýraznění5 7 4 6" xfId="21874"/>
    <cellStyle name="40 % – Zvýraznění5 7 4 7" xfId="43658"/>
    <cellStyle name="40 % – Zvýraznění5 7 4 8" xfId="43659"/>
    <cellStyle name="40 % – Zvýraznění5 7 4 9" xfId="48404"/>
    <cellStyle name="40 % – Zvýraznění5 7 5" xfId="5353"/>
    <cellStyle name="40 % – Zvýraznění5 7 5 2" xfId="11155"/>
    <cellStyle name="40 % – Zvýraznění5 7 5 2 2" xfId="26355"/>
    <cellStyle name="40 % – Zvýraznění5 7 5 3" xfId="14276"/>
    <cellStyle name="40 % – Zvýraznění5 7 5 3 2" xfId="29465"/>
    <cellStyle name="40 % – Zvýraznění5 7 5 4" xfId="18075"/>
    <cellStyle name="40 % – Zvýraznění5 7 5 4 2" xfId="33256"/>
    <cellStyle name="40 % – Zvýraznění5 7 5 5" xfId="37055"/>
    <cellStyle name="40 % – Zvýraznění5 7 5 6" xfId="21875"/>
    <cellStyle name="40 % – Zvýraznění5 7 5 7" xfId="43660"/>
    <cellStyle name="40 % – Zvýraznění5 7 5 8" xfId="43661"/>
    <cellStyle name="40 % – Zvýraznění5 7 5 9" xfId="48405"/>
    <cellStyle name="40 % – Zvýraznění5 7 6" xfId="7775"/>
    <cellStyle name="40 % – Zvýraznění5 7 6 2" xfId="22994"/>
    <cellStyle name="40 % – Zvýraznění5 7 7" xfId="11630"/>
    <cellStyle name="40 % – Zvýraznění5 7 7 2" xfId="26826"/>
    <cellStyle name="40 % – Zvýraznění5 7 8" xfId="15430"/>
    <cellStyle name="40 % – Zvýraznění5 7 8 2" xfId="30611"/>
    <cellStyle name="40 % – Zvýraznění5 7 9" xfId="34416"/>
    <cellStyle name="40 % – Zvýraznění5 8" xfId="5354"/>
    <cellStyle name="40 % – Zvýraznění5 8 2" xfId="5355"/>
    <cellStyle name="40 % – Zvýraznění5 8 2 2" xfId="7938"/>
    <cellStyle name="40 % – Zvýraznění5 8 2 2 2" xfId="23155"/>
    <cellStyle name="40 % – Zvýraznění5 8 2 3" xfId="14277"/>
    <cellStyle name="40 % – Zvýraznění5 8 2 3 2" xfId="29466"/>
    <cellStyle name="40 % – Zvýraznění5 8 2 4" xfId="18076"/>
    <cellStyle name="40 % – Zvýraznění5 8 2 4 2" xfId="33257"/>
    <cellStyle name="40 % – Zvýraznění5 8 2 5" xfId="37056"/>
    <cellStyle name="40 % – Zvýraznění5 8 2 6" xfId="21876"/>
    <cellStyle name="40 % – Zvýraznění5 8 2 7" xfId="43662"/>
    <cellStyle name="40 % – Zvýraznění5 8 2 8" xfId="43663"/>
    <cellStyle name="40 % – Zvýraznění5 8 2 9" xfId="48406"/>
    <cellStyle name="40 % – Zvýraznění5 8 3" xfId="5356"/>
    <cellStyle name="40 % – Zvýraznění5 8 3 2" xfId="10369"/>
    <cellStyle name="40 % – Zvýraznění5 8 3 2 2" xfId="25585"/>
    <cellStyle name="40 % – Zvýraznění5 8 3 3" xfId="14278"/>
    <cellStyle name="40 % – Zvýraznění5 8 3 3 2" xfId="29467"/>
    <cellStyle name="40 % – Zvýraznění5 8 3 4" xfId="18077"/>
    <cellStyle name="40 % – Zvýraznění5 8 3 4 2" xfId="33258"/>
    <cellStyle name="40 % – Zvýraznění5 8 3 5" xfId="37057"/>
    <cellStyle name="40 % – Zvýraznění5 8 3 6" xfId="21877"/>
    <cellStyle name="40 % – Zvýraznění5 8 3 7" xfId="43664"/>
    <cellStyle name="40 % – Zvýraznění5 8 3 8" xfId="43665"/>
    <cellStyle name="40 % – Zvýraznění5 8 3 9" xfId="48407"/>
    <cellStyle name="40 % – Zvýraznění5 8 4" xfId="5357"/>
    <cellStyle name="40 % – Zvýraznění5 8 4 2" xfId="10370"/>
    <cellStyle name="40 % – Zvýraznění5 8 4 2 2" xfId="25586"/>
    <cellStyle name="40 % – Zvýraznění5 8 4 3" xfId="14279"/>
    <cellStyle name="40 % – Zvýraznění5 8 4 3 2" xfId="29468"/>
    <cellStyle name="40 % – Zvýraznění5 8 4 4" xfId="18078"/>
    <cellStyle name="40 % – Zvýraznění5 8 4 4 2" xfId="33259"/>
    <cellStyle name="40 % – Zvýraznění5 8 4 5" xfId="37058"/>
    <cellStyle name="40 % – Zvýraznění5 8 4 6" xfId="21878"/>
    <cellStyle name="40 % – Zvýraznění5 8 4 7" xfId="43666"/>
    <cellStyle name="40 % – Zvýraznění5 8 4 8" xfId="43667"/>
    <cellStyle name="40 % – Zvýraznění5 8 4 9" xfId="48408"/>
    <cellStyle name="40 % – Zvýraznění5 8 5" xfId="5358"/>
    <cellStyle name="40 % – Zvýraznění5 9" xfId="5359"/>
    <cellStyle name="40 % – Zvýraznění5 9 10" xfId="43668"/>
    <cellStyle name="40 % – Zvýraznění5 9 11" xfId="43669"/>
    <cellStyle name="40 % – Zvýraznění5 9 12" xfId="48409"/>
    <cellStyle name="40 % – Zvýraznění5 9 2" xfId="5360"/>
    <cellStyle name="40 % – Zvýraznění5 9 2 2" xfId="10371"/>
    <cellStyle name="40 % – Zvýraznění5 9 2 2 2" xfId="25587"/>
    <cellStyle name="40 % – Zvýraznění5 9 2 3" xfId="14281"/>
    <cellStyle name="40 % – Zvýraznění5 9 2 3 2" xfId="29470"/>
    <cellStyle name="40 % – Zvýraznění5 9 2 4" xfId="18080"/>
    <cellStyle name="40 % – Zvýraznění5 9 2 4 2" xfId="33261"/>
    <cellStyle name="40 % – Zvýraznění5 9 2 5" xfId="37060"/>
    <cellStyle name="40 % – Zvýraznění5 9 2 6" xfId="21880"/>
    <cellStyle name="40 % – Zvýraznění5 9 2 7" xfId="43670"/>
    <cellStyle name="40 % – Zvýraznění5 9 2 8" xfId="43671"/>
    <cellStyle name="40 % – Zvýraznění5 9 2 9" xfId="48410"/>
    <cellStyle name="40 % – Zvýraznění5 9 3" xfId="5361"/>
    <cellStyle name="40 % – Zvýraznění5 9 3 2" xfId="10372"/>
    <cellStyle name="40 % – Zvýraznění5 9 3 2 2" xfId="25588"/>
    <cellStyle name="40 % – Zvýraznění5 9 3 3" xfId="14282"/>
    <cellStyle name="40 % – Zvýraznění5 9 3 3 2" xfId="29471"/>
    <cellStyle name="40 % – Zvýraznění5 9 3 4" xfId="18081"/>
    <cellStyle name="40 % – Zvýraznění5 9 3 4 2" xfId="33262"/>
    <cellStyle name="40 % – Zvýraznění5 9 3 5" xfId="37061"/>
    <cellStyle name="40 % – Zvýraznění5 9 3 6" xfId="21881"/>
    <cellStyle name="40 % – Zvýraznění5 9 3 7" xfId="43672"/>
    <cellStyle name="40 % – Zvýraznění5 9 3 8" xfId="43673"/>
    <cellStyle name="40 % – Zvýraznění5 9 3 9" xfId="48411"/>
    <cellStyle name="40 % – Zvýraznění5 9 4" xfId="5362"/>
    <cellStyle name="40 % – Zvýraznění5 9 4 2" xfId="10373"/>
    <cellStyle name="40 % – Zvýraznění5 9 4 2 2" xfId="25589"/>
    <cellStyle name="40 % – Zvýraznění5 9 4 3" xfId="14283"/>
    <cellStyle name="40 % – Zvýraznění5 9 4 3 2" xfId="29472"/>
    <cellStyle name="40 % – Zvýraznění5 9 4 4" xfId="18082"/>
    <cellStyle name="40 % – Zvýraznění5 9 4 4 2" xfId="33263"/>
    <cellStyle name="40 % – Zvýraznění5 9 4 5" xfId="37062"/>
    <cellStyle name="40 % – Zvýraznění5 9 4 6" xfId="21882"/>
    <cellStyle name="40 % – Zvýraznění5 9 4 7" xfId="43674"/>
    <cellStyle name="40 % – Zvýraznění5 9 4 8" xfId="43675"/>
    <cellStyle name="40 % – Zvýraznění5 9 4 9" xfId="48412"/>
    <cellStyle name="40 % – Zvýraznění5 9 5" xfId="7989"/>
    <cellStyle name="40 % – Zvýraznění5 9 5 2" xfId="23206"/>
    <cellStyle name="40 % – Zvýraznění5 9 6" xfId="14280"/>
    <cellStyle name="40 % – Zvýraznění5 9 6 2" xfId="29469"/>
    <cellStyle name="40 % – Zvýraznění5 9 7" xfId="18079"/>
    <cellStyle name="40 % – Zvýraznění5 9 7 2" xfId="33260"/>
    <cellStyle name="40 % – Zvýraznění5 9 8" xfId="37059"/>
    <cellStyle name="40 % – Zvýraznění5 9 9" xfId="21879"/>
    <cellStyle name="40 % – Zvýraznění6" xfId="23" builtinId="51" customBuiltin="1"/>
    <cellStyle name="40 % – Zvýraznění6 10" xfId="5363"/>
    <cellStyle name="40 % – Zvýraznění6 10 10" xfId="43676"/>
    <cellStyle name="40 % – Zvýraznění6 10 11" xfId="43677"/>
    <cellStyle name="40 % – Zvýraznění6 10 12" xfId="48413"/>
    <cellStyle name="40 % – Zvýraznění6 10 2" xfId="5364"/>
    <cellStyle name="40 % – Zvýraznění6 10 2 2" xfId="10374"/>
    <cellStyle name="40 % – Zvýraznění6 10 2 2 2" xfId="25590"/>
    <cellStyle name="40 % – Zvýraznění6 10 2 3" xfId="14285"/>
    <cellStyle name="40 % – Zvýraznění6 10 2 3 2" xfId="29474"/>
    <cellStyle name="40 % – Zvýraznění6 10 2 4" xfId="18084"/>
    <cellStyle name="40 % – Zvýraznění6 10 2 4 2" xfId="33265"/>
    <cellStyle name="40 % – Zvýraznění6 10 2 5" xfId="37064"/>
    <cellStyle name="40 % – Zvýraznění6 10 2 6" xfId="21884"/>
    <cellStyle name="40 % – Zvýraznění6 10 2 7" xfId="43678"/>
    <cellStyle name="40 % – Zvýraznění6 10 2 8" xfId="43679"/>
    <cellStyle name="40 % – Zvýraznění6 10 2 9" xfId="48414"/>
    <cellStyle name="40 % – Zvýraznění6 10 3" xfId="5365"/>
    <cellStyle name="40 % – Zvýraznění6 10 3 2" xfId="10375"/>
    <cellStyle name="40 % – Zvýraznění6 10 3 2 2" xfId="25591"/>
    <cellStyle name="40 % – Zvýraznění6 10 3 3" xfId="14286"/>
    <cellStyle name="40 % – Zvýraznění6 10 3 3 2" xfId="29475"/>
    <cellStyle name="40 % – Zvýraznění6 10 3 4" xfId="18085"/>
    <cellStyle name="40 % – Zvýraznění6 10 3 4 2" xfId="33266"/>
    <cellStyle name="40 % – Zvýraznění6 10 3 5" xfId="37065"/>
    <cellStyle name="40 % – Zvýraznění6 10 3 6" xfId="21885"/>
    <cellStyle name="40 % – Zvýraznění6 10 3 7" xfId="43680"/>
    <cellStyle name="40 % – Zvýraznění6 10 3 8" xfId="43681"/>
    <cellStyle name="40 % – Zvýraznění6 10 3 9" xfId="48415"/>
    <cellStyle name="40 % – Zvýraznění6 10 4" xfId="5366"/>
    <cellStyle name="40 % – Zvýraznění6 10 4 2" xfId="10376"/>
    <cellStyle name="40 % – Zvýraznění6 10 4 2 2" xfId="25592"/>
    <cellStyle name="40 % – Zvýraznění6 10 4 3" xfId="14287"/>
    <cellStyle name="40 % – Zvýraznění6 10 4 3 2" xfId="29476"/>
    <cellStyle name="40 % – Zvýraznění6 10 4 4" xfId="18086"/>
    <cellStyle name="40 % – Zvýraznění6 10 4 4 2" xfId="33267"/>
    <cellStyle name="40 % – Zvýraznění6 10 4 5" xfId="37066"/>
    <cellStyle name="40 % – Zvýraznění6 10 4 6" xfId="21886"/>
    <cellStyle name="40 % – Zvýraznění6 10 4 7" xfId="43682"/>
    <cellStyle name="40 % – Zvýraznění6 10 4 8" xfId="43683"/>
    <cellStyle name="40 % – Zvýraznění6 10 4 9" xfId="48416"/>
    <cellStyle name="40 % – Zvýraznění6 10 5" xfId="7966"/>
    <cellStyle name="40 % – Zvýraznění6 10 5 2" xfId="23183"/>
    <cellStyle name="40 % – Zvýraznění6 10 6" xfId="14284"/>
    <cellStyle name="40 % – Zvýraznění6 10 6 2" xfId="29473"/>
    <cellStyle name="40 % – Zvýraznění6 10 7" xfId="18083"/>
    <cellStyle name="40 % – Zvýraznění6 10 7 2" xfId="33264"/>
    <cellStyle name="40 % – Zvýraznění6 10 8" xfId="37063"/>
    <cellStyle name="40 % – Zvýraznění6 10 9" xfId="21883"/>
    <cellStyle name="40 % – Zvýraznění6 11" xfId="5367"/>
    <cellStyle name="40 % – Zvýraznění6 11 10" xfId="43684"/>
    <cellStyle name="40 % – Zvýraznění6 11 11" xfId="43685"/>
    <cellStyle name="40 % – Zvýraznění6 11 12" xfId="48417"/>
    <cellStyle name="40 % – Zvýraznění6 11 2" xfId="5368"/>
    <cellStyle name="40 % – Zvýraznění6 11 2 2" xfId="10377"/>
    <cellStyle name="40 % – Zvýraznění6 11 2 2 2" xfId="25593"/>
    <cellStyle name="40 % – Zvýraznění6 11 2 3" xfId="14289"/>
    <cellStyle name="40 % – Zvýraznění6 11 2 3 2" xfId="29478"/>
    <cellStyle name="40 % – Zvýraznění6 11 2 4" xfId="18088"/>
    <cellStyle name="40 % – Zvýraznění6 11 2 4 2" xfId="33269"/>
    <cellStyle name="40 % – Zvýraznění6 11 2 5" xfId="37068"/>
    <cellStyle name="40 % – Zvýraznění6 11 2 6" xfId="21888"/>
    <cellStyle name="40 % – Zvýraznění6 11 2 7" xfId="43686"/>
    <cellStyle name="40 % – Zvýraznění6 11 2 8" xfId="43687"/>
    <cellStyle name="40 % – Zvýraznění6 11 2 9" xfId="48418"/>
    <cellStyle name="40 % – Zvýraznění6 11 3" xfId="5369"/>
    <cellStyle name="40 % – Zvýraznění6 11 3 2" xfId="10378"/>
    <cellStyle name="40 % – Zvýraznění6 11 3 2 2" xfId="25594"/>
    <cellStyle name="40 % – Zvýraznění6 11 3 3" xfId="14290"/>
    <cellStyle name="40 % – Zvýraznění6 11 3 3 2" xfId="29479"/>
    <cellStyle name="40 % – Zvýraznění6 11 3 4" xfId="18089"/>
    <cellStyle name="40 % – Zvýraznění6 11 3 4 2" xfId="33270"/>
    <cellStyle name="40 % – Zvýraznění6 11 3 5" xfId="37069"/>
    <cellStyle name="40 % – Zvýraznění6 11 3 6" xfId="21889"/>
    <cellStyle name="40 % – Zvýraznění6 11 3 7" xfId="43688"/>
    <cellStyle name="40 % – Zvýraznění6 11 3 8" xfId="43689"/>
    <cellStyle name="40 % – Zvýraznění6 11 3 9" xfId="48419"/>
    <cellStyle name="40 % – Zvýraznění6 11 4" xfId="5370"/>
    <cellStyle name="40 % – Zvýraznění6 11 4 2" xfId="10379"/>
    <cellStyle name="40 % – Zvýraznění6 11 4 2 2" xfId="25595"/>
    <cellStyle name="40 % – Zvýraznění6 11 4 3" xfId="14291"/>
    <cellStyle name="40 % – Zvýraznění6 11 4 3 2" xfId="29480"/>
    <cellStyle name="40 % – Zvýraznění6 11 4 4" xfId="18090"/>
    <cellStyle name="40 % – Zvýraznění6 11 4 4 2" xfId="33271"/>
    <cellStyle name="40 % – Zvýraznění6 11 4 5" xfId="37070"/>
    <cellStyle name="40 % – Zvýraznění6 11 4 6" xfId="21890"/>
    <cellStyle name="40 % – Zvýraznění6 11 4 7" xfId="43690"/>
    <cellStyle name="40 % – Zvýraznění6 11 4 8" xfId="43691"/>
    <cellStyle name="40 % – Zvýraznění6 11 4 9" xfId="48420"/>
    <cellStyle name="40 % – Zvýraznění6 11 5" xfId="8037"/>
    <cellStyle name="40 % – Zvýraznění6 11 5 2" xfId="23253"/>
    <cellStyle name="40 % – Zvýraznění6 11 6" xfId="14288"/>
    <cellStyle name="40 % – Zvýraznění6 11 6 2" xfId="29477"/>
    <cellStyle name="40 % – Zvýraznění6 11 7" xfId="18087"/>
    <cellStyle name="40 % – Zvýraznění6 11 7 2" xfId="33268"/>
    <cellStyle name="40 % – Zvýraznění6 11 8" xfId="37067"/>
    <cellStyle name="40 % – Zvýraznění6 11 9" xfId="21887"/>
    <cellStyle name="40 % – Zvýraznění6 12" xfId="5371"/>
    <cellStyle name="40 % – Zvýraznění6 12 10" xfId="43692"/>
    <cellStyle name="40 % – Zvýraznění6 12 11" xfId="43693"/>
    <cellStyle name="40 % – Zvýraznění6 12 12" xfId="48421"/>
    <cellStyle name="40 % – Zvýraznění6 12 2" xfId="5372"/>
    <cellStyle name="40 % – Zvýraznění6 12 2 2" xfId="10380"/>
    <cellStyle name="40 % – Zvýraznění6 12 2 2 2" xfId="25596"/>
    <cellStyle name="40 % – Zvýraznění6 12 2 3" xfId="14293"/>
    <cellStyle name="40 % – Zvýraznění6 12 2 3 2" xfId="29482"/>
    <cellStyle name="40 % – Zvýraznění6 12 2 4" xfId="18092"/>
    <cellStyle name="40 % – Zvýraznění6 12 2 4 2" xfId="33273"/>
    <cellStyle name="40 % – Zvýraznění6 12 2 5" xfId="37072"/>
    <cellStyle name="40 % – Zvýraznění6 12 2 6" xfId="21892"/>
    <cellStyle name="40 % – Zvýraznění6 12 2 7" xfId="43694"/>
    <cellStyle name="40 % – Zvýraznění6 12 2 8" xfId="43695"/>
    <cellStyle name="40 % – Zvýraznění6 12 2 9" xfId="48422"/>
    <cellStyle name="40 % – Zvýraznění6 12 3" xfId="5373"/>
    <cellStyle name="40 % – Zvýraznění6 12 3 2" xfId="10381"/>
    <cellStyle name="40 % – Zvýraznění6 12 3 2 2" xfId="25597"/>
    <cellStyle name="40 % – Zvýraznění6 12 3 3" xfId="14294"/>
    <cellStyle name="40 % – Zvýraznění6 12 3 3 2" xfId="29483"/>
    <cellStyle name="40 % – Zvýraznění6 12 3 4" xfId="18093"/>
    <cellStyle name="40 % – Zvýraznění6 12 3 4 2" xfId="33274"/>
    <cellStyle name="40 % – Zvýraznění6 12 3 5" xfId="37073"/>
    <cellStyle name="40 % – Zvýraznění6 12 3 6" xfId="21893"/>
    <cellStyle name="40 % – Zvýraznění6 12 3 7" xfId="43696"/>
    <cellStyle name="40 % – Zvýraznění6 12 3 8" xfId="43697"/>
    <cellStyle name="40 % – Zvýraznění6 12 3 9" xfId="48423"/>
    <cellStyle name="40 % – Zvýraznění6 12 4" xfId="5374"/>
    <cellStyle name="40 % – Zvýraznění6 12 4 2" xfId="10382"/>
    <cellStyle name="40 % – Zvýraznění6 12 4 2 2" xfId="25598"/>
    <cellStyle name="40 % – Zvýraznění6 12 4 3" xfId="14295"/>
    <cellStyle name="40 % – Zvýraznění6 12 4 3 2" xfId="29484"/>
    <cellStyle name="40 % – Zvýraznění6 12 4 4" xfId="18094"/>
    <cellStyle name="40 % – Zvýraznění6 12 4 4 2" xfId="33275"/>
    <cellStyle name="40 % – Zvýraznění6 12 4 5" xfId="37074"/>
    <cellStyle name="40 % – Zvýraznění6 12 4 6" xfId="21894"/>
    <cellStyle name="40 % – Zvýraznění6 12 4 7" xfId="43698"/>
    <cellStyle name="40 % – Zvýraznění6 12 4 8" xfId="43699"/>
    <cellStyle name="40 % – Zvýraznění6 12 4 9" xfId="48424"/>
    <cellStyle name="40 % – Zvýraznění6 12 5" xfId="8026"/>
    <cellStyle name="40 % – Zvýraznění6 12 5 2" xfId="23242"/>
    <cellStyle name="40 % – Zvýraznění6 12 6" xfId="14292"/>
    <cellStyle name="40 % – Zvýraznění6 12 6 2" xfId="29481"/>
    <cellStyle name="40 % – Zvýraznění6 12 7" xfId="18091"/>
    <cellStyle name="40 % – Zvýraznění6 12 7 2" xfId="33272"/>
    <cellStyle name="40 % – Zvýraznění6 12 8" xfId="37071"/>
    <cellStyle name="40 % – Zvýraznění6 12 9" xfId="21891"/>
    <cellStyle name="40 % – Zvýraznění6 13" xfId="5375"/>
    <cellStyle name="40 % – Zvýraznění6 13 2" xfId="5376"/>
    <cellStyle name="40 % – Zvýraznění6 14" xfId="5377"/>
    <cellStyle name="40 % – Zvýraznění6 14 2" xfId="5378"/>
    <cellStyle name="40 % – Zvýraznění6 15" xfId="5379"/>
    <cellStyle name="40 % – Zvýraznění6 15 2" xfId="5380"/>
    <cellStyle name="40 % – Zvýraznění6 16" xfId="5381"/>
    <cellStyle name="40 % – Zvýraznění6 16 2" xfId="5382"/>
    <cellStyle name="40 % – Zvýraznění6 17" xfId="5383"/>
    <cellStyle name="40 % – Zvýraznění6 17 2" xfId="5384"/>
    <cellStyle name="40 % – Zvýraznění6 18" xfId="5385"/>
    <cellStyle name="40 % – Zvýraznění6 18 2" xfId="5386"/>
    <cellStyle name="40 % – Zvýraznění6 19" xfId="5387"/>
    <cellStyle name="40 % – Zvýraznění6 19 2" xfId="5388"/>
    <cellStyle name="40 % – Zvýraznění6 2" xfId="24"/>
    <cellStyle name="40 % – Zvýraznění6 2 10" xfId="5389"/>
    <cellStyle name="40 % – Zvýraznění6 2 10 2" xfId="5390"/>
    <cellStyle name="40 % – Zvýraznění6 2 11" xfId="5391"/>
    <cellStyle name="40 % – Zvýraznění6 2 11 2" xfId="5392"/>
    <cellStyle name="40 % – Zvýraznění6 2 12" xfId="5393"/>
    <cellStyle name="40 % – Zvýraznění6 2 12 2" xfId="5394"/>
    <cellStyle name="40 % – Zvýraznění6 2 13" xfId="5395"/>
    <cellStyle name="40 % – Zvýraznění6 2 13 2" xfId="5396"/>
    <cellStyle name="40 % – Zvýraznění6 2 14" xfId="5397"/>
    <cellStyle name="40 % – Zvýraznění6 2 2" xfId="112"/>
    <cellStyle name="40 % – Zvýraznění6 2 2 10" xfId="5398"/>
    <cellStyle name="40 % – Zvýraznění6 2 2 10 2" xfId="5399"/>
    <cellStyle name="40 % – Zvýraznění6 2 2 11" xfId="5400"/>
    <cellStyle name="40 % – Zvýraznění6 2 2 11 2" xfId="5401"/>
    <cellStyle name="40 % – Zvýraznění6 2 2 12" xfId="5402"/>
    <cellStyle name="40 % – Zvýraznění6 2 2 12 2" xfId="5403"/>
    <cellStyle name="40 % – Zvýraznění6 2 2 13" xfId="5404"/>
    <cellStyle name="40 % – Zvýraznění6 2 2 2" xfId="235"/>
    <cellStyle name="40 % – Zvýraznění6 2 2 2 10" xfId="5405"/>
    <cellStyle name="40 % – Zvýraznění6 2 2 2 2" xfId="5406"/>
    <cellStyle name="40 % – Zvýraznění6 2 2 2 2 2" xfId="5407"/>
    <cellStyle name="40 % – Zvýraznění6 2 2 2 3" xfId="5408"/>
    <cellStyle name="40 % – Zvýraznění6 2 2 2 3 2" xfId="5409"/>
    <cellStyle name="40 % – Zvýraznění6 2 2 2 4" xfId="5410"/>
    <cellStyle name="40 % – Zvýraznění6 2 2 2 4 2" xfId="5411"/>
    <cellStyle name="40 % – Zvýraznění6 2 2 2 5" xfId="5412"/>
    <cellStyle name="40 % – Zvýraznění6 2 2 2 5 2" xfId="5413"/>
    <cellStyle name="40 % – Zvýraznění6 2 2 2 6" xfId="5414"/>
    <cellStyle name="40 % – Zvýraznění6 2 2 2 6 2" xfId="5415"/>
    <cellStyle name="40 % – Zvýraznění6 2 2 2 7" xfId="5416"/>
    <cellStyle name="40 % – Zvýraznění6 2 2 2 7 2" xfId="5417"/>
    <cellStyle name="40 % – Zvýraznění6 2 2 2 8" xfId="5418"/>
    <cellStyle name="40 % – Zvýraznění6 2 2 2 8 2" xfId="5419"/>
    <cellStyle name="40 % – Zvýraznění6 2 2 2 9" xfId="5420"/>
    <cellStyle name="40 % – Zvýraznění6 2 2 2 9 2" xfId="5421"/>
    <cellStyle name="40 % – Zvýraznění6 2 2 3" xfId="265"/>
    <cellStyle name="40 % – Zvýraznění6 2 2 3 10" xfId="5422"/>
    <cellStyle name="40 % – Zvýraznění6 2 2 3 2" xfId="5423"/>
    <cellStyle name="40 % – Zvýraznění6 2 2 3 2 2" xfId="5424"/>
    <cellStyle name="40 % – Zvýraznění6 2 2 3 3" xfId="5425"/>
    <cellStyle name="40 % – Zvýraznění6 2 2 3 3 2" xfId="5426"/>
    <cellStyle name="40 % – Zvýraznění6 2 2 3 4" xfId="5427"/>
    <cellStyle name="40 % – Zvýraznění6 2 2 3 4 2" xfId="5428"/>
    <cellStyle name="40 % – Zvýraznění6 2 2 3 5" xfId="5429"/>
    <cellStyle name="40 % – Zvýraznění6 2 2 3 5 2" xfId="5430"/>
    <cellStyle name="40 % – Zvýraznění6 2 2 3 6" xfId="5431"/>
    <cellStyle name="40 % – Zvýraznění6 2 2 3 6 2" xfId="5432"/>
    <cellStyle name="40 % – Zvýraznění6 2 2 3 7" xfId="5433"/>
    <cellStyle name="40 % – Zvýraznění6 2 2 3 7 2" xfId="5434"/>
    <cellStyle name="40 % – Zvýraznění6 2 2 3 8" xfId="5435"/>
    <cellStyle name="40 % – Zvýraznění6 2 2 3 8 2" xfId="5436"/>
    <cellStyle name="40 % – Zvýraznění6 2 2 3 9" xfId="5437"/>
    <cellStyle name="40 % – Zvýraznění6 2 2 3 9 2" xfId="5438"/>
    <cellStyle name="40 % – Zvýraznění6 2 2 4" xfId="563"/>
    <cellStyle name="40 % – Zvýraznění6 2 2 4 10" xfId="5439"/>
    <cellStyle name="40 % – Zvýraznění6 2 2 4 2" xfId="5440"/>
    <cellStyle name="40 % – Zvýraznění6 2 2 4 2 2" xfId="5441"/>
    <cellStyle name="40 % – Zvýraznění6 2 2 4 3" xfId="5442"/>
    <cellStyle name="40 % – Zvýraznění6 2 2 4 3 2" xfId="5443"/>
    <cellStyle name="40 % – Zvýraznění6 2 2 4 4" xfId="5444"/>
    <cellStyle name="40 % – Zvýraznění6 2 2 4 4 2" xfId="5445"/>
    <cellStyle name="40 % – Zvýraznění6 2 2 4 5" xfId="5446"/>
    <cellStyle name="40 % – Zvýraznění6 2 2 4 5 2" xfId="5447"/>
    <cellStyle name="40 % – Zvýraznění6 2 2 4 6" xfId="5448"/>
    <cellStyle name="40 % – Zvýraznění6 2 2 4 6 2" xfId="5449"/>
    <cellStyle name="40 % – Zvýraznění6 2 2 4 7" xfId="5450"/>
    <cellStyle name="40 % – Zvýraznění6 2 2 4 7 2" xfId="5451"/>
    <cellStyle name="40 % – Zvýraznění6 2 2 4 8" xfId="5452"/>
    <cellStyle name="40 % – Zvýraznění6 2 2 4 8 2" xfId="5453"/>
    <cellStyle name="40 % – Zvýraznění6 2 2 4 9" xfId="5454"/>
    <cellStyle name="40 % – Zvýraznění6 2 2 4 9 2" xfId="5455"/>
    <cellStyle name="40 % – Zvýraznění6 2 2 5" xfId="5456"/>
    <cellStyle name="40 % – Zvýraznění6 2 2 5 2" xfId="5457"/>
    <cellStyle name="40 % – Zvýraznění6 2 2 6" xfId="5458"/>
    <cellStyle name="40 % – Zvýraznění6 2 2 6 2" xfId="5459"/>
    <cellStyle name="40 % – Zvýraznění6 2 2 7" xfId="5460"/>
    <cellStyle name="40 % – Zvýraznění6 2 2 7 2" xfId="5461"/>
    <cellStyle name="40 % – Zvýraznění6 2 2 8" xfId="5462"/>
    <cellStyle name="40 % – Zvýraznění6 2 2 8 2" xfId="5463"/>
    <cellStyle name="40 % – Zvýraznění6 2 2 9" xfId="5464"/>
    <cellStyle name="40 % – Zvýraznění6 2 2 9 2" xfId="5465"/>
    <cellStyle name="40 % – Zvýraznění6 2 3" xfId="234"/>
    <cellStyle name="40 % – Zvýraznění6 2 3 10" xfId="5466"/>
    <cellStyle name="40 % – Zvýraznění6 2 3 2" xfId="5467"/>
    <cellStyle name="40 % – Zvýraznění6 2 3 2 2" xfId="5468"/>
    <cellStyle name="40 % – Zvýraznění6 2 3 3" xfId="5469"/>
    <cellStyle name="40 % – Zvýraznění6 2 3 3 2" xfId="5470"/>
    <cellStyle name="40 % – Zvýraznění6 2 3 4" xfId="5471"/>
    <cellStyle name="40 % – Zvýraznění6 2 3 4 2" xfId="5472"/>
    <cellStyle name="40 % – Zvýraznění6 2 3 5" xfId="5473"/>
    <cellStyle name="40 % – Zvýraznění6 2 3 5 2" xfId="5474"/>
    <cellStyle name="40 % – Zvýraznění6 2 3 6" xfId="5475"/>
    <cellStyle name="40 % – Zvýraznění6 2 3 6 2" xfId="5476"/>
    <cellStyle name="40 % – Zvýraznění6 2 3 7" xfId="5477"/>
    <cellStyle name="40 % – Zvýraznění6 2 3 7 2" xfId="5478"/>
    <cellStyle name="40 % – Zvýraznění6 2 3 8" xfId="5479"/>
    <cellStyle name="40 % – Zvýraznění6 2 3 8 2" xfId="5480"/>
    <cellStyle name="40 % – Zvýraznění6 2 3 9" xfId="5481"/>
    <cellStyle name="40 % – Zvýraznění6 2 3 9 2" xfId="5482"/>
    <cellStyle name="40 % – Zvýraznění6 2 4" xfId="264"/>
    <cellStyle name="40 % – Zvýraznění6 2 4 10" xfId="5483"/>
    <cellStyle name="40 % – Zvýraznění6 2 4 2" xfId="5484"/>
    <cellStyle name="40 % – Zvýraznění6 2 4 2 2" xfId="5485"/>
    <cellStyle name="40 % – Zvýraznění6 2 4 3" xfId="5486"/>
    <cellStyle name="40 % – Zvýraznění6 2 4 3 2" xfId="5487"/>
    <cellStyle name="40 % – Zvýraznění6 2 4 4" xfId="5488"/>
    <cellStyle name="40 % – Zvýraznění6 2 4 4 2" xfId="5489"/>
    <cellStyle name="40 % – Zvýraznění6 2 4 5" xfId="5490"/>
    <cellStyle name="40 % – Zvýraznění6 2 4 5 2" xfId="5491"/>
    <cellStyle name="40 % – Zvýraznění6 2 4 6" xfId="5492"/>
    <cellStyle name="40 % – Zvýraznění6 2 4 6 2" xfId="5493"/>
    <cellStyle name="40 % – Zvýraznění6 2 4 7" xfId="5494"/>
    <cellStyle name="40 % – Zvýraznění6 2 4 7 2" xfId="5495"/>
    <cellStyle name="40 % – Zvýraznění6 2 4 8" xfId="5496"/>
    <cellStyle name="40 % – Zvýraznění6 2 4 8 2" xfId="5497"/>
    <cellStyle name="40 % – Zvýraznění6 2 4 9" xfId="5498"/>
    <cellStyle name="40 % – Zvýraznění6 2 4 9 2" xfId="5499"/>
    <cellStyle name="40 % – Zvýraznění6 2 5" xfId="564"/>
    <cellStyle name="40 % – Zvýraznění6 2 5 10" xfId="5500"/>
    <cellStyle name="40 % – Zvýraznění6 2 5 2" xfId="5501"/>
    <cellStyle name="40 % – Zvýraznění6 2 5 2 2" xfId="5502"/>
    <cellStyle name="40 % – Zvýraznění6 2 5 3" xfId="5503"/>
    <cellStyle name="40 % – Zvýraznění6 2 5 3 2" xfId="5504"/>
    <cellStyle name="40 % – Zvýraznění6 2 5 4" xfId="5505"/>
    <cellStyle name="40 % – Zvýraznění6 2 5 4 2" xfId="5506"/>
    <cellStyle name="40 % – Zvýraznění6 2 5 5" xfId="5507"/>
    <cellStyle name="40 % – Zvýraznění6 2 5 5 2" xfId="5508"/>
    <cellStyle name="40 % – Zvýraznění6 2 5 6" xfId="5509"/>
    <cellStyle name="40 % – Zvýraznění6 2 5 6 2" xfId="5510"/>
    <cellStyle name="40 % – Zvýraznění6 2 5 7" xfId="5511"/>
    <cellStyle name="40 % – Zvýraznění6 2 5 7 2" xfId="5512"/>
    <cellStyle name="40 % – Zvýraznění6 2 5 8" xfId="5513"/>
    <cellStyle name="40 % – Zvýraznění6 2 5 8 2" xfId="5514"/>
    <cellStyle name="40 % – Zvýraznění6 2 5 9" xfId="5515"/>
    <cellStyle name="40 % – Zvýraznění6 2 5 9 2" xfId="5516"/>
    <cellStyle name="40 % – Zvýraznění6 2 6" xfId="5517"/>
    <cellStyle name="40 % – Zvýraznění6 2 6 2" xfId="5518"/>
    <cellStyle name="40 % – Zvýraznění6 2 7" xfId="5519"/>
    <cellStyle name="40 % – Zvýraznění6 2 7 2" xfId="5520"/>
    <cellStyle name="40 % – Zvýraznění6 2 8" xfId="5521"/>
    <cellStyle name="40 % – Zvýraznění6 2 8 2" xfId="5522"/>
    <cellStyle name="40 % – Zvýraznění6 2 9" xfId="5523"/>
    <cellStyle name="40 % – Zvýraznění6 2 9 2" xfId="5524"/>
    <cellStyle name="40 % – Zvýraznění6 20" xfId="5525"/>
    <cellStyle name="40 % – Zvýraznění6 20 2" xfId="11304"/>
    <cellStyle name="40 % – Zvýraznění6 20 2 2" xfId="26504"/>
    <cellStyle name="40 % – Zvýraznění6 20 3" xfId="14296"/>
    <cellStyle name="40 % – Zvýraznění6 20 3 2" xfId="29485"/>
    <cellStyle name="40 % – Zvýraznění6 20 4" xfId="18097"/>
    <cellStyle name="40 % – Zvýraznění6 20 4 2" xfId="33278"/>
    <cellStyle name="40 % – Zvýraznění6 20 5" xfId="37075"/>
    <cellStyle name="40 % – Zvýraznění6 20 6" xfId="21895"/>
    <cellStyle name="40 % – Zvýraznění6 20 7" xfId="43700"/>
    <cellStyle name="40 % – Zvýraznění6 20 8" xfId="43701"/>
    <cellStyle name="40 % – Zvýraznění6 20 9" xfId="48425"/>
    <cellStyle name="40 % – Zvýraznění6 21" xfId="7588"/>
    <cellStyle name="40 % – Zvýraznění6 21 2" xfId="22809"/>
    <cellStyle name="40 % – Zvýraznění6 3" xfId="136"/>
    <cellStyle name="40 % – Zvýraznění6 3 10" xfId="5526"/>
    <cellStyle name="40 % – Zvýraznění6 3 10 10" xfId="43702"/>
    <cellStyle name="40 % – Zvýraznění6 3 10 11" xfId="43703"/>
    <cellStyle name="40 % – Zvýraznění6 3 10 12" xfId="48426"/>
    <cellStyle name="40 % – Zvýraznění6 3 10 2" xfId="5527"/>
    <cellStyle name="40 % – Zvýraznění6 3 10 2 2" xfId="10383"/>
    <cellStyle name="40 % – Zvýraznění6 3 10 2 2 2" xfId="25599"/>
    <cellStyle name="40 % – Zvýraznění6 3 10 2 3" xfId="14298"/>
    <cellStyle name="40 % – Zvýraznění6 3 10 2 3 2" xfId="29487"/>
    <cellStyle name="40 % – Zvýraznění6 3 10 2 4" xfId="18099"/>
    <cellStyle name="40 % – Zvýraznění6 3 10 2 4 2" xfId="33280"/>
    <cellStyle name="40 % – Zvýraznění6 3 10 2 5" xfId="37077"/>
    <cellStyle name="40 % – Zvýraznění6 3 10 2 6" xfId="21897"/>
    <cellStyle name="40 % – Zvýraznění6 3 10 2 7" xfId="43704"/>
    <cellStyle name="40 % – Zvýraznění6 3 10 2 8" xfId="43705"/>
    <cellStyle name="40 % – Zvýraznění6 3 10 2 9" xfId="48427"/>
    <cellStyle name="40 % – Zvýraznění6 3 10 3" xfId="5528"/>
    <cellStyle name="40 % – Zvýraznění6 3 10 3 2" xfId="10384"/>
    <cellStyle name="40 % – Zvýraznění6 3 10 3 2 2" xfId="25600"/>
    <cellStyle name="40 % – Zvýraznění6 3 10 3 3" xfId="14299"/>
    <cellStyle name="40 % – Zvýraznění6 3 10 3 3 2" xfId="29488"/>
    <cellStyle name="40 % – Zvýraznění6 3 10 3 4" xfId="18100"/>
    <cellStyle name="40 % – Zvýraznění6 3 10 3 4 2" xfId="33281"/>
    <cellStyle name="40 % – Zvýraznění6 3 10 3 5" xfId="37078"/>
    <cellStyle name="40 % – Zvýraznění6 3 10 3 6" xfId="21898"/>
    <cellStyle name="40 % – Zvýraznění6 3 10 3 7" xfId="43706"/>
    <cellStyle name="40 % – Zvýraznění6 3 10 3 8" xfId="43707"/>
    <cellStyle name="40 % – Zvýraznění6 3 10 3 9" xfId="48428"/>
    <cellStyle name="40 % – Zvýraznění6 3 10 4" xfId="5529"/>
    <cellStyle name="40 % – Zvýraznění6 3 10 4 2" xfId="10385"/>
    <cellStyle name="40 % – Zvýraznění6 3 10 4 2 2" xfId="25601"/>
    <cellStyle name="40 % – Zvýraznění6 3 10 4 3" xfId="14300"/>
    <cellStyle name="40 % – Zvýraznění6 3 10 4 3 2" xfId="29489"/>
    <cellStyle name="40 % – Zvýraznění6 3 10 4 4" xfId="18101"/>
    <cellStyle name="40 % – Zvýraznění6 3 10 4 4 2" xfId="33282"/>
    <cellStyle name="40 % – Zvýraznění6 3 10 4 5" xfId="37079"/>
    <cellStyle name="40 % – Zvýraznění6 3 10 4 6" xfId="21899"/>
    <cellStyle name="40 % – Zvýraznění6 3 10 4 7" xfId="43708"/>
    <cellStyle name="40 % – Zvýraznění6 3 10 4 8" xfId="43709"/>
    <cellStyle name="40 % – Zvýraznění6 3 10 4 9" xfId="48429"/>
    <cellStyle name="40 % – Zvýraznění6 3 10 5" xfId="8371"/>
    <cellStyle name="40 % – Zvýraznění6 3 10 5 2" xfId="23587"/>
    <cellStyle name="40 % – Zvýraznění6 3 10 6" xfId="14297"/>
    <cellStyle name="40 % – Zvýraznění6 3 10 6 2" xfId="29486"/>
    <cellStyle name="40 % – Zvýraznění6 3 10 7" xfId="18098"/>
    <cellStyle name="40 % – Zvýraznění6 3 10 7 2" xfId="33279"/>
    <cellStyle name="40 % – Zvýraznění6 3 10 8" xfId="37076"/>
    <cellStyle name="40 % – Zvýraznění6 3 10 9" xfId="21896"/>
    <cellStyle name="40 % – Zvýraznění6 3 11" xfId="5530"/>
    <cellStyle name="40 % – Zvýraznění6 3 11 2" xfId="10386"/>
    <cellStyle name="40 % – Zvýraznění6 3 11 2 2" xfId="25602"/>
    <cellStyle name="40 % – Zvýraznění6 3 11 3" xfId="14301"/>
    <cellStyle name="40 % – Zvýraznění6 3 11 3 2" xfId="29490"/>
    <cellStyle name="40 % – Zvýraznění6 3 11 4" xfId="18102"/>
    <cellStyle name="40 % – Zvýraznění6 3 11 4 2" xfId="33283"/>
    <cellStyle name="40 % – Zvýraznění6 3 11 5" xfId="37080"/>
    <cellStyle name="40 % – Zvýraznění6 3 11 6" xfId="21900"/>
    <cellStyle name="40 % – Zvýraznění6 3 11 7" xfId="43710"/>
    <cellStyle name="40 % – Zvýraznění6 3 11 8" xfId="43711"/>
    <cellStyle name="40 % – Zvýraznění6 3 11 9" xfId="48430"/>
    <cellStyle name="40 % – Zvýraznění6 3 12" xfId="5531"/>
    <cellStyle name="40 % – Zvýraznění6 3 12 2" xfId="10387"/>
    <cellStyle name="40 % – Zvýraznění6 3 12 2 2" xfId="25603"/>
    <cellStyle name="40 % – Zvýraznění6 3 12 3" xfId="14302"/>
    <cellStyle name="40 % – Zvýraznění6 3 12 3 2" xfId="29491"/>
    <cellStyle name="40 % – Zvýraznění6 3 12 4" xfId="18103"/>
    <cellStyle name="40 % – Zvýraznění6 3 12 4 2" xfId="33284"/>
    <cellStyle name="40 % – Zvýraznění6 3 12 5" xfId="37081"/>
    <cellStyle name="40 % – Zvýraznění6 3 12 6" xfId="21901"/>
    <cellStyle name="40 % – Zvýraznění6 3 12 7" xfId="43712"/>
    <cellStyle name="40 % – Zvýraznění6 3 12 8" xfId="43713"/>
    <cellStyle name="40 % – Zvýraznění6 3 12 9" xfId="48431"/>
    <cellStyle name="40 % – Zvýraznění6 3 13" xfId="5532"/>
    <cellStyle name="40 % – Zvýraznění6 3 13 2" xfId="10388"/>
    <cellStyle name="40 % – Zvýraznění6 3 13 2 2" xfId="25604"/>
    <cellStyle name="40 % – Zvýraznění6 3 13 3" xfId="14303"/>
    <cellStyle name="40 % – Zvýraznění6 3 13 3 2" xfId="29492"/>
    <cellStyle name="40 % – Zvýraznění6 3 13 4" xfId="18104"/>
    <cellStyle name="40 % – Zvýraznění6 3 13 4 2" xfId="33285"/>
    <cellStyle name="40 % – Zvýraznění6 3 13 5" xfId="37082"/>
    <cellStyle name="40 % – Zvýraznění6 3 13 6" xfId="21902"/>
    <cellStyle name="40 % – Zvýraznění6 3 13 7" xfId="43714"/>
    <cellStyle name="40 % – Zvýraznění6 3 13 8" xfId="43715"/>
    <cellStyle name="40 % – Zvýraznění6 3 13 9" xfId="48432"/>
    <cellStyle name="40 % – Zvýraznění6 3 14" xfId="5533"/>
    <cellStyle name="40 % – Zvýraznění6 3 14 2" xfId="5534"/>
    <cellStyle name="40 % – Zvýraznění6 3 15" xfId="5535"/>
    <cellStyle name="40 % – Zvýraznění6 3 15 2" xfId="5536"/>
    <cellStyle name="40 % – Zvýraznění6 3 16" xfId="5537"/>
    <cellStyle name="40 % – Zvýraznění6 3 16 2" xfId="5538"/>
    <cellStyle name="40 % – Zvýraznění6 3 17" xfId="5539"/>
    <cellStyle name="40 % – Zvýraznění6 3 17 2" xfId="5540"/>
    <cellStyle name="40 % – Zvýraznění6 3 18" xfId="5541"/>
    <cellStyle name="40 % – Zvýraznění6 3 18 2" xfId="5542"/>
    <cellStyle name="40 % – Zvýraznění6 3 19" xfId="5543"/>
    <cellStyle name="40 % – Zvýraznění6 3 19 2" xfId="5544"/>
    <cellStyle name="40 % – Zvýraznění6 3 2" xfId="565"/>
    <cellStyle name="40 % – Zvýraznění6 3 2 10" xfId="5545"/>
    <cellStyle name="40 % – Zvýraznění6 3 2 10 2" xfId="10389"/>
    <cellStyle name="40 % – Zvýraznění6 3 2 10 2 2" xfId="25605"/>
    <cellStyle name="40 % – Zvýraznění6 3 2 10 3" xfId="14304"/>
    <cellStyle name="40 % – Zvýraznění6 3 2 10 3 2" xfId="29493"/>
    <cellStyle name="40 % – Zvýraznění6 3 2 10 4" xfId="18105"/>
    <cellStyle name="40 % – Zvýraznění6 3 2 10 4 2" xfId="33286"/>
    <cellStyle name="40 % – Zvýraznění6 3 2 10 5" xfId="37083"/>
    <cellStyle name="40 % – Zvýraznění6 3 2 10 6" xfId="21903"/>
    <cellStyle name="40 % – Zvýraznění6 3 2 10 7" xfId="43716"/>
    <cellStyle name="40 % – Zvýraznění6 3 2 10 8" xfId="43717"/>
    <cellStyle name="40 % – Zvýraznění6 3 2 10 9" xfId="48433"/>
    <cellStyle name="40 % – Zvýraznění6 3 2 11" xfId="5546"/>
    <cellStyle name="40 % – Zvýraznění6 3 2 11 2" xfId="10390"/>
    <cellStyle name="40 % – Zvýraznění6 3 2 11 2 2" xfId="25606"/>
    <cellStyle name="40 % – Zvýraznění6 3 2 11 3" xfId="14305"/>
    <cellStyle name="40 % – Zvýraznění6 3 2 11 3 2" xfId="29494"/>
    <cellStyle name="40 % – Zvýraznění6 3 2 11 4" xfId="18106"/>
    <cellStyle name="40 % – Zvýraznění6 3 2 11 4 2" xfId="33287"/>
    <cellStyle name="40 % – Zvýraznění6 3 2 11 5" xfId="37084"/>
    <cellStyle name="40 % – Zvýraznění6 3 2 11 6" xfId="21904"/>
    <cellStyle name="40 % – Zvýraznění6 3 2 11 7" xfId="43718"/>
    <cellStyle name="40 % – Zvýraznění6 3 2 11 8" xfId="43719"/>
    <cellStyle name="40 % – Zvýraznění6 3 2 11 9" xfId="48434"/>
    <cellStyle name="40 % – Zvýraznění6 3 2 12" xfId="5547"/>
    <cellStyle name="40 % – Zvýraznění6 3 2 12 2" xfId="5548"/>
    <cellStyle name="40 % – Zvýraznění6 3 2 13" xfId="5549"/>
    <cellStyle name="40 % – Zvýraznění6 3 2 13 2" xfId="5550"/>
    <cellStyle name="40 % – Zvýraznění6 3 2 14" xfId="5551"/>
    <cellStyle name="40 % – Zvýraznění6 3 2 14 2" xfId="5552"/>
    <cellStyle name="40 % – Zvýraznění6 3 2 15" xfId="5553"/>
    <cellStyle name="40 % – Zvýraznění6 3 2 15 2" xfId="5554"/>
    <cellStyle name="40 % – Zvýraznění6 3 2 16" xfId="5555"/>
    <cellStyle name="40 % – Zvýraznění6 3 2 16 2" xfId="5556"/>
    <cellStyle name="40 % – Zvýraznění6 3 2 17" xfId="5557"/>
    <cellStyle name="40 % – Zvýraznění6 3 2 17 2" xfId="5558"/>
    <cellStyle name="40 % – Zvýraznění6 3 2 18" xfId="5559"/>
    <cellStyle name="40 % – Zvýraznění6 3 2 18 2" xfId="5560"/>
    <cellStyle name="40 % – Zvýraznění6 3 2 19" xfId="5561"/>
    <cellStyle name="40 % – Zvýraznění6 3 2 2" xfId="566"/>
    <cellStyle name="40 % – Zvýraznění6 3 2 2 10" xfId="5562"/>
    <cellStyle name="40 % – Zvýraznění6 3 2 2 10 2" xfId="11154"/>
    <cellStyle name="40 % – Zvýraznění6 3 2 2 10 2 2" xfId="26354"/>
    <cellStyle name="40 % – Zvýraznění6 3 2 2 10 3" xfId="14306"/>
    <cellStyle name="40 % – Zvýraznění6 3 2 2 10 3 2" xfId="29495"/>
    <cellStyle name="40 % – Zvýraznění6 3 2 2 10 4" xfId="18107"/>
    <cellStyle name="40 % – Zvýraznění6 3 2 2 10 4 2" xfId="33288"/>
    <cellStyle name="40 % – Zvýraznění6 3 2 2 10 5" xfId="37085"/>
    <cellStyle name="40 % – Zvýraznění6 3 2 2 10 6" xfId="21905"/>
    <cellStyle name="40 % – Zvýraznění6 3 2 2 10 7" xfId="43720"/>
    <cellStyle name="40 % – Zvýraznění6 3 2 2 10 8" xfId="43721"/>
    <cellStyle name="40 % – Zvýraznění6 3 2 2 10 9" xfId="48435"/>
    <cellStyle name="40 % – Zvýraznění6 3 2 2 11" xfId="7880"/>
    <cellStyle name="40 % – Zvýraznění6 3 2 2 11 2" xfId="23099"/>
    <cellStyle name="40 % – Zvýraznění6 3 2 2 12" xfId="11631"/>
    <cellStyle name="40 % – Zvýraznění6 3 2 2 12 2" xfId="26827"/>
    <cellStyle name="40 % – Zvýraznění6 3 2 2 13" xfId="15431"/>
    <cellStyle name="40 % – Zvýraznění6 3 2 2 13 2" xfId="30612"/>
    <cellStyle name="40 % – Zvýraznění6 3 2 2 14" xfId="34417"/>
    <cellStyle name="40 % – Zvýraznění6 3 2 2 15" xfId="19237"/>
    <cellStyle name="40 % – Zvýraznění6 3 2 2 16" xfId="43722"/>
    <cellStyle name="40 % – Zvýraznění6 3 2 2 17" xfId="43723"/>
    <cellStyle name="40 % – Zvýraznění6 3 2 2 18" xfId="48436"/>
    <cellStyle name="40 % – Zvýraznění6 3 2 2 2" xfId="5563"/>
    <cellStyle name="40 % – Zvýraznění6 3 2 2 2 2" xfId="5564"/>
    <cellStyle name="40 % – Zvýraznění6 3 2 2 3" xfId="5565"/>
    <cellStyle name="40 % – Zvýraznění6 3 2 2 3 2" xfId="5566"/>
    <cellStyle name="40 % – Zvýraznění6 3 2 2 4" xfId="5567"/>
    <cellStyle name="40 % – Zvýraznění6 3 2 2 4 2" xfId="5568"/>
    <cellStyle name="40 % – Zvýraznění6 3 2 2 5" xfId="5569"/>
    <cellStyle name="40 % – Zvýraznění6 3 2 2 5 2" xfId="5570"/>
    <cellStyle name="40 % – Zvýraznění6 3 2 2 6" xfId="5571"/>
    <cellStyle name="40 % – Zvýraznění6 3 2 2 6 2" xfId="5572"/>
    <cellStyle name="40 % – Zvýraznění6 3 2 2 7" xfId="5573"/>
    <cellStyle name="40 % – Zvýraznění6 3 2 2 7 2" xfId="10391"/>
    <cellStyle name="40 % – Zvýraznění6 3 2 2 7 2 2" xfId="25607"/>
    <cellStyle name="40 % – Zvýraznění6 3 2 2 7 3" xfId="14307"/>
    <cellStyle name="40 % – Zvýraznění6 3 2 2 7 3 2" xfId="29496"/>
    <cellStyle name="40 % – Zvýraznění6 3 2 2 7 4" xfId="18108"/>
    <cellStyle name="40 % – Zvýraznění6 3 2 2 7 4 2" xfId="33289"/>
    <cellStyle name="40 % – Zvýraznění6 3 2 2 7 5" xfId="37086"/>
    <cellStyle name="40 % – Zvýraznění6 3 2 2 7 6" xfId="21906"/>
    <cellStyle name="40 % – Zvýraznění6 3 2 2 7 7" xfId="43724"/>
    <cellStyle name="40 % – Zvýraznění6 3 2 2 7 8" xfId="43725"/>
    <cellStyle name="40 % – Zvýraznění6 3 2 2 7 9" xfId="48437"/>
    <cellStyle name="40 % – Zvýraznění6 3 2 2 8" xfId="5574"/>
    <cellStyle name="40 % – Zvýraznění6 3 2 2 8 2" xfId="10392"/>
    <cellStyle name="40 % – Zvýraznění6 3 2 2 8 2 2" xfId="25608"/>
    <cellStyle name="40 % – Zvýraznění6 3 2 2 8 3" xfId="14308"/>
    <cellStyle name="40 % – Zvýraznění6 3 2 2 8 3 2" xfId="29497"/>
    <cellStyle name="40 % – Zvýraznění6 3 2 2 8 4" xfId="18109"/>
    <cellStyle name="40 % – Zvýraznění6 3 2 2 8 4 2" xfId="33290"/>
    <cellStyle name="40 % – Zvýraznění6 3 2 2 8 5" xfId="37087"/>
    <cellStyle name="40 % – Zvýraznění6 3 2 2 8 6" xfId="21907"/>
    <cellStyle name="40 % – Zvýraznění6 3 2 2 8 7" xfId="43726"/>
    <cellStyle name="40 % – Zvýraznění6 3 2 2 8 8" xfId="43727"/>
    <cellStyle name="40 % – Zvýraznění6 3 2 2 8 9" xfId="48438"/>
    <cellStyle name="40 % – Zvýraznění6 3 2 2 9" xfId="5575"/>
    <cellStyle name="40 % – Zvýraznění6 3 2 2 9 2" xfId="10393"/>
    <cellStyle name="40 % – Zvýraznění6 3 2 2 9 2 2" xfId="25609"/>
    <cellStyle name="40 % – Zvýraznění6 3 2 2 9 3" xfId="14309"/>
    <cellStyle name="40 % – Zvýraznění6 3 2 2 9 3 2" xfId="29498"/>
    <cellStyle name="40 % – Zvýraznění6 3 2 2 9 4" xfId="18110"/>
    <cellStyle name="40 % – Zvýraznění6 3 2 2 9 4 2" xfId="33291"/>
    <cellStyle name="40 % – Zvýraznění6 3 2 2 9 5" xfId="37088"/>
    <cellStyle name="40 % – Zvýraznění6 3 2 2 9 6" xfId="21908"/>
    <cellStyle name="40 % – Zvýraznění6 3 2 2 9 7" xfId="43728"/>
    <cellStyle name="40 % – Zvýraznění6 3 2 2 9 8" xfId="43729"/>
    <cellStyle name="40 % – Zvýraznění6 3 2 2 9 9" xfId="48439"/>
    <cellStyle name="40 % – Zvýraznění6 3 2 3" xfId="567"/>
    <cellStyle name="40 % – Zvýraznění6 3 2 3 10" xfId="19238"/>
    <cellStyle name="40 % – Zvýraznění6 3 2 3 11" xfId="43730"/>
    <cellStyle name="40 % – Zvýraznění6 3 2 3 12" xfId="43731"/>
    <cellStyle name="40 % – Zvýraznění6 3 2 3 13" xfId="48440"/>
    <cellStyle name="40 % – Zvýraznění6 3 2 3 2" xfId="5576"/>
    <cellStyle name="40 % – Zvýraznění6 3 2 3 2 2" xfId="10394"/>
    <cellStyle name="40 % – Zvýraznění6 3 2 3 2 2 2" xfId="25610"/>
    <cellStyle name="40 % – Zvýraznění6 3 2 3 2 3" xfId="14310"/>
    <cellStyle name="40 % – Zvýraznění6 3 2 3 2 3 2" xfId="29499"/>
    <cellStyle name="40 % – Zvýraznění6 3 2 3 2 4" xfId="18111"/>
    <cellStyle name="40 % – Zvýraznění6 3 2 3 2 4 2" xfId="33292"/>
    <cellStyle name="40 % – Zvýraznění6 3 2 3 2 5" xfId="37089"/>
    <cellStyle name="40 % – Zvýraznění6 3 2 3 2 6" xfId="21909"/>
    <cellStyle name="40 % – Zvýraznění6 3 2 3 2 7" xfId="43732"/>
    <cellStyle name="40 % – Zvýraznění6 3 2 3 2 8" xfId="43733"/>
    <cellStyle name="40 % – Zvýraznění6 3 2 3 2 9" xfId="48441"/>
    <cellStyle name="40 % – Zvýraznění6 3 2 3 3" xfId="5577"/>
    <cellStyle name="40 % – Zvýraznění6 3 2 3 3 2" xfId="10395"/>
    <cellStyle name="40 % – Zvýraznění6 3 2 3 3 2 2" xfId="25611"/>
    <cellStyle name="40 % – Zvýraznění6 3 2 3 3 3" xfId="14311"/>
    <cellStyle name="40 % – Zvýraznění6 3 2 3 3 3 2" xfId="29500"/>
    <cellStyle name="40 % – Zvýraznění6 3 2 3 3 4" xfId="18112"/>
    <cellStyle name="40 % – Zvýraznění6 3 2 3 3 4 2" xfId="33293"/>
    <cellStyle name="40 % – Zvýraznění6 3 2 3 3 5" xfId="37090"/>
    <cellStyle name="40 % – Zvýraznění6 3 2 3 3 6" xfId="21910"/>
    <cellStyle name="40 % – Zvýraznění6 3 2 3 3 7" xfId="43734"/>
    <cellStyle name="40 % – Zvýraznění6 3 2 3 3 8" xfId="43735"/>
    <cellStyle name="40 % – Zvýraznění6 3 2 3 3 9" xfId="48442"/>
    <cellStyle name="40 % – Zvýraznění6 3 2 3 4" xfId="5578"/>
    <cellStyle name="40 % – Zvýraznění6 3 2 3 4 2" xfId="10396"/>
    <cellStyle name="40 % – Zvýraznění6 3 2 3 4 2 2" xfId="25612"/>
    <cellStyle name="40 % – Zvýraznění6 3 2 3 4 3" xfId="14312"/>
    <cellStyle name="40 % – Zvýraznění6 3 2 3 4 3 2" xfId="29501"/>
    <cellStyle name="40 % – Zvýraznění6 3 2 3 4 4" xfId="18113"/>
    <cellStyle name="40 % – Zvýraznění6 3 2 3 4 4 2" xfId="33294"/>
    <cellStyle name="40 % – Zvýraznění6 3 2 3 4 5" xfId="37091"/>
    <cellStyle name="40 % – Zvýraznění6 3 2 3 4 6" xfId="21911"/>
    <cellStyle name="40 % – Zvýraznění6 3 2 3 4 7" xfId="43736"/>
    <cellStyle name="40 % – Zvýraznění6 3 2 3 4 8" xfId="43737"/>
    <cellStyle name="40 % – Zvýraznění6 3 2 3 4 9" xfId="48443"/>
    <cellStyle name="40 % – Zvýraznění6 3 2 3 5" xfId="5579"/>
    <cellStyle name="40 % – Zvýraznění6 3 2 3 5 2" xfId="11122"/>
    <cellStyle name="40 % – Zvýraznění6 3 2 3 5 2 2" xfId="26322"/>
    <cellStyle name="40 % – Zvýraznění6 3 2 3 5 3" xfId="14313"/>
    <cellStyle name="40 % – Zvýraznění6 3 2 3 5 3 2" xfId="29502"/>
    <cellStyle name="40 % – Zvýraznění6 3 2 3 5 4" xfId="18114"/>
    <cellStyle name="40 % – Zvýraznění6 3 2 3 5 4 2" xfId="33295"/>
    <cellStyle name="40 % – Zvýraznění6 3 2 3 5 5" xfId="37092"/>
    <cellStyle name="40 % – Zvýraznění6 3 2 3 5 6" xfId="21912"/>
    <cellStyle name="40 % – Zvýraznění6 3 2 3 5 7" xfId="43738"/>
    <cellStyle name="40 % – Zvýraznění6 3 2 3 5 8" xfId="43739"/>
    <cellStyle name="40 % – Zvýraznění6 3 2 3 5 9" xfId="48444"/>
    <cellStyle name="40 % – Zvýraznění6 3 2 3 6" xfId="7806"/>
    <cellStyle name="40 % – Zvýraznění6 3 2 3 6 2" xfId="23025"/>
    <cellStyle name="40 % – Zvýraznění6 3 2 3 7" xfId="11632"/>
    <cellStyle name="40 % – Zvýraznění6 3 2 3 7 2" xfId="26828"/>
    <cellStyle name="40 % – Zvýraznění6 3 2 3 8" xfId="15432"/>
    <cellStyle name="40 % – Zvýraznění6 3 2 3 8 2" xfId="30613"/>
    <cellStyle name="40 % – Zvýraznění6 3 2 3 9" xfId="34418"/>
    <cellStyle name="40 % – Zvýraznění6 3 2 4" xfId="568"/>
    <cellStyle name="40 % – Zvýraznění6 3 2 4 10" xfId="19239"/>
    <cellStyle name="40 % – Zvýraznění6 3 2 4 11" xfId="43740"/>
    <cellStyle name="40 % – Zvýraznění6 3 2 4 12" xfId="43741"/>
    <cellStyle name="40 % – Zvýraznění6 3 2 4 13" xfId="48445"/>
    <cellStyle name="40 % – Zvýraznění6 3 2 4 2" xfId="5580"/>
    <cellStyle name="40 % – Zvýraznění6 3 2 4 2 2" xfId="10397"/>
    <cellStyle name="40 % – Zvýraznění6 3 2 4 2 2 2" xfId="25613"/>
    <cellStyle name="40 % – Zvýraznění6 3 2 4 2 3" xfId="14314"/>
    <cellStyle name="40 % – Zvýraznění6 3 2 4 2 3 2" xfId="29503"/>
    <cellStyle name="40 % – Zvýraznění6 3 2 4 2 4" xfId="18115"/>
    <cellStyle name="40 % – Zvýraznění6 3 2 4 2 4 2" xfId="33296"/>
    <cellStyle name="40 % – Zvýraznění6 3 2 4 2 5" xfId="37093"/>
    <cellStyle name="40 % – Zvýraznění6 3 2 4 2 6" xfId="21913"/>
    <cellStyle name="40 % – Zvýraznění6 3 2 4 2 7" xfId="43742"/>
    <cellStyle name="40 % – Zvýraznění6 3 2 4 2 8" xfId="43743"/>
    <cellStyle name="40 % – Zvýraznění6 3 2 4 2 9" xfId="48446"/>
    <cellStyle name="40 % – Zvýraznění6 3 2 4 3" xfId="5581"/>
    <cellStyle name="40 % – Zvýraznění6 3 2 4 3 2" xfId="10398"/>
    <cellStyle name="40 % – Zvýraznění6 3 2 4 3 2 2" xfId="25614"/>
    <cellStyle name="40 % – Zvýraznění6 3 2 4 3 3" xfId="14315"/>
    <cellStyle name="40 % – Zvýraznění6 3 2 4 3 3 2" xfId="29504"/>
    <cellStyle name="40 % – Zvýraznění6 3 2 4 3 4" xfId="18116"/>
    <cellStyle name="40 % – Zvýraznění6 3 2 4 3 4 2" xfId="33297"/>
    <cellStyle name="40 % – Zvýraznění6 3 2 4 3 5" xfId="37094"/>
    <cellStyle name="40 % – Zvýraznění6 3 2 4 3 6" xfId="21914"/>
    <cellStyle name="40 % – Zvýraznění6 3 2 4 3 7" xfId="43744"/>
    <cellStyle name="40 % – Zvýraznění6 3 2 4 3 8" xfId="43745"/>
    <cellStyle name="40 % – Zvýraznění6 3 2 4 3 9" xfId="48447"/>
    <cellStyle name="40 % – Zvýraznění6 3 2 4 4" xfId="5582"/>
    <cellStyle name="40 % – Zvýraznění6 3 2 4 4 2" xfId="10399"/>
    <cellStyle name="40 % – Zvýraznění6 3 2 4 4 2 2" xfId="25615"/>
    <cellStyle name="40 % – Zvýraznění6 3 2 4 4 3" xfId="14316"/>
    <cellStyle name="40 % – Zvýraznění6 3 2 4 4 3 2" xfId="29505"/>
    <cellStyle name="40 % – Zvýraznění6 3 2 4 4 4" xfId="18117"/>
    <cellStyle name="40 % – Zvýraznění6 3 2 4 4 4 2" xfId="33298"/>
    <cellStyle name="40 % – Zvýraznění6 3 2 4 4 5" xfId="37095"/>
    <cellStyle name="40 % – Zvýraznění6 3 2 4 4 6" xfId="21915"/>
    <cellStyle name="40 % – Zvýraznění6 3 2 4 4 7" xfId="43746"/>
    <cellStyle name="40 % – Zvýraznění6 3 2 4 4 8" xfId="43747"/>
    <cellStyle name="40 % – Zvýraznění6 3 2 4 4 9" xfId="48448"/>
    <cellStyle name="40 % – Zvýraznění6 3 2 4 5" xfId="5583"/>
    <cellStyle name="40 % – Zvýraznění6 3 2 4 5 2" xfId="11325"/>
    <cellStyle name="40 % – Zvýraznění6 3 2 4 5 2 2" xfId="26525"/>
    <cellStyle name="40 % – Zvýraznění6 3 2 4 5 3" xfId="14317"/>
    <cellStyle name="40 % – Zvýraznění6 3 2 4 5 3 2" xfId="29506"/>
    <cellStyle name="40 % – Zvýraznění6 3 2 4 5 4" xfId="18118"/>
    <cellStyle name="40 % – Zvýraznění6 3 2 4 5 4 2" xfId="33299"/>
    <cellStyle name="40 % – Zvýraznění6 3 2 4 5 5" xfId="37096"/>
    <cellStyle name="40 % – Zvýraznění6 3 2 4 5 6" xfId="21916"/>
    <cellStyle name="40 % – Zvýraznění6 3 2 4 5 7" xfId="43748"/>
    <cellStyle name="40 % – Zvýraznění6 3 2 4 5 8" xfId="43749"/>
    <cellStyle name="40 % – Zvýraznění6 3 2 4 5 9" xfId="48449"/>
    <cellStyle name="40 % – Zvýraznění6 3 2 4 6" xfId="7710"/>
    <cellStyle name="40 % – Zvýraznění6 3 2 4 6 2" xfId="22929"/>
    <cellStyle name="40 % – Zvýraznění6 3 2 4 7" xfId="11633"/>
    <cellStyle name="40 % – Zvýraznění6 3 2 4 7 2" xfId="26829"/>
    <cellStyle name="40 % – Zvýraznění6 3 2 4 8" xfId="15433"/>
    <cellStyle name="40 % – Zvýraznění6 3 2 4 8 2" xfId="30614"/>
    <cellStyle name="40 % – Zvýraznění6 3 2 4 9" xfId="34419"/>
    <cellStyle name="40 % – Zvýraznění6 3 2 5" xfId="5584"/>
    <cellStyle name="40 % – Zvýraznění6 3 2 5 10" xfId="43750"/>
    <cellStyle name="40 % – Zvýraznění6 3 2 5 11" xfId="43751"/>
    <cellStyle name="40 % – Zvýraznění6 3 2 5 12" xfId="48450"/>
    <cellStyle name="40 % – Zvýraznění6 3 2 5 2" xfId="5585"/>
    <cellStyle name="40 % – Zvýraznění6 3 2 5 2 2" xfId="10400"/>
    <cellStyle name="40 % – Zvýraznění6 3 2 5 2 2 2" xfId="25616"/>
    <cellStyle name="40 % – Zvýraznění6 3 2 5 2 3" xfId="14319"/>
    <cellStyle name="40 % – Zvýraznění6 3 2 5 2 3 2" xfId="29508"/>
    <cellStyle name="40 % – Zvýraznění6 3 2 5 2 4" xfId="18120"/>
    <cellStyle name="40 % – Zvýraznění6 3 2 5 2 4 2" xfId="33301"/>
    <cellStyle name="40 % – Zvýraznění6 3 2 5 2 5" xfId="37098"/>
    <cellStyle name="40 % – Zvýraznění6 3 2 5 2 6" xfId="21918"/>
    <cellStyle name="40 % – Zvýraznění6 3 2 5 2 7" xfId="43752"/>
    <cellStyle name="40 % – Zvýraznění6 3 2 5 2 8" xfId="43753"/>
    <cellStyle name="40 % – Zvýraznění6 3 2 5 2 9" xfId="48451"/>
    <cellStyle name="40 % – Zvýraznění6 3 2 5 3" xfId="5586"/>
    <cellStyle name="40 % – Zvýraznění6 3 2 5 3 2" xfId="10401"/>
    <cellStyle name="40 % – Zvýraznění6 3 2 5 3 2 2" xfId="25617"/>
    <cellStyle name="40 % – Zvýraznění6 3 2 5 3 3" xfId="14320"/>
    <cellStyle name="40 % – Zvýraznění6 3 2 5 3 3 2" xfId="29509"/>
    <cellStyle name="40 % – Zvýraznění6 3 2 5 3 4" xfId="18121"/>
    <cellStyle name="40 % – Zvýraznění6 3 2 5 3 4 2" xfId="33302"/>
    <cellStyle name="40 % – Zvýraznění6 3 2 5 3 5" xfId="37099"/>
    <cellStyle name="40 % – Zvýraznění6 3 2 5 3 6" xfId="21919"/>
    <cellStyle name="40 % – Zvýraznění6 3 2 5 3 7" xfId="43754"/>
    <cellStyle name="40 % – Zvýraznění6 3 2 5 3 8" xfId="43755"/>
    <cellStyle name="40 % – Zvýraznění6 3 2 5 3 9" xfId="48452"/>
    <cellStyle name="40 % – Zvýraznění6 3 2 5 4" xfId="5587"/>
    <cellStyle name="40 % – Zvýraznění6 3 2 5 4 2" xfId="10402"/>
    <cellStyle name="40 % – Zvýraznění6 3 2 5 4 2 2" xfId="25618"/>
    <cellStyle name="40 % – Zvýraznění6 3 2 5 4 3" xfId="14321"/>
    <cellStyle name="40 % – Zvýraznění6 3 2 5 4 3 2" xfId="29510"/>
    <cellStyle name="40 % – Zvýraznění6 3 2 5 4 4" xfId="18122"/>
    <cellStyle name="40 % – Zvýraznění6 3 2 5 4 4 2" xfId="33303"/>
    <cellStyle name="40 % – Zvýraznění6 3 2 5 4 5" xfId="37100"/>
    <cellStyle name="40 % – Zvýraznění6 3 2 5 4 6" xfId="21920"/>
    <cellStyle name="40 % – Zvýraznění6 3 2 5 4 7" xfId="43756"/>
    <cellStyle name="40 % – Zvýraznění6 3 2 5 4 8" xfId="43757"/>
    <cellStyle name="40 % – Zvýraznění6 3 2 5 4 9" xfId="48453"/>
    <cellStyle name="40 % – Zvýraznění6 3 2 5 5" xfId="7899"/>
    <cellStyle name="40 % – Zvýraznění6 3 2 5 5 2" xfId="23116"/>
    <cellStyle name="40 % – Zvýraznění6 3 2 5 6" xfId="14318"/>
    <cellStyle name="40 % – Zvýraznění6 3 2 5 6 2" xfId="29507"/>
    <cellStyle name="40 % – Zvýraznění6 3 2 5 7" xfId="18119"/>
    <cellStyle name="40 % – Zvýraznění6 3 2 5 7 2" xfId="33300"/>
    <cellStyle name="40 % – Zvýraznění6 3 2 5 8" xfId="37097"/>
    <cellStyle name="40 % – Zvýraznění6 3 2 5 9" xfId="21917"/>
    <cellStyle name="40 % – Zvýraznění6 3 2 6" xfId="5588"/>
    <cellStyle name="40 % – Zvýraznění6 3 2 6 10" xfId="43758"/>
    <cellStyle name="40 % – Zvýraznění6 3 2 6 11" xfId="43759"/>
    <cellStyle name="40 % – Zvýraznění6 3 2 6 12" xfId="48454"/>
    <cellStyle name="40 % – Zvýraznění6 3 2 6 2" xfId="5589"/>
    <cellStyle name="40 % – Zvýraznění6 3 2 6 2 2" xfId="10403"/>
    <cellStyle name="40 % – Zvýraznění6 3 2 6 2 2 2" xfId="25619"/>
    <cellStyle name="40 % – Zvýraznění6 3 2 6 2 3" xfId="14323"/>
    <cellStyle name="40 % – Zvýraznění6 3 2 6 2 3 2" xfId="29512"/>
    <cellStyle name="40 % – Zvýraznění6 3 2 6 2 4" xfId="18124"/>
    <cellStyle name="40 % – Zvýraznění6 3 2 6 2 4 2" xfId="33305"/>
    <cellStyle name="40 % – Zvýraznění6 3 2 6 2 5" xfId="37102"/>
    <cellStyle name="40 % – Zvýraznění6 3 2 6 2 6" xfId="21922"/>
    <cellStyle name="40 % – Zvýraznění6 3 2 6 2 7" xfId="43760"/>
    <cellStyle name="40 % – Zvýraznění6 3 2 6 2 8" xfId="43761"/>
    <cellStyle name="40 % – Zvýraznění6 3 2 6 2 9" xfId="48455"/>
    <cellStyle name="40 % – Zvýraznění6 3 2 6 3" xfId="5590"/>
    <cellStyle name="40 % – Zvýraznění6 3 2 6 3 2" xfId="10404"/>
    <cellStyle name="40 % – Zvýraznění6 3 2 6 3 2 2" xfId="25620"/>
    <cellStyle name="40 % – Zvýraznění6 3 2 6 3 3" xfId="14324"/>
    <cellStyle name="40 % – Zvýraznění6 3 2 6 3 3 2" xfId="29513"/>
    <cellStyle name="40 % – Zvýraznění6 3 2 6 3 4" xfId="18125"/>
    <cellStyle name="40 % – Zvýraznění6 3 2 6 3 4 2" xfId="33306"/>
    <cellStyle name="40 % – Zvýraznění6 3 2 6 3 5" xfId="37103"/>
    <cellStyle name="40 % – Zvýraznění6 3 2 6 3 6" xfId="21923"/>
    <cellStyle name="40 % – Zvýraznění6 3 2 6 3 7" xfId="43762"/>
    <cellStyle name="40 % – Zvýraznění6 3 2 6 3 8" xfId="43763"/>
    <cellStyle name="40 % – Zvýraznění6 3 2 6 3 9" xfId="48456"/>
    <cellStyle name="40 % – Zvýraznění6 3 2 6 4" xfId="5591"/>
    <cellStyle name="40 % – Zvýraznění6 3 2 6 4 2" xfId="10405"/>
    <cellStyle name="40 % – Zvýraznění6 3 2 6 4 2 2" xfId="25621"/>
    <cellStyle name="40 % – Zvýraznění6 3 2 6 4 3" xfId="14325"/>
    <cellStyle name="40 % – Zvýraznění6 3 2 6 4 3 2" xfId="29514"/>
    <cellStyle name="40 % – Zvýraznění6 3 2 6 4 4" xfId="18126"/>
    <cellStyle name="40 % – Zvýraznění6 3 2 6 4 4 2" xfId="33307"/>
    <cellStyle name="40 % – Zvýraznění6 3 2 6 4 5" xfId="37104"/>
    <cellStyle name="40 % – Zvýraznění6 3 2 6 4 6" xfId="21924"/>
    <cellStyle name="40 % – Zvýraznění6 3 2 6 4 7" xfId="43764"/>
    <cellStyle name="40 % – Zvýraznění6 3 2 6 4 8" xfId="43765"/>
    <cellStyle name="40 % – Zvýraznění6 3 2 6 4 9" xfId="48457"/>
    <cellStyle name="40 % – Zvýraznění6 3 2 6 5" xfId="8273"/>
    <cellStyle name="40 % – Zvýraznění6 3 2 6 5 2" xfId="23489"/>
    <cellStyle name="40 % – Zvýraznění6 3 2 6 6" xfId="14322"/>
    <cellStyle name="40 % – Zvýraznění6 3 2 6 6 2" xfId="29511"/>
    <cellStyle name="40 % – Zvýraznění6 3 2 6 7" xfId="18123"/>
    <cellStyle name="40 % – Zvýraznění6 3 2 6 7 2" xfId="33304"/>
    <cellStyle name="40 % – Zvýraznění6 3 2 6 8" xfId="37101"/>
    <cellStyle name="40 % – Zvýraznění6 3 2 6 9" xfId="21921"/>
    <cellStyle name="40 % – Zvýraznění6 3 2 7" xfId="5592"/>
    <cellStyle name="40 % – Zvýraznění6 3 2 7 10" xfId="43766"/>
    <cellStyle name="40 % – Zvýraznění6 3 2 7 11" xfId="43767"/>
    <cellStyle name="40 % – Zvýraznění6 3 2 7 12" xfId="48458"/>
    <cellStyle name="40 % – Zvýraznění6 3 2 7 2" xfId="5593"/>
    <cellStyle name="40 % – Zvýraznění6 3 2 7 2 2" xfId="10406"/>
    <cellStyle name="40 % – Zvýraznění6 3 2 7 2 2 2" xfId="25622"/>
    <cellStyle name="40 % – Zvýraznění6 3 2 7 2 3" xfId="14327"/>
    <cellStyle name="40 % – Zvýraznění6 3 2 7 2 3 2" xfId="29516"/>
    <cellStyle name="40 % – Zvýraznění6 3 2 7 2 4" xfId="18128"/>
    <cellStyle name="40 % – Zvýraznění6 3 2 7 2 4 2" xfId="33309"/>
    <cellStyle name="40 % – Zvýraznění6 3 2 7 2 5" xfId="37106"/>
    <cellStyle name="40 % – Zvýraznění6 3 2 7 2 6" xfId="21926"/>
    <cellStyle name="40 % – Zvýraznění6 3 2 7 2 7" xfId="43768"/>
    <cellStyle name="40 % – Zvýraznění6 3 2 7 2 8" xfId="43769"/>
    <cellStyle name="40 % – Zvýraznění6 3 2 7 2 9" xfId="48459"/>
    <cellStyle name="40 % – Zvýraznění6 3 2 7 3" xfId="5594"/>
    <cellStyle name="40 % – Zvýraznění6 3 2 7 3 2" xfId="10407"/>
    <cellStyle name="40 % – Zvýraznění6 3 2 7 3 2 2" xfId="25623"/>
    <cellStyle name="40 % – Zvýraznění6 3 2 7 3 3" xfId="14328"/>
    <cellStyle name="40 % – Zvýraznění6 3 2 7 3 3 2" xfId="29517"/>
    <cellStyle name="40 % – Zvýraznění6 3 2 7 3 4" xfId="18129"/>
    <cellStyle name="40 % – Zvýraznění6 3 2 7 3 4 2" xfId="33310"/>
    <cellStyle name="40 % – Zvýraznění6 3 2 7 3 5" xfId="37107"/>
    <cellStyle name="40 % – Zvýraznění6 3 2 7 3 6" xfId="21927"/>
    <cellStyle name="40 % – Zvýraznění6 3 2 7 3 7" xfId="43770"/>
    <cellStyle name="40 % – Zvýraznění6 3 2 7 3 8" xfId="43771"/>
    <cellStyle name="40 % – Zvýraznění6 3 2 7 3 9" xfId="48460"/>
    <cellStyle name="40 % – Zvýraznění6 3 2 7 4" xfId="5595"/>
    <cellStyle name="40 % – Zvýraznění6 3 2 7 4 2" xfId="10408"/>
    <cellStyle name="40 % – Zvýraznění6 3 2 7 4 2 2" xfId="25624"/>
    <cellStyle name="40 % – Zvýraznění6 3 2 7 4 3" xfId="14329"/>
    <cellStyle name="40 % – Zvýraznění6 3 2 7 4 3 2" xfId="29518"/>
    <cellStyle name="40 % – Zvýraznění6 3 2 7 4 4" xfId="18130"/>
    <cellStyle name="40 % – Zvýraznění6 3 2 7 4 4 2" xfId="33311"/>
    <cellStyle name="40 % – Zvýraznění6 3 2 7 4 5" xfId="37108"/>
    <cellStyle name="40 % – Zvýraznění6 3 2 7 4 6" xfId="21928"/>
    <cellStyle name="40 % – Zvýraznění6 3 2 7 4 7" xfId="43772"/>
    <cellStyle name="40 % – Zvýraznění6 3 2 7 4 8" xfId="43773"/>
    <cellStyle name="40 % – Zvýraznění6 3 2 7 4 9" xfId="48461"/>
    <cellStyle name="40 % – Zvýraznění6 3 2 7 5" xfId="8361"/>
    <cellStyle name="40 % – Zvýraznění6 3 2 7 5 2" xfId="23577"/>
    <cellStyle name="40 % – Zvýraznění6 3 2 7 6" xfId="14326"/>
    <cellStyle name="40 % – Zvýraznění6 3 2 7 6 2" xfId="29515"/>
    <cellStyle name="40 % – Zvýraznění6 3 2 7 7" xfId="18127"/>
    <cellStyle name="40 % – Zvýraznění6 3 2 7 7 2" xfId="33308"/>
    <cellStyle name="40 % – Zvýraznění6 3 2 7 8" xfId="37105"/>
    <cellStyle name="40 % – Zvýraznění6 3 2 7 9" xfId="21925"/>
    <cellStyle name="40 % – Zvýraznění6 3 2 8" xfId="5596"/>
    <cellStyle name="40 % – Zvýraznění6 3 2 8 10" xfId="43774"/>
    <cellStyle name="40 % – Zvýraznění6 3 2 8 11" xfId="43775"/>
    <cellStyle name="40 % – Zvýraznění6 3 2 8 12" xfId="48462"/>
    <cellStyle name="40 % – Zvýraznění6 3 2 8 2" xfId="5597"/>
    <cellStyle name="40 % – Zvýraznění6 3 2 8 2 2" xfId="10409"/>
    <cellStyle name="40 % – Zvýraznění6 3 2 8 2 2 2" xfId="25625"/>
    <cellStyle name="40 % – Zvýraznění6 3 2 8 2 3" xfId="14331"/>
    <cellStyle name="40 % – Zvýraznění6 3 2 8 2 3 2" xfId="29520"/>
    <cellStyle name="40 % – Zvýraznění6 3 2 8 2 4" xfId="18132"/>
    <cellStyle name="40 % – Zvýraznění6 3 2 8 2 4 2" xfId="33313"/>
    <cellStyle name="40 % – Zvýraznění6 3 2 8 2 5" xfId="37110"/>
    <cellStyle name="40 % – Zvýraznění6 3 2 8 2 6" xfId="21930"/>
    <cellStyle name="40 % – Zvýraznění6 3 2 8 2 7" xfId="43776"/>
    <cellStyle name="40 % – Zvýraznění6 3 2 8 2 8" xfId="43777"/>
    <cellStyle name="40 % – Zvýraznění6 3 2 8 2 9" xfId="48463"/>
    <cellStyle name="40 % – Zvýraznění6 3 2 8 3" xfId="5598"/>
    <cellStyle name="40 % – Zvýraznění6 3 2 8 3 2" xfId="10410"/>
    <cellStyle name="40 % – Zvýraznění6 3 2 8 3 2 2" xfId="25626"/>
    <cellStyle name="40 % – Zvýraznění6 3 2 8 3 3" xfId="14332"/>
    <cellStyle name="40 % – Zvýraznění6 3 2 8 3 3 2" xfId="29521"/>
    <cellStyle name="40 % – Zvýraznění6 3 2 8 3 4" xfId="18133"/>
    <cellStyle name="40 % – Zvýraznění6 3 2 8 3 4 2" xfId="33314"/>
    <cellStyle name="40 % – Zvýraznění6 3 2 8 3 5" xfId="37111"/>
    <cellStyle name="40 % – Zvýraznění6 3 2 8 3 6" xfId="21931"/>
    <cellStyle name="40 % – Zvýraznění6 3 2 8 3 7" xfId="43778"/>
    <cellStyle name="40 % – Zvýraznění6 3 2 8 3 8" xfId="43779"/>
    <cellStyle name="40 % – Zvýraznění6 3 2 8 3 9" xfId="48464"/>
    <cellStyle name="40 % – Zvýraznění6 3 2 8 4" xfId="5599"/>
    <cellStyle name="40 % – Zvýraznění6 3 2 8 4 2" xfId="10411"/>
    <cellStyle name="40 % – Zvýraznění6 3 2 8 4 2 2" xfId="25627"/>
    <cellStyle name="40 % – Zvýraznění6 3 2 8 4 3" xfId="14333"/>
    <cellStyle name="40 % – Zvýraznění6 3 2 8 4 3 2" xfId="29522"/>
    <cellStyle name="40 % – Zvýraznění6 3 2 8 4 4" xfId="18134"/>
    <cellStyle name="40 % – Zvýraznění6 3 2 8 4 4 2" xfId="33315"/>
    <cellStyle name="40 % – Zvýraznění6 3 2 8 4 5" xfId="37112"/>
    <cellStyle name="40 % – Zvýraznění6 3 2 8 4 6" xfId="21932"/>
    <cellStyle name="40 % – Zvýraznění6 3 2 8 4 7" xfId="43780"/>
    <cellStyle name="40 % – Zvýraznění6 3 2 8 4 8" xfId="43781"/>
    <cellStyle name="40 % – Zvýraznění6 3 2 8 4 9" xfId="48465"/>
    <cellStyle name="40 % – Zvýraznění6 3 2 8 5" xfId="8444"/>
    <cellStyle name="40 % – Zvýraznění6 3 2 8 5 2" xfId="23660"/>
    <cellStyle name="40 % – Zvýraznění6 3 2 8 6" xfId="14330"/>
    <cellStyle name="40 % – Zvýraznění6 3 2 8 6 2" xfId="29519"/>
    <cellStyle name="40 % – Zvýraznění6 3 2 8 7" xfId="18131"/>
    <cellStyle name="40 % – Zvýraznění6 3 2 8 7 2" xfId="33312"/>
    <cellStyle name="40 % – Zvýraznění6 3 2 8 8" xfId="37109"/>
    <cellStyle name="40 % – Zvýraznění6 3 2 8 9" xfId="21929"/>
    <cellStyle name="40 % – Zvýraznění6 3 2 9" xfId="5600"/>
    <cellStyle name="40 % – Zvýraznění6 3 2 9 2" xfId="10412"/>
    <cellStyle name="40 % – Zvýraznění6 3 2 9 2 2" xfId="25628"/>
    <cellStyle name="40 % – Zvýraznění6 3 2 9 3" xfId="14334"/>
    <cellStyle name="40 % – Zvýraznění6 3 2 9 3 2" xfId="29523"/>
    <cellStyle name="40 % – Zvýraznění6 3 2 9 4" xfId="18135"/>
    <cellStyle name="40 % – Zvýraznění6 3 2 9 4 2" xfId="33316"/>
    <cellStyle name="40 % – Zvýraznění6 3 2 9 5" xfId="37113"/>
    <cellStyle name="40 % – Zvýraznění6 3 2 9 6" xfId="21933"/>
    <cellStyle name="40 % – Zvýraznění6 3 2 9 7" xfId="43782"/>
    <cellStyle name="40 % – Zvýraznění6 3 2 9 8" xfId="43783"/>
    <cellStyle name="40 % – Zvýraznění6 3 2 9 9" xfId="48466"/>
    <cellStyle name="40 % – Zvýraznění6 3 20" xfId="5601"/>
    <cellStyle name="40 % – Zvýraznění6 3 20 2" xfId="5602"/>
    <cellStyle name="40 % – Zvýraznění6 3 21" xfId="5603"/>
    <cellStyle name="40 % – Zvýraznění6 3 21 2" xfId="11208"/>
    <cellStyle name="40 % – Zvýraznění6 3 21 2 2" xfId="26408"/>
    <cellStyle name="40 % – Zvýraznění6 3 21 3" xfId="14335"/>
    <cellStyle name="40 % – Zvýraznění6 3 21 3 2" xfId="29524"/>
    <cellStyle name="40 % – Zvýraznění6 3 21 4" xfId="18136"/>
    <cellStyle name="40 % – Zvýraznění6 3 21 4 2" xfId="33317"/>
    <cellStyle name="40 % – Zvýraznění6 3 21 5" xfId="37114"/>
    <cellStyle name="40 % – Zvýraznění6 3 21 6" xfId="21934"/>
    <cellStyle name="40 % – Zvýraznění6 3 21 7" xfId="43784"/>
    <cellStyle name="40 % – Zvýraznění6 3 21 8" xfId="43785"/>
    <cellStyle name="40 % – Zvýraznění6 3 21 9" xfId="48467"/>
    <cellStyle name="40 % – Zvýraznění6 3 22" xfId="7609"/>
    <cellStyle name="40 % – Zvýraznění6 3 22 2" xfId="22828"/>
    <cellStyle name="40 % – Zvýraznění6 3 3" xfId="569"/>
    <cellStyle name="40 % – Zvýraznění6 3 3 10" xfId="5604"/>
    <cellStyle name="40 % – Zvýraznění6 3 3 10 2" xfId="10413"/>
    <cellStyle name="40 % – Zvýraznění6 3 3 10 2 2" xfId="25629"/>
    <cellStyle name="40 % – Zvýraznění6 3 3 10 3" xfId="14336"/>
    <cellStyle name="40 % – Zvýraznění6 3 3 10 3 2" xfId="29525"/>
    <cellStyle name="40 % – Zvýraznění6 3 3 10 4" xfId="18137"/>
    <cellStyle name="40 % – Zvýraznění6 3 3 10 4 2" xfId="33318"/>
    <cellStyle name="40 % – Zvýraznění6 3 3 10 5" xfId="37115"/>
    <cellStyle name="40 % – Zvýraznění6 3 3 10 6" xfId="21935"/>
    <cellStyle name="40 % – Zvýraznění6 3 3 10 7" xfId="43786"/>
    <cellStyle name="40 % – Zvýraznění6 3 3 10 8" xfId="43787"/>
    <cellStyle name="40 % – Zvýraznění6 3 3 10 9" xfId="48468"/>
    <cellStyle name="40 % – Zvýraznění6 3 3 11" xfId="5605"/>
    <cellStyle name="40 % – Zvýraznění6 3 3 11 2" xfId="11173"/>
    <cellStyle name="40 % – Zvýraznění6 3 3 11 2 2" xfId="26373"/>
    <cellStyle name="40 % – Zvýraznění6 3 3 11 3" xfId="14337"/>
    <cellStyle name="40 % – Zvýraznění6 3 3 11 3 2" xfId="29526"/>
    <cellStyle name="40 % – Zvýraznění6 3 3 11 4" xfId="18138"/>
    <cellStyle name="40 % – Zvýraznění6 3 3 11 4 2" xfId="33319"/>
    <cellStyle name="40 % – Zvýraznění6 3 3 11 5" xfId="37116"/>
    <cellStyle name="40 % – Zvýraznění6 3 3 11 6" xfId="21936"/>
    <cellStyle name="40 % – Zvýraznění6 3 3 11 7" xfId="43788"/>
    <cellStyle name="40 % – Zvýraznění6 3 3 11 8" xfId="43789"/>
    <cellStyle name="40 % – Zvýraznění6 3 3 11 9" xfId="48469"/>
    <cellStyle name="40 % – Zvýraznění6 3 3 12" xfId="7864"/>
    <cellStyle name="40 % – Zvýraznění6 3 3 12 2" xfId="23083"/>
    <cellStyle name="40 % – Zvýraznění6 3 3 13" xfId="11634"/>
    <cellStyle name="40 % – Zvýraznění6 3 3 13 2" xfId="26830"/>
    <cellStyle name="40 % – Zvýraznění6 3 3 14" xfId="15434"/>
    <cellStyle name="40 % – Zvýraznění6 3 3 14 2" xfId="30615"/>
    <cellStyle name="40 % – Zvýraznění6 3 3 15" xfId="34420"/>
    <cellStyle name="40 % – Zvýraznění6 3 3 16" xfId="19240"/>
    <cellStyle name="40 % – Zvýraznění6 3 3 17" xfId="43790"/>
    <cellStyle name="40 % – Zvýraznění6 3 3 18" xfId="43791"/>
    <cellStyle name="40 % – Zvýraznění6 3 3 19" xfId="48470"/>
    <cellStyle name="40 % – Zvýraznění6 3 3 2" xfId="5606"/>
    <cellStyle name="40 % – Zvýraznění6 3 3 2 10" xfId="43792"/>
    <cellStyle name="40 % – Zvýraznění6 3 3 2 11" xfId="43793"/>
    <cellStyle name="40 % – Zvýraznění6 3 3 2 12" xfId="48471"/>
    <cellStyle name="40 % – Zvýraznění6 3 3 2 2" xfId="5607"/>
    <cellStyle name="40 % – Zvýraznění6 3 3 2 2 2" xfId="10414"/>
    <cellStyle name="40 % – Zvýraznění6 3 3 2 2 2 2" xfId="25630"/>
    <cellStyle name="40 % – Zvýraznění6 3 3 2 2 3" xfId="14339"/>
    <cellStyle name="40 % – Zvýraznění6 3 3 2 2 3 2" xfId="29528"/>
    <cellStyle name="40 % – Zvýraznění6 3 3 2 2 4" xfId="18140"/>
    <cellStyle name="40 % – Zvýraznění6 3 3 2 2 4 2" xfId="33321"/>
    <cellStyle name="40 % – Zvýraznění6 3 3 2 2 5" xfId="37118"/>
    <cellStyle name="40 % – Zvýraznění6 3 3 2 2 6" xfId="21938"/>
    <cellStyle name="40 % – Zvýraznění6 3 3 2 2 7" xfId="43794"/>
    <cellStyle name="40 % – Zvýraznění6 3 3 2 2 8" xfId="43795"/>
    <cellStyle name="40 % – Zvýraznění6 3 3 2 2 9" xfId="48472"/>
    <cellStyle name="40 % – Zvýraznění6 3 3 2 3" xfId="5608"/>
    <cellStyle name="40 % – Zvýraznění6 3 3 2 3 2" xfId="10415"/>
    <cellStyle name="40 % – Zvýraznění6 3 3 2 3 2 2" xfId="25631"/>
    <cellStyle name="40 % – Zvýraznění6 3 3 2 3 3" xfId="14340"/>
    <cellStyle name="40 % – Zvýraznění6 3 3 2 3 3 2" xfId="29529"/>
    <cellStyle name="40 % – Zvýraznění6 3 3 2 3 4" xfId="18141"/>
    <cellStyle name="40 % – Zvýraznění6 3 3 2 3 4 2" xfId="33322"/>
    <cellStyle name="40 % – Zvýraznění6 3 3 2 3 5" xfId="37119"/>
    <cellStyle name="40 % – Zvýraznění6 3 3 2 3 6" xfId="21939"/>
    <cellStyle name="40 % – Zvýraznění6 3 3 2 3 7" xfId="43796"/>
    <cellStyle name="40 % – Zvýraznění6 3 3 2 3 8" xfId="43797"/>
    <cellStyle name="40 % – Zvýraznění6 3 3 2 3 9" xfId="48473"/>
    <cellStyle name="40 % – Zvýraznění6 3 3 2 4" xfId="5609"/>
    <cellStyle name="40 % – Zvýraznění6 3 3 2 4 2" xfId="10416"/>
    <cellStyle name="40 % – Zvýraznění6 3 3 2 4 2 2" xfId="25632"/>
    <cellStyle name="40 % – Zvýraznění6 3 3 2 4 3" xfId="14341"/>
    <cellStyle name="40 % – Zvýraznění6 3 3 2 4 3 2" xfId="29530"/>
    <cellStyle name="40 % – Zvýraznění6 3 3 2 4 4" xfId="18142"/>
    <cellStyle name="40 % – Zvýraznění6 3 3 2 4 4 2" xfId="33323"/>
    <cellStyle name="40 % – Zvýraznění6 3 3 2 4 5" xfId="37120"/>
    <cellStyle name="40 % – Zvýraznění6 3 3 2 4 6" xfId="21940"/>
    <cellStyle name="40 % – Zvýraznění6 3 3 2 4 7" xfId="43798"/>
    <cellStyle name="40 % – Zvýraznění6 3 3 2 4 8" xfId="43799"/>
    <cellStyle name="40 % – Zvýraznění6 3 3 2 4 9" xfId="48474"/>
    <cellStyle name="40 % – Zvýraznění6 3 3 2 5" xfId="7925"/>
    <cellStyle name="40 % – Zvýraznění6 3 3 2 5 2" xfId="23142"/>
    <cellStyle name="40 % – Zvýraznění6 3 3 2 6" xfId="14338"/>
    <cellStyle name="40 % – Zvýraznění6 3 3 2 6 2" xfId="29527"/>
    <cellStyle name="40 % – Zvýraznění6 3 3 2 7" xfId="18139"/>
    <cellStyle name="40 % – Zvýraznění6 3 3 2 7 2" xfId="33320"/>
    <cellStyle name="40 % – Zvýraznění6 3 3 2 8" xfId="37117"/>
    <cellStyle name="40 % – Zvýraznění6 3 3 2 9" xfId="21937"/>
    <cellStyle name="40 % – Zvýraznění6 3 3 3" xfId="5610"/>
    <cellStyle name="40 % – Zvýraznění6 3 3 3 10" xfId="43800"/>
    <cellStyle name="40 % – Zvýraznění6 3 3 3 11" xfId="43801"/>
    <cellStyle name="40 % – Zvýraznění6 3 3 3 12" xfId="48475"/>
    <cellStyle name="40 % – Zvýraznění6 3 3 3 2" xfId="5611"/>
    <cellStyle name="40 % – Zvýraznění6 3 3 3 2 2" xfId="10417"/>
    <cellStyle name="40 % – Zvýraznění6 3 3 3 2 2 2" xfId="25633"/>
    <cellStyle name="40 % – Zvýraznění6 3 3 3 2 3" xfId="14343"/>
    <cellStyle name="40 % – Zvýraznění6 3 3 3 2 3 2" xfId="29532"/>
    <cellStyle name="40 % – Zvýraznění6 3 3 3 2 4" xfId="18144"/>
    <cellStyle name="40 % – Zvýraznění6 3 3 3 2 4 2" xfId="33325"/>
    <cellStyle name="40 % – Zvýraznění6 3 3 3 2 5" xfId="37122"/>
    <cellStyle name="40 % – Zvýraznění6 3 3 3 2 6" xfId="21942"/>
    <cellStyle name="40 % – Zvýraznění6 3 3 3 2 7" xfId="43802"/>
    <cellStyle name="40 % – Zvýraznění6 3 3 3 2 8" xfId="43803"/>
    <cellStyle name="40 % – Zvýraznění6 3 3 3 2 9" xfId="48476"/>
    <cellStyle name="40 % – Zvýraznění6 3 3 3 3" xfId="5612"/>
    <cellStyle name="40 % – Zvýraznění6 3 3 3 3 2" xfId="10418"/>
    <cellStyle name="40 % – Zvýraznění6 3 3 3 3 2 2" xfId="25634"/>
    <cellStyle name="40 % – Zvýraznění6 3 3 3 3 3" xfId="14344"/>
    <cellStyle name="40 % – Zvýraznění6 3 3 3 3 3 2" xfId="29533"/>
    <cellStyle name="40 % – Zvýraznění6 3 3 3 3 4" xfId="18145"/>
    <cellStyle name="40 % – Zvýraznění6 3 3 3 3 4 2" xfId="33326"/>
    <cellStyle name="40 % – Zvýraznění6 3 3 3 3 5" xfId="37123"/>
    <cellStyle name="40 % – Zvýraznění6 3 3 3 3 6" xfId="21943"/>
    <cellStyle name="40 % – Zvýraznění6 3 3 3 3 7" xfId="43804"/>
    <cellStyle name="40 % – Zvýraznění6 3 3 3 3 8" xfId="43805"/>
    <cellStyle name="40 % – Zvýraznění6 3 3 3 3 9" xfId="48477"/>
    <cellStyle name="40 % – Zvýraznění6 3 3 3 4" xfId="5613"/>
    <cellStyle name="40 % – Zvýraznění6 3 3 3 4 2" xfId="10419"/>
    <cellStyle name="40 % – Zvýraznění6 3 3 3 4 2 2" xfId="25635"/>
    <cellStyle name="40 % – Zvýraznění6 3 3 3 4 3" xfId="14345"/>
    <cellStyle name="40 % – Zvýraznění6 3 3 3 4 3 2" xfId="29534"/>
    <cellStyle name="40 % – Zvýraznění6 3 3 3 4 4" xfId="18146"/>
    <cellStyle name="40 % – Zvýraznění6 3 3 3 4 4 2" xfId="33327"/>
    <cellStyle name="40 % – Zvýraznění6 3 3 3 4 5" xfId="37124"/>
    <cellStyle name="40 % – Zvýraznění6 3 3 3 4 6" xfId="21944"/>
    <cellStyle name="40 % – Zvýraznění6 3 3 3 4 7" xfId="43806"/>
    <cellStyle name="40 % – Zvýraznění6 3 3 3 4 8" xfId="43807"/>
    <cellStyle name="40 % – Zvýraznění6 3 3 3 4 9" xfId="48478"/>
    <cellStyle name="40 % – Zvýraznění6 3 3 3 5" xfId="8078"/>
    <cellStyle name="40 % – Zvýraznění6 3 3 3 5 2" xfId="23294"/>
    <cellStyle name="40 % – Zvýraznění6 3 3 3 6" xfId="14342"/>
    <cellStyle name="40 % – Zvýraznění6 3 3 3 6 2" xfId="29531"/>
    <cellStyle name="40 % – Zvýraznění6 3 3 3 7" xfId="18143"/>
    <cellStyle name="40 % – Zvýraznění6 3 3 3 7 2" xfId="33324"/>
    <cellStyle name="40 % – Zvýraznění6 3 3 3 8" xfId="37121"/>
    <cellStyle name="40 % – Zvýraznění6 3 3 3 9" xfId="21941"/>
    <cellStyle name="40 % – Zvýraznění6 3 3 4" xfId="5614"/>
    <cellStyle name="40 % – Zvýraznění6 3 3 4 10" xfId="43808"/>
    <cellStyle name="40 % – Zvýraznění6 3 3 4 11" xfId="43809"/>
    <cellStyle name="40 % – Zvýraznění6 3 3 4 12" xfId="48479"/>
    <cellStyle name="40 % – Zvýraznění6 3 3 4 2" xfId="5615"/>
    <cellStyle name="40 % – Zvýraznění6 3 3 4 2 2" xfId="10420"/>
    <cellStyle name="40 % – Zvýraznění6 3 3 4 2 2 2" xfId="25636"/>
    <cellStyle name="40 % – Zvýraznění6 3 3 4 2 3" xfId="14347"/>
    <cellStyle name="40 % – Zvýraznění6 3 3 4 2 3 2" xfId="29536"/>
    <cellStyle name="40 % – Zvýraznění6 3 3 4 2 4" xfId="18148"/>
    <cellStyle name="40 % – Zvýraznění6 3 3 4 2 4 2" xfId="33329"/>
    <cellStyle name="40 % – Zvýraznění6 3 3 4 2 5" xfId="37126"/>
    <cellStyle name="40 % – Zvýraznění6 3 3 4 2 6" xfId="21946"/>
    <cellStyle name="40 % – Zvýraznění6 3 3 4 2 7" xfId="43810"/>
    <cellStyle name="40 % – Zvýraznění6 3 3 4 2 8" xfId="43811"/>
    <cellStyle name="40 % – Zvýraznění6 3 3 4 2 9" xfId="48480"/>
    <cellStyle name="40 % – Zvýraznění6 3 3 4 3" xfId="5616"/>
    <cellStyle name="40 % – Zvýraznění6 3 3 4 3 2" xfId="10421"/>
    <cellStyle name="40 % – Zvýraznění6 3 3 4 3 2 2" xfId="25637"/>
    <cellStyle name="40 % – Zvýraznění6 3 3 4 3 3" xfId="14348"/>
    <cellStyle name="40 % – Zvýraznění6 3 3 4 3 3 2" xfId="29537"/>
    <cellStyle name="40 % – Zvýraznění6 3 3 4 3 4" xfId="18149"/>
    <cellStyle name="40 % – Zvýraznění6 3 3 4 3 4 2" xfId="33330"/>
    <cellStyle name="40 % – Zvýraznění6 3 3 4 3 5" xfId="37127"/>
    <cellStyle name="40 % – Zvýraznění6 3 3 4 3 6" xfId="21947"/>
    <cellStyle name="40 % – Zvýraznění6 3 3 4 3 7" xfId="43812"/>
    <cellStyle name="40 % – Zvýraznění6 3 3 4 3 8" xfId="43813"/>
    <cellStyle name="40 % – Zvýraznění6 3 3 4 3 9" xfId="48481"/>
    <cellStyle name="40 % – Zvýraznění6 3 3 4 4" xfId="5617"/>
    <cellStyle name="40 % – Zvýraznění6 3 3 4 4 2" xfId="10422"/>
    <cellStyle name="40 % – Zvýraznění6 3 3 4 4 2 2" xfId="25638"/>
    <cellStyle name="40 % – Zvýraznění6 3 3 4 4 3" xfId="14349"/>
    <cellStyle name="40 % – Zvýraznění6 3 3 4 4 3 2" xfId="29538"/>
    <cellStyle name="40 % – Zvýraznění6 3 3 4 4 4" xfId="18150"/>
    <cellStyle name="40 % – Zvýraznění6 3 3 4 4 4 2" xfId="33331"/>
    <cellStyle name="40 % – Zvýraznění6 3 3 4 4 5" xfId="37128"/>
    <cellStyle name="40 % – Zvýraznění6 3 3 4 4 6" xfId="21948"/>
    <cellStyle name="40 % – Zvýraznění6 3 3 4 4 7" xfId="43814"/>
    <cellStyle name="40 % – Zvýraznění6 3 3 4 4 8" xfId="43815"/>
    <cellStyle name="40 % – Zvýraznění6 3 3 4 4 9" xfId="48482"/>
    <cellStyle name="40 % – Zvýraznění6 3 3 4 5" xfId="8158"/>
    <cellStyle name="40 % – Zvýraznění6 3 3 4 5 2" xfId="23374"/>
    <cellStyle name="40 % – Zvýraznění6 3 3 4 6" xfId="14346"/>
    <cellStyle name="40 % – Zvýraznění6 3 3 4 6 2" xfId="29535"/>
    <cellStyle name="40 % – Zvýraznění6 3 3 4 7" xfId="18147"/>
    <cellStyle name="40 % – Zvýraznění6 3 3 4 7 2" xfId="33328"/>
    <cellStyle name="40 % – Zvýraznění6 3 3 4 8" xfId="37125"/>
    <cellStyle name="40 % – Zvýraznění6 3 3 4 9" xfId="21945"/>
    <cellStyle name="40 % – Zvýraznění6 3 3 5" xfId="5618"/>
    <cellStyle name="40 % – Zvýraznění6 3 3 5 10" xfId="43816"/>
    <cellStyle name="40 % – Zvýraznění6 3 3 5 11" xfId="43817"/>
    <cellStyle name="40 % – Zvýraznění6 3 3 5 12" xfId="48483"/>
    <cellStyle name="40 % – Zvýraznění6 3 3 5 2" xfId="5619"/>
    <cellStyle name="40 % – Zvýraznění6 3 3 5 2 2" xfId="10423"/>
    <cellStyle name="40 % – Zvýraznění6 3 3 5 2 2 2" xfId="25639"/>
    <cellStyle name="40 % – Zvýraznění6 3 3 5 2 3" xfId="14351"/>
    <cellStyle name="40 % – Zvýraznění6 3 3 5 2 3 2" xfId="29540"/>
    <cellStyle name="40 % – Zvýraznění6 3 3 5 2 4" xfId="18152"/>
    <cellStyle name="40 % – Zvýraznění6 3 3 5 2 4 2" xfId="33333"/>
    <cellStyle name="40 % – Zvýraznění6 3 3 5 2 5" xfId="37130"/>
    <cellStyle name="40 % – Zvýraznění6 3 3 5 2 6" xfId="21950"/>
    <cellStyle name="40 % – Zvýraznění6 3 3 5 2 7" xfId="43818"/>
    <cellStyle name="40 % – Zvýraznění6 3 3 5 2 8" xfId="43819"/>
    <cellStyle name="40 % – Zvýraznění6 3 3 5 2 9" xfId="48484"/>
    <cellStyle name="40 % – Zvýraznění6 3 3 5 3" xfId="5620"/>
    <cellStyle name="40 % – Zvýraznění6 3 3 5 3 2" xfId="10424"/>
    <cellStyle name="40 % – Zvýraznění6 3 3 5 3 2 2" xfId="25640"/>
    <cellStyle name="40 % – Zvýraznění6 3 3 5 3 3" xfId="14352"/>
    <cellStyle name="40 % – Zvýraznění6 3 3 5 3 3 2" xfId="29541"/>
    <cellStyle name="40 % – Zvýraznění6 3 3 5 3 4" xfId="18153"/>
    <cellStyle name="40 % – Zvýraznění6 3 3 5 3 4 2" xfId="33334"/>
    <cellStyle name="40 % – Zvýraznění6 3 3 5 3 5" xfId="37131"/>
    <cellStyle name="40 % – Zvýraznění6 3 3 5 3 6" xfId="21951"/>
    <cellStyle name="40 % – Zvýraznění6 3 3 5 3 7" xfId="43820"/>
    <cellStyle name="40 % – Zvýraznění6 3 3 5 3 8" xfId="43821"/>
    <cellStyle name="40 % – Zvýraznění6 3 3 5 3 9" xfId="48485"/>
    <cellStyle name="40 % – Zvýraznění6 3 3 5 4" xfId="5621"/>
    <cellStyle name="40 % – Zvýraznění6 3 3 5 4 2" xfId="10425"/>
    <cellStyle name="40 % – Zvýraznění6 3 3 5 4 2 2" xfId="25641"/>
    <cellStyle name="40 % – Zvýraznění6 3 3 5 4 3" xfId="14353"/>
    <cellStyle name="40 % – Zvýraznění6 3 3 5 4 3 2" xfId="29542"/>
    <cellStyle name="40 % – Zvýraznění6 3 3 5 4 4" xfId="18154"/>
    <cellStyle name="40 % – Zvýraznění6 3 3 5 4 4 2" xfId="33335"/>
    <cellStyle name="40 % – Zvýraznění6 3 3 5 4 5" xfId="37132"/>
    <cellStyle name="40 % – Zvýraznění6 3 3 5 4 6" xfId="21952"/>
    <cellStyle name="40 % – Zvýraznění6 3 3 5 4 7" xfId="43822"/>
    <cellStyle name="40 % – Zvýraznění6 3 3 5 4 8" xfId="43823"/>
    <cellStyle name="40 % – Zvýraznění6 3 3 5 4 9" xfId="48486"/>
    <cellStyle name="40 % – Zvýraznění6 3 3 5 5" xfId="8240"/>
    <cellStyle name="40 % – Zvýraznění6 3 3 5 5 2" xfId="23456"/>
    <cellStyle name="40 % – Zvýraznění6 3 3 5 6" xfId="14350"/>
    <cellStyle name="40 % – Zvýraznění6 3 3 5 6 2" xfId="29539"/>
    <cellStyle name="40 % – Zvýraznění6 3 3 5 7" xfId="18151"/>
    <cellStyle name="40 % – Zvýraznění6 3 3 5 7 2" xfId="33332"/>
    <cellStyle name="40 % – Zvýraznění6 3 3 5 8" xfId="37129"/>
    <cellStyle name="40 % – Zvýraznění6 3 3 5 9" xfId="21949"/>
    <cellStyle name="40 % – Zvýraznění6 3 3 6" xfId="5622"/>
    <cellStyle name="40 % – Zvýraznění6 3 3 6 10" xfId="43824"/>
    <cellStyle name="40 % – Zvýraznění6 3 3 6 11" xfId="43825"/>
    <cellStyle name="40 % – Zvýraznění6 3 3 6 12" xfId="48487"/>
    <cellStyle name="40 % – Zvýraznění6 3 3 6 2" xfId="5623"/>
    <cellStyle name="40 % – Zvýraznění6 3 3 6 2 2" xfId="10426"/>
    <cellStyle name="40 % – Zvýraznění6 3 3 6 2 2 2" xfId="25642"/>
    <cellStyle name="40 % – Zvýraznění6 3 3 6 2 3" xfId="14355"/>
    <cellStyle name="40 % – Zvýraznění6 3 3 6 2 3 2" xfId="29544"/>
    <cellStyle name="40 % – Zvýraznění6 3 3 6 2 4" xfId="18156"/>
    <cellStyle name="40 % – Zvýraznění6 3 3 6 2 4 2" xfId="33337"/>
    <cellStyle name="40 % – Zvýraznění6 3 3 6 2 5" xfId="37134"/>
    <cellStyle name="40 % – Zvýraznění6 3 3 6 2 6" xfId="21954"/>
    <cellStyle name="40 % – Zvýraznění6 3 3 6 2 7" xfId="43826"/>
    <cellStyle name="40 % – Zvýraznění6 3 3 6 2 8" xfId="43827"/>
    <cellStyle name="40 % – Zvýraznění6 3 3 6 2 9" xfId="48488"/>
    <cellStyle name="40 % – Zvýraznění6 3 3 6 3" xfId="5624"/>
    <cellStyle name="40 % – Zvýraznění6 3 3 6 3 2" xfId="10427"/>
    <cellStyle name="40 % – Zvýraznění6 3 3 6 3 2 2" xfId="25643"/>
    <cellStyle name="40 % – Zvýraznění6 3 3 6 3 3" xfId="14356"/>
    <cellStyle name="40 % – Zvýraznění6 3 3 6 3 3 2" xfId="29545"/>
    <cellStyle name="40 % – Zvýraznění6 3 3 6 3 4" xfId="18157"/>
    <cellStyle name="40 % – Zvýraznění6 3 3 6 3 4 2" xfId="33338"/>
    <cellStyle name="40 % – Zvýraznění6 3 3 6 3 5" xfId="37135"/>
    <cellStyle name="40 % – Zvýraznění6 3 3 6 3 6" xfId="21955"/>
    <cellStyle name="40 % – Zvýraznění6 3 3 6 3 7" xfId="43828"/>
    <cellStyle name="40 % – Zvýraznění6 3 3 6 3 8" xfId="43829"/>
    <cellStyle name="40 % – Zvýraznění6 3 3 6 3 9" xfId="48489"/>
    <cellStyle name="40 % – Zvýraznění6 3 3 6 4" xfId="5625"/>
    <cellStyle name="40 % – Zvýraznění6 3 3 6 4 2" xfId="10428"/>
    <cellStyle name="40 % – Zvýraznění6 3 3 6 4 2 2" xfId="25644"/>
    <cellStyle name="40 % – Zvýraznění6 3 3 6 4 3" xfId="14357"/>
    <cellStyle name="40 % – Zvýraznění6 3 3 6 4 3 2" xfId="29546"/>
    <cellStyle name="40 % – Zvýraznění6 3 3 6 4 4" xfId="18158"/>
    <cellStyle name="40 % – Zvýraznění6 3 3 6 4 4 2" xfId="33339"/>
    <cellStyle name="40 % – Zvýraznění6 3 3 6 4 5" xfId="37136"/>
    <cellStyle name="40 % – Zvýraznění6 3 3 6 4 6" xfId="21956"/>
    <cellStyle name="40 % – Zvýraznění6 3 3 6 4 7" xfId="43830"/>
    <cellStyle name="40 % – Zvýraznění6 3 3 6 4 8" xfId="43831"/>
    <cellStyle name="40 % – Zvýraznění6 3 3 6 4 9" xfId="48490"/>
    <cellStyle name="40 % – Zvýraznění6 3 3 6 5" xfId="8333"/>
    <cellStyle name="40 % – Zvýraznění6 3 3 6 5 2" xfId="23549"/>
    <cellStyle name="40 % – Zvýraznění6 3 3 6 6" xfId="14354"/>
    <cellStyle name="40 % – Zvýraznění6 3 3 6 6 2" xfId="29543"/>
    <cellStyle name="40 % – Zvýraznění6 3 3 6 7" xfId="18155"/>
    <cellStyle name="40 % – Zvýraznění6 3 3 6 7 2" xfId="33336"/>
    <cellStyle name="40 % – Zvýraznění6 3 3 6 8" xfId="37133"/>
    <cellStyle name="40 % – Zvýraznění6 3 3 6 9" xfId="21953"/>
    <cellStyle name="40 % – Zvýraznění6 3 3 7" xfId="5626"/>
    <cellStyle name="40 % – Zvýraznění6 3 3 7 10" xfId="43832"/>
    <cellStyle name="40 % – Zvýraznění6 3 3 7 11" xfId="43833"/>
    <cellStyle name="40 % – Zvýraznění6 3 3 7 12" xfId="48491"/>
    <cellStyle name="40 % – Zvýraznění6 3 3 7 2" xfId="5627"/>
    <cellStyle name="40 % – Zvýraznění6 3 3 7 2 2" xfId="10429"/>
    <cellStyle name="40 % – Zvýraznění6 3 3 7 2 2 2" xfId="25645"/>
    <cellStyle name="40 % – Zvýraznění6 3 3 7 2 3" xfId="14359"/>
    <cellStyle name="40 % – Zvýraznění6 3 3 7 2 3 2" xfId="29548"/>
    <cellStyle name="40 % – Zvýraznění6 3 3 7 2 4" xfId="18160"/>
    <cellStyle name="40 % – Zvýraznění6 3 3 7 2 4 2" xfId="33341"/>
    <cellStyle name="40 % – Zvýraznění6 3 3 7 2 5" xfId="37138"/>
    <cellStyle name="40 % – Zvýraznění6 3 3 7 2 6" xfId="21958"/>
    <cellStyle name="40 % – Zvýraznění6 3 3 7 2 7" xfId="43834"/>
    <cellStyle name="40 % – Zvýraznění6 3 3 7 2 8" xfId="43835"/>
    <cellStyle name="40 % – Zvýraznění6 3 3 7 2 9" xfId="48492"/>
    <cellStyle name="40 % – Zvýraznění6 3 3 7 3" xfId="5628"/>
    <cellStyle name="40 % – Zvýraznění6 3 3 7 3 2" xfId="10430"/>
    <cellStyle name="40 % – Zvýraznění6 3 3 7 3 2 2" xfId="25646"/>
    <cellStyle name="40 % – Zvýraznění6 3 3 7 3 3" xfId="14360"/>
    <cellStyle name="40 % – Zvýraznění6 3 3 7 3 3 2" xfId="29549"/>
    <cellStyle name="40 % – Zvýraznění6 3 3 7 3 4" xfId="18161"/>
    <cellStyle name="40 % – Zvýraznění6 3 3 7 3 4 2" xfId="33342"/>
    <cellStyle name="40 % – Zvýraznění6 3 3 7 3 5" xfId="37139"/>
    <cellStyle name="40 % – Zvýraznění6 3 3 7 3 6" xfId="21959"/>
    <cellStyle name="40 % – Zvýraznění6 3 3 7 3 7" xfId="43836"/>
    <cellStyle name="40 % – Zvýraznění6 3 3 7 3 8" xfId="43837"/>
    <cellStyle name="40 % – Zvýraznění6 3 3 7 3 9" xfId="48493"/>
    <cellStyle name="40 % – Zvýraznění6 3 3 7 4" xfId="5629"/>
    <cellStyle name="40 % – Zvýraznění6 3 3 7 4 2" xfId="10431"/>
    <cellStyle name="40 % – Zvýraznění6 3 3 7 4 2 2" xfId="25647"/>
    <cellStyle name="40 % – Zvýraznění6 3 3 7 4 3" xfId="14361"/>
    <cellStyle name="40 % – Zvýraznění6 3 3 7 4 3 2" xfId="29550"/>
    <cellStyle name="40 % – Zvýraznění6 3 3 7 4 4" xfId="18162"/>
    <cellStyle name="40 % – Zvýraznění6 3 3 7 4 4 2" xfId="33343"/>
    <cellStyle name="40 % – Zvýraznění6 3 3 7 4 5" xfId="37140"/>
    <cellStyle name="40 % – Zvýraznění6 3 3 7 4 6" xfId="21960"/>
    <cellStyle name="40 % – Zvýraznění6 3 3 7 4 7" xfId="43838"/>
    <cellStyle name="40 % – Zvýraznění6 3 3 7 4 8" xfId="43839"/>
    <cellStyle name="40 % – Zvýraznění6 3 3 7 4 9" xfId="48494"/>
    <cellStyle name="40 % – Zvýraznění6 3 3 7 5" xfId="8416"/>
    <cellStyle name="40 % – Zvýraznění6 3 3 7 5 2" xfId="23632"/>
    <cellStyle name="40 % – Zvýraznění6 3 3 7 6" xfId="14358"/>
    <cellStyle name="40 % – Zvýraznění6 3 3 7 6 2" xfId="29547"/>
    <cellStyle name="40 % – Zvýraznění6 3 3 7 7" xfId="18159"/>
    <cellStyle name="40 % – Zvýraznění6 3 3 7 7 2" xfId="33340"/>
    <cellStyle name="40 % – Zvýraznění6 3 3 7 8" xfId="37137"/>
    <cellStyle name="40 % – Zvýraznění6 3 3 7 9" xfId="21957"/>
    <cellStyle name="40 % – Zvýraznění6 3 3 8" xfId="5630"/>
    <cellStyle name="40 % – Zvýraznění6 3 3 8 2" xfId="10432"/>
    <cellStyle name="40 % – Zvýraznění6 3 3 8 2 2" xfId="25648"/>
    <cellStyle name="40 % – Zvýraznění6 3 3 8 3" xfId="14362"/>
    <cellStyle name="40 % – Zvýraznění6 3 3 8 3 2" xfId="29551"/>
    <cellStyle name="40 % – Zvýraznění6 3 3 8 4" xfId="18163"/>
    <cellStyle name="40 % – Zvýraznění6 3 3 8 4 2" xfId="33344"/>
    <cellStyle name="40 % – Zvýraznění6 3 3 8 5" xfId="37141"/>
    <cellStyle name="40 % – Zvýraznění6 3 3 8 6" xfId="21961"/>
    <cellStyle name="40 % – Zvýraznění6 3 3 8 7" xfId="43840"/>
    <cellStyle name="40 % – Zvýraznění6 3 3 8 8" xfId="43841"/>
    <cellStyle name="40 % – Zvýraznění6 3 3 8 9" xfId="48495"/>
    <cellStyle name="40 % – Zvýraznění6 3 3 9" xfId="5631"/>
    <cellStyle name="40 % – Zvýraznění6 3 3 9 2" xfId="10433"/>
    <cellStyle name="40 % – Zvýraznění6 3 3 9 2 2" xfId="25649"/>
    <cellStyle name="40 % – Zvýraznění6 3 3 9 3" xfId="14363"/>
    <cellStyle name="40 % – Zvýraznění6 3 3 9 3 2" xfId="29552"/>
    <cellStyle name="40 % – Zvýraznění6 3 3 9 4" xfId="18164"/>
    <cellStyle name="40 % – Zvýraznění6 3 3 9 4 2" xfId="33345"/>
    <cellStyle name="40 % – Zvýraznění6 3 3 9 5" xfId="37142"/>
    <cellStyle name="40 % – Zvýraznění6 3 3 9 6" xfId="21962"/>
    <cellStyle name="40 % – Zvýraznění6 3 3 9 7" xfId="43842"/>
    <cellStyle name="40 % – Zvýraznění6 3 3 9 8" xfId="43843"/>
    <cellStyle name="40 % – Zvýraznění6 3 3 9 9" xfId="48496"/>
    <cellStyle name="40 % – Zvýraznění6 3 4" xfId="570"/>
    <cellStyle name="40 % – Zvýraznění6 3 4 10" xfId="19241"/>
    <cellStyle name="40 % – Zvýraznění6 3 4 11" xfId="43844"/>
    <cellStyle name="40 % – Zvýraznění6 3 4 12" xfId="43845"/>
    <cellStyle name="40 % – Zvýraznění6 3 4 13" xfId="48497"/>
    <cellStyle name="40 % – Zvýraznění6 3 4 2" xfId="5632"/>
    <cellStyle name="40 % – Zvýraznění6 3 4 2 2" xfId="10434"/>
    <cellStyle name="40 % – Zvýraznění6 3 4 2 2 2" xfId="25650"/>
    <cellStyle name="40 % – Zvýraznění6 3 4 2 3" xfId="14364"/>
    <cellStyle name="40 % – Zvýraznění6 3 4 2 3 2" xfId="29553"/>
    <cellStyle name="40 % – Zvýraznění6 3 4 2 4" xfId="18165"/>
    <cellStyle name="40 % – Zvýraznění6 3 4 2 4 2" xfId="33346"/>
    <cellStyle name="40 % – Zvýraznění6 3 4 2 5" xfId="37143"/>
    <cellStyle name="40 % – Zvýraznění6 3 4 2 6" xfId="21963"/>
    <cellStyle name="40 % – Zvýraznění6 3 4 2 7" xfId="43846"/>
    <cellStyle name="40 % – Zvýraznění6 3 4 2 8" xfId="43847"/>
    <cellStyle name="40 % – Zvýraznění6 3 4 2 9" xfId="48498"/>
    <cellStyle name="40 % – Zvýraznění6 3 4 3" xfId="5633"/>
    <cellStyle name="40 % – Zvýraznění6 3 4 3 2" xfId="10435"/>
    <cellStyle name="40 % – Zvýraznění6 3 4 3 2 2" xfId="25651"/>
    <cellStyle name="40 % – Zvýraznění6 3 4 3 3" xfId="14365"/>
    <cellStyle name="40 % – Zvýraznění6 3 4 3 3 2" xfId="29554"/>
    <cellStyle name="40 % – Zvýraznění6 3 4 3 4" xfId="18166"/>
    <cellStyle name="40 % – Zvýraznění6 3 4 3 4 2" xfId="33347"/>
    <cellStyle name="40 % – Zvýraznění6 3 4 3 5" xfId="37144"/>
    <cellStyle name="40 % – Zvýraznění6 3 4 3 6" xfId="21964"/>
    <cellStyle name="40 % – Zvýraznění6 3 4 3 7" xfId="43848"/>
    <cellStyle name="40 % – Zvýraznění6 3 4 3 8" xfId="43849"/>
    <cellStyle name="40 % – Zvýraznění6 3 4 3 9" xfId="48499"/>
    <cellStyle name="40 % – Zvýraznění6 3 4 4" xfId="5634"/>
    <cellStyle name="40 % – Zvýraznění6 3 4 4 2" xfId="10436"/>
    <cellStyle name="40 % – Zvýraznění6 3 4 4 2 2" xfId="25652"/>
    <cellStyle name="40 % – Zvýraznění6 3 4 4 3" xfId="14366"/>
    <cellStyle name="40 % – Zvýraznění6 3 4 4 3 2" xfId="29555"/>
    <cellStyle name="40 % – Zvýraznění6 3 4 4 4" xfId="18167"/>
    <cellStyle name="40 % – Zvýraznění6 3 4 4 4 2" xfId="33348"/>
    <cellStyle name="40 % – Zvýraznění6 3 4 4 5" xfId="37145"/>
    <cellStyle name="40 % – Zvýraznění6 3 4 4 6" xfId="21965"/>
    <cellStyle name="40 % – Zvýraznění6 3 4 4 7" xfId="43850"/>
    <cellStyle name="40 % – Zvýraznění6 3 4 4 8" xfId="43851"/>
    <cellStyle name="40 % – Zvýraznění6 3 4 4 9" xfId="48500"/>
    <cellStyle name="40 % – Zvýraznění6 3 4 5" xfId="5635"/>
    <cellStyle name="40 % – Zvýraznění6 3 4 5 2" xfId="11080"/>
    <cellStyle name="40 % – Zvýraznění6 3 4 5 2 2" xfId="26280"/>
    <cellStyle name="40 % – Zvýraznění6 3 4 5 3" xfId="14367"/>
    <cellStyle name="40 % – Zvýraznění6 3 4 5 3 2" xfId="29556"/>
    <cellStyle name="40 % – Zvýraznění6 3 4 5 4" xfId="18168"/>
    <cellStyle name="40 % – Zvýraznění6 3 4 5 4 2" xfId="33349"/>
    <cellStyle name="40 % – Zvýraznění6 3 4 5 5" xfId="37146"/>
    <cellStyle name="40 % – Zvýraznění6 3 4 5 6" xfId="21966"/>
    <cellStyle name="40 % – Zvýraznění6 3 4 5 7" xfId="43852"/>
    <cellStyle name="40 % – Zvýraznění6 3 4 5 8" xfId="43853"/>
    <cellStyle name="40 % – Zvýraznění6 3 4 5 9" xfId="48501"/>
    <cellStyle name="40 % – Zvýraznění6 3 4 6" xfId="7820"/>
    <cellStyle name="40 % – Zvýraznění6 3 4 6 2" xfId="23039"/>
    <cellStyle name="40 % – Zvýraznění6 3 4 7" xfId="11635"/>
    <cellStyle name="40 % – Zvýraznění6 3 4 7 2" xfId="26831"/>
    <cellStyle name="40 % – Zvýraznění6 3 4 8" xfId="15435"/>
    <cellStyle name="40 % – Zvýraznění6 3 4 8 2" xfId="30616"/>
    <cellStyle name="40 % – Zvýraznění6 3 4 9" xfId="34421"/>
    <cellStyle name="40 % – Zvýraznění6 3 5" xfId="571"/>
    <cellStyle name="40 % – Zvýraznění6 3 5 10" xfId="19242"/>
    <cellStyle name="40 % – Zvýraznění6 3 5 11" xfId="43854"/>
    <cellStyle name="40 % – Zvýraznění6 3 5 12" xfId="43855"/>
    <cellStyle name="40 % – Zvýraznění6 3 5 13" xfId="48502"/>
    <cellStyle name="40 % – Zvýraznění6 3 5 2" xfId="5636"/>
    <cellStyle name="40 % – Zvýraznění6 3 5 2 2" xfId="10437"/>
    <cellStyle name="40 % – Zvýraznění6 3 5 2 2 2" xfId="25653"/>
    <cellStyle name="40 % – Zvýraznění6 3 5 2 3" xfId="14368"/>
    <cellStyle name="40 % – Zvýraznění6 3 5 2 3 2" xfId="29557"/>
    <cellStyle name="40 % – Zvýraznění6 3 5 2 4" xfId="18169"/>
    <cellStyle name="40 % – Zvýraznění6 3 5 2 4 2" xfId="33350"/>
    <cellStyle name="40 % – Zvýraznění6 3 5 2 5" xfId="37147"/>
    <cellStyle name="40 % – Zvýraznění6 3 5 2 6" xfId="21967"/>
    <cellStyle name="40 % – Zvýraznění6 3 5 2 7" xfId="43856"/>
    <cellStyle name="40 % – Zvýraznění6 3 5 2 8" xfId="43857"/>
    <cellStyle name="40 % – Zvýraznění6 3 5 2 9" xfId="48503"/>
    <cellStyle name="40 % – Zvýraznění6 3 5 3" xfId="5637"/>
    <cellStyle name="40 % – Zvýraznění6 3 5 3 2" xfId="10438"/>
    <cellStyle name="40 % – Zvýraznění6 3 5 3 2 2" xfId="25654"/>
    <cellStyle name="40 % – Zvýraznění6 3 5 3 3" xfId="14369"/>
    <cellStyle name="40 % – Zvýraznění6 3 5 3 3 2" xfId="29558"/>
    <cellStyle name="40 % – Zvýraznění6 3 5 3 4" xfId="18170"/>
    <cellStyle name="40 % – Zvýraznění6 3 5 3 4 2" xfId="33351"/>
    <cellStyle name="40 % – Zvýraznění6 3 5 3 5" xfId="37148"/>
    <cellStyle name="40 % – Zvýraznění6 3 5 3 6" xfId="21968"/>
    <cellStyle name="40 % – Zvýraznění6 3 5 3 7" xfId="43858"/>
    <cellStyle name="40 % – Zvýraznění6 3 5 3 8" xfId="43859"/>
    <cellStyle name="40 % – Zvýraznění6 3 5 3 9" xfId="48504"/>
    <cellStyle name="40 % – Zvýraznění6 3 5 4" xfId="5638"/>
    <cellStyle name="40 % – Zvýraznění6 3 5 4 2" xfId="10439"/>
    <cellStyle name="40 % – Zvýraznění6 3 5 4 2 2" xfId="25655"/>
    <cellStyle name="40 % – Zvýraznění6 3 5 4 3" xfId="14370"/>
    <cellStyle name="40 % – Zvýraznění6 3 5 4 3 2" xfId="29559"/>
    <cellStyle name="40 % – Zvýraznění6 3 5 4 4" xfId="18171"/>
    <cellStyle name="40 % – Zvýraznění6 3 5 4 4 2" xfId="33352"/>
    <cellStyle name="40 % – Zvýraznění6 3 5 4 5" xfId="37149"/>
    <cellStyle name="40 % – Zvýraznění6 3 5 4 6" xfId="21969"/>
    <cellStyle name="40 % – Zvýraznění6 3 5 4 7" xfId="43860"/>
    <cellStyle name="40 % – Zvýraznění6 3 5 4 8" xfId="43861"/>
    <cellStyle name="40 % – Zvýraznění6 3 5 4 9" xfId="48505"/>
    <cellStyle name="40 % – Zvýraznění6 3 5 5" xfId="5639"/>
    <cellStyle name="40 % – Zvýraznění6 3 5 5 2" xfId="11267"/>
    <cellStyle name="40 % – Zvýraznění6 3 5 5 2 2" xfId="26467"/>
    <cellStyle name="40 % – Zvýraznění6 3 5 5 3" xfId="14371"/>
    <cellStyle name="40 % – Zvýraznění6 3 5 5 3 2" xfId="29560"/>
    <cellStyle name="40 % – Zvýraznění6 3 5 5 4" xfId="18172"/>
    <cellStyle name="40 % – Zvýraznění6 3 5 5 4 2" xfId="33353"/>
    <cellStyle name="40 % – Zvýraznění6 3 5 5 5" xfId="37150"/>
    <cellStyle name="40 % – Zvýraznění6 3 5 5 6" xfId="21970"/>
    <cellStyle name="40 % – Zvýraznění6 3 5 5 7" xfId="43862"/>
    <cellStyle name="40 % – Zvýraznění6 3 5 5 8" xfId="43863"/>
    <cellStyle name="40 % – Zvýraznění6 3 5 5 9" xfId="48506"/>
    <cellStyle name="40 % – Zvýraznění6 3 5 6" xfId="7704"/>
    <cellStyle name="40 % – Zvýraznění6 3 5 6 2" xfId="22923"/>
    <cellStyle name="40 % – Zvýraznění6 3 5 7" xfId="11636"/>
    <cellStyle name="40 % – Zvýraznění6 3 5 7 2" xfId="26832"/>
    <cellStyle name="40 % – Zvýraznění6 3 5 8" xfId="15436"/>
    <cellStyle name="40 % – Zvýraznění6 3 5 8 2" xfId="30617"/>
    <cellStyle name="40 % – Zvýraznění6 3 5 9" xfId="34422"/>
    <cellStyle name="40 % – Zvýraznění6 3 6" xfId="5640"/>
    <cellStyle name="40 % – Zvýraznění6 3 6 10" xfId="43864"/>
    <cellStyle name="40 % – Zvýraznění6 3 6 11" xfId="43865"/>
    <cellStyle name="40 % – Zvýraznění6 3 6 12" xfId="48507"/>
    <cellStyle name="40 % – Zvýraznění6 3 6 2" xfId="5641"/>
    <cellStyle name="40 % – Zvýraznění6 3 6 2 2" xfId="10440"/>
    <cellStyle name="40 % – Zvýraznění6 3 6 2 2 2" xfId="25656"/>
    <cellStyle name="40 % – Zvýraznění6 3 6 2 3" xfId="14373"/>
    <cellStyle name="40 % – Zvýraznění6 3 6 2 3 2" xfId="29562"/>
    <cellStyle name="40 % – Zvýraznění6 3 6 2 4" xfId="18174"/>
    <cellStyle name="40 % – Zvýraznění6 3 6 2 4 2" xfId="33355"/>
    <cellStyle name="40 % – Zvýraznění6 3 6 2 5" xfId="37152"/>
    <cellStyle name="40 % – Zvýraznění6 3 6 2 6" xfId="21972"/>
    <cellStyle name="40 % – Zvýraznění6 3 6 2 7" xfId="43866"/>
    <cellStyle name="40 % – Zvýraznění6 3 6 2 8" xfId="43867"/>
    <cellStyle name="40 % – Zvýraznění6 3 6 2 9" xfId="48508"/>
    <cellStyle name="40 % – Zvýraznění6 3 6 3" xfId="5642"/>
    <cellStyle name="40 % – Zvýraznění6 3 6 3 2" xfId="10441"/>
    <cellStyle name="40 % – Zvýraznění6 3 6 3 2 2" xfId="25657"/>
    <cellStyle name="40 % – Zvýraznění6 3 6 3 3" xfId="14374"/>
    <cellStyle name="40 % – Zvýraznění6 3 6 3 3 2" xfId="29563"/>
    <cellStyle name="40 % – Zvýraznění6 3 6 3 4" xfId="18175"/>
    <cellStyle name="40 % – Zvýraznění6 3 6 3 4 2" xfId="33356"/>
    <cellStyle name="40 % – Zvýraznění6 3 6 3 5" xfId="37153"/>
    <cellStyle name="40 % – Zvýraznění6 3 6 3 6" xfId="21973"/>
    <cellStyle name="40 % – Zvýraznění6 3 6 3 7" xfId="43868"/>
    <cellStyle name="40 % – Zvýraznění6 3 6 3 8" xfId="43869"/>
    <cellStyle name="40 % – Zvýraznění6 3 6 3 9" xfId="48509"/>
    <cellStyle name="40 % – Zvýraznění6 3 6 4" xfId="5643"/>
    <cellStyle name="40 % – Zvýraznění6 3 6 4 2" xfId="10442"/>
    <cellStyle name="40 % – Zvýraznění6 3 6 4 2 2" xfId="25658"/>
    <cellStyle name="40 % – Zvýraznění6 3 6 4 3" xfId="14375"/>
    <cellStyle name="40 % – Zvýraznění6 3 6 4 3 2" xfId="29564"/>
    <cellStyle name="40 % – Zvýraznění6 3 6 4 4" xfId="18176"/>
    <cellStyle name="40 % – Zvýraznění6 3 6 4 4 2" xfId="33357"/>
    <cellStyle name="40 % – Zvýraznění6 3 6 4 5" xfId="37154"/>
    <cellStyle name="40 % – Zvýraznění6 3 6 4 6" xfId="21974"/>
    <cellStyle name="40 % – Zvýraznění6 3 6 4 7" xfId="43870"/>
    <cellStyle name="40 % – Zvýraznění6 3 6 4 8" xfId="43871"/>
    <cellStyle name="40 % – Zvýraznění6 3 6 4 9" xfId="48510"/>
    <cellStyle name="40 % – Zvýraznění6 3 6 5" xfId="8025"/>
    <cellStyle name="40 % – Zvýraznění6 3 6 5 2" xfId="23241"/>
    <cellStyle name="40 % – Zvýraznění6 3 6 6" xfId="14372"/>
    <cellStyle name="40 % – Zvýraznění6 3 6 6 2" xfId="29561"/>
    <cellStyle name="40 % – Zvýraznění6 3 6 7" xfId="18173"/>
    <cellStyle name="40 % – Zvýraznění6 3 6 7 2" xfId="33354"/>
    <cellStyle name="40 % – Zvýraznění6 3 6 8" xfId="37151"/>
    <cellStyle name="40 % – Zvýraznění6 3 6 9" xfId="21971"/>
    <cellStyle name="40 % – Zvýraznění6 3 7" xfId="5644"/>
    <cellStyle name="40 % – Zvýraznění6 3 7 10" xfId="43872"/>
    <cellStyle name="40 % – Zvýraznění6 3 7 11" xfId="43873"/>
    <cellStyle name="40 % – Zvýraznění6 3 7 12" xfId="48511"/>
    <cellStyle name="40 % – Zvýraznění6 3 7 2" xfId="5645"/>
    <cellStyle name="40 % – Zvýraznění6 3 7 2 2" xfId="10443"/>
    <cellStyle name="40 % – Zvýraznění6 3 7 2 2 2" xfId="25659"/>
    <cellStyle name="40 % – Zvýraznění6 3 7 2 3" xfId="14377"/>
    <cellStyle name="40 % – Zvýraznění6 3 7 2 3 2" xfId="29566"/>
    <cellStyle name="40 % – Zvýraznění6 3 7 2 4" xfId="18178"/>
    <cellStyle name="40 % – Zvýraznění6 3 7 2 4 2" xfId="33359"/>
    <cellStyle name="40 % – Zvýraznění6 3 7 2 5" xfId="37156"/>
    <cellStyle name="40 % – Zvýraznění6 3 7 2 6" xfId="21976"/>
    <cellStyle name="40 % – Zvýraznění6 3 7 2 7" xfId="43874"/>
    <cellStyle name="40 % – Zvýraznění6 3 7 2 8" xfId="43875"/>
    <cellStyle name="40 % – Zvýraznění6 3 7 2 9" xfId="48512"/>
    <cellStyle name="40 % – Zvýraznění6 3 7 3" xfId="5646"/>
    <cellStyle name="40 % – Zvýraznění6 3 7 3 2" xfId="10444"/>
    <cellStyle name="40 % – Zvýraznění6 3 7 3 2 2" xfId="25660"/>
    <cellStyle name="40 % – Zvýraznění6 3 7 3 3" xfId="14378"/>
    <cellStyle name="40 % – Zvýraznění6 3 7 3 3 2" xfId="29567"/>
    <cellStyle name="40 % – Zvýraznění6 3 7 3 4" xfId="18179"/>
    <cellStyle name="40 % – Zvýraznění6 3 7 3 4 2" xfId="33360"/>
    <cellStyle name="40 % – Zvýraznění6 3 7 3 5" xfId="37157"/>
    <cellStyle name="40 % – Zvýraznění6 3 7 3 6" xfId="21977"/>
    <cellStyle name="40 % – Zvýraznění6 3 7 3 7" xfId="43876"/>
    <cellStyle name="40 % – Zvýraznění6 3 7 3 8" xfId="43877"/>
    <cellStyle name="40 % – Zvýraznění6 3 7 3 9" xfId="48513"/>
    <cellStyle name="40 % – Zvýraznění6 3 7 4" xfId="5647"/>
    <cellStyle name="40 % – Zvýraznění6 3 7 4 2" xfId="10445"/>
    <cellStyle name="40 % – Zvýraznění6 3 7 4 2 2" xfId="25661"/>
    <cellStyle name="40 % – Zvýraznění6 3 7 4 3" xfId="14379"/>
    <cellStyle name="40 % – Zvýraznění6 3 7 4 3 2" xfId="29568"/>
    <cellStyle name="40 % – Zvýraznění6 3 7 4 4" xfId="18180"/>
    <cellStyle name="40 % – Zvýraznění6 3 7 4 4 2" xfId="33361"/>
    <cellStyle name="40 % – Zvýraznění6 3 7 4 5" xfId="37158"/>
    <cellStyle name="40 % – Zvýraznění6 3 7 4 6" xfId="21978"/>
    <cellStyle name="40 % – Zvýraznění6 3 7 4 7" xfId="43878"/>
    <cellStyle name="40 % – Zvýraznění6 3 7 4 8" xfId="43879"/>
    <cellStyle name="40 % – Zvýraznění6 3 7 4 9" xfId="48514"/>
    <cellStyle name="40 % – Zvýraznění6 3 7 5" xfId="7947"/>
    <cellStyle name="40 % – Zvýraznění6 3 7 5 2" xfId="23164"/>
    <cellStyle name="40 % – Zvýraznění6 3 7 6" xfId="14376"/>
    <cellStyle name="40 % – Zvýraznění6 3 7 6 2" xfId="29565"/>
    <cellStyle name="40 % – Zvýraznění6 3 7 7" xfId="18177"/>
    <cellStyle name="40 % – Zvýraznění6 3 7 7 2" xfId="33358"/>
    <cellStyle name="40 % – Zvýraznění6 3 7 8" xfId="37155"/>
    <cellStyle name="40 % – Zvýraznění6 3 7 9" xfId="21975"/>
    <cellStyle name="40 % – Zvýraznění6 3 8" xfId="5648"/>
    <cellStyle name="40 % – Zvýraznění6 3 8 10" xfId="43880"/>
    <cellStyle name="40 % – Zvýraznění6 3 8 11" xfId="43881"/>
    <cellStyle name="40 % – Zvýraznění6 3 8 12" xfId="48515"/>
    <cellStyle name="40 % – Zvýraznění6 3 8 2" xfId="5649"/>
    <cellStyle name="40 % – Zvýraznění6 3 8 2 2" xfId="10446"/>
    <cellStyle name="40 % – Zvýraznění6 3 8 2 2 2" xfId="25662"/>
    <cellStyle name="40 % – Zvýraznění6 3 8 2 3" xfId="14381"/>
    <cellStyle name="40 % – Zvýraznění6 3 8 2 3 2" xfId="29570"/>
    <cellStyle name="40 % – Zvýraznění6 3 8 2 4" xfId="18182"/>
    <cellStyle name="40 % – Zvýraznění6 3 8 2 4 2" xfId="33363"/>
    <cellStyle name="40 % – Zvýraznění6 3 8 2 5" xfId="37160"/>
    <cellStyle name="40 % – Zvýraznění6 3 8 2 6" xfId="21980"/>
    <cellStyle name="40 % – Zvýraznění6 3 8 2 7" xfId="43882"/>
    <cellStyle name="40 % – Zvýraznění6 3 8 2 8" xfId="43883"/>
    <cellStyle name="40 % – Zvýraznění6 3 8 2 9" xfId="48516"/>
    <cellStyle name="40 % – Zvýraznění6 3 8 3" xfId="5650"/>
    <cellStyle name="40 % – Zvýraznění6 3 8 3 2" xfId="10447"/>
    <cellStyle name="40 % – Zvýraznění6 3 8 3 2 2" xfId="25663"/>
    <cellStyle name="40 % – Zvýraznění6 3 8 3 3" xfId="14382"/>
    <cellStyle name="40 % – Zvýraznění6 3 8 3 3 2" xfId="29571"/>
    <cellStyle name="40 % – Zvýraznění6 3 8 3 4" xfId="18183"/>
    <cellStyle name="40 % – Zvýraznění6 3 8 3 4 2" xfId="33364"/>
    <cellStyle name="40 % – Zvýraznění6 3 8 3 5" xfId="37161"/>
    <cellStyle name="40 % – Zvýraznění6 3 8 3 6" xfId="21981"/>
    <cellStyle name="40 % – Zvýraznění6 3 8 3 7" xfId="43884"/>
    <cellStyle name="40 % – Zvýraznění6 3 8 3 8" xfId="43885"/>
    <cellStyle name="40 % – Zvýraznění6 3 8 3 9" xfId="48517"/>
    <cellStyle name="40 % – Zvýraznění6 3 8 4" xfId="5651"/>
    <cellStyle name="40 % – Zvýraznění6 3 8 4 2" xfId="10448"/>
    <cellStyle name="40 % – Zvýraznění6 3 8 4 2 2" xfId="25664"/>
    <cellStyle name="40 % – Zvýraznění6 3 8 4 3" xfId="14383"/>
    <cellStyle name="40 % – Zvýraznění6 3 8 4 3 2" xfId="29572"/>
    <cellStyle name="40 % – Zvýraznění6 3 8 4 4" xfId="18184"/>
    <cellStyle name="40 % – Zvýraznění6 3 8 4 4 2" xfId="33365"/>
    <cellStyle name="40 % – Zvýraznění6 3 8 4 5" xfId="37162"/>
    <cellStyle name="40 % – Zvýraznění6 3 8 4 6" xfId="21982"/>
    <cellStyle name="40 % – Zvýraznění6 3 8 4 7" xfId="43886"/>
    <cellStyle name="40 % – Zvýraznění6 3 8 4 8" xfId="43887"/>
    <cellStyle name="40 % – Zvýraznění6 3 8 4 9" xfId="48518"/>
    <cellStyle name="40 % – Zvýraznění6 3 8 5" xfId="8192"/>
    <cellStyle name="40 % – Zvýraznění6 3 8 5 2" xfId="23408"/>
    <cellStyle name="40 % – Zvýraznění6 3 8 6" xfId="14380"/>
    <cellStyle name="40 % – Zvýraznění6 3 8 6 2" xfId="29569"/>
    <cellStyle name="40 % – Zvýraznění6 3 8 7" xfId="18181"/>
    <cellStyle name="40 % – Zvýraznění6 3 8 7 2" xfId="33362"/>
    <cellStyle name="40 % – Zvýraznění6 3 8 8" xfId="37159"/>
    <cellStyle name="40 % – Zvýraznění6 3 8 9" xfId="21979"/>
    <cellStyle name="40 % – Zvýraznění6 3 9" xfId="5652"/>
    <cellStyle name="40 % – Zvýraznění6 3 9 10" xfId="43888"/>
    <cellStyle name="40 % – Zvýraznění6 3 9 11" xfId="43889"/>
    <cellStyle name="40 % – Zvýraznění6 3 9 12" xfId="48519"/>
    <cellStyle name="40 % – Zvýraznění6 3 9 2" xfId="5653"/>
    <cellStyle name="40 % – Zvýraznění6 3 9 2 2" xfId="10449"/>
    <cellStyle name="40 % – Zvýraznění6 3 9 2 2 2" xfId="25665"/>
    <cellStyle name="40 % – Zvýraznění6 3 9 2 3" xfId="14385"/>
    <cellStyle name="40 % – Zvýraznění6 3 9 2 3 2" xfId="29574"/>
    <cellStyle name="40 % – Zvýraznění6 3 9 2 4" xfId="18186"/>
    <cellStyle name="40 % – Zvýraznění6 3 9 2 4 2" xfId="33367"/>
    <cellStyle name="40 % – Zvýraznění6 3 9 2 5" xfId="37164"/>
    <cellStyle name="40 % – Zvýraznění6 3 9 2 6" xfId="21984"/>
    <cellStyle name="40 % – Zvýraznění6 3 9 2 7" xfId="43890"/>
    <cellStyle name="40 % – Zvýraznění6 3 9 2 8" xfId="43891"/>
    <cellStyle name="40 % – Zvýraznění6 3 9 2 9" xfId="48520"/>
    <cellStyle name="40 % – Zvýraznění6 3 9 3" xfId="5654"/>
    <cellStyle name="40 % – Zvýraznění6 3 9 3 2" xfId="10450"/>
    <cellStyle name="40 % – Zvýraznění6 3 9 3 2 2" xfId="25666"/>
    <cellStyle name="40 % – Zvýraznění6 3 9 3 3" xfId="14386"/>
    <cellStyle name="40 % – Zvýraznění6 3 9 3 3 2" xfId="29575"/>
    <cellStyle name="40 % – Zvýraznění6 3 9 3 4" xfId="18187"/>
    <cellStyle name="40 % – Zvýraznění6 3 9 3 4 2" xfId="33368"/>
    <cellStyle name="40 % – Zvýraznění6 3 9 3 5" xfId="37165"/>
    <cellStyle name="40 % – Zvýraznění6 3 9 3 6" xfId="21985"/>
    <cellStyle name="40 % – Zvýraznění6 3 9 3 7" xfId="43892"/>
    <cellStyle name="40 % – Zvýraznění6 3 9 3 8" xfId="43893"/>
    <cellStyle name="40 % – Zvýraznění6 3 9 3 9" xfId="48521"/>
    <cellStyle name="40 % – Zvýraznění6 3 9 4" xfId="5655"/>
    <cellStyle name="40 % – Zvýraznění6 3 9 4 2" xfId="10451"/>
    <cellStyle name="40 % – Zvýraznění6 3 9 4 2 2" xfId="25667"/>
    <cellStyle name="40 % – Zvýraznění6 3 9 4 3" xfId="14387"/>
    <cellStyle name="40 % – Zvýraznění6 3 9 4 3 2" xfId="29576"/>
    <cellStyle name="40 % – Zvýraznění6 3 9 4 4" xfId="18188"/>
    <cellStyle name="40 % – Zvýraznění6 3 9 4 4 2" xfId="33369"/>
    <cellStyle name="40 % – Zvýraznění6 3 9 4 5" xfId="37166"/>
    <cellStyle name="40 % – Zvýraznění6 3 9 4 6" xfId="21986"/>
    <cellStyle name="40 % – Zvýraznění6 3 9 4 7" xfId="43894"/>
    <cellStyle name="40 % – Zvýraznění6 3 9 4 8" xfId="43895"/>
    <cellStyle name="40 % – Zvýraznění6 3 9 4 9" xfId="48522"/>
    <cellStyle name="40 % – Zvýraznění6 3 9 5" xfId="8285"/>
    <cellStyle name="40 % – Zvýraznění6 3 9 5 2" xfId="23501"/>
    <cellStyle name="40 % – Zvýraznění6 3 9 6" xfId="14384"/>
    <cellStyle name="40 % – Zvýraznění6 3 9 6 2" xfId="29573"/>
    <cellStyle name="40 % – Zvýraznění6 3 9 7" xfId="18185"/>
    <cellStyle name="40 % – Zvýraznění6 3 9 7 2" xfId="33366"/>
    <cellStyle name="40 % – Zvýraznění6 3 9 8" xfId="37163"/>
    <cellStyle name="40 % – Zvýraznění6 3 9 9" xfId="21983"/>
    <cellStyle name="40 % – Zvýraznění6 4" xfId="312"/>
    <cellStyle name="40 % – Zvýraznění6 4 10" xfId="5656"/>
    <cellStyle name="40 % – Zvýraznění6 4 10 2" xfId="10452"/>
    <cellStyle name="40 % – Zvýraznění6 4 10 2 2" xfId="25668"/>
    <cellStyle name="40 % – Zvýraznění6 4 10 3" xfId="14388"/>
    <cellStyle name="40 % – Zvýraznění6 4 10 3 2" xfId="29577"/>
    <cellStyle name="40 % – Zvýraznění6 4 10 4" xfId="18189"/>
    <cellStyle name="40 % – Zvýraznění6 4 10 4 2" xfId="33370"/>
    <cellStyle name="40 % – Zvýraznění6 4 10 5" xfId="37167"/>
    <cellStyle name="40 % – Zvýraznění6 4 10 6" xfId="21987"/>
    <cellStyle name="40 % – Zvýraznění6 4 10 7" xfId="43896"/>
    <cellStyle name="40 % – Zvýraznění6 4 10 8" xfId="43897"/>
    <cellStyle name="40 % – Zvýraznění6 4 10 9" xfId="48523"/>
    <cellStyle name="40 % – Zvýraznění6 4 11" xfId="5657"/>
    <cellStyle name="40 % – Zvýraznění6 4 11 2" xfId="10453"/>
    <cellStyle name="40 % – Zvýraznění6 4 11 2 2" xfId="25669"/>
    <cellStyle name="40 % – Zvýraznění6 4 11 3" xfId="14389"/>
    <cellStyle name="40 % – Zvýraznění6 4 11 3 2" xfId="29578"/>
    <cellStyle name="40 % – Zvýraznění6 4 11 4" xfId="18190"/>
    <cellStyle name="40 % – Zvýraznění6 4 11 4 2" xfId="33371"/>
    <cellStyle name="40 % – Zvýraznění6 4 11 5" xfId="37168"/>
    <cellStyle name="40 % – Zvýraznění6 4 11 6" xfId="21988"/>
    <cellStyle name="40 % – Zvýraznění6 4 11 7" xfId="43898"/>
    <cellStyle name="40 % – Zvýraznění6 4 11 8" xfId="43899"/>
    <cellStyle name="40 % – Zvýraznění6 4 11 9" xfId="48524"/>
    <cellStyle name="40 % – Zvýraznění6 4 12" xfId="5658"/>
    <cellStyle name="40 % – Zvýraznění6 4 12 2" xfId="10454"/>
    <cellStyle name="40 % – Zvýraznění6 4 12 2 2" xfId="25670"/>
    <cellStyle name="40 % – Zvýraznění6 4 12 3" xfId="14390"/>
    <cellStyle name="40 % – Zvýraznění6 4 12 3 2" xfId="29579"/>
    <cellStyle name="40 % – Zvýraznění6 4 12 4" xfId="18191"/>
    <cellStyle name="40 % – Zvýraznění6 4 12 4 2" xfId="33372"/>
    <cellStyle name="40 % – Zvýraznění6 4 12 5" xfId="37169"/>
    <cellStyle name="40 % – Zvýraznění6 4 12 6" xfId="21989"/>
    <cellStyle name="40 % – Zvýraznění6 4 12 7" xfId="43900"/>
    <cellStyle name="40 % – Zvýraznění6 4 12 8" xfId="43901"/>
    <cellStyle name="40 % – Zvýraznění6 4 12 9" xfId="48525"/>
    <cellStyle name="40 % – Zvýraznění6 4 13" xfId="5659"/>
    <cellStyle name="40 % – Zvýraznění6 4 13 2" xfId="11216"/>
    <cellStyle name="40 % – Zvýraznění6 4 13 2 2" xfId="26416"/>
    <cellStyle name="40 % – Zvýraznění6 4 13 3" xfId="14391"/>
    <cellStyle name="40 % – Zvýraznění6 4 13 3 2" xfId="29580"/>
    <cellStyle name="40 % – Zvýraznění6 4 13 4" xfId="18192"/>
    <cellStyle name="40 % – Zvýraznění6 4 13 4 2" xfId="33373"/>
    <cellStyle name="40 % – Zvýraznění6 4 13 5" xfId="37170"/>
    <cellStyle name="40 % – Zvýraznění6 4 13 6" xfId="21990"/>
    <cellStyle name="40 % – Zvýraznění6 4 13 7" xfId="43902"/>
    <cellStyle name="40 % – Zvýraznění6 4 13 8" xfId="43903"/>
    <cellStyle name="40 % – Zvýraznění6 4 13 9" xfId="48526"/>
    <cellStyle name="40 % – Zvýraznění6 4 14" xfId="7553"/>
    <cellStyle name="40 % – Zvýraznění6 4 14 2" xfId="11384"/>
    <cellStyle name="40 % – Zvýraznění6 4 14 2 2" xfId="26584"/>
    <cellStyle name="40 % – Zvýraznění6 4 14 3" xfId="15179"/>
    <cellStyle name="40 % – Zvýraznění6 4 14 3 2" xfId="30366"/>
    <cellStyle name="40 % – Zvýraznění6 4 14 4" xfId="18982"/>
    <cellStyle name="40 % – Zvýraznění6 4 14 4 2" xfId="34163"/>
    <cellStyle name="40 % – Zvýraznění6 4 14 5" xfId="37954"/>
    <cellStyle name="40 % – Zvýraznění6 4 14 6" xfId="22774"/>
    <cellStyle name="40 % – Zvýraznění6 4 14 7" xfId="43904"/>
    <cellStyle name="40 % – Zvýraznění6 4 14 8" xfId="43905"/>
    <cellStyle name="40 % – Zvýraznění6 4 14 9" xfId="48527"/>
    <cellStyle name="40 % – Zvýraznění6 4 15" xfId="7625"/>
    <cellStyle name="40 % – Zvýraznění6 4 15 2" xfId="22844"/>
    <cellStyle name="40 % – Zvýraznění6 4 16" xfId="11417"/>
    <cellStyle name="40 % – Zvýraznění6 4 16 2" xfId="26614"/>
    <cellStyle name="40 % – Zvýraznění6 4 17" xfId="15218"/>
    <cellStyle name="40 % – Zvýraznění6 4 17 2" xfId="30399"/>
    <cellStyle name="40 % – Zvýraznění6 4 18" xfId="34204"/>
    <cellStyle name="40 % – Zvýraznění6 4 19" xfId="19024"/>
    <cellStyle name="40 % – Zvýraznění6 4 2" xfId="341"/>
    <cellStyle name="40 % – Zvýraznění6 4 2 10" xfId="5660"/>
    <cellStyle name="40 % – Zvýraznění6 4 2 10 2" xfId="10455"/>
    <cellStyle name="40 % – Zvýraznění6 4 2 10 2 2" xfId="25671"/>
    <cellStyle name="40 % – Zvýraznění6 4 2 10 3" xfId="14392"/>
    <cellStyle name="40 % – Zvýraznění6 4 2 10 3 2" xfId="29581"/>
    <cellStyle name="40 % – Zvýraznění6 4 2 10 4" xfId="18193"/>
    <cellStyle name="40 % – Zvýraznění6 4 2 10 4 2" xfId="33374"/>
    <cellStyle name="40 % – Zvýraznění6 4 2 10 5" xfId="37171"/>
    <cellStyle name="40 % – Zvýraznění6 4 2 10 6" xfId="21991"/>
    <cellStyle name="40 % – Zvýraznění6 4 2 10 7" xfId="43906"/>
    <cellStyle name="40 % – Zvýraznění6 4 2 10 8" xfId="43907"/>
    <cellStyle name="40 % – Zvýraznění6 4 2 10 9" xfId="48528"/>
    <cellStyle name="40 % – Zvýraznění6 4 2 11" xfId="5661"/>
    <cellStyle name="40 % – Zvýraznění6 4 2 11 2" xfId="11158"/>
    <cellStyle name="40 % – Zvýraznění6 4 2 11 2 2" xfId="26358"/>
    <cellStyle name="40 % – Zvýraznění6 4 2 11 3" xfId="14393"/>
    <cellStyle name="40 % – Zvýraznění6 4 2 11 3 2" xfId="29582"/>
    <cellStyle name="40 % – Zvýraznění6 4 2 11 4" xfId="18194"/>
    <cellStyle name="40 % – Zvýraznění6 4 2 11 4 2" xfId="33375"/>
    <cellStyle name="40 % – Zvýraznění6 4 2 11 5" xfId="37172"/>
    <cellStyle name="40 % – Zvýraznění6 4 2 11 6" xfId="21992"/>
    <cellStyle name="40 % – Zvýraznění6 4 2 11 7" xfId="43908"/>
    <cellStyle name="40 % – Zvýraznění6 4 2 11 8" xfId="43909"/>
    <cellStyle name="40 % – Zvýraznění6 4 2 11 9" xfId="48529"/>
    <cellStyle name="40 % – Zvýraznění6 4 2 12" xfId="7554"/>
    <cellStyle name="40 % – Zvýraznění6 4 2 12 2" xfId="11385"/>
    <cellStyle name="40 % – Zvýraznění6 4 2 12 2 2" xfId="26585"/>
    <cellStyle name="40 % – Zvýraznění6 4 2 12 3" xfId="15180"/>
    <cellStyle name="40 % – Zvýraznění6 4 2 12 3 2" xfId="30367"/>
    <cellStyle name="40 % – Zvýraznění6 4 2 12 4" xfId="18983"/>
    <cellStyle name="40 % – Zvýraznění6 4 2 12 4 2" xfId="34164"/>
    <cellStyle name="40 % – Zvýraznění6 4 2 12 5" xfId="37955"/>
    <cellStyle name="40 % – Zvýraznění6 4 2 12 6" xfId="22775"/>
    <cellStyle name="40 % – Zvýraznění6 4 2 12 7" xfId="43910"/>
    <cellStyle name="40 % – Zvýraznění6 4 2 12 8" xfId="43911"/>
    <cellStyle name="40 % – Zvýraznění6 4 2 12 9" xfId="48530"/>
    <cellStyle name="40 % – Zvýraznění6 4 2 13" xfId="7653"/>
    <cellStyle name="40 % – Zvýraznění6 4 2 13 2" xfId="22872"/>
    <cellStyle name="40 % – Zvýraznění6 4 2 14" xfId="11445"/>
    <cellStyle name="40 % – Zvýraznění6 4 2 14 2" xfId="26642"/>
    <cellStyle name="40 % – Zvýraznění6 4 2 15" xfId="15246"/>
    <cellStyle name="40 % – Zvýraznění6 4 2 15 2" xfId="30427"/>
    <cellStyle name="40 % – Zvýraznění6 4 2 16" xfId="34232"/>
    <cellStyle name="40 % – Zvýraznění6 4 2 17" xfId="19052"/>
    <cellStyle name="40 % – Zvýraznění6 4 2 18" xfId="43912"/>
    <cellStyle name="40 % – Zvýraznění6 4 2 19" xfId="43913"/>
    <cellStyle name="40 % – Zvýraznění6 4 2 2" xfId="370"/>
    <cellStyle name="40 % – Zvýraznění6 4 2 2 10" xfId="34260"/>
    <cellStyle name="40 % – Zvýraznění6 4 2 2 11" xfId="19080"/>
    <cellStyle name="40 % – Zvýraznění6 4 2 2 12" xfId="43914"/>
    <cellStyle name="40 % – Zvýraznění6 4 2 2 13" xfId="43915"/>
    <cellStyle name="40 % – Zvýraznění6 4 2 2 14" xfId="48531"/>
    <cellStyle name="40 % – Zvýraznění6 4 2 2 2" xfId="5662"/>
    <cellStyle name="40 % – Zvýraznění6 4 2 2 2 2" xfId="10456"/>
    <cellStyle name="40 % – Zvýraznění6 4 2 2 2 2 2" xfId="25672"/>
    <cellStyle name="40 % – Zvýraznění6 4 2 2 2 3" xfId="14394"/>
    <cellStyle name="40 % – Zvýraznění6 4 2 2 2 3 2" xfId="29583"/>
    <cellStyle name="40 % – Zvýraznění6 4 2 2 2 4" xfId="18195"/>
    <cellStyle name="40 % – Zvýraznění6 4 2 2 2 4 2" xfId="33376"/>
    <cellStyle name="40 % – Zvýraznění6 4 2 2 2 5" xfId="37173"/>
    <cellStyle name="40 % – Zvýraznění6 4 2 2 2 6" xfId="21993"/>
    <cellStyle name="40 % – Zvýraznění6 4 2 2 2 7" xfId="43916"/>
    <cellStyle name="40 % – Zvýraznění6 4 2 2 2 8" xfId="43917"/>
    <cellStyle name="40 % – Zvýraznění6 4 2 2 2 9" xfId="48532"/>
    <cellStyle name="40 % – Zvýraznění6 4 2 2 3" xfId="5663"/>
    <cellStyle name="40 % – Zvýraznění6 4 2 2 3 2" xfId="10457"/>
    <cellStyle name="40 % – Zvýraznění6 4 2 2 3 2 2" xfId="25673"/>
    <cellStyle name="40 % – Zvýraznění6 4 2 2 3 3" xfId="14395"/>
    <cellStyle name="40 % – Zvýraznění6 4 2 2 3 3 2" xfId="29584"/>
    <cellStyle name="40 % – Zvýraznění6 4 2 2 3 4" xfId="18196"/>
    <cellStyle name="40 % – Zvýraznění6 4 2 2 3 4 2" xfId="33377"/>
    <cellStyle name="40 % – Zvýraznění6 4 2 2 3 5" xfId="37174"/>
    <cellStyle name="40 % – Zvýraznění6 4 2 2 3 6" xfId="21994"/>
    <cellStyle name="40 % – Zvýraznění6 4 2 2 3 7" xfId="43918"/>
    <cellStyle name="40 % – Zvýraznění6 4 2 2 3 8" xfId="43919"/>
    <cellStyle name="40 % – Zvýraznění6 4 2 2 3 9" xfId="48533"/>
    <cellStyle name="40 % – Zvýraznění6 4 2 2 4" xfId="5664"/>
    <cellStyle name="40 % – Zvýraznění6 4 2 2 4 2" xfId="10458"/>
    <cellStyle name="40 % – Zvýraznění6 4 2 2 4 2 2" xfId="25674"/>
    <cellStyle name="40 % – Zvýraznění6 4 2 2 4 3" xfId="14396"/>
    <cellStyle name="40 % – Zvýraznění6 4 2 2 4 3 2" xfId="29585"/>
    <cellStyle name="40 % – Zvýraznění6 4 2 2 4 4" xfId="18197"/>
    <cellStyle name="40 % – Zvýraznění6 4 2 2 4 4 2" xfId="33378"/>
    <cellStyle name="40 % – Zvýraznění6 4 2 2 4 5" xfId="37175"/>
    <cellStyle name="40 % – Zvýraznění6 4 2 2 4 6" xfId="21995"/>
    <cellStyle name="40 % – Zvýraznění6 4 2 2 4 7" xfId="43920"/>
    <cellStyle name="40 % – Zvýraznění6 4 2 2 4 8" xfId="43921"/>
    <cellStyle name="40 % – Zvýraznění6 4 2 2 4 9" xfId="48534"/>
    <cellStyle name="40 % – Zvýraznění6 4 2 2 5" xfId="5665"/>
    <cellStyle name="40 % – Zvýraznění6 4 2 2 5 2" xfId="11227"/>
    <cellStyle name="40 % – Zvýraznění6 4 2 2 5 2 2" xfId="26427"/>
    <cellStyle name="40 % – Zvýraznění6 4 2 2 5 3" xfId="14397"/>
    <cellStyle name="40 % – Zvýraznění6 4 2 2 5 3 2" xfId="29586"/>
    <cellStyle name="40 % – Zvýraznění6 4 2 2 5 4" xfId="18198"/>
    <cellStyle name="40 % – Zvýraznění6 4 2 2 5 4 2" xfId="33379"/>
    <cellStyle name="40 % – Zvýraznění6 4 2 2 5 5" xfId="37176"/>
    <cellStyle name="40 % – Zvýraznění6 4 2 2 5 6" xfId="21996"/>
    <cellStyle name="40 % – Zvýraznění6 4 2 2 5 7" xfId="43922"/>
    <cellStyle name="40 % – Zvýraznění6 4 2 2 5 8" xfId="43923"/>
    <cellStyle name="40 % – Zvýraznění6 4 2 2 5 9" xfId="48535"/>
    <cellStyle name="40 % – Zvýraznění6 4 2 2 6" xfId="7555"/>
    <cellStyle name="40 % – Zvýraznění6 4 2 2 6 2" xfId="11386"/>
    <cellStyle name="40 % – Zvýraznění6 4 2 2 6 2 2" xfId="26586"/>
    <cellStyle name="40 % – Zvýraznění6 4 2 2 6 3" xfId="15181"/>
    <cellStyle name="40 % – Zvýraznění6 4 2 2 6 3 2" xfId="30368"/>
    <cellStyle name="40 % – Zvýraznění6 4 2 2 6 4" xfId="18984"/>
    <cellStyle name="40 % – Zvýraznění6 4 2 2 6 4 2" xfId="34165"/>
    <cellStyle name="40 % – Zvýraznění6 4 2 2 6 5" xfId="37956"/>
    <cellStyle name="40 % – Zvýraznění6 4 2 2 6 6" xfId="22776"/>
    <cellStyle name="40 % – Zvýraznění6 4 2 2 6 7" xfId="43924"/>
    <cellStyle name="40 % – Zvýraznění6 4 2 2 6 8" xfId="43925"/>
    <cellStyle name="40 % – Zvýraznění6 4 2 2 6 9" xfId="48536"/>
    <cellStyle name="40 % – Zvýraznění6 4 2 2 7" xfId="7681"/>
    <cellStyle name="40 % – Zvýraznění6 4 2 2 7 2" xfId="22900"/>
    <cellStyle name="40 % – Zvýraznění6 4 2 2 8" xfId="11473"/>
    <cellStyle name="40 % – Zvýraznění6 4 2 2 8 2" xfId="26670"/>
    <cellStyle name="40 % – Zvýraznění6 4 2 2 9" xfId="15274"/>
    <cellStyle name="40 % – Zvýraznění6 4 2 2 9 2" xfId="30455"/>
    <cellStyle name="40 % – Zvýraznění6 4 2 20" xfId="48537"/>
    <cellStyle name="40 % – Zvýraznění6 4 2 3" xfId="572"/>
    <cellStyle name="40 % – Zvýraznění6 4 2 3 10" xfId="19243"/>
    <cellStyle name="40 % – Zvýraznění6 4 2 3 11" xfId="43926"/>
    <cellStyle name="40 % – Zvýraznění6 4 2 3 12" xfId="43927"/>
    <cellStyle name="40 % – Zvýraznění6 4 2 3 13" xfId="48538"/>
    <cellStyle name="40 % – Zvýraznění6 4 2 3 2" xfId="5666"/>
    <cellStyle name="40 % – Zvýraznění6 4 2 3 2 2" xfId="10459"/>
    <cellStyle name="40 % – Zvýraznění6 4 2 3 2 2 2" xfId="25675"/>
    <cellStyle name="40 % – Zvýraznění6 4 2 3 2 3" xfId="14398"/>
    <cellStyle name="40 % – Zvýraznění6 4 2 3 2 3 2" xfId="29587"/>
    <cellStyle name="40 % – Zvýraznění6 4 2 3 2 4" xfId="18199"/>
    <cellStyle name="40 % – Zvýraznění6 4 2 3 2 4 2" xfId="33380"/>
    <cellStyle name="40 % – Zvýraznění6 4 2 3 2 5" xfId="37177"/>
    <cellStyle name="40 % – Zvýraznění6 4 2 3 2 6" xfId="21997"/>
    <cellStyle name="40 % – Zvýraznění6 4 2 3 2 7" xfId="43928"/>
    <cellStyle name="40 % – Zvýraznění6 4 2 3 2 8" xfId="43929"/>
    <cellStyle name="40 % – Zvýraznění6 4 2 3 2 9" xfId="48539"/>
    <cellStyle name="40 % – Zvýraznění6 4 2 3 3" xfId="5667"/>
    <cellStyle name="40 % – Zvýraznění6 4 2 3 3 2" xfId="10460"/>
    <cellStyle name="40 % – Zvýraznění6 4 2 3 3 2 2" xfId="25676"/>
    <cellStyle name="40 % – Zvýraznění6 4 2 3 3 3" xfId="14399"/>
    <cellStyle name="40 % – Zvýraznění6 4 2 3 3 3 2" xfId="29588"/>
    <cellStyle name="40 % – Zvýraznění6 4 2 3 3 4" xfId="18200"/>
    <cellStyle name="40 % – Zvýraznění6 4 2 3 3 4 2" xfId="33381"/>
    <cellStyle name="40 % – Zvýraznění6 4 2 3 3 5" xfId="37178"/>
    <cellStyle name="40 % – Zvýraznění6 4 2 3 3 6" xfId="21998"/>
    <cellStyle name="40 % – Zvýraznění6 4 2 3 3 7" xfId="43930"/>
    <cellStyle name="40 % – Zvýraznění6 4 2 3 3 8" xfId="43931"/>
    <cellStyle name="40 % – Zvýraznění6 4 2 3 3 9" xfId="48540"/>
    <cellStyle name="40 % – Zvýraznění6 4 2 3 4" xfId="5668"/>
    <cellStyle name="40 % – Zvýraznění6 4 2 3 4 2" xfId="10461"/>
    <cellStyle name="40 % – Zvýraznění6 4 2 3 4 2 2" xfId="25677"/>
    <cellStyle name="40 % – Zvýraznění6 4 2 3 4 3" xfId="14400"/>
    <cellStyle name="40 % – Zvýraznění6 4 2 3 4 3 2" xfId="29589"/>
    <cellStyle name="40 % – Zvýraznění6 4 2 3 4 4" xfId="18201"/>
    <cellStyle name="40 % – Zvýraznění6 4 2 3 4 4 2" xfId="33382"/>
    <cellStyle name="40 % – Zvýraznění6 4 2 3 4 5" xfId="37179"/>
    <cellStyle name="40 % – Zvýraznění6 4 2 3 4 6" xfId="21999"/>
    <cellStyle name="40 % – Zvýraznění6 4 2 3 4 7" xfId="43932"/>
    <cellStyle name="40 % – Zvýraznění6 4 2 3 4 8" xfId="43933"/>
    <cellStyle name="40 % – Zvýraznění6 4 2 3 4 9" xfId="48541"/>
    <cellStyle name="40 % – Zvýraznění6 4 2 3 5" xfId="5669"/>
    <cellStyle name="40 % – Zvýraznění6 4 2 3 5 2" xfId="11109"/>
    <cellStyle name="40 % – Zvýraznění6 4 2 3 5 2 2" xfId="26309"/>
    <cellStyle name="40 % – Zvýraznění6 4 2 3 5 3" xfId="14401"/>
    <cellStyle name="40 % – Zvýraznění6 4 2 3 5 3 2" xfId="29590"/>
    <cellStyle name="40 % – Zvýraznění6 4 2 3 5 4" xfId="18202"/>
    <cellStyle name="40 % – Zvýraznění6 4 2 3 5 4 2" xfId="33383"/>
    <cellStyle name="40 % – Zvýraznění6 4 2 3 5 5" xfId="37180"/>
    <cellStyle name="40 % – Zvýraznění6 4 2 3 5 6" xfId="22000"/>
    <cellStyle name="40 % – Zvýraznění6 4 2 3 5 7" xfId="43934"/>
    <cellStyle name="40 % – Zvýraznění6 4 2 3 5 8" xfId="43935"/>
    <cellStyle name="40 % – Zvýraznění6 4 2 3 5 9" xfId="48542"/>
    <cellStyle name="40 % – Zvýraznění6 4 2 3 6" xfId="7760"/>
    <cellStyle name="40 % – Zvýraznění6 4 2 3 6 2" xfId="22979"/>
    <cellStyle name="40 % – Zvýraznění6 4 2 3 7" xfId="11637"/>
    <cellStyle name="40 % – Zvýraznění6 4 2 3 7 2" xfId="26833"/>
    <cellStyle name="40 % – Zvýraznění6 4 2 3 8" xfId="15437"/>
    <cellStyle name="40 % – Zvýraznění6 4 2 3 8 2" xfId="30618"/>
    <cellStyle name="40 % – Zvýraznění6 4 2 3 9" xfId="34423"/>
    <cellStyle name="40 % – Zvýraznění6 4 2 4" xfId="5670"/>
    <cellStyle name="40 % – Zvýraznění6 4 2 4 10" xfId="43936"/>
    <cellStyle name="40 % – Zvýraznění6 4 2 4 11" xfId="43937"/>
    <cellStyle name="40 % – Zvýraznění6 4 2 4 12" xfId="48543"/>
    <cellStyle name="40 % – Zvýraznění6 4 2 4 2" xfId="5671"/>
    <cellStyle name="40 % – Zvýraznění6 4 2 4 2 2" xfId="10462"/>
    <cellStyle name="40 % – Zvýraznění6 4 2 4 2 2 2" xfId="25678"/>
    <cellStyle name="40 % – Zvýraznění6 4 2 4 2 3" xfId="14403"/>
    <cellStyle name="40 % – Zvýraznění6 4 2 4 2 3 2" xfId="29592"/>
    <cellStyle name="40 % – Zvýraznění6 4 2 4 2 4" xfId="18204"/>
    <cellStyle name="40 % – Zvýraznění6 4 2 4 2 4 2" xfId="33385"/>
    <cellStyle name="40 % – Zvýraznění6 4 2 4 2 5" xfId="37182"/>
    <cellStyle name="40 % – Zvýraznění6 4 2 4 2 6" xfId="22002"/>
    <cellStyle name="40 % – Zvýraznění6 4 2 4 2 7" xfId="43938"/>
    <cellStyle name="40 % – Zvýraznění6 4 2 4 2 8" xfId="43939"/>
    <cellStyle name="40 % – Zvýraznění6 4 2 4 2 9" xfId="48544"/>
    <cellStyle name="40 % – Zvýraznění6 4 2 4 3" xfId="5672"/>
    <cellStyle name="40 % – Zvýraznění6 4 2 4 3 2" xfId="10463"/>
    <cellStyle name="40 % – Zvýraznění6 4 2 4 3 2 2" xfId="25679"/>
    <cellStyle name="40 % – Zvýraznění6 4 2 4 3 3" xfId="14404"/>
    <cellStyle name="40 % – Zvýraznění6 4 2 4 3 3 2" xfId="29593"/>
    <cellStyle name="40 % – Zvýraznění6 4 2 4 3 4" xfId="18205"/>
    <cellStyle name="40 % – Zvýraznění6 4 2 4 3 4 2" xfId="33386"/>
    <cellStyle name="40 % – Zvýraznění6 4 2 4 3 5" xfId="37183"/>
    <cellStyle name="40 % – Zvýraznění6 4 2 4 3 6" xfId="22003"/>
    <cellStyle name="40 % – Zvýraznění6 4 2 4 3 7" xfId="43940"/>
    <cellStyle name="40 % – Zvýraznění6 4 2 4 3 8" xfId="43941"/>
    <cellStyle name="40 % – Zvýraznění6 4 2 4 3 9" xfId="48545"/>
    <cellStyle name="40 % – Zvýraznění6 4 2 4 4" xfId="5673"/>
    <cellStyle name="40 % – Zvýraznění6 4 2 4 4 2" xfId="10464"/>
    <cellStyle name="40 % – Zvýraznění6 4 2 4 4 2 2" xfId="25680"/>
    <cellStyle name="40 % – Zvýraznění6 4 2 4 4 3" xfId="14405"/>
    <cellStyle name="40 % – Zvýraznění6 4 2 4 4 3 2" xfId="29594"/>
    <cellStyle name="40 % – Zvýraznění6 4 2 4 4 4" xfId="18206"/>
    <cellStyle name="40 % – Zvýraznění6 4 2 4 4 4 2" xfId="33387"/>
    <cellStyle name="40 % – Zvýraznění6 4 2 4 4 5" xfId="37184"/>
    <cellStyle name="40 % – Zvýraznění6 4 2 4 4 6" xfId="22004"/>
    <cellStyle name="40 % – Zvýraznění6 4 2 4 4 7" xfId="43942"/>
    <cellStyle name="40 % – Zvýraznění6 4 2 4 4 8" xfId="43943"/>
    <cellStyle name="40 % – Zvýraznění6 4 2 4 4 9" xfId="48546"/>
    <cellStyle name="40 % – Zvýraznění6 4 2 4 5" xfId="8177"/>
    <cellStyle name="40 % – Zvýraznění6 4 2 4 5 2" xfId="23393"/>
    <cellStyle name="40 % – Zvýraznění6 4 2 4 6" xfId="14402"/>
    <cellStyle name="40 % – Zvýraznění6 4 2 4 6 2" xfId="29591"/>
    <cellStyle name="40 % – Zvýraznění6 4 2 4 7" xfId="18203"/>
    <cellStyle name="40 % – Zvýraznění6 4 2 4 7 2" xfId="33384"/>
    <cellStyle name="40 % – Zvýraznění6 4 2 4 8" xfId="37181"/>
    <cellStyle name="40 % – Zvýraznění6 4 2 4 9" xfId="22001"/>
    <cellStyle name="40 % – Zvýraznění6 4 2 5" xfId="5674"/>
    <cellStyle name="40 % – Zvýraznění6 4 2 5 10" xfId="43944"/>
    <cellStyle name="40 % – Zvýraznění6 4 2 5 11" xfId="43945"/>
    <cellStyle name="40 % – Zvýraznění6 4 2 5 12" xfId="48547"/>
    <cellStyle name="40 % – Zvýraznění6 4 2 5 2" xfId="5675"/>
    <cellStyle name="40 % – Zvýraznění6 4 2 5 2 2" xfId="10465"/>
    <cellStyle name="40 % – Zvýraznění6 4 2 5 2 2 2" xfId="25681"/>
    <cellStyle name="40 % – Zvýraznění6 4 2 5 2 3" xfId="14407"/>
    <cellStyle name="40 % – Zvýraznění6 4 2 5 2 3 2" xfId="29596"/>
    <cellStyle name="40 % – Zvýraznění6 4 2 5 2 4" xfId="18208"/>
    <cellStyle name="40 % – Zvýraznění6 4 2 5 2 4 2" xfId="33389"/>
    <cellStyle name="40 % – Zvýraznění6 4 2 5 2 5" xfId="37186"/>
    <cellStyle name="40 % – Zvýraznění6 4 2 5 2 6" xfId="22006"/>
    <cellStyle name="40 % – Zvýraznění6 4 2 5 2 7" xfId="43946"/>
    <cellStyle name="40 % – Zvýraznění6 4 2 5 2 8" xfId="43947"/>
    <cellStyle name="40 % – Zvýraznění6 4 2 5 2 9" xfId="48548"/>
    <cellStyle name="40 % – Zvýraznění6 4 2 5 3" xfId="5676"/>
    <cellStyle name="40 % – Zvýraznění6 4 2 5 3 2" xfId="10466"/>
    <cellStyle name="40 % – Zvýraznění6 4 2 5 3 2 2" xfId="25682"/>
    <cellStyle name="40 % – Zvýraznění6 4 2 5 3 3" xfId="14408"/>
    <cellStyle name="40 % – Zvýraznění6 4 2 5 3 3 2" xfId="29597"/>
    <cellStyle name="40 % – Zvýraznění6 4 2 5 3 4" xfId="18209"/>
    <cellStyle name="40 % – Zvýraznění6 4 2 5 3 4 2" xfId="33390"/>
    <cellStyle name="40 % – Zvýraznění6 4 2 5 3 5" xfId="37187"/>
    <cellStyle name="40 % – Zvýraznění6 4 2 5 3 6" xfId="22007"/>
    <cellStyle name="40 % – Zvýraznění6 4 2 5 3 7" xfId="43948"/>
    <cellStyle name="40 % – Zvýraznění6 4 2 5 3 8" xfId="43949"/>
    <cellStyle name="40 % – Zvýraznění6 4 2 5 3 9" xfId="48549"/>
    <cellStyle name="40 % – Zvýraznění6 4 2 5 4" xfId="5677"/>
    <cellStyle name="40 % – Zvýraznění6 4 2 5 4 2" xfId="10467"/>
    <cellStyle name="40 % – Zvýraznění6 4 2 5 4 2 2" xfId="25683"/>
    <cellStyle name="40 % – Zvýraznění6 4 2 5 4 3" xfId="14409"/>
    <cellStyle name="40 % – Zvýraznění6 4 2 5 4 3 2" xfId="29598"/>
    <cellStyle name="40 % – Zvýraznění6 4 2 5 4 4" xfId="18210"/>
    <cellStyle name="40 % – Zvýraznění6 4 2 5 4 4 2" xfId="33391"/>
    <cellStyle name="40 % – Zvýraznění6 4 2 5 4 5" xfId="37188"/>
    <cellStyle name="40 % – Zvýraznění6 4 2 5 4 6" xfId="22008"/>
    <cellStyle name="40 % – Zvýraznění6 4 2 5 4 7" xfId="43950"/>
    <cellStyle name="40 % – Zvýraznění6 4 2 5 4 8" xfId="43951"/>
    <cellStyle name="40 % – Zvýraznění6 4 2 5 4 9" xfId="48550"/>
    <cellStyle name="40 % – Zvýraznění6 4 2 5 5" xfId="8259"/>
    <cellStyle name="40 % – Zvýraznění6 4 2 5 5 2" xfId="23475"/>
    <cellStyle name="40 % – Zvýraznění6 4 2 5 6" xfId="14406"/>
    <cellStyle name="40 % – Zvýraznění6 4 2 5 6 2" xfId="29595"/>
    <cellStyle name="40 % – Zvýraznění6 4 2 5 7" xfId="18207"/>
    <cellStyle name="40 % – Zvýraznění6 4 2 5 7 2" xfId="33388"/>
    <cellStyle name="40 % – Zvýraznění6 4 2 5 8" xfId="37185"/>
    <cellStyle name="40 % – Zvýraznění6 4 2 5 9" xfId="22005"/>
    <cellStyle name="40 % – Zvýraznění6 4 2 6" xfId="5678"/>
    <cellStyle name="40 % – Zvýraznění6 4 2 6 10" xfId="43952"/>
    <cellStyle name="40 % – Zvýraznění6 4 2 6 11" xfId="43953"/>
    <cellStyle name="40 % – Zvýraznění6 4 2 6 12" xfId="48551"/>
    <cellStyle name="40 % – Zvýraznění6 4 2 6 2" xfId="5679"/>
    <cellStyle name="40 % – Zvýraznění6 4 2 6 2 2" xfId="10468"/>
    <cellStyle name="40 % – Zvýraznění6 4 2 6 2 2 2" xfId="25684"/>
    <cellStyle name="40 % – Zvýraznění6 4 2 6 2 3" xfId="14411"/>
    <cellStyle name="40 % – Zvýraznění6 4 2 6 2 3 2" xfId="29600"/>
    <cellStyle name="40 % – Zvýraznění6 4 2 6 2 4" xfId="18212"/>
    <cellStyle name="40 % – Zvýraznění6 4 2 6 2 4 2" xfId="33393"/>
    <cellStyle name="40 % – Zvýraznění6 4 2 6 2 5" xfId="37190"/>
    <cellStyle name="40 % – Zvýraznění6 4 2 6 2 6" xfId="22010"/>
    <cellStyle name="40 % – Zvýraznění6 4 2 6 2 7" xfId="43954"/>
    <cellStyle name="40 % – Zvýraznění6 4 2 6 2 8" xfId="43955"/>
    <cellStyle name="40 % – Zvýraznění6 4 2 6 2 9" xfId="48552"/>
    <cellStyle name="40 % – Zvýraznění6 4 2 6 3" xfId="5680"/>
    <cellStyle name="40 % – Zvýraznění6 4 2 6 3 2" xfId="10469"/>
    <cellStyle name="40 % – Zvýraznění6 4 2 6 3 2 2" xfId="25685"/>
    <cellStyle name="40 % – Zvýraznění6 4 2 6 3 3" xfId="14412"/>
    <cellStyle name="40 % – Zvýraznění6 4 2 6 3 3 2" xfId="29601"/>
    <cellStyle name="40 % – Zvýraznění6 4 2 6 3 4" xfId="18213"/>
    <cellStyle name="40 % – Zvýraznění6 4 2 6 3 4 2" xfId="33394"/>
    <cellStyle name="40 % – Zvýraznění6 4 2 6 3 5" xfId="37191"/>
    <cellStyle name="40 % – Zvýraznění6 4 2 6 3 6" xfId="22011"/>
    <cellStyle name="40 % – Zvýraznění6 4 2 6 3 7" xfId="43956"/>
    <cellStyle name="40 % – Zvýraznění6 4 2 6 3 8" xfId="43957"/>
    <cellStyle name="40 % – Zvýraznění6 4 2 6 3 9" xfId="48553"/>
    <cellStyle name="40 % – Zvýraznění6 4 2 6 4" xfId="5681"/>
    <cellStyle name="40 % – Zvýraznění6 4 2 6 4 2" xfId="10470"/>
    <cellStyle name="40 % – Zvýraznění6 4 2 6 4 2 2" xfId="25686"/>
    <cellStyle name="40 % – Zvýraznění6 4 2 6 4 3" xfId="14413"/>
    <cellStyle name="40 % – Zvýraznění6 4 2 6 4 3 2" xfId="29602"/>
    <cellStyle name="40 % – Zvýraznění6 4 2 6 4 4" xfId="18214"/>
    <cellStyle name="40 % – Zvýraznění6 4 2 6 4 4 2" xfId="33395"/>
    <cellStyle name="40 % – Zvýraznění6 4 2 6 4 5" xfId="37192"/>
    <cellStyle name="40 % – Zvýraznění6 4 2 6 4 6" xfId="22012"/>
    <cellStyle name="40 % – Zvýraznění6 4 2 6 4 7" xfId="43958"/>
    <cellStyle name="40 % – Zvýraznění6 4 2 6 4 8" xfId="43959"/>
    <cellStyle name="40 % – Zvýraznění6 4 2 6 4 9" xfId="48554"/>
    <cellStyle name="40 % – Zvýraznění6 4 2 6 5" xfId="8347"/>
    <cellStyle name="40 % – Zvýraznění6 4 2 6 5 2" xfId="23563"/>
    <cellStyle name="40 % – Zvýraznění6 4 2 6 6" xfId="14410"/>
    <cellStyle name="40 % – Zvýraznění6 4 2 6 6 2" xfId="29599"/>
    <cellStyle name="40 % – Zvýraznění6 4 2 6 7" xfId="18211"/>
    <cellStyle name="40 % – Zvýraznění6 4 2 6 7 2" xfId="33392"/>
    <cellStyle name="40 % – Zvýraznění6 4 2 6 8" xfId="37189"/>
    <cellStyle name="40 % – Zvýraznění6 4 2 6 9" xfId="22009"/>
    <cellStyle name="40 % – Zvýraznění6 4 2 7" xfId="5682"/>
    <cellStyle name="40 % – Zvýraznění6 4 2 7 10" xfId="43960"/>
    <cellStyle name="40 % – Zvýraznění6 4 2 7 11" xfId="43961"/>
    <cellStyle name="40 % – Zvýraznění6 4 2 7 12" xfId="48555"/>
    <cellStyle name="40 % – Zvýraznění6 4 2 7 2" xfId="5683"/>
    <cellStyle name="40 % – Zvýraznění6 4 2 7 2 2" xfId="10471"/>
    <cellStyle name="40 % – Zvýraznění6 4 2 7 2 2 2" xfId="25687"/>
    <cellStyle name="40 % – Zvýraznění6 4 2 7 2 3" xfId="14415"/>
    <cellStyle name="40 % – Zvýraznění6 4 2 7 2 3 2" xfId="29604"/>
    <cellStyle name="40 % – Zvýraznění6 4 2 7 2 4" xfId="18216"/>
    <cellStyle name="40 % – Zvýraznění6 4 2 7 2 4 2" xfId="33397"/>
    <cellStyle name="40 % – Zvýraznění6 4 2 7 2 5" xfId="37194"/>
    <cellStyle name="40 % – Zvýraznění6 4 2 7 2 6" xfId="22014"/>
    <cellStyle name="40 % – Zvýraznění6 4 2 7 2 7" xfId="43962"/>
    <cellStyle name="40 % – Zvýraznění6 4 2 7 2 8" xfId="43963"/>
    <cellStyle name="40 % – Zvýraznění6 4 2 7 2 9" xfId="48556"/>
    <cellStyle name="40 % – Zvýraznění6 4 2 7 3" xfId="5684"/>
    <cellStyle name="40 % – Zvýraznění6 4 2 7 3 2" xfId="10472"/>
    <cellStyle name="40 % – Zvýraznění6 4 2 7 3 2 2" xfId="25688"/>
    <cellStyle name="40 % – Zvýraznění6 4 2 7 3 3" xfId="14416"/>
    <cellStyle name="40 % – Zvýraznění6 4 2 7 3 3 2" xfId="29605"/>
    <cellStyle name="40 % – Zvýraznění6 4 2 7 3 4" xfId="18217"/>
    <cellStyle name="40 % – Zvýraznění6 4 2 7 3 4 2" xfId="33398"/>
    <cellStyle name="40 % – Zvýraznění6 4 2 7 3 5" xfId="37195"/>
    <cellStyle name="40 % – Zvýraznění6 4 2 7 3 6" xfId="22015"/>
    <cellStyle name="40 % – Zvýraznění6 4 2 7 3 7" xfId="43964"/>
    <cellStyle name="40 % – Zvýraznění6 4 2 7 3 8" xfId="43965"/>
    <cellStyle name="40 % – Zvýraznění6 4 2 7 3 9" xfId="48557"/>
    <cellStyle name="40 % – Zvýraznění6 4 2 7 4" xfId="5685"/>
    <cellStyle name="40 % – Zvýraznění6 4 2 7 4 2" xfId="10473"/>
    <cellStyle name="40 % – Zvýraznění6 4 2 7 4 2 2" xfId="25689"/>
    <cellStyle name="40 % – Zvýraznění6 4 2 7 4 3" xfId="14417"/>
    <cellStyle name="40 % – Zvýraznění6 4 2 7 4 3 2" xfId="29606"/>
    <cellStyle name="40 % – Zvýraznění6 4 2 7 4 4" xfId="18218"/>
    <cellStyle name="40 % – Zvýraznění6 4 2 7 4 4 2" xfId="33399"/>
    <cellStyle name="40 % – Zvýraznění6 4 2 7 4 5" xfId="37196"/>
    <cellStyle name="40 % – Zvýraznění6 4 2 7 4 6" xfId="22016"/>
    <cellStyle name="40 % – Zvýraznění6 4 2 7 4 7" xfId="43966"/>
    <cellStyle name="40 % – Zvýraznění6 4 2 7 4 8" xfId="43967"/>
    <cellStyle name="40 % – Zvýraznění6 4 2 7 4 9" xfId="48558"/>
    <cellStyle name="40 % – Zvýraznění6 4 2 7 5" xfId="8430"/>
    <cellStyle name="40 % – Zvýraznění6 4 2 7 5 2" xfId="23646"/>
    <cellStyle name="40 % – Zvýraznění6 4 2 7 6" xfId="14414"/>
    <cellStyle name="40 % – Zvýraznění6 4 2 7 6 2" xfId="29603"/>
    <cellStyle name="40 % – Zvýraznění6 4 2 7 7" xfId="18215"/>
    <cellStyle name="40 % – Zvýraznění6 4 2 7 7 2" xfId="33396"/>
    <cellStyle name="40 % – Zvýraznění6 4 2 7 8" xfId="37193"/>
    <cellStyle name="40 % – Zvýraznění6 4 2 7 9" xfId="22013"/>
    <cellStyle name="40 % – Zvýraznění6 4 2 8" xfId="5686"/>
    <cellStyle name="40 % – Zvýraznění6 4 2 8 2" xfId="10474"/>
    <cellStyle name="40 % – Zvýraznění6 4 2 8 2 2" xfId="25690"/>
    <cellStyle name="40 % – Zvýraznění6 4 2 8 3" xfId="14418"/>
    <cellStyle name="40 % – Zvýraznění6 4 2 8 3 2" xfId="29607"/>
    <cellStyle name="40 % – Zvýraznění6 4 2 8 4" xfId="18219"/>
    <cellStyle name="40 % – Zvýraznění6 4 2 8 4 2" xfId="33400"/>
    <cellStyle name="40 % – Zvýraznění6 4 2 8 5" xfId="37197"/>
    <cellStyle name="40 % – Zvýraznění6 4 2 8 6" xfId="22017"/>
    <cellStyle name="40 % – Zvýraznění6 4 2 8 7" xfId="43968"/>
    <cellStyle name="40 % – Zvýraznění6 4 2 8 8" xfId="43969"/>
    <cellStyle name="40 % – Zvýraznění6 4 2 8 9" xfId="48559"/>
    <cellStyle name="40 % – Zvýraznění6 4 2 9" xfId="5687"/>
    <cellStyle name="40 % – Zvýraznění6 4 2 9 2" xfId="10475"/>
    <cellStyle name="40 % – Zvýraznění6 4 2 9 2 2" xfId="25691"/>
    <cellStyle name="40 % – Zvýraznění6 4 2 9 3" xfId="14419"/>
    <cellStyle name="40 % – Zvýraznění6 4 2 9 3 2" xfId="29608"/>
    <cellStyle name="40 % – Zvýraznění6 4 2 9 4" xfId="18220"/>
    <cellStyle name="40 % – Zvýraznění6 4 2 9 4 2" xfId="33401"/>
    <cellStyle name="40 % – Zvýraznění6 4 2 9 5" xfId="37198"/>
    <cellStyle name="40 % – Zvýraznění6 4 2 9 6" xfId="22018"/>
    <cellStyle name="40 % – Zvýraznění6 4 2 9 7" xfId="43970"/>
    <cellStyle name="40 % – Zvýraznění6 4 2 9 8" xfId="43971"/>
    <cellStyle name="40 % – Zvýraznění6 4 2 9 9" xfId="48560"/>
    <cellStyle name="40 % – Zvýraznění6 4 20" xfId="43972"/>
    <cellStyle name="40 % – Zvýraznění6 4 21" xfId="43973"/>
    <cellStyle name="40 % – Zvýraznění6 4 22" xfId="48561"/>
    <cellStyle name="40 % – Zvýraznění6 4 3" xfId="327"/>
    <cellStyle name="40 % – Zvýraznění6 4 3 10" xfId="34218"/>
    <cellStyle name="40 % – Zvýraznění6 4 3 11" xfId="19038"/>
    <cellStyle name="40 % – Zvýraznění6 4 3 12" xfId="43974"/>
    <cellStyle name="40 % – Zvýraznění6 4 3 13" xfId="43975"/>
    <cellStyle name="40 % – Zvýraznění6 4 3 14" xfId="48562"/>
    <cellStyle name="40 % – Zvýraznění6 4 3 2" xfId="573"/>
    <cellStyle name="40 % – Zvýraznění6 4 3 2 10" xfId="48563"/>
    <cellStyle name="40 % – Zvýraznění6 4 3 2 2" xfId="5688"/>
    <cellStyle name="40 % – Zvýraznění6 4 3 2 2 2" xfId="11198"/>
    <cellStyle name="40 % – Zvýraznění6 4 3 2 2 2 2" xfId="26398"/>
    <cellStyle name="40 % – Zvýraznění6 4 3 2 2 3" xfId="14420"/>
    <cellStyle name="40 % – Zvýraznění6 4 3 2 2 3 2" xfId="29609"/>
    <cellStyle name="40 % – Zvýraznění6 4 3 2 2 4" xfId="18221"/>
    <cellStyle name="40 % – Zvýraznění6 4 3 2 2 4 2" xfId="33402"/>
    <cellStyle name="40 % – Zvýraznění6 4 3 2 2 5" xfId="37199"/>
    <cellStyle name="40 % – Zvýraznění6 4 3 2 2 6" xfId="22019"/>
    <cellStyle name="40 % – Zvýraznění6 4 3 2 2 7" xfId="43976"/>
    <cellStyle name="40 % – Zvýraznění6 4 3 2 2 8" xfId="43977"/>
    <cellStyle name="40 % – Zvýraznění6 4 3 2 2 9" xfId="48564"/>
    <cellStyle name="40 % – Zvýraznění6 4 3 2 3" xfId="7746"/>
    <cellStyle name="40 % – Zvýraznění6 4 3 2 3 2" xfId="22965"/>
    <cellStyle name="40 % – Zvýraznění6 4 3 2 4" xfId="11638"/>
    <cellStyle name="40 % – Zvýraznění6 4 3 2 4 2" xfId="26834"/>
    <cellStyle name="40 % – Zvýraznění6 4 3 2 5" xfId="15438"/>
    <cellStyle name="40 % – Zvýraznění6 4 3 2 5 2" xfId="30619"/>
    <cellStyle name="40 % – Zvýraznění6 4 3 2 6" xfId="34424"/>
    <cellStyle name="40 % – Zvýraznění6 4 3 2 7" xfId="19244"/>
    <cellStyle name="40 % – Zvýraznění6 4 3 2 8" xfId="43978"/>
    <cellStyle name="40 % – Zvýraznění6 4 3 2 9" xfId="43979"/>
    <cellStyle name="40 % – Zvýraznění6 4 3 3" xfId="5689"/>
    <cellStyle name="40 % – Zvýraznění6 4 3 3 2" xfId="10476"/>
    <cellStyle name="40 % – Zvýraznění6 4 3 3 2 2" xfId="25692"/>
    <cellStyle name="40 % – Zvýraznění6 4 3 3 3" xfId="14421"/>
    <cellStyle name="40 % – Zvýraznění6 4 3 3 3 2" xfId="29610"/>
    <cellStyle name="40 % – Zvýraznění6 4 3 3 4" xfId="18222"/>
    <cellStyle name="40 % – Zvýraznění6 4 3 3 4 2" xfId="33403"/>
    <cellStyle name="40 % – Zvýraznění6 4 3 3 5" xfId="37200"/>
    <cellStyle name="40 % – Zvýraznění6 4 3 3 6" xfId="22020"/>
    <cellStyle name="40 % – Zvýraznění6 4 3 3 7" xfId="43980"/>
    <cellStyle name="40 % – Zvýraznění6 4 3 3 8" xfId="43981"/>
    <cellStyle name="40 % – Zvýraznění6 4 3 3 9" xfId="48565"/>
    <cellStyle name="40 % – Zvýraznění6 4 3 4" xfId="5690"/>
    <cellStyle name="40 % – Zvýraznění6 4 3 4 2" xfId="10477"/>
    <cellStyle name="40 % – Zvýraznění6 4 3 4 2 2" xfId="25693"/>
    <cellStyle name="40 % – Zvýraznění6 4 3 4 3" xfId="14422"/>
    <cellStyle name="40 % – Zvýraznění6 4 3 4 3 2" xfId="29611"/>
    <cellStyle name="40 % – Zvýraznění6 4 3 4 4" xfId="18223"/>
    <cellStyle name="40 % – Zvýraznění6 4 3 4 4 2" xfId="33404"/>
    <cellStyle name="40 % – Zvýraznění6 4 3 4 5" xfId="37201"/>
    <cellStyle name="40 % – Zvýraznění6 4 3 4 6" xfId="22021"/>
    <cellStyle name="40 % – Zvýraznění6 4 3 4 7" xfId="43982"/>
    <cellStyle name="40 % – Zvýraznění6 4 3 4 8" xfId="43983"/>
    <cellStyle name="40 % – Zvýraznění6 4 3 4 9" xfId="48566"/>
    <cellStyle name="40 % – Zvýraznění6 4 3 5" xfId="5691"/>
    <cellStyle name="40 % – Zvýraznění6 4 3 5 2" xfId="11131"/>
    <cellStyle name="40 % – Zvýraznění6 4 3 5 2 2" xfId="26331"/>
    <cellStyle name="40 % – Zvýraznění6 4 3 5 3" xfId="14423"/>
    <cellStyle name="40 % – Zvýraznění6 4 3 5 3 2" xfId="29612"/>
    <cellStyle name="40 % – Zvýraznění6 4 3 5 4" xfId="18224"/>
    <cellStyle name="40 % – Zvýraznění6 4 3 5 4 2" xfId="33405"/>
    <cellStyle name="40 % – Zvýraznění6 4 3 5 5" xfId="37202"/>
    <cellStyle name="40 % – Zvýraznění6 4 3 5 6" xfId="22022"/>
    <cellStyle name="40 % – Zvýraznění6 4 3 5 7" xfId="43984"/>
    <cellStyle name="40 % – Zvýraznění6 4 3 5 8" xfId="43985"/>
    <cellStyle name="40 % – Zvýraznění6 4 3 5 9" xfId="48567"/>
    <cellStyle name="40 % – Zvýraznění6 4 3 6" xfId="7556"/>
    <cellStyle name="40 % – Zvýraznění6 4 3 6 2" xfId="11387"/>
    <cellStyle name="40 % – Zvýraznění6 4 3 6 2 2" xfId="26587"/>
    <cellStyle name="40 % – Zvýraznění6 4 3 6 3" xfId="15182"/>
    <cellStyle name="40 % – Zvýraznění6 4 3 6 3 2" xfId="30369"/>
    <cellStyle name="40 % – Zvýraznění6 4 3 6 4" xfId="18985"/>
    <cellStyle name="40 % – Zvýraznění6 4 3 6 4 2" xfId="34166"/>
    <cellStyle name="40 % – Zvýraznění6 4 3 6 5" xfId="37957"/>
    <cellStyle name="40 % – Zvýraznění6 4 3 6 6" xfId="22777"/>
    <cellStyle name="40 % – Zvýraznění6 4 3 6 7" xfId="43986"/>
    <cellStyle name="40 % – Zvýraznění6 4 3 6 8" xfId="43987"/>
    <cellStyle name="40 % – Zvýraznění6 4 3 6 9" xfId="48568"/>
    <cellStyle name="40 % – Zvýraznění6 4 3 7" xfId="7639"/>
    <cellStyle name="40 % – Zvýraznění6 4 3 7 2" xfId="22858"/>
    <cellStyle name="40 % – Zvýraznění6 4 3 8" xfId="11431"/>
    <cellStyle name="40 % – Zvýraznění6 4 3 8 2" xfId="26628"/>
    <cellStyle name="40 % – Zvýraznění6 4 3 9" xfId="15232"/>
    <cellStyle name="40 % – Zvýraznění6 4 3 9 2" xfId="30413"/>
    <cellStyle name="40 % – Zvýraznění6 4 4" xfId="356"/>
    <cellStyle name="40 % – Zvýraznění6 4 4 10" xfId="34246"/>
    <cellStyle name="40 % – Zvýraznění6 4 4 11" xfId="19066"/>
    <cellStyle name="40 % – Zvýraznění6 4 4 12" xfId="43988"/>
    <cellStyle name="40 % – Zvýraznění6 4 4 13" xfId="43989"/>
    <cellStyle name="40 % – Zvýraznění6 4 4 14" xfId="48569"/>
    <cellStyle name="40 % – Zvýraznění6 4 4 2" xfId="5692"/>
    <cellStyle name="40 % – Zvýraznění6 4 4 2 2" xfId="10478"/>
    <cellStyle name="40 % – Zvýraznění6 4 4 2 2 2" xfId="25694"/>
    <cellStyle name="40 % – Zvýraznění6 4 4 2 3" xfId="14424"/>
    <cellStyle name="40 % – Zvýraznění6 4 4 2 3 2" xfId="29613"/>
    <cellStyle name="40 % – Zvýraznění6 4 4 2 4" xfId="18225"/>
    <cellStyle name="40 % – Zvýraznění6 4 4 2 4 2" xfId="33406"/>
    <cellStyle name="40 % – Zvýraznění6 4 4 2 5" xfId="37203"/>
    <cellStyle name="40 % – Zvýraznění6 4 4 2 6" xfId="22023"/>
    <cellStyle name="40 % – Zvýraznění6 4 4 2 7" xfId="43990"/>
    <cellStyle name="40 % – Zvýraznění6 4 4 2 8" xfId="43991"/>
    <cellStyle name="40 % – Zvýraznění6 4 4 2 9" xfId="48570"/>
    <cellStyle name="40 % – Zvýraznění6 4 4 3" xfId="5693"/>
    <cellStyle name="40 % – Zvýraznění6 4 4 3 2" xfId="10479"/>
    <cellStyle name="40 % – Zvýraznění6 4 4 3 2 2" xfId="25695"/>
    <cellStyle name="40 % – Zvýraznění6 4 4 3 3" xfId="14425"/>
    <cellStyle name="40 % – Zvýraznění6 4 4 3 3 2" xfId="29614"/>
    <cellStyle name="40 % – Zvýraznění6 4 4 3 4" xfId="18226"/>
    <cellStyle name="40 % – Zvýraznění6 4 4 3 4 2" xfId="33407"/>
    <cellStyle name="40 % – Zvýraznění6 4 4 3 5" xfId="37204"/>
    <cellStyle name="40 % – Zvýraznění6 4 4 3 6" xfId="22024"/>
    <cellStyle name="40 % – Zvýraznění6 4 4 3 7" xfId="43992"/>
    <cellStyle name="40 % – Zvýraznění6 4 4 3 8" xfId="43993"/>
    <cellStyle name="40 % – Zvýraznění6 4 4 3 9" xfId="48571"/>
    <cellStyle name="40 % – Zvýraznění6 4 4 4" xfId="5694"/>
    <cellStyle name="40 % – Zvýraznění6 4 4 4 2" xfId="10480"/>
    <cellStyle name="40 % – Zvýraznění6 4 4 4 2 2" xfId="25696"/>
    <cellStyle name="40 % – Zvýraznění6 4 4 4 3" xfId="14426"/>
    <cellStyle name="40 % – Zvýraznění6 4 4 4 3 2" xfId="29615"/>
    <cellStyle name="40 % – Zvýraznění6 4 4 4 4" xfId="18227"/>
    <cellStyle name="40 % – Zvýraznění6 4 4 4 4 2" xfId="33408"/>
    <cellStyle name="40 % – Zvýraznění6 4 4 4 5" xfId="37205"/>
    <cellStyle name="40 % – Zvýraznění6 4 4 4 6" xfId="22025"/>
    <cellStyle name="40 % – Zvýraznění6 4 4 4 7" xfId="43994"/>
    <cellStyle name="40 % – Zvýraznění6 4 4 4 8" xfId="43995"/>
    <cellStyle name="40 % – Zvýraznění6 4 4 4 9" xfId="48572"/>
    <cellStyle name="40 % – Zvýraznění6 4 4 5" xfId="5695"/>
    <cellStyle name="40 % – Zvýraznění6 4 4 5 2" xfId="11107"/>
    <cellStyle name="40 % – Zvýraznění6 4 4 5 2 2" xfId="26307"/>
    <cellStyle name="40 % – Zvýraznění6 4 4 5 3" xfId="14427"/>
    <cellStyle name="40 % – Zvýraznění6 4 4 5 3 2" xfId="29616"/>
    <cellStyle name="40 % – Zvýraznění6 4 4 5 4" xfId="18228"/>
    <cellStyle name="40 % – Zvýraznění6 4 4 5 4 2" xfId="33409"/>
    <cellStyle name="40 % – Zvýraznění6 4 4 5 5" xfId="37206"/>
    <cellStyle name="40 % – Zvýraznění6 4 4 5 6" xfId="22026"/>
    <cellStyle name="40 % – Zvýraznění6 4 4 5 7" xfId="43996"/>
    <cellStyle name="40 % – Zvýraznění6 4 4 5 8" xfId="43997"/>
    <cellStyle name="40 % – Zvýraznění6 4 4 5 9" xfId="48573"/>
    <cellStyle name="40 % – Zvýraznění6 4 4 6" xfId="7557"/>
    <cellStyle name="40 % – Zvýraznění6 4 4 6 2" xfId="11388"/>
    <cellStyle name="40 % – Zvýraznění6 4 4 6 2 2" xfId="26588"/>
    <cellStyle name="40 % – Zvýraznění6 4 4 6 3" xfId="15183"/>
    <cellStyle name="40 % – Zvýraznění6 4 4 6 3 2" xfId="30370"/>
    <cellStyle name="40 % – Zvýraznění6 4 4 6 4" xfId="18986"/>
    <cellStyle name="40 % – Zvýraznění6 4 4 6 4 2" xfId="34167"/>
    <cellStyle name="40 % – Zvýraznění6 4 4 6 5" xfId="37958"/>
    <cellStyle name="40 % – Zvýraznění6 4 4 6 6" xfId="22778"/>
    <cellStyle name="40 % – Zvýraznění6 4 4 6 7" xfId="43998"/>
    <cellStyle name="40 % – Zvýraznění6 4 4 6 8" xfId="43999"/>
    <cellStyle name="40 % – Zvýraznění6 4 4 6 9" xfId="48574"/>
    <cellStyle name="40 % – Zvýraznění6 4 4 7" xfId="7667"/>
    <cellStyle name="40 % – Zvýraznění6 4 4 7 2" xfId="22886"/>
    <cellStyle name="40 % – Zvýraznění6 4 4 8" xfId="11459"/>
    <cellStyle name="40 % – Zvýraznění6 4 4 8 2" xfId="26656"/>
    <cellStyle name="40 % – Zvýraznění6 4 4 9" xfId="15260"/>
    <cellStyle name="40 % – Zvýraznění6 4 4 9 2" xfId="30441"/>
    <cellStyle name="40 % – Zvýraznění6 4 5" xfId="574"/>
    <cellStyle name="40 % – Zvýraznění6 4 5 10" xfId="19245"/>
    <cellStyle name="40 % – Zvýraznění6 4 5 11" xfId="44000"/>
    <cellStyle name="40 % – Zvýraznění6 4 5 12" xfId="44001"/>
    <cellStyle name="40 % – Zvýraznění6 4 5 13" xfId="48575"/>
    <cellStyle name="40 % – Zvýraznění6 4 5 2" xfId="5696"/>
    <cellStyle name="40 % – Zvýraznění6 4 5 2 2" xfId="10481"/>
    <cellStyle name="40 % – Zvýraznění6 4 5 2 2 2" xfId="25697"/>
    <cellStyle name="40 % – Zvýraznění6 4 5 2 3" xfId="14428"/>
    <cellStyle name="40 % – Zvýraznění6 4 5 2 3 2" xfId="29617"/>
    <cellStyle name="40 % – Zvýraznění6 4 5 2 4" xfId="18229"/>
    <cellStyle name="40 % – Zvýraznění6 4 5 2 4 2" xfId="33410"/>
    <cellStyle name="40 % – Zvýraznění6 4 5 2 5" xfId="37207"/>
    <cellStyle name="40 % – Zvýraznění6 4 5 2 6" xfId="22027"/>
    <cellStyle name="40 % – Zvýraznění6 4 5 2 7" xfId="44002"/>
    <cellStyle name="40 % – Zvýraznění6 4 5 2 8" xfId="44003"/>
    <cellStyle name="40 % – Zvýraznění6 4 5 2 9" xfId="48576"/>
    <cellStyle name="40 % – Zvýraznění6 4 5 3" xfId="5697"/>
    <cellStyle name="40 % – Zvýraznění6 4 5 3 2" xfId="10482"/>
    <cellStyle name="40 % – Zvýraznění6 4 5 3 2 2" xfId="25698"/>
    <cellStyle name="40 % – Zvýraznění6 4 5 3 3" xfId="14429"/>
    <cellStyle name="40 % – Zvýraznění6 4 5 3 3 2" xfId="29618"/>
    <cellStyle name="40 % – Zvýraznění6 4 5 3 4" xfId="18230"/>
    <cellStyle name="40 % – Zvýraznění6 4 5 3 4 2" xfId="33411"/>
    <cellStyle name="40 % – Zvýraznění6 4 5 3 5" xfId="37208"/>
    <cellStyle name="40 % – Zvýraznění6 4 5 3 6" xfId="22028"/>
    <cellStyle name="40 % – Zvýraznění6 4 5 3 7" xfId="44004"/>
    <cellStyle name="40 % – Zvýraznění6 4 5 3 8" xfId="44005"/>
    <cellStyle name="40 % – Zvýraznění6 4 5 3 9" xfId="48577"/>
    <cellStyle name="40 % – Zvýraznění6 4 5 4" xfId="5698"/>
    <cellStyle name="40 % – Zvýraznění6 4 5 4 2" xfId="10483"/>
    <cellStyle name="40 % – Zvýraznění6 4 5 4 2 2" xfId="25699"/>
    <cellStyle name="40 % – Zvýraznění6 4 5 4 3" xfId="14430"/>
    <cellStyle name="40 % – Zvýraznění6 4 5 4 3 2" xfId="29619"/>
    <cellStyle name="40 % – Zvýraznění6 4 5 4 4" xfId="18231"/>
    <cellStyle name="40 % – Zvýraznění6 4 5 4 4 2" xfId="33412"/>
    <cellStyle name="40 % – Zvýraznění6 4 5 4 5" xfId="37209"/>
    <cellStyle name="40 % – Zvýraznění6 4 5 4 6" xfId="22029"/>
    <cellStyle name="40 % – Zvýraznění6 4 5 4 7" xfId="44006"/>
    <cellStyle name="40 % – Zvýraznění6 4 5 4 8" xfId="44007"/>
    <cellStyle name="40 % – Zvýraznění6 4 5 4 9" xfId="48578"/>
    <cellStyle name="40 % – Zvýraznění6 4 5 5" xfId="5699"/>
    <cellStyle name="40 % – Zvýraznění6 4 5 5 2" xfId="11194"/>
    <cellStyle name="40 % – Zvýraznění6 4 5 5 2 2" xfId="26394"/>
    <cellStyle name="40 % – Zvýraznění6 4 5 5 3" xfId="14431"/>
    <cellStyle name="40 % – Zvýraznění6 4 5 5 3 2" xfId="29620"/>
    <cellStyle name="40 % – Zvýraznění6 4 5 5 4" xfId="18232"/>
    <cellStyle name="40 % – Zvýraznění6 4 5 5 4 2" xfId="33413"/>
    <cellStyle name="40 % – Zvýraznění6 4 5 5 5" xfId="37210"/>
    <cellStyle name="40 % – Zvýraznění6 4 5 5 6" xfId="22030"/>
    <cellStyle name="40 % – Zvýraznění6 4 5 5 7" xfId="44008"/>
    <cellStyle name="40 % – Zvýraznění6 4 5 5 8" xfId="44009"/>
    <cellStyle name="40 % – Zvýraznění6 4 5 5 9" xfId="48579"/>
    <cellStyle name="40 % – Zvýraznění6 4 5 6" xfId="7732"/>
    <cellStyle name="40 % – Zvýraznění6 4 5 6 2" xfId="22951"/>
    <cellStyle name="40 % – Zvýraznění6 4 5 7" xfId="11639"/>
    <cellStyle name="40 % – Zvýraznění6 4 5 7 2" xfId="26835"/>
    <cellStyle name="40 % – Zvýraznění6 4 5 8" xfId="15439"/>
    <cellStyle name="40 % – Zvýraznění6 4 5 8 2" xfId="30620"/>
    <cellStyle name="40 % – Zvýraznění6 4 5 9" xfId="34425"/>
    <cellStyle name="40 % – Zvýraznění6 4 6" xfId="5700"/>
    <cellStyle name="40 % – Zvýraznění6 4 6 10" xfId="44010"/>
    <cellStyle name="40 % – Zvýraznění6 4 6 11" xfId="44011"/>
    <cellStyle name="40 % – Zvýraznění6 4 6 12" xfId="48580"/>
    <cellStyle name="40 % – Zvýraznění6 4 6 2" xfId="5701"/>
    <cellStyle name="40 % – Zvýraznění6 4 6 2 2" xfId="10484"/>
    <cellStyle name="40 % – Zvýraznění6 4 6 2 2 2" xfId="25700"/>
    <cellStyle name="40 % – Zvýraznění6 4 6 2 3" xfId="14433"/>
    <cellStyle name="40 % – Zvýraznění6 4 6 2 3 2" xfId="29622"/>
    <cellStyle name="40 % – Zvýraznění6 4 6 2 4" xfId="18234"/>
    <cellStyle name="40 % – Zvýraznění6 4 6 2 4 2" xfId="33415"/>
    <cellStyle name="40 % – Zvýraznění6 4 6 2 5" xfId="37212"/>
    <cellStyle name="40 % – Zvýraznění6 4 6 2 6" xfId="22032"/>
    <cellStyle name="40 % – Zvýraznění6 4 6 2 7" xfId="44012"/>
    <cellStyle name="40 % – Zvýraznění6 4 6 2 8" xfId="44013"/>
    <cellStyle name="40 % – Zvýraznění6 4 6 2 9" xfId="48581"/>
    <cellStyle name="40 % – Zvýraznění6 4 6 3" xfId="5702"/>
    <cellStyle name="40 % – Zvýraznění6 4 6 3 2" xfId="10485"/>
    <cellStyle name="40 % – Zvýraznění6 4 6 3 2 2" xfId="25701"/>
    <cellStyle name="40 % – Zvýraznění6 4 6 3 3" xfId="14434"/>
    <cellStyle name="40 % – Zvýraznění6 4 6 3 3 2" xfId="29623"/>
    <cellStyle name="40 % – Zvýraznění6 4 6 3 4" xfId="18235"/>
    <cellStyle name="40 % – Zvýraznění6 4 6 3 4 2" xfId="33416"/>
    <cellStyle name="40 % – Zvýraznění6 4 6 3 5" xfId="37213"/>
    <cellStyle name="40 % – Zvýraznění6 4 6 3 6" xfId="22033"/>
    <cellStyle name="40 % – Zvýraznění6 4 6 3 7" xfId="44014"/>
    <cellStyle name="40 % – Zvýraznění6 4 6 3 8" xfId="44015"/>
    <cellStyle name="40 % – Zvýraznění6 4 6 3 9" xfId="48582"/>
    <cellStyle name="40 % – Zvýraznění6 4 6 4" xfId="5703"/>
    <cellStyle name="40 % – Zvýraznění6 4 6 4 2" xfId="10486"/>
    <cellStyle name="40 % – Zvýraznění6 4 6 4 2 2" xfId="25702"/>
    <cellStyle name="40 % – Zvýraznění6 4 6 4 3" xfId="14435"/>
    <cellStyle name="40 % – Zvýraznění6 4 6 4 3 2" xfId="29624"/>
    <cellStyle name="40 % – Zvýraznění6 4 6 4 4" xfId="18236"/>
    <cellStyle name="40 % – Zvýraznění6 4 6 4 4 2" xfId="33417"/>
    <cellStyle name="40 % – Zvýraznění6 4 6 4 5" xfId="37214"/>
    <cellStyle name="40 % – Zvýraznění6 4 6 4 6" xfId="22034"/>
    <cellStyle name="40 % – Zvýraznění6 4 6 4 7" xfId="44016"/>
    <cellStyle name="40 % – Zvýraznění6 4 6 4 8" xfId="44017"/>
    <cellStyle name="40 % – Zvýraznění6 4 6 4 9" xfId="48583"/>
    <cellStyle name="40 % – Zvýraznění6 4 6 5" xfId="8107"/>
    <cellStyle name="40 % – Zvýraznění6 4 6 5 2" xfId="23323"/>
    <cellStyle name="40 % – Zvýraznění6 4 6 6" xfId="14432"/>
    <cellStyle name="40 % – Zvýraznění6 4 6 6 2" xfId="29621"/>
    <cellStyle name="40 % – Zvýraznění6 4 6 7" xfId="18233"/>
    <cellStyle name="40 % – Zvýraznění6 4 6 7 2" xfId="33414"/>
    <cellStyle name="40 % – Zvýraznění6 4 6 8" xfId="37211"/>
    <cellStyle name="40 % – Zvýraznění6 4 6 9" xfId="22031"/>
    <cellStyle name="40 % – Zvýraznění6 4 7" xfId="5704"/>
    <cellStyle name="40 % – Zvýraznění6 4 7 10" xfId="44018"/>
    <cellStyle name="40 % – Zvýraznění6 4 7 11" xfId="44019"/>
    <cellStyle name="40 % – Zvýraznění6 4 7 12" xfId="48584"/>
    <cellStyle name="40 % – Zvýraznění6 4 7 2" xfId="5705"/>
    <cellStyle name="40 % – Zvýraznění6 4 7 2 2" xfId="10487"/>
    <cellStyle name="40 % – Zvýraznění6 4 7 2 2 2" xfId="25703"/>
    <cellStyle name="40 % – Zvýraznění6 4 7 2 3" xfId="14437"/>
    <cellStyle name="40 % – Zvýraznění6 4 7 2 3 2" xfId="29626"/>
    <cellStyle name="40 % – Zvýraznění6 4 7 2 4" xfId="18238"/>
    <cellStyle name="40 % – Zvýraznění6 4 7 2 4 2" xfId="33419"/>
    <cellStyle name="40 % – Zvýraznění6 4 7 2 5" xfId="37216"/>
    <cellStyle name="40 % – Zvýraznění6 4 7 2 6" xfId="22036"/>
    <cellStyle name="40 % – Zvýraznění6 4 7 2 7" xfId="44020"/>
    <cellStyle name="40 % – Zvýraznění6 4 7 2 8" xfId="44021"/>
    <cellStyle name="40 % – Zvýraznění6 4 7 2 9" xfId="48585"/>
    <cellStyle name="40 % – Zvýraznění6 4 7 3" xfId="5706"/>
    <cellStyle name="40 % – Zvýraznění6 4 7 3 2" xfId="10488"/>
    <cellStyle name="40 % – Zvýraznění6 4 7 3 2 2" xfId="25704"/>
    <cellStyle name="40 % – Zvýraznění6 4 7 3 3" xfId="14438"/>
    <cellStyle name="40 % – Zvýraznění6 4 7 3 3 2" xfId="29627"/>
    <cellStyle name="40 % – Zvýraznění6 4 7 3 4" xfId="18239"/>
    <cellStyle name="40 % – Zvýraznění6 4 7 3 4 2" xfId="33420"/>
    <cellStyle name="40 % – Zvýraznění6 4 7 3 5" xfId="37217"/>
    <cellStyle name="40 % – Zvýraznění6 4 7 3 6" xfId="22037"/>
    <cellStyle name="40 % – Zvýraznění6 4 7 3 7" xfId="44022"/>
    <cellStyle name="40 % – Zvýraznění6 4 7 3 8" xfId="44023"/>
    <cellStyle name="40 % – Zvýraznění6 4 7 3 9" xfId="48586"/>
    <cellStyle name="40 % – Zvýraznění6 4 7 4" xfId="5707"/>
    <cellStyle name="40 % – Zvýraznění6 4 7 4 2" xfId="10489"/>
    <cellStyle name="40 % – Zvýraznění6 4 7 4 2 2" xfId="25705"/>
    <cellStyle name="40 % – Zvýraznění6 4 7 4 3" xfId="14439"/>
    <cellStyle name="40 % – Zvýraznění6 4 7 4 3 2" xfId="29628"/>
    <cellStyle name="40 % – Zvýraznění6 4 7 4 4" xfId="18240"/>
    <cellStyle name="40 % – Zvýraznění6 4 7 4 4 2" xfId="33421"/>
    <cellStyle name="40 % – Zvýraznění6 4 7 4 5" xfId="37218"/>
    <cellStyle name="40 % – Zvýraznění6 4 7 4 6" xfId="22038"/>
    <cellStyle name="40 % – Zvýraznění6 4 7 4 7" xfId="44024"/>
    <cellStyle name="40 % – Zvýraznění6 4 7 4 8" xfId="44025"/>
    <cellStyle name="40 % – Zvýraznění6 4 7 4 9" xfId="48587"/>
    <cellStyle name="40 % – Zvýraznění6 4 7 5" xfId="7986"/>
    <cellStyle name="40 % – Zvýraznění6 4 7 5 2" xfId="23203"/>
    <cellStyle name="40 % – Zvýraznění6 4 7 6" xfId="14436"/>
    <cellStyle name="40 % – Zvýraznění6 4 7 6 2" xfId="29625"/>
    <cellStyle name="40 % – Zvýraznění6 4 7 7" xfId="18237"/>
    <cellStyle name="40 % – Zvýraznění6 4 7 7 2" xfId="33418"/>
    <cellStyle name="40 % – Zvýraznění6 4 7 8" xfId="37215"/>
    <cellStyle name="40 % – Zvýraznění6 4 7 9" xfId="22035"/>
    <cellStyle name="40 % – Zvýraznění6 4 8" xfId="5708"/>
    <cellStyle name="40 % – Zvýraznění6 4 8 10" xfId="44026"/>
    <cellStyle name="40 % – Zvýraznění6 4 8 11" xfId="44027"/>
    <cellStyle name="40 % – Zvýraznění6 4 8 12" xfId="48588"/>
    <cellStyle name="40 % – Zvýraznění6 4 8 2" xfId="5709"/>
    <cellStyle name="40 % – Zvýraznění6 4 8 2 2" xfId="10490"/>
    <cellStyle name="40 % – Zvýraznění6 4 8 2 2 2" xfId="25706"/>
    <cellStyle name="40 % – Zvýraznění6 4 8 2 3" xfId="14441"/>
    <cellStyle name="40 % – Zvýraznění6 4 8 2 3 2" xfId="29630"/>
    <cellStyle name="40 % – Zvýraznění6 4 8 2 4" xfId="18242"/>
    <cellStyle name="40 % – Zvýraznění6 4 8 2 4 2" xfId="33423"/>
    <cellStyle name="40 % – Zvýraznění6 4 8 2 5" xfId="37220"/>
    <cellStyle name="40 % – Zvýraznění6 4 8 2 6" xfId="22040"/>
    <cellStyle name="40 % – Zvýraznění6 4 8 2 7" xfId="44028"/>
    <cellStyle name="40 % – Zvýraznění6 4 8 2 8" xfId="44029"/>
    <cellStyle name="40 % – Zvýraznění6 4 8 2 9" xfId="48589"/>
    <cellStyle name="40 % – Zvýraznění6 4 8 3" xfId="5710"/>
    <cellStyle name="40 % – Zvýraznění6 4 8 3 2" xfId="10491"/>
    <cellStyle name="40 % – Zvýraznění6 4 8 3 2 2" xfId="25707"/>
    <cellStyle name="40 % – Zvýraznění6 4 8 3 3" xfId="14442"/>
    <cellStyle name="40 % – Zvýraznění6 4 8 3 3 2" xfId="29631"/>
    <cellStyle name="40 % – Zvýraznění6 4 8 3 4" xfId="18243"/>
    <cellStyle name="40 % – Zvýraznění6 4 8 3 4 2" xfId="33424"/>
    <cellStyle name="40 % – Zvýraznění6 4 8 3 5" xfId="37221"/>
    <cellStyle name="40 % – Zvýraznění6 4 8 3 6" xfId="22041"/>
    <cellStyle name="40 % – Zvýraznění6 4 8 3 7" xfId="44030"/>
    <cellStyle name="40 % – Zvýraznění6 4 8 3 8" xfId="44031"/>
    <cellStyle name="40 % – Zvýraznění6 4 8 3 9" xfId="48590"/>
    <cellStyle name="40 % – Zvýraznění6 4 8 4" xfId="5711"/>
    <cellStyle name="40 % – Zvýraznění6 4 8 4 2" xfId="10492"/>
    <cellStyle name="40 % – Zvýraznění6 4 8 4 2 2" xfId="25708"/>
    <cellStyle name="40 % – Zvýraznění6 4 8 4 3" xfId="14443"/>
    <cellStyle name="40 % – Zvýraznění6 4 8 4 3 2" xfId="29632"/>
    <cellStyle name="40 % – Zvýraznění6 4 8 4 4" xfId="18244"/>
    <cellStyle name="40 % – Zvýraznění6 4 8 4 4 2" xfId="33425"/>
    <cellStyle name="40 % – Zvýraznění6 4 8 4 5" xfId="37222"/>
    <cellStyle name="40 % – Zvýraznění6 4 8 4 6" xfId="22042"/>
    <cellStyle name="40 % – Zvýraznění6 4 8 4 7" xfId="44032"/>
    <cellStyle name="40 % – Zvýraznění6 4 8 4 8" xfId="44033"/>
    <cellStyle name="40 % – Zvýraznění6 4 8 4 9" xfId="48591"/>
    <cellStyle name="40 % – Zvýraznění6 4 8 5" xfId="8165"/>
    <cellStyle name="40 % – Zvýraznění6 4 8 5 2" xfId="23381"/>
    <cellStyle name="40 % – Zvýraznění6 4 8 6" xfId="14440"/>
    <cellStyle name="40 % – Zvýraznění6 4 8 6 2" xfId="29629"/>
    <cellStyle name="40 % – Zvýraznění6 4 8 7" xfId="18241"/>
    <cellStyle name="40 % – Zvýraznění6 4 8 7 2" xfId="33422"/>
    <cellStyle name="40 % – Zvýraznění6 4 8 8" xfId="37219"/>
    <cellStyle name="40 % – Zvýraznění6 4 8 9" xfId="22039"/>
    <cellStyle name="40 % – Zvýraznění6 4 9" xfId="5712"/>
    <cellStyle name="40 % – Zvýraznění6 4 9 10" xfId="44034"/>
    <cellStyle name="40 % – Zvýraznění6 4 9 11" xfId="44035"/>
    <cellStyle name="40 % – Zvýraznění6 4 9 12" xfId="48592"/>
    <cellStyle name="40 % – Zvýraznění6 4 9 2" xfId="5713"/>
    <cellStyle name="40 % – Zvýraznění6 4 9 2 2" xfId="10493"/>
    <cellStyle name="40 % – Zvýraznění6 4 9 2 2 2" xfId="25709"/>
    <cellStyle name="40 % – Zvýraznění6 4 9 2 3" xfId="14445"/>
    <cellStyle name="40 % – Zvýraznění6 4 9 2 3 2" xfId="29634"/>
    <cellStyle name="40 % – Zvýraznění6 4 9 2 4" xfId="18246"/>
    <cellStyle name="40 % – Zvýraznění6 4 9 2 4 2" xfId="33427"/>
    <cellStyle name="40 % – Zvýraznění6 4 9 2 5" xfId="37224"/>
    <cellStyle name="40 % – Zvýraznění6 4 9 2 6" xfId="22044"/>
    <cellStyle name="40 % – Zvýraznění6 4 9 2 7" xfId="44036"/>
    <cellStyle name="40 % – Zvýraznění6 4 9 2 8" xfId="44037"/>
    <cellStyle name="40 % – Zvýraznění6 4 9 2 9" xfId="48593"/>
    <cellStyle name="40 % – Zvýraznění6 4 9 3" xfId="5714"/>
    <cellStyle name="40 % – Zvýraznění6 4 9 3 2" xfId="10494"/>
    <cellStyle name="40 % – Zvýraznění6 4 9 3 2 2" xfId="25710"/>
    <cellStyle name="40 % – Zvýraznění6 4 9 3 3" xfId="14446"/>
    <cellStyle name="40 % – Zvýraznění6 4 9 3 3 2" xfId="29635"/>
    <cellStyle name="40 % – Zvýraznění6 4 9 3 4" xfId="18247"/>
    <cellStyle name="40 % – Zvýraznění6 4 9 3 4 2" xfId="33428"/>
    <cellStyle name="40 % – Zvýraznění6 4 9 3 5" xfId="37225"/>
    <cellStyle name="40 % – Zvýraznění6 4 9 3 6" xfId="22045"/>
    <cellStyle name="40 % – Zvýraznění6 4 9 3 7" xfId="44038"/>
    <cellStyle name="40 % – Zvýraznění6 4 9 3 8" xfId="44039"/>
    <cellStyle name="40 % – Zvýraznění6 4 9 3 9" xfId="48594"/>
    <cellStyle name="40 % – Zvýraznění6 4 9 4" xfId="5715"/>
    <cellStyle name="40 % – Zvýraznění6 4 9 4 2" xfId="10495"/>
    <cellStyle name="40 % – Zvýraznění6 4 9 4 2 2" xfId="25711"/>
    <cellStyle name="40 % – Zvýraznění6 4 9 4 3" xfId="14447"/>
    <cellStyle name="40 % – Zvýraznění6 4 9 4 3 2" xfId="29636"/>
    <cellStyle name="40 % – Zvýraznění6 4 9 4 4" xfId="18248"/>
    <cellStyle name="40 % – Zvýraznění6 4 9 4 4 2" xfId="33429"/>
    <cellStyle name="40 % – Zvýraznění6 4 9 4 5" xfId="37226"/>
    <cellStyle name="40 % – Zvýraznění6 4 9 4 6" xfId="22046"/>
    <cellStyle name="40 % – Zvýraznění6 4 9 4 7" xfId="44040"/>
    <cellStyle name="40 % – Zvýraznění6 4 9 4 8" xfId="44041"/>
    <cellStyle name="40 % – Zvýraznění6 4 9 4 9" xfId="48595"/>
    <cellStyle name="40 % – Zvýraznění6 4 9 5" xfId="8247"/>
    <cellStyle name="40 % – Zvýraznění6 4 9 5 2" xfId="23463"/>
    <cellStyle name="40 % – Zvýraznění6 4 9 6" xfId="14444"/>
    <cellStyle name="40 % – Zvýraznění6 4 9 6 2" xfId="29633"/>
    <cellStyle name="40 % – Zvýraznění6 4 9 7" xfId="18245"/>
    <cellStyle name="40 % – Zvýraznění6 4 9 7 2" xfId="33426"/>
    <cellStyle name="40 % – Zvýraznění6 4 9 8" xfId="37223"/>
    <cellStyle name="40 % – Zvýraznění6 4 9 9" xfId="22043"/>
    <cellStyle name="40 % – Zvýraznění6 5" xfId="575"/>
    <cellStyle name="40 % – Zvýraznění6 5 10" xfId="5716"/>
    <cellStyle name="40 % – Zvýraznění6 5 10 2" xfId="10496"/>
    <cellStyle name="40 % – Zvýraznění6 5 10 2 2" xfId="25712"/>
    <cellStyle name="40 % – Zvýraznění6 5 10 3" xfId="14448"/>
    <cellStyle name="40 % – Zvýraznění6 5 10 3 2" xfId="29637"/>
    <cellStyle name="40 % – Zvýraznění6 5 10 4" xfId="18249"/>
    <cellStyle name="40 % – Zvýraznění6 5 10 4 2" xfId="33430"/>
    <cellStyle name="40 % – Zvýraznění6 5 10 5" xfId="37227"/>
    <cellStyle name="40 % – Zvýraznění6 5 10 6" xfId="22047"/>
    <cellStyle name="40 % – Zvýraznění6 5 10 7" xfId="44042"/>
    <cellStyle name="40 % – Zvýraznění6 5 10 8" xfId="44043"/>
    <cellStyle name="40 % – Zvýraznění6 5 10 9" xfId="48596"/>
    <cellStyle name="40 % – Zvýraznění6 5 11" xfId="5717"/>
    <cellStyle name="40 % – Zvýraznění6 5 11 2" xfId="10497"/>
    <cellStyle name="40 % – Zvýraznění6 5 11 2 2" xfId="25713"/>
    <cellStyle name="40 % – Zvýraznění6 5 11 3" xfId="14449"/>
    <cellStyle name="40 % – Zvýraznění6 5 11 3 2" xfId="29638"/>
    <cellStyle name="40 % – Zvýraznění6 5 11 4" xfId="18250"/>
    <cellStyle name="40 % – Zvýraznění6 5 11 4 2" xfId="33431"/>
    <cellStyle name="40 % – Zvýraznění6 5 11 5" xfId="37228"/>
    <cellStyle name="40 % – Zvýraznění6 5 11 6" xfId="22048"/>
    <cellStyle name="40 % – Zvýraznění6 5 11 7" xfId="44044"/>
    <cellStyle name="40 % – Zvýraznění6 5 11 8" xfId="44045"/>
    <cellStyle name="40 % – Zvýraznění6 5 11 9" xfId="48597"/>
    <cellStyle name="40 % – Zvýraznění6 5 12" xfId="5718"/>
    <cellStyle name="40 % – Zvýraznění6 5 12 2" xfId="11053"/>
    <cellStyle name="40 % – Zvýraznění6 5 12 2 2" xfId="26253"/>
    <cellStyle name="40 % – Zvýraznění6 5 12 3" xfId="14450"/>
    <cellStyle name="40 % – Zvýraznění6 5 12 3 2" xfId="29639"/>
    <cellStyle name="40 % – Zvýraznění6 5 12 4" xfId="18251"/>
    <cellStyle name="40 % – Zvýraznění6 5 12 4 2" xfId="33432"/>
    <cellStyle name="40 % – Zvýraznění6 5 12 5" xfId="37229"/>
    <cellStyle name="40 % – Zvýraznění6 5 12 6" xfId="22049"/>
    <cellStyle name="40 % – Zvýraznění6 5 12 7" xfId="44046"/>
    <cellStyle name="40 % – Zvýraznění6 5 12 8" xfId="44047"/>
    <cellStyle name="40 % – Zvýraznění6 5 12 9" xfId="48598"/>
    <cellStyle name="40 % – Zvýraznění6 5 13" xfId="7776"/>
    <cellStyle name="40 % – Zvýraznění6 5 13 2" xfId="22995"/>
    <cellStyle name="40 % – Zvýraznění6 5 14" xfId="11640"/>
    <cellStyle name="40 % – Zvýraznění6 5 14 2" xfId="26836"/>
    <cellStyle name="40 % – Zvýraznění6 5 15" xfId="15440"/>
    <cellStyle name="40 % – Zvýraznění6 5 15 2" xfId="30621"/>
    <cellStyle name="40 % – Zvýraznění6 5 16" xfId="34426"/>
    <cellStyle name="40 % – Zvýraznění6 5 17" xfId="19246"/>
    <cellStyle name="40 % – Zvýraznění6 5 18" xfId="44048"/>
    <cellStyle name="40 % – Zvýraznění6 5 19" xfId="44049"/>
    <cellStyle name="40 % – Zvýraznění6 5 2" xfId="576"/>
    <cellStyle name="40 % – Zvýraznění6 5 2 10" xfId="19247"/>
    <cellStyle name="40 % – Zvýraznění6 5 2 11" xfId="44050"/>
    <cellStyle name="40 % – Zvýraznění6 5 2 12" xfId="44051"/>
    <cellStyle name="40 % – Zvýraznění6 5 2 13" xfId="48599"/>
    <cellStyle name="40 % – Zvýraznění6 5 2 2" xfId="5719"/>
    <cellStyle name="40 % – Zvýraznění6 5 2 2 2" xfId="10498"/>
    <cellStyle name="40 % – Zvýraznění6 5 2 2 2 2" xfId="25714"/>
    <cellStyle name="40 % – Zvýraznění6 5 2 2 3" xfId="14451"/>
    <cellStyle name="40 % – Zvýraznění6 5 2 2 3 2" xfId="29640"/>
    <cellStyle name="40 % – Zvýraznění6 5 2 2 4" xfId="18252"/>
    <cellStyle name="40 % – Zvýraznění6 5 2 2 4 2" xfId="33433"/>
    <cellStyle name="40 % – Zvýraznění6 5 2 2 5" xfId="37230"/>
    <cellStyle name="40 % – Zvýraznění6 5 2 2 6" xfId="22050"/>
    <cellStyle name="40 % – Zvýraznění6 5 2 2 7" xfId="44052"/>
    <cellStyle name="40 % – Zvýraznění6 5 2 2 8" xfId="44053"/>
    <cellStyle name="40 % – Zvýraznění6 5 2 2 9" xfId="48600"/>
    <cellStyle name="40 % – Zvýraznění6 5 2 3" xfId="5720"/>
    <cellStyle name="40 % – Zvýraznění6 5 2 3 2" xfId="10499"/>
    <cellStyle name="40 % – Zvýraznění6 5 2 3 2 2" xfId="25715"/>
    <cellStyle name="40 % – Zvýraznění6 5 2 3 3" xfId="14452"/>
    <cellStyle name="40 % – Zvýraznění6 5 2 3 3 2" xfId="29641"/>
    <cellStyle name="40 % – Zvýraznění6 5 2 3 4" xfId="18253"/>
    <cellStyle name="40 % – Zvýraznění6 5 2 3 4 2" xfId="33434"/>
    <cellStyle name="40 % – Zvýraznění6 5 2 3 5" xfId="37231"/>
    <cellStyle name="40 % – Zvýraznění6 5 2 3 6" xfId="22051"/>
    <cellStyle name="40 % – Zvýraznění6 5 2 3 7" xfId="44054"/>
    <cellStyle name="40 % – Zvýraznění6 5 2 3 8" xfId="44055"/>
    <cellStyle name="40 % – Zvýraznění6 5 2 3 9" xfId="48601"/>
    <cellStyle name="40 % – Zvýraznění6 5 2 4" xfId="5721"/>
    <cellStyle name="40 % – Zvýraznění6 5 2 4 2" xfId="10500"/>
    <cellStyle name="40 % – Zvýraznění6 5 2 4 2 2" xfId="25716"/>
    <cellStyle name="40 % – Zvýraznění6 5 2 4 3" xfId="14453"/>
    <cellStyle name="40 % – Zvýraznění6 5 2 4 3 2" xfId="29642"/>
    <cellStyle name="40 % – Zvýraznění6 5 2 4 4" xfId="18254"/>
    <cellStyle name="40 % – Zvýraznění6 5 2 4 4 2" xfId="33435"/>
    <cellStyle name="40 % – Zvýraznění6 5 2 4 5" xfId="37232"/>
    <cellStyle name="40 % – Zvýraznění6 5 2 4 6" xfId="22052"/>
    <cellStyle name="40 % – Zvýraznění6 5 2 4 7" xfId="44056"/>
    <cellStyle name="40 % – Zvýraznění6 5 2 4 8" xfId="44057"/>
    <cellStyle name="40 % – Zvýraznění6 5 2 4 9" xfId="48602"/>
    <cellStyle name="40 % – Zvýraznění6 5 2 5" xfId="5722"/>
    <cellStyle name="40 % – Zvýraznění6 5 2 5 2" xfId="11026"/>
    <cellStyle name="40 % – Zvýraznění6 5 2 5 2 2" xfId="26226"/>
    <cellStyle name="40 % – Zvýraznění6 5 2 5 3" xfId="14454"/>
    <cellStyle name="40 % – Zvýraznění6 5 2 5 3 2" xfId="29643"/>
    <cellStyle name="40 % – Zvýraznění6 5 2 5 4" xfId="18255"/>
    <cellStyle name="40 % – Zvýraznění6 5 2 5 4 2" xfId="33436"/>
    <cellStyle name="40 % – Zvýraznění6 5 2 5 5" xfId="37233"/>
    <cellStyle name="40 % – Zvýraznění6 5 2 5 6" xfId="22053"/>
    <cellStyle name="40 % – Zvýraznění6 5 2 5 7" xfId="44058"/>
    <cellStyle name="40 % – Zvýraznění6 5 2 5 8" xfId="44059"/>
    <cellStyle name="40 % – Zvýraznění6 5 2 5 9" xfId="48603"/>
    <cellStyle name="40 % – Zvýraznění6 5 2 6" xfId="7850"/>
    <cellStyle name="40 % – Zvýraznění6 5 2 6 2" xfId="23069"/>
    <cellStyle name="40 % – Zvýraznění6 5 2 7" xfId="11641"/>
    <cellStyle name="40 % – Zvýraznění6 5 2 7 2" xfId="26837"/>
    <cellStyle name="40 % – Zvýraznění6 5 2 8" xfId="15441"/>
    <cellStyle name="40 % – Zvýraznění6 5 2 8 2" xfId="30622"/>
    <cellStyle name="40 % – Zvýraznění6 5 2 9" xfId="34427"/>
    <cellStyle name="40 % – Zvýraznění6 5 20" xfId="48604"/>
    <cellStyle name="40 % – Zvýraznění6 5 3" xfId="577"/>
    <cellStyle name="40 % – Zvýraznění6 5 3 10" xfId="19248"/>
    <cellStyle name="40 % – Zvýraznění6 5 3 11" xfId="44060"/>
    <cellStyle name="40 % – Zvýraznění6 5 3 12" xfId="44061"/>
    <cellStyle name="40 % – Zvýraznění6 5 3 13" xfId="48605"/>
    <cellStyle name="40 % – Zvýraznění6 5 3 2" xfId="5723"/>
    <cellStyle name="40 % – Zvýraznění6 5 3 2 2" xfId="10501"/>
    <cellStyle name="40 % – Zvýraznění6 5 3 2 2 2" xfId="25717"/>
    <cellStyle name="40 % – Zvýraznění6 5 3 2 3" xfId="14455"/>
    <cellStyle name="40 % – Zvýraznění6 5 3 2 3 2" xfId="29644"/>
    <cellStyle name="40 % – Zvýraznění6 5 3 2 4" xfId="18256"/>
    <cellStyle name="40 % – Zvýraznění6 5 3 2 4 2" xfId="33437"/>
    <cellStyle name="40 % – Zvýraznění6 5 3 2 5" xfId="37234"/>
    <cellStyle name="40 % – Zvýraznění6 5 3 2 6" xfId="22054"/>
    <cellStyle name="40 % – Zvýraznění6 5 3 2 7" xfId="44062"/>
    <cellStyle name="40 % – Zvýraznění6 5 3 2 8" xfId="44063"/>
    <cellStyle name="40 % – Zvýraznění6 5 3 2 9" xfId="48606"/>
    <cellStyle name="40 % – Zvýraznění6 5 3 3" xfId="5724"/>
    <cellStyle name="40 % – Zvýraznění6 5 3 3 2" xfId="10502"/>
    <cellStyle name="40 % – Zvýraznění6 5 3 3 2 2" xfId="25718"/>
    <cellStyle name="40 % – Zvýraznění6 5 3 3 3" xfId="14456"/>
    <cellStyle name="40 % – Zvýraznění6 5 3 3 3 2" xfId="29645"/>
    <cellStyle name="40 % – Zvýraznění6 5 3 3 4" xfId="18257"/>
    <cellStyle name="40 % – Zvýraznění6 5 3 3 4 2" xfId="33438"/>
    <cellStyle name="40 % – Zvýraznění6 5 3 3 5" xfId="37235"/>
    <cellStyle name="40 % – Zvýraznění6 5 3 3 6" xfId="22055"/>
    <cellStyle name="40 % – Zvýraznění6 5 3 3 7" xfId="44064"/>
    <cellStyle name="40 % – Zvýraznění6 5 3 3 8" xfId="44065"/>
    <cellStyle name="40 % – Zvýraznění6 5 3 3 9" xfId="48607"/>
    <cellStyle name="40 % – Zvýraznění6 5 3 4" xfId="5725"/>
    <cellStyle name="40 % – Zvýraznění6 5 3 4 2" xfId="10503"/>
    <cellStyle name="40 % – Zvýraznění6 5 3 4 2 2" xfId="25719"/>
    <cellStyle name="40 % – Zvýraznění6 5 3 4 3" xfId="14457"/>
    <cellStyle name="40 % – Zvýraznění6 5 3 4 3 2" xfId="29646"/>
    <cellStyle name="40 % – Zvýraznění6 5 3 4 4" xfId="18258"/>
    <cellStyle name="40 % – Zvýraznění6 5 3 4 4 2" xfId="33439"/>
    <cellStyle name="40 % – Zvýraznění6 5 3 4 5" xfId="37236"/>
    <cellStyle name="40 % – Zvýraznění6 5 3 4 6" xfId="22056"/>
    <cellStyle name="40 % – Zvýraznění6 5 3 4 7" xfId="44066"/>
    <cellStyle name="40 % – Zvýraznění6 5 3 4 8" xfId="44067"/>
    <cellStyle name="40 % – Zvýraznění6 5 3 4 9" xfId="48608"/>
    <cellStyle name="40 % – Zvýraznění6 5 3 5" xfId="5726"/>
    <cellStyle name="40 % – Zvýraznění6 5 3 5 2" xfId="11152"/>
    <cellStyle name="40 % – Zvýraznění6 5 3 5 2 2" xfId="26352"/>
    <cellStyle name="40 % – Zvýraznění6 5 3 5 3" xfId="14458"/>
    <cellStyle name="40 % – Zvýraznění6 5 3 5 3 2" xfId="29647"/>
    <cellStyle name="40 % – Zvýraznění6 5 3 5 4" xfId="18259"/>
    <cellStyle name="40 % – Zvýraznění6 5 3 5 4 2" xfId="33440"/>
    <cellStyle name="40 % – Zvýraznění6 5 3 5 5" xfId="37237"/>
    <cellStyle name="40 % – Zvýraznění6 5 3 5 6" xfId="22057"/>
    <cellStyle name="40 % – Zvýraznění6 5 3 5 7" xfId="44068"/>
    <cellStyle name="40 % – Zvýraznění6 5 3 5 8" xfId="44069"/>
    <cellStyle name="40 % – Zvýraznění6 5 3 5 9" xfId="48609"/>
    <cellStyle name="40 % – Zvýraznění6 5 3 6" xfId="7777"/>
    <cellStyle name="40 % – Zvýraznění6 5 3 6 2" xfId="22996"/>
    <cellStyle name="40 % – Zvýraznění6 5 3 7" xfId="11642"/>
    <cellStyle name="40 % – Zvýraznění6 5 3 7 2" xfId="26838"/>
    <cellStyle name="40 % – Zvýraznění6 5 3 8" xfId="15442"/>
    <cellStyle name="40 % – Zvýraznění6 5 3 8 2" xfId="30623"/>
    <cellStyle name="40 % – Zvýraznění6 5 3 9" xfId="34428"/>
    <cellStyle name="40 % – Zvýraznění6 5 4" xfId="5727"/>
    <cellStyle name="40 % – Zvýraznění6 5 4 10" xfId="44070"/>
    <cellStyle name="40 % – Zvýraznění6 5 4 11" xfId="44071"/>
    <cellStyle name="40 % – Zvýraznění6 5 4 12" xfId="48610"/>
    <cellStyle name="40 % – Zvýraznění6 5 4 2" xfId="5728"/>
    <cellStyle name="40 % – Zvýraznění6 5 4 2 2" xfId="10504"/>
    <cellStyle name="40 % – Zvýraznění6 5 4 2 2 2" xfId="25720"/>
    <cellStyle name="40 % – Zvýraznění6 5 4 2 3" xfId="14460"/>
    <cellStyle name="40 % – Zvýraznění6 5 4 2 3 2" xfId="29649"/>
    <cellStyle name="40 % – Zvýraznění6 5 4 2 4" xfId="18261"/>
    <cellStyle name="40 % – Zvýraznění6 5 4 2 4 2" xfId="33442"/>
    <cellStyle name="40 % – Zvýraznění6 5 4 2 5" xfId="37239"/>
    <cellStyle name="40 % – Zvýraznění6 5 4 2 6" xfId="22059"/>
    <cellStyle name="40 % – Zvýraznění6 5 4 2 7" xfId="44072"/>
    <cellStyle name="40 % – Zvýraznění6 5 4 2 8" xfId="44073"/>
    <cellStyle name="40 % – Zvýraznění6 5 4 2 9" xfId="48611"/>
    <cellStyle name="40 % – Zvýraznění6 5 4 3" xfId="5729"/>
    <cellStyle name="40 % – Zvýraznění6 5 4 3 2" xfId="10505"/>
    <cellStyle name="40 % – Zvýraznění6 5 4 3 2 2" xfId="25721"/>
    <cellStyle name="40 % – Zvýraznění6 5 4 3 3" xfId="14461"/>
    <cellStyle name="40 % – Zvýraznění6 5 4 3 3 2" xfId="29650"/>
    <cellStyle name="40 % – Zvýraznění6 5 4 3 4" xfId="18262"/>
    <cellStyle name="40 % – Zvýraznění6 5 4 3 4 2" xfId="33443"/>
    <cellStyle name="40 % – Zvýraznění6 5 4 3 5" xfId="37240"/>
    <cellStyle name="40 % – Zvýraznění6 5 4 3 6" xfId="22060"/>
    <cellStyle name="40 % – Zvýraznění6 5 4 3 7" xfId="44074"/>
    <cellStyle name="40 % – Zvýraznění6 5 4 3 8" xfId="44075"/>
    <cellStyle name="40 % – Zvýraznění6 5 4 3 9" xfId="48612"/>
    <cellStyle name="40 % – Zvýraznění6 5 4 4" xfId="5730"/>
    <cellStyle name="40 % – Zvýraznění6 5 4 4 2" xfId="10506"/>
    <cellStyle name="40 % – Zvýraznění6 5 4 4 2 2" xfId="25722"/>
    <cellStyle name="40 % – Zvýraznění6 5 4 4 3" xfId="14462"/>
    <cellStyle name="40 % – Zvýraznění6 5 4 4 3 2" xfId="29651"/>
    <cellStyle name="40 % – Zvýraznění6 5 4 4 4" xfId="18263"/>
    <cellStyle name="40 % – Zvýraznění6 5 4 4 4 2" xfId="33444"/>
    <cellStyle name="40 % – Zvýraznění6 5 4 4 5" xfId="37241"/>
    <cellStyle name="40 % – Zvýraznění6 5 4 4 6" xfId="22061"/>
    <cellStyle name="40 % – Zvýraznění6 5 4 4 7" xfId="44076"/>
    <cellStyle name="40 % – Zvýraznění6 5 4 4 8" xfId="44077"/>
    <cellStyle name="40 % – Zvýraznění6 5 4 4 9" xfId="48613"/>
    <cellStyle name="40 % – Zvýraznění6 5 4 5" xfId="8064"/>
    <cellStyle name="40 % – Zvýraznění6 5 4 5 2" xfId="23280"/>
    <cellStyle name="40 % – Zvýraznění6 5 4 6" xfId="14459"/>
    <cellStyle name="40 % – Zvýraznění6 5 4 6 2" xfId="29648"/>
    <cellStyle name="40 % – Zvýraznění6 5 4 7" xfId="18260"/>
    <cellStyle name="40 % – Zvýraznění6 5 4 7 2" xfId="33441"/>
    <cellStyle name="40 % – Zvýraznění6 5 4 8" xfId="37238"/>
    <cellStyle name="40 % – Zvýraznění6 5 4 9" xfId="22058"/>
    <cellStyle name="40 % – Zvýraznění6 5 5" xfId="5731"/>
    <cellStyle name="40 % – Zvýraznění6 5 5 10" xfId="44078"/>
    <cellStyle name="40 % – Zvýraznění6 5 5 11" xfId="44079"/>
    <cellStyle name="40 % – Zvýraznění6 5 5 12" xfId="48614"/>
    <cellStyle name="40 % – Zvýraznění6 5 5 2" xfId="5732"/>
    <cellStyle name="40 % – Zvýraznění6 5 5 2 2" xfId="10507"/>
    <cellStyle name="40 % – Zvýraznění6 5 5 2 2 2" xfId="25723"/>
    <cellStyle name="40 % – Zvýraznění6 5 5 2 3" xfId="14464"/>
    <cellStyle name="40 % – Zvýraznění6 5 5 2 3 2" xfId="29653"/>
    <cellStyle name="40 % – Zvýraznění6 5 5 2 4" xfId="18265"/>
    <cellStyle name="40 % – Zvýraznění6 5 5 2 4 2" xfId="33446"/>
    <cellStyle name="40 % – Zvýraznění6 5 5 2 5" xfId="37243"/>
    <cellStyle name="40 % – Zvýraznění6 5 5 2 6" xfId="22063"/>
    <cellStyle name="40 % – Zvýraznění6 5 5 2 7" xfId="44080"/>
    <cellStyle name="40 % – Zvýraznění6 5 5 2 8" xfId="44081"/>
    <cellStyle name="40 % – Zvýraznění6 5 5 2 9" xfId="48615"/>
    <cellStyle name="40 % – Zvýraznění6 5 5 3" xfId="5733"/>
    <cellStyle name="40 % – Zvýraznění6 5 5 3 2" xfId="10508"/>
    <cellStyle name="40 % – Zvýraznění6 5 5 3 2 2" xfId="25724"/>
    <cellStyle name="40 % – Zvýraznění6 5 5 3 3" xfId="14465"/>
    <cellStyle name="40 % – Zvýraznění6 5 5 3 3 2" xfId="29654"/>
    <cellStyle name="40 % – Zvýraznění6 5 5 3 4" xfId="18266"/>
    <cellStyle name="40 % – Zvýraznění6 5 5 3 4 2" xfId="33447"/>
    <cellStyle name="40 % – Zvýraznění6 5 5 3 5" xfId="37244"/>
    <cellStyle name="40 % – Zvýraznění6 5 5 3 6" xfId="22064"/>
    <cellStyle name="40 % – Zvýraznění6 5 5 3 7" xfId="44082"/>
    <cellStyle name="40 % – Zvýraznění6 5 5 3 8" xfId="44083"/>
    <cellStyle name="40 % – Zvýraznění6 5 5 3 9" xfId="48616"/>
    <cellStyle name="40 % – Zvýraznění6 5 5 4" xfId="5734"/>
    <cellStyle name="40 % – Zvýraznění6 5 5 4 2" xfId="10509"/>
    <cellStyle name="40 % – Zvýraznění6 5 5 4 2 2" xfId="25725"/>
    <cellStyle name="40 % – Zvýraznění6 5 5 4 3" xfId="14466"/>
    <cellStyle name="40 % – Zvýraznění6 5 5 4 3 2" xfId="29655"/>
    <cellStyle name="40 % – Zvýraznění6 5 5 4 4" xfId="18267"/>
    <cellStyle name="40 % – Zvýraznění6 5 5 4 4 2" xfId="33448"/>
    <cellStyle name="40 % – Zvýraznění6 5 5 4 5" xfId="37245"/>
    <cellStyle name="40 % – Zvýraznění6 5 5 4 6" xfId="22065"/>
    <cellStyle name="40 % – Zvýraznění6 5 5 4 7" xfId="44084"/>
    <cellStyle name="40 % – Zvýraznění6 5 5 4 8" xfId="44085"/>
    <cellStyle name="40 % – Zvýraznění6 5 5 4 9" xfId="48617"/>
    <cellStyle name="40 % – Zvýraznění6 5 5 5" xfId="8144"/>
    <cellStyle name="40 % – Zvýraznění6 5 5 5 2" xfId="23360"/>
    <cellStyle name="40 % – Zvýraznění6 5 5 6" xfId="14463"/>
    <cellStyle name="40 % – Zvýraznění6 5 5 6 2" xfId="29652"/>
    <cellStyle name="40 % – Zvýraznění6 5 5 7" xfId="18264"/>
    <cellStyle name="40 % – Zvýraznění6 5 5 7 2" xfId="33445"/>
    <cellStyle name="40 % – Zvýraznění6 5 5 8" xfId="37242"/>
    <cellStyle name="40 % – Zvýraznění6 5 5 9" xfId="22062"/>
    <cellStyle name="40 % – Zvýraznění6 5 6" xfId="5735"/>
    <cellStyle name="40 % – Zvýraznění6 5 6 10" xfId="44086"/>
    <cellStyle name="40 % – Zvýraznění6 5 6 11" xfId="44087"/>
    <cellStyle name="40 % – Zvýraznění6 5 6 12" xfId="48618"/>
    <cellStyle name="40 % – Zvýraznění6 5 6 2" xfId="5736"/>
    <cellStyle name="40 % – Zvýraznění6 5 6 2 2" xfId="10510"/>
    <cellStyle name="40 % – Zvýraznění6 5 6 2 2 2" xfId="25726"/>
    <cellStyle name="40 % – Zvýraznění6 5 6 2 3" xfId="14468"/>
    <cellStyle name="40 % – Zvýraznění6 5 6 2 3 2" xfId="29657"/>
    <cellStyle name="40 % – Zvýraznění6 5 6 2 4" xfId="18269"/>
    <cellStyle name="40 % – Zvýraznění6 5 6 2 4 2" xfId="33450"/>
    <cellStyle name="40 % – Zvýraznění6 5 6 2 5" xfId="37247"/>
    <cellStyle name="40 % – Zvýraznění6 5 6 2 6" xfId="22067"/>
    <cellStyle name="40 % – Zvýraznění6 5 6 2 7" xfId="44088"/>
    <cellStyle name="40 % – Zvýraznění6 5 6 2 8" xfId="44089"/>
    <cellStyle name="40 % – Zvýraznění6 5 6 2 9" xfId="48619"/>
    <cellStyle name="40 % – Zvýraznění6 5 6 3" xfId="5737"/>
    <cellStyle name="40 % – Zvýraznění6 5 6 3 2" xfId="10511"/>
    <cellStyle name="40 % – Zvýraznění6 5 6 3 2 2" xfId="25727"/>
    <cellStyle name="40 % – Zvýraznění6 5 6 3 3" xfId="14469"/>
    <cellStyle name="40 % – Zvýraznění6 5 6 3 3 2" xfId="29658"/>
    <cellStyle name="40 % – Zvýraznění6 5 6 3 4" xfId="18270"/>
    <cellStyle name="40 % – Zvýraznění6 5 6 3 4 2" xfId="33451"/>
    <cellStyle name="40 % – Zvýraznění6 5 6 3 5" xfId="37248"/>
    <cellStyle name="40 % – Zvýraznění6 5 6 3 6" xfId="22068"/>
    <cellStyle name="40 % – Zvýraznění6 5 6 3 7" xfId="44090"/>
    <cellStyle name="40 % – Zvýraznění6 5 6 3 8" xfId="44091"/>
    <cellStyle name="40 % – Zvýraznění6 5 6 3 9" xfId="48620"/>
    <cellStyle name="40 % – Zvýraznění6 5 6 4" xfId="5738"/>
    <cellStyle name="40 % – Zvýraznění6 5 6 4 2" xfId="10512"/>
    <cellStyle name="40 % – Zvýraznění6 5 6 4 2 2" xfId="25728"/>
    <cellStyle name="40 % – Zvýraznění6 5 6 4 3" xfId="14470"/>
    <cellStyle name="40 % – Zvýraznění6 5 6 4 3 2" xfId="29659"/>
    <cellStyle name="40 % – Zvýraznění6 5 6 4 4" xfId="18271"/>
    <cellStyle name="40 % – Zvýraznění6 5 6 4 4 2" xfId="33452"/>
    <cellStyle name="40 % – Zvýraznění6 5 6 4 5" xfId="37249"/>
    <cellStyle name="40 % – Zvýraznění6 5 6 4 6" xfId="22069"/>
    <cellStyle name="40 % – Zvýraznění6 5 6 4 7" xfId="44092"/>
    <cellStyle name="40 % – Zvýraznění6 5 6 4 8" xfId="44093"/>
    <cellStyle name="40 % – Zvýraznění6 5 6 4 9" xfId="48621"/>
    <cellStyle name="40 % – Zvýraznění6 5 6 5" xfId="8226"/>
    <cellStyle name="40 % – Zvýraznění6 5 6 5 2" xfId="23442"/>
    <cellStyle name="40 % – Zvýraznění6 5 6 6" xfId="14467"/>
    <cellStyle name="40 % – Zvýraznění6 5 6 6 2" xfId="29656"/>
    <cellStyle name="40 % – Zvýraznění6 5 6 7" xfId="18268"/>
    <cellStyle name="40 % – Zvýraznění6 5 6 7 2" xfId="33449"/>
    <cellStyle name="40 % – Zvýraznění6 5 6 8" xfId="37246"/>
    <cellStyle name="40 % – Zvýraznění6 5 6 9" xfId="22066"/>
    <cellStyle name="40 % – Zvýraznění6 5 7" xfId="5739"/>
    <cellStyle name="40 % – Zvýraznění6 5 7 10" xfId="44094"/>
    <cellStyle name="40 % – Zvýraznění6 5 7 11" xfId="44095"/>
    <cellStyle name="40 % – Zvýraznění6 5 7 12" xfId="48622"/>
    <cellStyle name="40 % – Zvýraznění6 5 7 2" xfId="5740"/>
    <cellStyle name="40 % – Zvýraznění6 5 7 2 2" xfId="10513"/>
    <cellStyle name="40 % – Zvýraznění6 5 7 2 2 2" xfId="25729"/>
    <cellStyle name="40 % – Zvýraznění6 5 7 2 3" xfId="14472"/>
    <cellStyle name="40 % – Zvýraznění6 5 7 2 3 2" xfId="29661"/>
    <cellStyle name="40 % – Zvýraznění6 5 7 2 4" xfId="18273"/>
    <cellStyle name="40 % – Zvýraznění6 5 7 2 4 2" xfId="33454"/>
    <cellStyle name="40 % – Zvýraznění6 5 7 2 5" xfId="37251"/>
    <cellStyle name="40 % – Zvýraznění6 5 7 2 6" xfId="22071"/>
    <cellStyle name="40 % – Zvýraznění6 5 7 2 7" xfId="44096"/>
    <cellStyle name="40 % – Zvýraznění6 5 7 2 8" xfId="44097"/>
    <cellStyle name="40 % – Zvýraznění6 5 7 2 9" xfId="48623"/>
    <cellStyle name="40 % – Zvýraznění6 5 7 3" xfId="5741"/>
    <cellStyle name="40 % – Zvýraznění6 5 7 3 2" xfId="10514"/>
    <cellStyle name="40 % – Zvýraznění6 5 7 3 2 2" xfId="25730"/>
    <cellStyle name="40 % – Zvýraznění6 5 7 3 3" xfId="14473"/>
    <cellStyle name="40 % – Zvýraznění6 5 7 3 3 2" xfId="29662"/>
    <cellStyle name="40 % – Zvýraznění6 5 7 3 4" xfId="18274"/>
    <cellStyle name="40 % – Zvýraznění6 5 7 3 4 2" xfId="33455"/>
    <cellStyle name="40 % – Zvýraznění6 5 7 3 5" xfId="37252"/>
    <cellStyle name="40 % – Zvýraznění6 5 7 3 6" xfId="22072"/>
    <cellStyle name="40 % – Zvýraznění6 5 7 3 7" xfId="44098"/>
    <cellStyle name="40 % – Zvýraznění6 5 7 3 8" xfId="44099"/>
    <cellStyle name="40 % – Zvýraznění6 5 7 3 9" xfId="48624"/>
    <cellStyle name="40 % – Zvýraznění6 5 7 4" xfId="5742"/>
    <cellStyle name="40 % – Zvýraznění6 5 7 4 2" xfId="10515"/>
    <cellStyle name="40 % – Zvýraznění6 5 7 4 2 2" xfId="25731"/>
    <cellStyle name="40 % – Zvýraznění6 5 7 4 3" xfId="14474"/>
    <cellStyle name="40 % – Zvýraznění6 5 7 4 3 2" xfId="29663"/>
    <cellStyle name="40 % – Zvýraznění6 5 7 4 4" xfId="18275"/>
    <cellStyle name="40 % – Zvýraznění6 5 7 4 4 2" xfId="33456"/>
    <cellStyle name="40 % – Zvýraznění6 5 7 4 5" xfId="37253"/>
    <cellStyle name="40 % – Zvýraznění6 5 7 4 6" xfId="22073"/>
    <cellStyle name="40 % – Zvýraznění6 5 7 4 7" xfId="44100"/>
    <cellStyle name="40 % – Zvýraznění6 5 7 4 8" xfId="44101"/>
    <cellStyle name="40 % – Zvýraznění6 5 7 4 9" xfId="48625"/>
    <cellStyle name="40 % – Zvýraznění6 5 7 5" xfId="8319"/>
    <cellStyle name="40 % – Zvýraznění6 5 7 5 2" xfId="23535"/>
    <cellStyle name="40 % – Zvýraznění6 5 7 6" xfId="14471"/>
    <cellStyle name="40 % – Zvýraznění6 5 7 6 2" xfId="29660"/>
    <cellStyle name="40 % – Zvýraznění6 5 7 7" xfId="18272"/>
    <cellStyle name="40 % – Zvýraznění6 5 7 7 2" xfId="33453"/>
    <cellStyle name="40 % – Zvýraznění6 5 7 8" xfId="37250"/>
    <cellStyle name="40 % – Zvýraznění6 5 7 9" xfId="22070"/>
    <cellStyle name="40 % – Zvýraznění6 5 8" xfId="5743"/>
    <cellStyle name="40 % – Zvýraznění6 5 8 10" xfId="44102"/>
    <cellStyle name="40 % – Zvýraznění6 5 8 11" xfId="44103"/>
    <cellStyle name="40 % – Zvýraznění6 5 8 12" xfId="48626"/>
    <cellStyle name="40 % – Zvýraznění6 5 8 2" xfId="5744"/>
    <cellStyle name="40 % – Zvýraznění6 5 8 2 2" xfId="10516"/>
    <cellStyle name="40 % – Zvýraznění6 5 8 2 2 2" xfId="25732"/>
    <cellStyle name="40 % – Zvýraznění6 5 8 2 3" xfId="14476"/>
    <cellStyle name="40 % – Zvýraznění6 5 8 2 3 2" xfId="29665"/>
    <cellStyle name="40 % – Zvýraznění6 5 8 2 4" xfId="18277"/>
    <cellStyle name="40 % – Zvýraznění6 5 8 2 4 2" xfId="33458"/>
    <cellStyle name="40 % – Zvýraznění6 5 8 2 5" xfId="37255"/>
    <cellStyle name="40 % – Zvýraznění6 5 8 2 6" xfId="22075"/>
    <cellStyle name="40 % – Zvýraznění6 5 8 2 7" xfId="44104"/>
    <cellStyle name="40 % – Zvýraznění6 5 8 2 8" xfId="44105"/>
    <cellStyle name="40 % – Zvýraznění6 5 8 2 9" xfId="48627"/>
    <cellStyle name="40 % – Zvýraznění6 5 8 3" xfId="5745"/>
    <cellStyle name="40 % – Zvýraznění6 5 8 3 2" xfId="10517"/>
    <cellStyle name="40 % – Zvýraznění6 5 8 3 2 2" xfId="25733"/>
    <cellStyle name="40 % – Zvýraznění6 5 8 3 3" xfId="14477"/>
    <cellStyle name="40 % – Zvýraznění6 5 8 3 3 2" xfId="29666"/>
    <cellStyle name="40 % – Zvýraznění6 5 8 3 4" xfId="18278"/>
    <cellStyle name="40 % – Zvýraznění6 5 8 3 4 2" xfId="33459"/>
    <cellStyle name="40 % – Zvýraznění6 5 8 3 5" xfId="37256"/>
    <cellStyle name="40 % – Zvýraznění6 5 8 3 6" xfId="22076"/>
    <cellStyle name="40 % – Zvýraznění6 5 8 3 7" xfId="44106"/>
    <cellStyle name="40 % – Zvýraznění6 5 8 3 8" xfId="44107"/>
    <cellStyle name="40 % – Zvýraznění6 5 8 3 9" xfId="48628"/>
    <cellStyle name="40 % – Zvýraznění6 5 8 4" xfId="5746"/>
    <cellStyle name="40 % – Zvýraznění6 5 8 4 2" xfId="10518"/>
    <cellStyle name="40 % – Zvýraznění6 5 8 4 2 2" xfId="25734"/>
    <cellStyle name="40 % – Zvýraznění6 5 8 4 3" xfId="14478"/>
    <cellStyle name="40 % – Zvýraznění6 5 8 4 3 2" xfId="29667"/>
    <cellStyle name="40 % – Zvýraznění6 5 8 4 4" xfId="18279"/>
    <cellStyle name="40 % – Zvýraznění6 5 8 4 4 2" xfId="33460"/>
    <cellStyle name="40 % – Zvýraznění6 5 8 4 5" xfId="37257"/>
    <cellStyle name="40 % – Zvýraznění6 5 8 4 6" xfId="22077"/>
    <cellStyle name="40 % – Zvýraznění6 5 8 4 7" xfId="44108"/>
    <cellStyle name="40 % – Zvýraznění6 5 8 4 8" xfId="44109"/>
    <cellStyle name="40 % – Zvýraznění6 5 8 4 9" xfId="48629"/>
    <cellStyle name="40 % – Zvýraznění6 5 8 5" xfId="8402"/>
    <cellStyle name="40 % – Zvýraznění6 5 8 5 2" xfId="23618"/>
    <cellStyle name="40 % – Zvýraznění6 5 8 6" xfId="14475"/>
    <cellStyle name="40 % – Zvýraznění6 5 8 6 2" xfId="29664"/>
    <cellStyle name="40 % – Zvýraznění6 5 8 7" xfId="18276"/>
    <cellStyle name="40 % – Zvýraznění6 5 8 7 2" xfId="33457"/>
    <cellStyle name="40 % – Zvýraznění6 5 8 8" xfId="37254"/>
    <cellStyle name="40 % – Zvýraznění6 5 8 9" xfId="22074"/>
    <cellStyle name="40 % – Zvýraznění6 5 9" xfId="5747"/>
    <cellStyle name="40 % – Zvýraznění6 5 9 2" xfId="10519"/>
    <cellStyle name="40 % – Zvýraznění6 5 9 2 2" xfId="25735"/>
    <cellStyle name="40 % – Zvýraznění6 5 9 3" xfId="14479"/>
    <cellStyle name="40 % – Zvýraznění6 5 9 3 2" xfId="29668"/>
    <cellStyle name="40 % – Zvýraznění6 5 9 4" xfId="18280"/>
    <cellStyle name="40 % – Zvýraznění6 5 9 4 2" xfId="33461"/>
    <cellStyle name="40 % – Zvýraznění6 5 9 5" xfId="37258"/>
    <cellStyle name="40 % – Zvýraznění6 5 9 6" xfId="22078"/>
    <cellStyle name="40 % – Zvýraznění6 5 9 7" xfId="44110"/>
    <cellStyle name="40 % – Zvýraznění6 5 9 8" xfId="44111"/>
    <cellStyle name="40 % – Zvýraznění6 5 9 9" xfId="48630"/>
    <cellStyle name="40 % – Zvýraznění6 6" xfId="578"/>
    <cellStyle name="40 % – Zvýraznění6 6 10" xfId="5748"/>
    <cellStyle name="40 % – Zvýraznění6 6 10 2" xfId="10520"/>
    <cellStyle name="40 % – Zvýraznění6 6 10 2 2" xfId="25736"/>
    <cellStyle name="40 % – Zvýraznění6 6 10 3" xfId="14480"/>
    <cellStyle name="40 % – Zvýraznění6 6 10 3 2" xfId="29669"/>
    <cellStyle name="40 % – Zvýraznění6 6 10 4" xfId="18281"/>
    <cellStyle name="40 % – Zvýraznění6 6 10 4 2" xfId="33462"/>
    <cellStyle name="40 % – Zvýraznění6 6 10 5" xfId="37259"/>
    <cellStyle name="40 % – Zvýraznění6 6 10 6" xfId="22079"/>
    <cellStyle name="40 % – Zvýraznění6 6 10 7" xfId="44112"/>
    <cellStyle name="40 % – Zvýraznění6 6 10 8" xfId="44113"/>
    <cellStyle name="40 % – Zvýraznění6 6 10 9" xfId="48631"/>
    <cellStyle name="40 % – Zvýraznění6 6 11" xfId="5749"/>
    <cellStyle name="40 % – Zvýraznění6 6 11 2" xfId="11179"/>
    <cellStyle name="40 % – Zvýraznění6 6 11 2 2" xfId="26379"/>
    <cellStyle name="40 % – Zvýraznění6 6 11 3" xfId="14481"/>
    <cellStyle name="40 % – Zvýraznění6 6 11 3 2" xfId="29670"/>
    <cellStyle name="40 % – Zvýraznění6 6 11 4" xfId="18282"/>
    <cellStyle name="40 % – Zvýraznění6 6 11 4 2" xfId="33463"/>
    <cellStyle name="40 % – Zvýraznění6 6 11 5" xfId="37260"/>
    <cellStyle name="40 % – Zvýraznění6 6 11 6" xfId="22080"/>
    <cellStyle name="40 % – Zvýraznění6 6 11 7" xfId="44114"/>
    <cellStyle name="40 % – Zvýraznění6 6 11 8" xfId="44115"/>
    <cellStyle name="40 % – Zvýraznění6 6 11 9" xfId="48632"/>
    <cellStyle name="40 % – Zvýraznění6 6 12" xfId="7836"/>
    <cellStyle name="40 % – Zvýraznění6 6 12 2" xfId="23055"/>
    <cellStyle name="40 % – Zvýraznění6 6 13" xfId="11643"/>
    <cellStyle name="40 % – Zvýraznění6 6 13 2" xfId="26839"/>
    <cellStyle name="40 % – Zvýraznění6 6 14" xfId="15443"/>
    <cellStyle name="40 % – Zvýraznění6 6 14 2" xfId="30624"/>
    <cellStyle name="40 % – Zvýraznění6 6 15" xfId="34429"/>
    <cellStyle name="40 % – Zvýraznění6 6 16" xfId="19249"/>
    <cellStyle name="40 % – Zvýraznění6 6 17" xfId="44116"/>
    <cellStyle name="40 % – Zvýraznění6 6 18" xfId="44117"/>
    <cellStyle name="40 % – Zvýraznění6 6 19" xfId="48633"/>
    <cellStyle name="40 % – Zvýraznění6 6 2" xfId="5750"/>
    <cellStyle name="40 % – Zvýraznění6 6 2 10" xfId="44118"/>
    <cellStyle name="40 % – Zvýraznění6 6 2 11" xfId="44119"/>
    <cellStyle name="40 % – Zvýraznění6 6 2 12" xfId="48634"/>
    <cellStyle name="40 % – Zvýraznění6 6 2 2" xfId="5751"/>
    <cellStyle name="40 % – Zvýraznění6 6 2 2 2" xfId="10521"/>
    <cellStyle name="40 % – Zvýraznění6 6 2 2 2 2" xfId="25737"/>
    <cellStyle name="40 % – Zvýraznění6 6 2 2 3" xfId="14483"/>
    <cellStyle name="40 % – Zvýraznění6 6 2 2 3 2" xfId="29672"/>
    <cellStyle name="40 % – Zvýraznění6 6 2 2 4" xfId="18284"/>
    <cellStyle name="40 % – Zvýraznění6 6 2 2 4 2" xfId="33465"/>
    <cellStyle name="40 % – Zvýraznění6 6 2 2 5" xfId="37262"/>
    <cellStyle name="40 % – Zvýraznění6 6 2 2 6" xfId="22082"/>
    <cellStyle name="40 % – Zvýraznění6 6 2 2 7" xfId="44120"/>
    <cellStyle name="40 % – Zvýraznění6 6 2 2 8" xfId="44121"/>
    <cellStyle name="40 % – Zvýraznění6 6 2 2 9" xfId="48635"/>
    <cellStyle name="40 % – Zvýraznění6 6 2 3" xfId="5752"/>
    <cellStyle name="40 % – Zvýraznění6 6 2 3 2" xfId="10522"/>
    <cellStyle name="40 % – Zvýraznění6 6 2 3 2 2" xfId="25738"/>
    <cellStyle name="40 % – Zvýraznění6 6 2 3 3" xfId="14484"/>
    <cellStyle name="40 % – Zvýraznění6 6 2 3 3 2" xfId="29673"/>
    <cellStyle name="40 % – Zvýraznění6 6 2 3 4" xfId="18285"/>
    <cellStyle name="40 % – Zvýraznění6 6 2 3 4 2" xfId="33466"/>
    <cellStyle name="40 % – Zvýraznění6 6 2 3 5" xfId="37263"/>
    <cellStyle name="40 % – Zvýraznění6 6 2 3 6" xfId="22083"/>
    <cellStyle name="40 % – Zvýraznění6 6 2 3 7" xfId="44122"/>
    <cellStyle name="40 % – Zvýraznění6 6 2 3 8" xfId="44123"/>
    <cellStyle name="40 % – Zvýraznění6 6 2 3 9" xfId="48636"/>
    <cellStyle name="40 % – Zvýraznění6 6 2 4" xfId="5753"/>
    <cellStyle name="40 % – Zvýraznění6 6 2 4 2" xfId="10523"/>
    <cellStyle name="40 % – Zvýraznění6 6 2 4 2 2" xfId="25739"/>
    <cellStyle name="40 % – Zvýraznění6 6 2 4 3" xfId="14485"/>
    <cellStyle name="40 % – Zvýraznění6 6 2 4 3 2" xfId="29674"/>
    <cellStyle name="40 % – Zvýraznění6 6 2 4 4" xfId="18286"/>
    <cellStyle name="40 % – Zvýraznění6 6 2 4 4 2" xfId="33467"/>
    <cellStyle name="40 % – Zvýraznění6 6 2 4 5" xfId="37264"/>
    <cellStyle name="40 % – Zvýraznění6 6 2 4 6" xfId="22084"/>
    <cellStyle name="40 % – Zvýraznění6 6 2 4 7" xfId="44124"/>
    <cellStyle name="40 % – Zvýraznění6 6 2 4 8" xfId="44125"/>
    <cellStyle name="40 % – Zvýraznění6 6 2 4 9" xfId="48637"/>
    <cellStyle name="40 % – Zvýraznění6 6 2 5" xfId="7911"/>
    <cellStyle name="40 % – Zvýraznění6 6 2 5 2" xfId="23128"/>
    <cellStyle name="40 % – Zvýraznění6 6 2 6" xfId="14482"/>
    <cellStyle name="40 % – Zvýraznění6 6 2 6 2" xfId="29671"/>
    <cellStyle name="40 % – Zvýraznění6 6 2 7" xfId="18283"/>
    <cellStyle name="40 % – Zvýraznění6 6 2 7 2" xfId="33464"/>
    <cellStyle name="40 % – Zvýraznění6 6 2 8" xfId="37261"/>
    <cellStyle name="40 % – Zvýraznění6 6 2 9" xfId="22081"/>
    <cellStyle name="40 % – Zvýraznění6 6 3" xfId="5754"/>
    <cellStyle name="40 % – Zvýraznění6 6 3 10" xfId="44126"/>
    <cellStyle name="40 % – Zvýraznění6 6 3 11" xfId="44127"/>
    <cellStyle name="40 % – Zvýraznění6 6 3 12" xfId="48638"/>
    <cellStyle name="40 % – Zvýraznění6 6 3 2" xfId="5755"/>
    <cellStyle name="40 % – Zvýraznění6 6 3 2 2" xfId="10524"/>
    <cellStyle name="40 % – Zvýraznění6 6 3 2 2 2" xfId="25740"/>
    <cellStyle name="40 % – Zvýraznění6 6 3 2 3" xfId="14487"/>
    <cellStyle name="40 % – Zvýraznění6 6 3 2 3 2" xfId="29676"/>
    <cellStyle name="40 % – Zvýraznění6 6 3 2 4" xfId="18288"/>
    <cellStyle name="40 % – Zvýraznění6 6 3 2 4 2" xfId="33469"/>
    <cellStyle name="40 % – Zvýraznění6 6 3 2 5" xfId="37266"/>
    <cellStyle name="40 % – Zvýraznění6 6 3 2 6" xfId="22086"/>
    <cellStyle name="40 % – Zvýraznění6 6 3 2 7" xfId="44128"/>
    <cellStyle name="40 % – Zvýraznění6 6 3 2 8" xfId="44129"/>
    <cellStyle name="40 % – Zvýraznění6 6 3 2 9" xfId="48639"/>
    <cellStyle name="40 % – Zvýraznění6 6 3 3" xfId="5756"/>
    <cellStyle name="40 % – Zvýraznění6 6 3 3 2" xfId="10525"/>
    <cellStyle name="40 % – Zvýraznění6 6 3 3 2 2" xfId="25741"/>
    <cellStyle name="40 % – Zvýraznění6 6 3 3 3" xfId="14488"/>
    <cellStyle name="40 % – Zvýraznění6 6 3 3 3 2" xfId="29677"/>
    <cellStyle name="40 % – Zvýraznění6 6 3 3 4" xfId="18289"/>
    <cellStyle name="40 % – Zvýraznění6 6 3 3 4 2" xfId="33470"/>
    <cellStyle name="40 % – Zvýraznění6 6 3 3 5" xfId="37267"/>
    <cellStyle name="40 % – Zvýraznění6 6 3 3 6" xfId="22087"/>
    <cellStyle name="40 % – Zvýraznění6 6 3 3 7" xfId="44130"/>
    <cellStyle name="40 % – Zvýraznění6 6 3 3 8" xfId="44131"/>
    <cellStyle name="40 % – Zvýraznění6 6 3 3 9" xfId="48640"/>
    <cellStyle name="40 % – Zvýraznění6 6 3 4" xfId="5757"/>
    <cellStyle name="40 % – Zvýraznění6 6 3 4 2" xfId="10526"/>
    <cellStyle name="40 % – Zvýraznění6 6 3 4 2 2" xfId="25742"/>
    <cellStyle name="40 % – Zvýraznění6 6 3 4 3" xfId="14489"/>
    <cellStyle name="40 % – Zvýraznění6 6 3 4 3 2" xfId="29678"/>
    <cellStyle name="40 % – Zvýraznění6 6 3 4 4" xfId="18290"/>
    <cellStyle name="40 % – Zvýraznění6 6 3 4 4 2" xfId="33471"/>
    <cellStyle name="40 % – Zvýraznění6 6 3 4 5" xfId="37268"/>
    <cellStyle name="40 % – Zvýraznění6 6 3 4 6" xfId="22088"/>
    <cellStyle name="40 % – Zvýraznění6 6 3 4 7" xfId="44132"/>
    <cellStyle name="40 % – Zvýraznění6 6 3 4 8" xfId="44133"/>
    <cellStyle name="40 % – Zvýraznění6 6 3 4 9" xfId="48641"/>
    <cellStyle name="40 % – Zvýraznění6 6 3 5" xfId="8050"/>
    <cellStyle name="40 % – Zvýraznění6 6 3 5 2" xfId="23266"/>
    <cellStyle name="40 % – Zvýraznění6 6 3 6" xfId="14486"/>
    <cellStyle name="40 % – Zvýraznění6 6 3 6 2" xfId="29675"/>
    <cellStyle name="40 % – Zvýraznění6 6 3 7" xfId="18287"/>
    <cellStyle name="40 % – Zvýraznění6 6 3 7 2" xfId="33468"/>
    <cellStyle name="40 % – Zvýraznění6 6 3 8" xfId="37265"/>
    <cellStyle name="40 % – Zvýraznění6 6 3 9" xfId="22085"/>
    <cellStyle name="40 % – Zvýraznění6 6 4" xfId="5758"/>
    <cellStyle name="40 % – Zvýraznění6 6 4 10" xfId="44134"/>
    <cellStyle name="40 % – Zvýraznění6 6 4 11" xfId="44135"/>
    <cellStyle name="40 % – Zvýraznění6 6 4 12" xfId="48642"/>
    <cellStyle name="40 % – Zvýraznění6 6 4 2" xfId="5759"/>
    <cellStyle name="40 % – Zvýraznění6 6 4 2 2" xfId="10527"/>
    <cellStyle name="40 % – Zvýraznění6 6 4 2 2 2" xfId="25743"/>
    <cellStyle name="40 % – Zvýraznění6 6 4 2 3" xfId="14491"/>
    <cellStyle name="40 % – Zvýraznění6 6 4 2 3 2" xfId="29680"/>
    <cellStyle name="40 % – Zvýraznění6 6 4 2 4" xfId="18292"/>
    <cellStyle name="40 % – Zvýraznění6 6 4 2 4 2" xfId="33473"/>
    <cellStyle name="40 % – Zvýraznění6 6 4 2 5" xfId="37270"/>
    <cellStyle name="40 % – Zvýraznění6 6 4 2 6" xfId="22090"/>
    <cellStyle name="40 % – Zvýraznění6 6 4 2 7" xfId="44136"/>
    <cellStyle name="40 % – Zvýraznění6 6 4 2 8" xfId="44137"/>
    <cellStyle name="40 % – Zvýraznění6 6 4 2 9" xfId="48643"/>
    <cellStyle name="40 % – Zvýraznění6 6 4 3" xfId="5760"/>
    <cellStyle name="40 % – Zvýraznění6 6 4 3 2" xfId="10528"/>
    <cellStyle name="40 % – Zvýraznění6 6 4 3 2 2" xfId="25744"/>
    <cellStyle name="40 % – Zvýraznění6 6 4 3 3" xfId="14492"/>
    <cellStyle name="40 % – Zvýraznění6 6 4 3 3 2" xfId="29681"/>
    <cellStyle name="40 % – Zvýraznění6 6 4 3 4" xfId="18293"/>
    <cellStyle name="40 % – Zvýraznění6 6 4 3 4 2" xfId="33474"/>
    <cellStyle name="40 % – Zvýraznění6 6 4 3 5" xfId="37271"/>
    <cellStyle name="40 % – Zvýraznění6 6 4 3 6" xfId="22091"/>
    <cellStyle name="40 % – Zvýraznění6 6 4 3 7" xfId="44138"/>
    <cellStyle name="40 % – Zvýraznění6 6 4 3 8" xfId="44139"/>
    <cellStyle name="40 % – Zvýraznění6 6 4 3 9" xfId="48644"/>
    <cellStyle name="40 % – Zvýraznění6 6 4 4" xfId="5761"/>
    <cellStyle name="40 % – Zvýraznění6 6 4 4 2" xfId="10529"/>
    <cellStyle name="40 % – Zvýraznění6 6 4 4 2 2" xfId="25745"/>
    <cellStyle name="40 % – Zvýraznění6 6 4 4 3" xfId="14493"/>
    <cellStyle name="40 % – Zvýraznění6 6 4 4 3 2" xfId="29682"/>
    <cellStyle name="40 % – Zvýraznění6 6 4 4 4" xfId="18294"/>
    <cellStyle name="40 % – Zvýraznění6 6 4 4 4 2" xfId="33475"/>
    <cellStyle name="40 % – Zvýraznění6 6 4 4 5" xfId="37272"/>
    <cellStyle name="40 % – Zvýraznění6 6 4 4 6" xfId="22092"/>
    <cellStyle name="40 % – Zvýraznění6 6 4 4 7" xfId="44140"/>
    <cellStyle name="40 % – Zvýraznění6 6 4 4 8" xfId="44141"/>
    <cellStyle name="40 % – Zvýraznění6 6 4 4 9" xfId="48645"/>
    <cellStyle name="40 % – Zvýraznění6 6 4 5" xfId="8130"/>
    <cellStyle name="40 % – Zvýraznění6 6 4 5 2" xfId="23346"/>
    <cellStyle name="40 % – Zvýraznění6 6 4 6" xfId="14490"/>
    <cellStyle name="40 % – Zvýraznění6 6 4 6 2" xfId="29679"/>
    <cellStyle name="40 % – Zvýraznění6 6 4 7" xfId="18291"/>
    <cellStyle name="40 % – Zvýraznění6 6 4 7 2" xfId="33472"/>
    <cellStyle name="40 % – Zvýraznění6 6 4 8" xfId="37269"/>
    <cellStyle name="40 % – Zvýraznění6 6 4 9" xfId="22089"/>
    <cellStyle name="40 % – Zvýraznění6 6 5" xfId="5762"/>
    <cellStyle name="40 % – Zvýraznění6 6 5 10" xfId="44142"/>
    <cellStyle name="40 % – Zvýraznění6 6 5 11" xfId="44143"/>
    <cellStyle name="40 % – Zvýraznění6 6 5 12" xfId="48646"/>
    <cellStyle name="40 % – Zvýraznění6 6 5 2" xfId="5763"/>
    <cellStyle name="40 % – Zvýraznění6 6 5 2 2" xfId="10530"/>
    <cellStyle name="40 % – Zvýraznění6 6 5 2 2 2" xfId="25746"/>
    <cellStyle name="40 % – Zvýraznění6 6 5 2 3" xfId="14495"/>
    <cellStyle name="40 % – Zvýraznění6 6 5 2 3 2" xfId="29684"/>
    <cellStyle name="40 % – Zvýraznění6 6 5 2 4" xfId="18296"/>
    <cellStyle name="40 % – Zvýraznění6 6 5 2 4 2" xfId="33477"/>
    <cellStyle name="40 % – Zvýraznění6 6 5 2 5" xfId="37274"/>
    <cellStyle name="40 % – Zvýraznění6 6 5 2 6" xfId="22094"/>
    <cellStyle name="40 % – Zvýraznění6 6 5 2 7" xfId="44144"/>
    <cellStyle name="40 % – Zvýraznění6 6 5 2 8" xfId="44145"/>
    <cellStyle name="40 % – Zvýraznění6 6 5 2 9" xfId="48647"/>
    <cellStyle name="40 % – Zvýraznění6 6 5 3" xfId="5764"/>
    <cellStyle name="40 % – Zvýraznění6 6 5 3 2" xfId="10531"/>
    <cellStyle name="40 % – Zvýraznění6 6 5 3 2 2" xfId="25747"/>
    <cellStyle name="40 % – Zvýraznění6 6 5 3 3" xfId="14496"/>
    <cellStyle name="40 % – Zvýraznění6 6 5 3 3 2" xfId="29685"/>
    <cellStyle name="40 % – Zvýraznění6 6 5 3 4" xfId="18297"/>
    <cellStyle name="40 % – Zvýraznění6 6 5 3 4 2" xfId="33478"/>
    <cellStyle name="40 % – Zvýraznění6 6 5 3 5" xfId="37275"/>
    <cellStyle name="40 % – Zvýraznění6 6 5 3 6" xfId="22095"/>
    <cellStyle name="40 % – Zvýraznění6 6 5 3 7" xfId="44146"/>
    <cellStyle name="40 % – Zvýraznění6 6 5 3 8" xfId="44147"/>
    <cellStyle name="40 % – Zvýraznění6 6 5 3 9" xfId="48648"/>
    <cellStyle name="40 % – Zvýraznění6 6 5 4" xfId="5765"/>
    <cellStyle name="40 % – Zvýraznění6 6 5 4 2" xfId="10532"/>
    <cellStyle name="40 % – Zvýraznění6 6 5 4 2 2" xfId="25748"/>
    <cellStyle name="40 % – Zvýraznění6 6 5 4 3" xfId="14497"/>
    <cellStyle name="40 % – Zvýraznění6 6 5 4 3 2" xfId="29686"/>
    <cellStyle name="40 % – Zvýraznění6 6 5 4 4" xfId="18298"/>
    <cellStyle name="40 % – Zvýraznění6 6 5 4 4 2" xfId="33479"/>
    <cellStyle name="40 % – Zvýraznění6 6 5 4 5" xfId="37276"/>
    <cellStyle name="40 % – Zvýraznění6 6 5 4 6" xfId="22096"/>
    <cellStyle name="40 % – Zvýraznění6 6 5 4 7" xfId="44148"/>
    <cellStyle name="40 % – Zvýraznění6 6 5 4 8" xfId="44149"/>
    <cellStyle name="40 % – Zvýraznění6 6 5 4 9" xfId="48649"/>
    <cellStyle name="40 % – Zvýraznění6 6 5 5" xfId="8212"/>
    <cellStyle name="40 % – Zvýraznění6 6 5 5 2" xfId="23428"/>
    <cellStyle name="40 % – Zvýraznění6 6 5 6" xfId="14494"/>
    <cellStyle name="40 % – Zvýraznění6 6 5 6 2" xfId="29683"/>
    <cellStyle name="40 % – Zvýraznění6 6 5 7" xfId="18295"/>
    <cellStyle name="40 % – Zvýraznění6 6 5 7 2" xfId="33476"/>
    <cellStyle name="40 % – Zvýraznění6 6 5 8" xfId="37273"/>
    <cellStyle name="40 % – Zvýraznění6 6 5 9" xfId="22093"/>
    <cellStyle name="40 % – Zvýraznění6 6 6" xfId="5766"/>
    <cellStyle name="40 % – Zvýraznění6 6 6 10" xfId="44150"/>
    <cellStyle name="40 % – Zvýraznění6 6 6 11" xfId="44151"/>
    <cellStyle name="40 % – Zvýraznění6 6 6 12" xfId="48650"/>
    <cellStyle name="40 % – Zvýraznění6 6 6 2" xfId="5767"/>
    <cellStyle name="40 % – Zvýraznění6 6 6 2 2" xfId="10533"/>
    <cellStyle name="40 % – Zvýraznění6 6 6 2 2 2" xfId="25749"/>
    <cellStyle name="40 % – Zvýraznění6 6 6 2 3" xfId="14499"/>
    <cellStyle name="40 % – Zvýraznění6 6 6 2 3 2" xfId="29688"/>
    <cellStyle name="40 % – Zvýraznění6 6 6 2 4" xfId="18300"/>
    <cellStyle name="40 % – Zvýraznění6 6 6 2 4 2" xfId="33481"/>
    <cellStyle name="40 % – Zvýraznění6 6 6 2 5" xfId="37278"/>
    <cellStyle name="40 % – Zvýraznění6 6 6 2 6" xfId="22098"/>
    <cellStyle name="40 % – Zvýraznění6 6 6 2 7" xfId="44152"/>
    <cellStyle name="40 % – Zvýraznění6 6 6 2 8" xfId="44153"/>
    <cellStyle name="40 % – Zvýraznění6 6 6 2 9" xfId="48651"/>
    <cellStyle name="40 % – Zvýraznění6 6 6 3" xfId="5768"/>
    <cellStyle name="40 % – Zvýraznění6 6 6 3 2" xfId="10534"/>
    <cellStyle name="40 % – Zvýraznění6 6 6 3 2 2" xfId="25750"/>
    <cellStyle name="40 % – Zvýraznění6 6 6 3 3" xfId="14500"/>
    <cellStyle name="40 % – Zvýraznění6 6 6 3 3 2" xfId="29689"/>
    <cellStyle name="40 % – Zvýraznění6 6 6 3 4" xfId="18301"/>
    <cellStyle name="40 % – Zvýraznění6 6 6 3 4 2" xfId="33482"/>
    <cellStyle name="40 % – Zvýraznění6 6 6 3 5" xfId="37279"/>
    <cellStyle name="40 % – Zvýraznění6 6 6 3 6" xfId="22099"/>
    <cellStyle name="40 % – Zvýraznění6 6 6 3 7" xfId="44154"/>
    <cellStyle name="40 % – Zvýraznění6 6 6 3 8" xfId="44155"/>
    <cellStyle name="40 % – Zvýraznění6 6 6 3 9" xfId="48652"/>
    <cellStyle name="40 % – Zvýraznění6 6 6 4" xfId="5769"/>
    <cellStyle name="40 % – Zvýraznění6 6 6 4 2" xfId="10535"/>
    <cellStyle name="40 % – Zvýraznění6 6 6 4 2 2" xfId="25751"/>
    <cellStyle name="40 % – Zvýraznění6 6 6 4 3" xfId="14501"/>
    <cellStyle name="40 % – Zvýraznění6 6 6 4 3 2" xfId="29690"/>
    <cellStyle name="40 % – Zvýraznění6 6 6 4 4" xfId="18302"/>
    <cellStyle name="40 % – Zvýraznění6 6 6 4 4 2" xfId="33483"/>
    <cellStyle name="40 % – Zvýraznění6 6 6 4 5" xfId="37280"/>
    <cellStyle name="40 % – Zvýraznění6 6 6 4 6" xfId="22100"/>
    <cellStyle name="40 % – Zvýraznění6 6 6 4 7" xfId="44156"/>
    <cellStyle name="40 % – Zvýraznění6 6 6 4 8" xfId="44157"/>
    <cellStyle name="40 % – Zvýraznění6 6 6 4 9" xfId="48653"/>
    <cellStyle name="40 % – Zvýraznění6 6 6 5" xfId="8305"/>
    <cellStyle name="40 % – Zvýraznění6 6 6 5 2" xfId="23521"/>
    <cellStyle name="40 % – Zvýraznění6 6 6 6" xfId="14498"/>
    <cellStyle name="40 % – Zvýraznění6 6 6 6 2" xfId="29687"/>
    <cellStyle name="40 % – Zvýraznění6 6 6 7" xfId="18299"/>
    <cellStyle name="40 % – Zvýraznění6 6 6 7 2" xfId="33480"/>
    <cellStyle name="40 % – Zvýraznění6 6 6 8" xfId="37277"/>
    <cellStyle name="40 % – Zvýraznění6 6 6 9" xfId="22097"/>
    <cellStyle name="40 % – Zvýraznění6 6 7" xfId="5770"/>
    <cellStyle name="40 % – Zvýraznění6 6 7 10" xfId="44158"/>
    <cellStyle name="40 % – Zvýraznění6 6 7 11" xfId="44159"/>
    <cellStyle name="40 % – Zvýraznění6 6 7 12" xfId="48654"/>
    <cellStyle name="40 % – Zvýraznění6 6 7 2" xfId="5771"/>
    <cellStyle name="40 % – Zvýraznění6 6 7 2 2" xfId="10536"/>
    <cellStyle name="40 % – Zvýraznění6 6 7 2 2 2" xfId="25752"/>
    <cellStyle name="40 % – Zvýraznění6 6 7 2 3" xfId="14503"/>
    <cellStyle name="40 % – Zvýraznění6 6 7 2 3 2" xfId="29692"/>
    <cellStyle name="40 % – Zvýraznění6 6 7 2 4" xfId="18304"/>
    <cellStyle name="40 % – Zvýraznění6 6 7 2 4 2" xfId="33485"/>
    <cellStyle name="40 % – Zvýraznění6 6 7 2 5" xfId="37282"/>
    <cellStyle name="40 % – Zvýraznění6 6 7 2 6" xfId="22102"/>
    <cellStyle name="40 % – Zvýraznění6 6 7 2 7" xfId="44160"/>
    <cellStyle name="40 % – Zvýraznění6 6 7 2 8" xfId="44161"/>
    <cellStyle name="40 % – Zvýraznění6 6 7 2 9" xfId="48655"/>
    <cellStyle name="40 % – Zvýraznění6 6 7 3" xfId="5772"/>
    <cellStyle name="40 % – Zvýraznění6 6 7 3 2" xfId="10537"/>
    <cellStyle name="40 % – Zvýraznění6 6 7 3 2 2" xfId="25753"/>
    <cellStyle name="40 % – Zvýraznění6 6 7 3 3" xfId="14504"/>
    <cellStyle name="40 % – Zvýraznění6 6 7 3 3 2" xfId="29693"/>
    <cellStyle name="40 % – Zvýraznění6 6 7 3 4" xfId="18305"/>
    <cellStyle name="40 % – Zvýraznění6 6 7 3 4 2" xfId="33486"/>
    <cellStyle name="40 % – Zvýraznění6 6 7 3 5" xfId="37283"/>
    <cellStyle name="40 % – Zvýraznění6 6 7 3 6" xfId="22103"/>
    <cellStyle name="40 % – Zvýraznění6 6 7 3 7" xfId="44162"/>
    <cellStyle name="40 % – Zvýraznění6 6 7 3 8" xfId="44163"/>
    <cellStyle name="40 % – Zvýraznění6 6 7 3 9" xfId="48656"/>
    <cellStyle name="40 % – Zvýraznění6 6 7 4" xfId="5773"/>
    <cellStyle name="40 % – Zvýraznění6 6 7 4 2" xfId="10538"/>
    <cellStyle name="40 % – Zvýraznění6 6 7 4 2 2" xfId="25754"/>
    <cellStyle name="40 % – Zvýraznění6 6 7 4 3" xfId="14505"/>
    <cellStyle name="40 % – Zvýraznění6 6 7 4 3 2" xfId="29694"/>
    <cellStyle name="40 % – Zvýraznění6 6 7 4 4" xfId="18306"/>
    <cellStyle name="40 % – Zvýraznění6 6 7 4 4 2" xfId="33487"/>
    <cellStyle name="40 % – Zvýraznění6 6 7 4 5" xfId="37284"/>
    <cellStyle name="40 % – Zvýraznění6 6 7 4 6" xfId="22104"/>
    <cellStyle name="40 % – Zvýraznění6 6 7 4 7" xfId="44164"/>
    <cellStyle name="40 % – Zvýraznění6 6 7 4 8" xfId="44165"/>
    <cellStyle name="40 % – Zvýraznění6 6 7 4 9" xfId="48657"/>
    <cellStyle name="40 % – Zvýraznění6 6 7 5" xfId="8388"/>
    <cellStyle name="40 % – Zvýraznění6 6 7 5 2" xfId="23604"/>
    <cellStyle name="40 % – Zvýraznění6 6 7 6" xfId="14502"/>
    <cellStyle name="40 % – Zvýraznění6 6 7 6 2" xfId="29691"/>
    <cellStyle name="40 % – Zvýraznění6 6 7 7" xfId="18303"/>
    <cellStyle name="40 % – Zvýraznění6 6 7 7 2" xfId="33484"/>
    <cellStyle name="40 % – Zvýraznění6 6 7 8" xfId="37281"/>
    <cellStyle name="40 % – Zvýraznění6 6 7 9" xfId="22101"/>
    <cellStyle name="40 % – Zvýraznění6 6 8" xfId="5774"/>
    <cellStyle name="40 % – Zvýraznění6 6 8 2" xfId="10539"/>
    <cellStyle name="40 % – Zvýraznění6 6 8 2 2" xfId="25755"/>
    <cellStyle name="40 % – Zvýraznění6 6 8 3" xfId="14506"/>
    <cellStyle name="40 % – Zvýraznění6 6 8 3 2" xfId="29695"/>
    <cellStyle name="40 % – Zvýraznění6 6 8 4" xfId="18307"/>
    <cellStyle name="40 % – Zvýraznění6 6 8 4 2" xfId="33488"/>
    <cellStyle name="40 % – Zvýraznění6 6 8 5" xfId="37285"/>
    <cellStyle name="40 % – Zvýraznění6 6 8 6" xfId="22105"/>
    <cellStyle name="40 % – Zvýraznění6 6 8 7" xfId="44166"/>
    <cellStyle name="40 % – Zvýraznění6 6 8 8" xfId="44167"/>
    <cellStyle name="40 % – Zvýraznění6 6 8 9" xfId="48658"/>
    <cellStyle name="40 % – Zvýraznění6 6 9" xfId="5775"/>
    <cellStyle name="40 % – Zvýraznění6 6 9 2" xfId="10540"/>
    <cellStyle name="40 % – Zvýraznění6 6 9 2 2" xfId="25756"/>
    <cellStyle name="40 % – Zvýraznění6 6 9 3" xfId="14507"/>
    <cellStyle name="40 % – Zvýraznění6 6 9 3 2" xfId="29696"/>
    <cellStyle name="40 % – Zvýraznění6 6 9 4" xfId="18308"/>
    <cellStyle name="40 % – Zvýraznění6 6 9 4 2" xfId="33489"/>
    <cellStyle name="40 % – Zvýraznění6 6 9 5" xfId="37286"/>
    <cellStyle name="40 % – Zvýraznění6 6 9 6" xfId="22106"/>
    <cellStyle name="40 % – Zvýraznění6 6 9 7" xfId="44168"/>
    <cellStyle name="40 % – Zvýraznění6 6 9 8" xfId="44169"/>
    <cellStyle name="40 % – Zvýraznění6 6 9 9" xfId="48659"/>
    <cellStyle name="40 % – Zvýraznění6 7" xfId="579"/>
    <cellStyle name="40 % – Zvýraznění6 7 10" xfId="19250"/>
    <cellStyle name="40 % – Zvýraznění6 7 11" xfId="44170"/>
    <cellStyle name="40 % – Zvýraznění6 7 12" xfId="44171"/>
    <cellStyle name="40 % – Zvýraznění6 7 13" xfId="48660"/>
    <cellStyle name="40 % – Zvýraznění6 7 2" xfId="5776"/>
    <cellStyle name="40 % – Zvýraznění6 7 2 2" xfId="10541"/>
    <cellStyle name="40 % – Zvýraznění6 7 2 2 2" xfId="25757"/>
    <cellStyle name="40 % – Zvýraznění6 7 2 3" xfId="14508"/>
    <cellStyle name="40 % – Zvýraznění6 7 2 3 2" xfId="29697"/>
    <cellStyle name="40 % – Zvýraznění6 7 2 4" xfId="18309"/>
    <cellStyle name="40 % – Zvýraznění6 7 2 4 2" xfId="33490"/>
    <cellStyle name="40 % – Zvýraznění6 7 2 5" xfId="37287"/>
    <cellStyle name="40 % – Zvýraznění6 7 2 6" xfId="22107"/>
    <cellStyle name="40 % – Zvýraznění6 7 2 7" xfId="44172"/>
    <cellStyle name="40 % – Zvýraznění6 7 2 8" xfId="44173"/>
    <cellStyle name="40 % – Zvýraznění6 7 2 9" xfId="48661"/>
    <cellStyle name="40 % – Zvýraznění6 7 3" xfId="5777"/>
    <cellStyle name="40 % – Zvýraznění6 7 3 2" xfId="10542"/>
    <cellStyle name="40 % – Zvýraznění6 7 3 2 2" xfId="25758"/>
    <cellStyle name="40 % – Zvýraznění6 7 3 3" xfId="14509"/>
    <cellStyle name="40 % – Zvýraznění6 7 3 3 2" xfId="29698"/>
    <cellStyle name="40 % – Zvýraznění6 7 3 4" xfId="18310"/>
    <cellStyle name="40 % – Zvýraznění6 7 3 4 2" xfId="33491"/>
    <cellStyle name="40 % – Zvýraznění6 7 3 5" xfId="37288"/>
    <cellStyle name="40 % – Zvýraznění6 7 3 6" xfId="22108"/>
    <cellStyle name="40 % – Zvýraznění6 7 3 7" xfId="44174"/>
    <cellStyle name="40 % – Zvýraznění6 7 3 8" xfId="44175"/>
    <cellStyle name="40 % – Zvýraznění6 7 3 9" xfId="48662"/>
    <cellStyle name="40 % – Zvýraznění6 7 4" xfId="5778"/>
    <cellStyle name="40 % – Zvýraznění6 7 4 2" xfId="10543"/>
    <cellStyle name="40 % – Zvýraznění6 7 4 2 2" xfId="25759"/>
    <cellStyle name="40 % – Zvýraznění6 7 4 3" xfId="14510"/>
    <cellStyle name="40 % – Zvýraznění6 7 4 3 2" xfId="29699"/>
    <cellStyle name="40 % – Zvýraznění6 7 4 4" xfId="18311"/>
    <cellStyle name="40 % – Zvýraznění6 7 4 4 2" xfId="33492"/>
    <cellStyle name="40 % – Zvýraznění6 7 4 5" xfId="37289"/>
    <cellStyle name="40 % – Zvýraznění6 7 4 6" xfId="22109"/>
    <cellStyle name="40 % – Zvýraznění6 7 4 7" xfId="44176"/>
    <cellStyle name="40 % – Zvýraznění6 7 4 8" xfId="44177"/>
    <cellStyle name="40 % – Zvýraznění6 7 4 9" xfId="48663"/>
    <cellStyle name="40 % – Zvýraznění6 7 5" xfId="5779"/>
    <cellStyle name="40 % – Zvýraznění6 7 5 2" xfId="11305"/>
    <cellStyle name="40 % – Zvýraznění6 7 5 2 2" xfId="26505"/>
    <cellStyle name="40 % – Zvýraznění6 7 5 3" xfId="14511"/>
    <cellStyle name="40 % – Zvýraznění6 7 5 3 2" xfId="29700"/>
    <cellStyle name="40 % – Zvýraznění6 7 5 4" xfId="18312"/>
    <cellStyle name="40 % – Zvýraznění6 7 5 4 2" xfId="33493"/>
    <cellStyle name="40 % – Zvýraznění6 7 5 5" xfId="37290"/>
    <cellStyle name="40 % – Zvýraznění6 7 5 6" xfId="22110"/>
    <cellStyle name="40 % – Zvýraznění6 7 5 7" xfId="44178"/>
    <cellStyle name="40 % – Zvýraznění6 7 5 8" xfId="44179"/>
    <cellStyle name="40 % – Zvýraznění6 7 5 9" xfId="48664"/>
    <cellStyle name="40 % – Zvýraznění6 7 6" xfId="7682"/>
    <cellStyle name="40 % – Zvýraznění6 7 6 2" xfId="22901"/>
    <cellStyle name="40 % – Zvýraznění6 7 7" xfId="11644"/>
    <cellStyle name="40 % – Zvýraznění6 7 7 2" xfId="26840"/>
    <cellStyle name="40 % – Zvýraznění6 7 8" xfId="15444"/>
    <cellStyle name="40 % – Zvýraznění6 7 8 2" xfId="30625"/>
    <cellStyle name="40 % – Zvýraznění6 7 9" xfId="34430"/>
    <cellStyle name="40 % – Zvýraznění6 8" xfId="5780"/>
    <cellStyle name="40 % – Zvýraznění6 8 2" xfId="5781"/>
    <cellStyle name="40 % – Zvýraznění6 8 2 2" xfId="7940"/>
    <cellStyle name="40 % – Zvýraznění6 8 2 2 2" xfId="23157"/>
    <cellStyle name="40 % – Zvýraznění6 8 2 3" xfId="14512"/>
    <cellStyle name="40 % – Zvýraznění6 8 2 3 2" xfId="29701"/>
    <cellStyle name="40 % – Zvýraznění6 8 2 4" xfId="18313"/>
    <cellStyle name="40 % – Zvýraznění6 8 2 4 2" xfId="33494"/>
    <cellStyle name="40 % – Zvýraznění6 8 2 5" xfId="37291"/>
    <cellStyle name="40 % – Zvýraznění6 8 2 6" xfId="22111"/>
    <cellStyle name="40 % – Zvýraznění6 8 2 7" xfId="44180"/>
    <cellStyle name="40 % – Zvýraznění6 8 2 8" xfId="44181"/>
    <cellStyle name="40 % – Zvýraznění6 8 2 9" xfId="48665"/>
    <cellStyle name="40 % – Zvýraznění6 8 3" xfId="5782"/>
    <cellStyle name="40 % – Zvýraznění6 8 3 2" xfId="10544"/>
    <cellStyle name="40 % – Zvýraznění6 8 3 2 2" xfId="25760"/>
    <cellStyle name="40 % – Zvýraznění6 8 3 3" xfId="14513"/>
    <cellStyle name="40 % – Zvýraznění6 8 3 3 2" xfId="29702"/>
    <cellStyle name="40 % – Zvýraznění6 8 3 4" xfId="18314"/>
    <cellStyle name="40 % – Zvýraznění6 8 3 4 2" xfId="33495"/>
    <cellStyle name="40 % – Zvýraznění6 8 3 5" xfId="37292"/>
    <cellStyle name="40 % – Zvýraznění6 8 3 6" xfId="22112"/>
    <cellStyle name="40 % – Zvýraznění6 8 3 7" xfId="44182"/>
    <cellStyle name="40 % – Zvýraznění6 8 3 8" xfId="44183"/>
    <cellStyle name="40 % – Zvýraznění6 8 3 9" xfId="48666"/>
    <cellStyle name="40 % – Zvýraznění6 8 4" xfId="5783"/>
    <cellStyle name="40 % – Zvýraznění6 8 4 2" xfId="10545"/>
    <cellStyle name="40 % – Zvýraznění6 8 4 2 2" xfId="25761"/>
    <cellStyle name="40 % – Zvýraznění6 8 4 3" xfId="14514"/>
    <cellStyle name="40 % – Zvýraznění6 8 4 3 2" xfId="29703"/>
    <cellStyle name="40 % – Zvýraznění6 8 4 4" xfId="18315"/>
    <cellStyle name="40 % – Zvýraznění6 8 4 4 2" xfId="33496"/>
    <cellStyle name="40 % – Zvýraznění6 8 4 5" xfId="37293"/>
    <cellStyle name="40 % – Zvýraznění6 8 4 6" xfId="22113"/>
    <cellStyle name="40 % – Zvýraznění6 8 4 7" xfId="44184"/>
    <cellStyle name="40 % – Zvýraznění6 8 4 8" xfId="44185"/>
    <cellStyle name="40 % – Zvýraznění6 8 4 9" xfId="48667"/>
    <cellStyle name="40 % – Zvýraznění6 8 5" xfId="5784"/>
    <cellStyle name="40 % – Zvýraznění6 9" xfId="5785"/>
    <cellStyle name="40 % – Zvýraznění6 9 10" xfId="44186"/>
    <cellStyle name="40 % – Zvýraznění6 9 11" xfId="44187"/>
    <cellStyle name="40 % – Zvýraznění6 9 12" xfId="48668"/>
    <cellStyle name="40 % – Zvýraznění6 9 2" xfId="5786"/>
    <cellStyle name="40 % – Zvýraznění6 9 2 2" xfId="10546"/>
    <cellStyle name="40 % – Zvýraznění6 9 2 2 2" xfId="25762"/>
    <cellStyle name="40 % – Zvýraznění6 9 2 3" xfId="14516"/>
    <cellStyle name="40 % – Zvýraznění6 9 2 3 2" xfId="29705"/>
    <cellStyle name="40 % – Zvýraznění6 9 2 4" xfId="18317"/>
    <cellStyle name="40 % – Zvýraznění6 9 2 4 2" xfId="33498"/>
    <cellStyle name="40 % – Zvýraznění6 9 2 5" xfId="37295"/>
    <cellStyle name="40 % – Zvýraznění6 9 2 6" xfId="22115"/>
    <cellStyle name="40 % – Zvýraznění6 9 2 7" xfId="44188"/>
    <cellStyle name="40 % – Zvýraznění6 9 2 8" xfId="44189"/>
    <cellStyle name="40 % – Zvýraznění6 9 2 9" xfId="48669"/>
    <cellStyle name="40 % – Zvýraznění6 9 3" xfId="5787"/>
    <cellStyle name="40 % – Zvýraznění6 9 3 2" xfId="10547"/>
    <cellStyle name="40 % – Zvýraznění6 9 3 2 2" xfId="25763"/>
    <cellStyle name="40 % – Zvýraznění6 9 3 3" xfId="14517"/>
    <cellStyle name="40 % – Zvýraznění6 9 3 3 2" xfId="29706"/>
    <cellStyle name="40 % – Zvýraznění6 9 3 4" xfId="18318"/>
    <cellStyle name="40 % – Zvýraznění6 9 3 4 2" xfId="33499"/>
    <cellStyle name="40 % – Zvýraznění6 9 3 5" xfId="37296"/>
    <cellStyle name="40 % – Zvýraznění6 9 3 6" xfId="22116"/>
    <cellStyle name="40 % – Zvýraznění6 9 3 7" xfId="44190"/>
    <cellStyle name="40 % – Zvýraznění6 9 3 8" xfId="44191"/>
    <cellStyle name="40 % – Zvýraznění6 9 3 9" xfId="48670"/>
    <cellStyle name="40 % – Zvýraznění6 9 4" xfId="5788"/>
    <cellStyle name="40 % – Zvýraznění6 9 4 2" xfId="10548"/>
    <cellStyle name="40 % – Zvýraznění6 9 4 2 2" xfId="25764"/>
    <cellStyle name="40 % – Zvýraznění6 9 4 3" xfId="14518"/>
    <cellStyle name="40 % – Zvýraznění6 9 4 3 2" xfId="29707"/>
    <cellStyle name="40 % – Zvýraznění6 9 4 4" xfId="18319"/>
    <cellStyle name="40 % – Zvýraznění6 9 4 4 2" xfId="33500"/>
    <cellStyle name="40 % – Zvýraznění6 9 4 5" xfId="37297"/>
    <cellStyle name="40 % – Zvýraznění6 9 4 6" xfId="22117"/>
    <cellStyle name="40 % – Zvýraznění6 9 4 7" xfId="44192"/>
    <cellStyle name="40 % – Zvýraznění6 9 4 8" xfId="44193"/>
    <cellStyle name="40 % – Zvýraznění6 9 4 9" xfId="48671"/>
    <cellStyle name="40 % – Zvýraznění6 9 5" xfId="7987"/>
    <cellStyle name="40 % – Zvýraznění6 9 5 2" xfId="23204"/>
    <cellStyle name="40 % – Zvýraznění6 9 6" xfId="14515"/>
    <cellStyle name="40 % – Zvýraznění6 9 6 2" xfId="29704"/>
    <cellStyle name="40 % – Zvýraznění6 9 7" xfId="18316"/>
    <cellStyle name="40 % – Zvýraznění6 9 7 2" xfId="33497"/>
    <cellStyle name="40 % – Zvýraznění6 9 8" xfId="37294"/>
    <cellStyle name="40 % – Zvýraznění6 9 9" xfId="22114"/>
    <cellStyle name="60 % – Zvýraznění1" xfId="25" builtinId="32" customBuiltin="1"/>
    <cellStyle name="60 % – Zvýraznění1 10" xfId="5789"/>
    <cellStyle name="60 % – Zvýraznění1 11" xfId="5790"/>
    <cellStyle name="60 % – Zvýraznění1 12" xfId="5791"/>
    <cellStyle name="60 % – Zvýraznění1 13" xfId="5792"/>
    <cellStyle name="60 % – Zvýraznění1 14" xfId="5793"/>
    <cellStyle name="60 % – Zvýraznění1 15" xfId="5794"/>
    <cellStyle name="60 % – Zvýraznění1 2" xfId="26"/>
    <cellStyle name="60 % – Zvýraznění1 3" xfId="137"/>
    <cellStyle name="60 % – Zvýraznění1 3 2" xfId="293"/>
    <cellStyle name="60 % – Zvýraznění1 4" xfId="5795"/>
    <cellStyle name="60 % – Zvýraznění1 4 2" xfId="5796"/>
    <cellStyle name="60 % – Zvýraznění1 5" xfId="5797"/>
    <cellStyle name="60 % – Zvýraznění1 6" xfId="5798"/>
    <cellStyle name="60 % – Zvýraznění1 7" xfId="5799"/>
    <cellStyle name="60 % – Zvýraznění1 8" xfId="5800"/>
    <cellStyle name="60 % – Zvýraznění1 9" xfId="5801"/>
    <cellStyle name="60 % – Zvýraznění2" xfId="27" builtinId="36" customBuiltin="1"/>
    <cellStyle name="60 % – Zvýraznění2 10" xfId="5802"/>
    <cellStyle name="60 % – Zvýraznění2 11" xfId="5803"/>
    <cellStyle name="60 % – Zvýraznění2 12" xfId="5804"/>
    <cellStyle name="60 % – Zvýraznění2 13" xfId="5805"/>
    <cellStyle name="60 % – Zvýraznění2 14" xfId="5806"/>
    <cellStyle name="60 % – Zvýraznění2 15" xfId="5807"/>
    <cellStyle name="60 % – Zvýraznění2 2" xfId="28"/>
    <cellStyle name="60 % – Zvýraznění2 3" xfId="138"/>
    <cellStyle name="60 % – Zvýraznění2 3 2" xfId="297"/>
    <cellStyle name="60 % – Zvýraznění2 4" xfId="5808"/>
    <cellStyle name="60 % – Zvýraznění2 4 2" xfId="5809"/>
    <cellStyle name="60 % – Zvýraznění2 5" xfId="5810"/>
    <cellStyle name="60 % – Zvýraznění2 6" xfId="5811"/>
    <cellStyle name="60 % – Zvýraznění2 7" xfId="5812"/>
    <cellStyle name="60 % – Zvýraznění2 8" xfId="5813"/>
    <cellStyle name="60 % – Zvýraznění2 9" xfId="5814"/>
    <cellStyle name="60 % – Zvýraznění3" xfId="29" builtinId="40" customBuiltin="1"/>
    <cellStyle name="60 % – Zvýraznění3 10" xfId="5815"/>
    <cellStyle name="60 % – Zvýraznění3 11" xfId="5816"/>
    <cellStyle name="60 % – Zvýraznění3 12" xfId="5817"/>
    <cellStyle name="60 % – Zvýraznění3 13" xfId="5818"/>
    <cellStyle name="60 % – Zvýraznění3 14" xfId="5819"/>
    <cellStyle name="60 % – Zvýraznění3 15" xfId="5820"/>
    <cellStyle name="60 % – Zvýraznění3 2" xfId="30"/>
    <cellStyle name="60 % – Zvýraznění3 3" xfId="139"/>
    <cellStyle name="60 % – Zvýraznění3 3 2" xfId="301"/>
    <cellStyle name="60 % – Zvýraznění3 4" xfId="5821"/>
    <cellStyle name="60 % – Zvýraznění3 4 2" xfId="5822"/>
    <cellStyle name="60 % – Zvýraznění3 5" xfId="5823"/>
    <cellStyle name="60 % – Zvýraznění3 6" xfId="5824"/>
    <cellStyle name="60 % – Zvýraznění3 7" xfId="5825"/>
    <cellStyle name="60 % – Zvýraznění3 8" xfId="5826"/>
    <cellStyle name="60 % – Zvýraznění3 9" xfId="5827"/>
    <cellStyle name="60 % – Zvýraznění4" xfId="31" builtinId="44" customBuiltin="1"/>
    <cellStyle name="60 % – Zvýraznění4 10" xfId="5828"/>
    <cellStyle name="60 % – Zvýraznění4 11" xfId="5829"/>
    <cellStyle name="60 % – Zvýraznění4 12" xfId="5830"/>
    <cellStyle name="60 % – Zvýraznění4 13" xfId="5831"/>
    <cellStyle name="60 % – Zvýraznění4 14" xfId="5832"/>
    <cellStyle name="60 % – Zvýraznění4 15" xfId="5833"/>
    <cellStyle name="60 % – Zvýraznění4 2" xfId="32"/>
    <cellStyle name="60 % – Zvýraznění4 3" xfId="140"/>
    <cellStyle name="60 % – Zvýraznění4 3 2" xfId="305"/>
    <cellStyle name="60 % – Zvýraznění4 4" xfId="5834"/>
    <cellStyle name="60 % – Zvýraznění4 4 2" xfId="5835"/>
    <cellStyle name="60 % – Zvýraznění4 5" xfId="5836"/>
    <cellStyle name="60 % – Zvýraznění4 6" xfId="5837"/>
    <cellStyle name="60 % – Zvýraznění4 7" xfId="5838"/>
    <cellStyle name="60 % – Zvýraznění4 8" xfId="5839"/>
    <cellStyle name="60 % – Zvýraznění4 9" xfId="5840"/>
    <cellStyle name="60 % – Zvýraznění5" xfId="33" builtinId="48" customBuiltin="1"/>
    <cellStyle name="60 % – Zvýraznění5 10" xfId="5841"/>
    <cellStyle name="60 % – Zvýraznění5 11" xfId="5842"/>
    <cellStyle name="60 % – Zvýraznění5 12" xfId="5843"/>
    <cellStyle name="60 % – Zvýraznění5 13" xfId="5844"/>
    <cellStyle name="60 % – Zvýraznění5 14" xfId="5845"/>
    <cellStyle name="60 % – Zvýraznění5 15" xfId="5846"/>
    <cellStyle name="60 % – Zvýraznění5 2" xfId="34"/>
    <cellStyle name="60 % – Zvýraznění5 3" xfId="141"/>
    <cellStyle name="60 % – Zvýraznění5 3 2" xfId="309"/>
    <cellStyle name="60 % – Zvýraznění5 4" xfId="5847"/>
    <cellStyle name="60 % – Zvýraznění5 4 2" xfId="5848"/>
    <cellStyle name="60 % – Zvýraznění5 5" xfId="5849"/>
    <cellStyle name="60 % – Zvýraznění5 6" xfId="5850"/>
    <cellStyle name="60 % – Zvýraznění5 7" xfId="5851"/>
    <cellStyle name="60 % – Zvýraznění5 8" xfId="5852"/>
    <cellStyle name="60 % – Zvýraznění5 9" xfId="5853"/>
    <cellStyle name="60 % – Zvýraznění6" xfId="35" builtinId="52" customBuiltin="1"/>
    <cellStyle name="60 % – Zvýraznění6 10" xfId="5854"/>
    <cellStyle name="60 % – Zvýraznění6 11" xfId="5855"/>
    <cellStyle name="60 % – Zvýraznění6 12" xfId="5856"/>
    <cellStyle name="60 % – Zvýraznění6 13" xfId="5857"/>
    <cellStyle name="60 % – Zvýraznění6 14" xfId="5858"/>
    <cellStyle name="60 % – Zvýraznění6 15" xfId="5859"/>
    <cellStyle name="60 % – Zvýraznění6 2" xfId="36"/>
    <cellStyle name="60 % – Zvýraznění6 3" xfId="142"/>
    <cellStyle name="60 % – Zvýraznění6 3 2" xfId="313"/>
    <cellStyle name="60 % – Zvýraznění6 4" xfId="5860"/>
    <cellStyle name="60 % – Zvýraznění6 4 2" xfId="5861"/>
    <cellStyle name="60 % – Zvýraznění6 5" xfId="5862"/>
    <cellStyle name="60 % – Zvýraznění6 6" xfId="5863"/>
    <cellStyle name="60 % – Zvýraznění6 7" xfId="5864"/>
    <cellStyle name="60 % – Zvýraznění6 8" xfId="5865"/>
    <cellStyle name="60 % – Zvýraznění6 9" xfId="5866"/>
    <cellStyle name="Celkem" xfId="37" builtinId="25" customBuiltin="1"/>
    <cellStyle name="Celkem 10" xfId="5867"/>
    <cellStyle name="Celkem 11" xfId="5868"/>
    <cellStyle name="Celkem 12" xfId="5869"/>
    <cellStyle name="Celkem 13" xfId="5870"/>
    <cellStyle name="Celkem 14" xfId="5871"/>
    <cellStyle name="Celkem 15" xfId="5872"/>
    <cellStyle name="Celkem 2" xfId="38"/>
    <cellStyle name="Celkem 3" xfId="143"/>
    <cellStyle name="Celkem 3 2" xfId="289"/>
    <cellStyle name="Celkem 4" xfId="5873"/>
    <cellStyle name="Celkem 4 2" xfId="5874"/>
    <cellStyle name="Celkem 5" xfId="5875"/>
    <cellStyle name="Celkem 6" xfId="5876"/>
    <cellStyle name="Celkem 7" xfId="5877"/>
    <cellStyle name="Celkem 8" xfId="5878"/>
    <cellStyle name="Celkem 9" xfId="5879"/>
    <cellStyle name="Hypertextový odkaz 2" xfId="39"/>
    <cellStyle name="Hypertextový odkaz 2 2" xfId="40"/>
    <cellStyle name="Hypertextový odkaz 2 3" xfId="96"/>
    <cellStyle name="Hypertextový odkaz 3" xfId="113"/>
    <cellStyle name="Chybně" xfId="41" builtinId="27" customBuiltin="1"/>
    <cellStyle name="Chybně 10" xfId="5880"/>
    <cellStyle name="Chybně 11" xfId="5881"/>
    <cellStyle name="Chybně 12" xfId="5882"/>
    <cellStyle name="Chybně 13" xfId="5883"/>
    <cellStyle name="Chybně 14" xfId="5884"/>
    <cellStyle name="Chybně 15" xfId="5885"/>
    <cellStyle name="Chybně 2" xfId="42"/>
    <cellStyle name="Chybně 3" xfId="144"/>
    <cellStyle name="Chybně 3 2" xfId="279"/>
    <cellStyle name="Chybně 4" xfId="5886"/>
    <cellStyle name="Chybně 4 2" xfId="5887"/>
    <cellStyle name="Chybně 5" xfId="5888"/>
    <cellStyle name="Chybně 6" xfId="5889"/>
    <cellStyle name="Chybně 7" xfId="5890"/>
    <cellStyle name="Chybně 8" xfId="5891"/>
    <cellStyle name="Chybně 9" xfId="5892"/>
    <cellStyle name="Kontrolní buňka" xfId="43" builtinId="23" customBuiltin="1"/>
    <cellStyle name="Kontrolní buňka 10" xfId="5893"/>
    <cellStyle name="Kontrolní buňka 11" xfId="5894"/>
    <cellStyle name="Kontrolní buňka 12" xfId="5895"/>
    <cellStyle name="Kontrolní buňka 13" xfId="5896"/>
    <cellStyle name="Kontrolní buňka 14" xfId="5897"/>
    <cellStyle name="Kontrolní buňka 15" xfId="5898"/>
    <cellStyle name="Kontrolní buňka 2" xfId="44"/>
    <cellStyle name="Kontrolní buňka 3" xfId="145"/>
    <cellStyle name="Kontrolní buňka 3 2" xfId="285"/>
    <cellStyle name="Kontrolní buňka 4" xfId="5899"/>
    <cellStyle name="Kontrolní buňka 4 2" xfId="5900"/>
    <cellStyle name="Kontrolní buňka 5" xfId="5901"/>
    <cellStyle name="Kontrolní buňka 6" xfId="5902"/>
    <cellStyle name="Kontrolní buňka 7" xfId="5903"/>
    <cellStyle name="Kontrolní buňka 8" xfId="5904"/>
    <cellStyle name="Kontrolní buňka 9" xfId="5905"/>
    <cellStyle name="Nadpis 1" xfId="45" builtinId="16" customBuiltin="1"/>
    <cellStyle name="Nadpis 1 10" xfId="5906"/>
    <cellStyle name="Nadpis 1 11" xfId="5907"/>
    <cellStyle name="Nadpis 1 12" xfId="5908"/>
    <cellStyle name="Nadpis 1 13" xfId="5909"/>
    <cellStyle name="Nadpis 1 14" xfId="5910"/>
    <cellStyle name="Nadpis 1 15" xfId="5911"/>
    <cellStyle name="Nadpis 1 2" xfId="46"/>
    <cellStyle name="Nadpis 1 3" xfId="146"/>
    <cellStyle name="Nadpis 1 3 2" xfId="274"/>
    <cellStyle name="Nadpis 1 4" xfId="5912"/>
    <cellStyle name="Nadpis 1 4 2" xfId="5913"/>
    <cellStyle name="Nadpis 1 5" xfId="5914"/>
    <cellStyle name="Nadpis 1 6" xfId="5915"/>
    <cellStyle name="Nadpis 1 7" xfId="5916"/>
    <cellStyle name="Nadpis 1 8" xfId="5917"/>
    <cellStyle name="Nadpis 1 9" xfId="5918"/>
    <cellStyle name="Nadpis 2" xfId="47" builtinId="17" customBuiltin="1"/>
    <cellStyle name="Nadpis 2 10" xfId="5919"/>
    <cellStyle name="Nadpis 2 11" xfId="5920"/>
    <cellStyle name="Nadpis 2 12" xfId="5921"/>
    <cellStyle name="Nadpis 2 13" xfId="5922"/>
    <cellStyle name="Nadpis 2 14" xfId="5923"/>
    <cellStyle name="Nadpis 2 15" xfId="5924"/>
    <cellStyle name="Nadpis 2 2" xfId="48"/>
    <cellStyle name="Nadpis 2 3" xfId="147"/>
    <cellStyle name="Nadpis 2 3 2" xfId="275"/>
    <cellStyle name="Nadpis 2 4" xfId="5925"/>
    <cellStyle name="Nadpis 2 4 2" xfId="5926"/>
    <cellStyle name="Nadpis 2 5" xfId="5927"/>
    <cellStyle name="Nadpis 2 6" xfId="5928"/>
    <cellStyle name="Nadpis 2 7" xfId="5929"/>
    <cellStyle name="Nadpis 2 8" xfId="5930"/>
    <cellStyle name="Nadpis 2 9" xfId="5931"/>
    <cellStyle name="Nadpis 3" xfId="49" builtinId="18" customBuiltin="1"/>
    <cellStyle name="Nadpis 3 10" xfId="5932"/>
    <cellStyle name="Nadpis 3 11" xfId="5933"/>
    <cellStyle name="Nadpis 3 12" xfId="5934"/>
    <cellStyle name="Nadpis 3 13" xfId="5935"/>
    <cellStyle name="Nadpis 3 14" xfId="5936"/>
    <cellStyle name="Nadpis 3 15" xfId="5937"/>
    <cellStyle name="Nadpis 3 2" xfId="50"/>
    <cellStyle name="Nadpis 3 3" xfId="148"/>
    <cellStyle name="Nadpis 3 3 2" xfId="276"/>
    <cellStyle name="Nadpis 3 4" xfId="5938"/>
    <cellStyle name="Nadpis 3 4 2" xfId="5939"/>
    <cellStyle name="Nadpis 3 5" xfId="5940"/>
    <cellStyle name="Nadpis 3 6" xfId="5941"/>
    <cellStyle name="Nadpis 3 7" xfId="5942"/>
    <cellStyle name="Nadpis 3 8" xfId="5943"/>
    <cellStyle name="Nadpis 3 9" xfId="5944"/>
    <cellStyle name="Nadpis 4" xfId="51" builtinId="19" customBuiltin="1"/>
    <cellStyle name="Nadpis 4 10" xfId="5945"/>
    <cellStyle name="Nadpis 4 11" xfId="5946"/>
    <cellStyle name="Nadpis 4 12" xfId="5947"/>
    <cellStyle name="Nadpis 4 13" xfId="5948"/>
    <cellStyle name="Nadpis 4 14" xfId="5949"/>
    <cellStyle name="Nadpis 4 15" xfId="5950"/>
    <cellStyle name="Nadpis 4 2" xfId="52"/>
    <cellStyle name="Nadpis 4 3" xfId="149"/>
    <cellStyle name="Nadpis 4 3 2" xfId="277"/>
    <cellStyle name="Nadpis 4 4" xfId="5951"/>
    <cellStyle name="Nadpis 4 4 2" xfId="5952"/>
    <cellStyle name="Nadpis 4 5" xfId="5953"/>
    <cellStyle name="Nadpis 4 6" xfId="5954"/>
    <cellStyle name="Nadpis 4 7" xfId="5955"/>
    <cellStyle name="Nadpis 4 8" xfId="5956"/>
    <cellStyle name="Nadpis 4 9" xfId="5957"/>
    <cellStyle name="Název" xfId="53" builtinId="15" customBuiltin="1"/>
    <cellStyle name="Neutrální" xfId="54" builtinId="28" customBuiltin="1"/>
    <cellStyle name="Neutrální 10" xfId="5958"/>
    <cellStyle name="Neutrální 11" xfId="5959"/>
    <cellStyle name="Neutrální 12" xfId="5960"/>
    <cellStyle name="Neutrální 13" xfId="5961"/>
    <cellStyle name="Neutrální 14" xfId="5962"/>
    <cellStyle name="Neutrální 15" xfId="5963"/>
    <cellStyle name="Neutrální 2" xfId="55"/>
    <cellStyle name="Neutrální 3" xfId="150"/>
    <cellStyle name="Neutrální 3 2" xfId="280"/>
    <cellStyle name="Neutrální 4" xfId="5964"/>
    <cellStyle name="Neutrální 4 2" xfId="5965"/>
    <cellStyle name="Neutrální 5" xfId="5966"/>
    <cellStyle name="Neutrální 6" xfId="5967"/>
    <cellStyle name="Neutrální 7" xfId="5968"/>
    <cellStyle name="Neutrální 8" xfId="5969"/>
    <cellStyle name="Neutrální 9" xfId="5970"/>
    <cellStyle name="Normální" xfId="0" builtinId="0"/>
    <cellStyle name="Normální 10" xfId="151"/>
    <cellStyle name="Normální 10 10" xfId="5971"/>
    <cellStyle name="Normální 10 10 2" xfId="5972"/>
    <cellStyle name="Normální 10 10 2 2" xfId="7963"/>
    <cellStyle name="Normální 10 10 2 2 2" xfId="23180"/>
    <cellStyle name="Normální 10 10 2 2 3" xfId="49358"/>
    <cellStyle name="Normální 10 10 2 3" xfId="14519"/>
    <cellStyle name="Normální 10 10 2 3 2" xfId="29708"/>
    <cellStyle name="Normální 10 10 2 3 3" xfId="49362"/>
    <cellStyle name="Normální 10 10 2 4" xfId="18320"/>
    <cellStyle name="Normální 10 10 2 4 2" xfId="33501"/>
    <cellStyle name="Normální 10 10 2 5" xfId="37298"/>
    <cellStyle name="Normální 10 10 2 6" xfId="22118"/>
    <cellStyle name="Normální 10 10 2 7" xfId="44194"/>
    <cellStyle name="Normální 10 10 2 8" xfId="44195"/>
    <cellStyle name="Normální 10 10 2 9" xfId="48672"/>
    <cellStyle name="Normální 10 10 3" xfId="5973"/>
    <cellStyle name="Normální 10 10 3 2" xfId="10549"/>
    <cellStyle name="Normální 10 10 3 2 2" xfId="25765"/>
    <cellStyle name="Normální 10 10 3 3" xfId="14520"/>
    <cellStyle name="Normální 10 10 3 3 2" xfId="29709"/>
    <cellStyle name="Normální 10 10 3 4" xfId="18321"/>
    <cellStyle name="Normální 10 10 3 4 2" xfId="33502"/>
    <cellStyle name="Normální 10 10 3 5" xfId="37299"/>
    <cellStyle name="Normální 10 10 3 6" xfId="22119"/>
    <cellStyle name="Normální 10 10 3 7" xfId="44196"/>
    <cellStyle name="Normální 10 10 3 8" xfId="44197"/>
    <cellStyle name="Normální 10 10 3 9" xfId="48673"/>
    <cellStyle name="Normální 10 10 4" xfId="5974"/>
    <cellStyle name="Normální 10 10 4 2" xfId="10550"/>
    <cellStyle name="Normální 10 10 4 2 2" xfId="25766"/>
    <cellStyle name="Normální 10 10 4 3" xfId="14521"/>
    <cellStyle name="Normální 10 10 4 3 2" xfId="29710"/>
    <cellStyle name="Normální 10 10 4 4" xfId="18322"/>
    <cellStyle name="Normální 10 10 4 4 2" xfId="33503"/>
    <cellStyle name="Normální 10 10 4 5" xfId="37300"/>
    <cellStyle name="Normální 10 10 4 6" xfId="22120"/>
    <cellStyle name="Normální 10 10 4 7" xfId="44198"/>
    <cellStyle name="Normální 10 10 4 8" xfId="44199"/>
    <cellStyle name="Normální 10 10 4 9" xfId="48674"/>
    <cellStyle name="Normální 10 11" xfId="5975"/>
    <cellStyle name="Normální 10 11 10" xfId="44200"/>
    <cellStyle name="Normální 10 11 11" xfId="44201"/>
    <cellStyle name="Normální 10 11 12" xfId="48675"/>
    <cellStyle name="Normální 10 11 2" xfId="5976"/>
    <cellStyle name="Normální 10 11 2 2" xfId="10551"/>
    <cellStyle name="Normální 10 11 2 2 2" xfId="25767"/>
    <cellStyle name="Normální 10 11 2 3" xfId="14523"/>
    <cellStyle name="Normální 10 11 2 3 2" xfId="29712"/>
    <cellStyle name="Normální 10 11 2 4" xfId="18324"/>
    <cellStyle name="Normální 10 11 2 4 2" xfId="33505"/>
    <cellStyle name="Normální 10 11 2 5" xfId="37302"/>
    <cellStyle name="Normální 10 11 2 6" xfId="22122"/>
    <cellStyle name="Normální 10 11 2 7" xfId="44202"/>
    <cellStyle name="Normální 10 11 2 8" xfId="44203"/>
    <cellStyle name="Normální 10 11 2 9" xfId="48676"/>
    <cellStyle name="Normální 10 11 3" xfId="5977"/>
    <cellStyle name="Normální 10 11 3 2" xfId="10552"/>
    <cellStyle name="Normální 10 11 3 2 2" xfId="25768"/>
    <cellStyle name="Normální 10 11 3 3" xfId="14524"/>
    <cellStyle name="Normální 10 11 3 3 2" xfId="29713"/>
    <cellStyle name="Normální 10 11 3 4" xfId="18325"/>
    <cellStyle name="Normální 10 11 3 4 2" xfId="33506"/>
    <cellStyle name="Normální 10 11 3 5" xfId="37303"/>
    <cellStyle name="Normální 10 11 3 6" xfId="22123"/>
    <cellStyle name="Normální 10 11 3 7" xfId="44204"/>
    <cellStyle name="Normální 10 11 3 8" xfId="44205"/>
    <cellStyle name="Normální 10 11 3 9" xfId="48677"/>
    <cellStyle name="Normální 10 11 4" xfId="5978"/>
    <cellStyle name="Normální 10 11 4 2" xfId="10553"/>
    <cellStyle name="Normální 10 11 4 2 2" xfId="25769"/>
    <cellStyle name="Normální 10 11 4 3" xfId="14525"/>
    <cellStyle name="Normální 10 11 4 3 2" xfId="29714"/>
    <cellStyle name="Normální 10 11 4 4" xfId="18326"/>
    <cellStyle name="Normální 10 11 4 4 2" xfId="33507"/>
    <cellStyle name="Normální 10 11 4 5" xfId="37304"/>
    <cellStyle name="Normální 10 11 4 6" xfId="22124"/>
    <cellStyle name="Normální 10 11 4 7" xfId="44206"/>
    <cellStyle name="Normální 10 11 4 8" xfId="44207"/>
    <cellStyle name="Normální 10 11 4 9" xfId="48678"/>
    <cellStyle name="Normální 10 11 5" xfId="7973"/>
    <cellStyle name="Normální 10 11 5 2" xfId="23190"/>
    <cellStyle name="Normální 10 11 6" xfId="14522"/>
    <cellStyle name="Normální 10 11 6 2" xfId="29711"/>
    <cellStyle name="Normální 10 11 7" xfId="18323"/>
    <cellStyle name="Normální 10 11 7 2" xfId="33504"/>
    <cellStyle name="Normální 10 11 8" xfId="37301"/>
    <cellStyle name="Normální 10 11 9" xfId="22121"/>
    <cellStyle name="Normální 10 12" xfId="5979"/>
    <cellStyle name="Normální 10 12 10" xfId="44208"/>
    <cellStyle name="Normální 10 12 11" xfId="44209"/>
    <cellStyle name="Normální 10 12 12" xfId="48679"/>
    <cellStyle name="Normální 10 12 2" xfId="5980"/>
    <cellStyle name="Normální 10 12 2 2" xfId="10554"/>
    <cellStyle name="Normální 10 12 2 2 2" xfId="25770"/>
    <cellStyle name="Normální 10 12 2 3" xfId="14527"/>
    <cellStyle name="Normální 10 12 2 3 2" xfId="29716"/>
    <cellStyle name="Normální 10 12 2 4" xfId="18328"/>
    <cellStyle name="Normální 10 12 2 4 2" xfId="33509"/>
    <cellStyle name="Normální 10 12 2 5" xfId="37306"/>
    <cellStyle name="Normální 10 12 2 6" xfId="22126"/>
    <cellStyle name="Normální 10 12 2 7" xfId="44210"/>
    <cellStyle name="Normální 10 12 2 8" xfId="44211"/>
    <cellStyle name="Normální 10 12 2 9" xfId="48680"/>
    <cellStyle name="Normální 10 12 3" xfId="5981"/>
    <cellStyle name="Normální 10 12 3 2" xfId="10555"/>
    <cellStyle name="Normální 10 12 3 2 2" xfId="25771"/>
    <cellStyle name="Normální 10 12 3 3" xfId="14528"/>
    <cellStyle name="Normální 10 12 3 3 2" xfId="29717"/>
    <cellStyle name="Normální 10 12 3 4" xfId="18329"/>
    <cellStyle name="Normální 10 12 3 4 2" xfId="33510"/>
    <cellStyle name="Normální 10 12 3 5" xfId="37307"/>
    <cellStyle name="Normální 10 12 3 6" xfId="22127"/>
    <cellStyle name="Normální 10 12 3 7" xfId="44212"/>
    <cellStyle name="Normální 10 12 3 8" xfId="44213"/>
    <cellStyle name="Normální 10 12 3 9" xfId="48681"/>
    <cellStyle name="Normální 10 12 4" xfId="5982"/>
    <cellStyle name="Normální 10 12 4 2" xfId="10556"/>
    <cellStyle name="Normální 10 12 4 2 2" xfId="25772"/>
    <cellStyle name="Normální 10 12 4 3" xfId="14529"/>
    <cellStyle name="Normální 10 12 4 3 2" xfId="29718"/>
    <cellStyle name="Normální 10 12 4 4" xfId="18330"/>
    <cellStyle name="Normální 10 12 4 4 2" xfId="33511"/>
    <cellStyle name="Normální 10 12 4 5" xfId="37308"/>
    <cellStyle name="Normální 10 12 4 6" xfId="22128"/>
    <cellStyle name="Normální 10 12 4 7" xfId="44214"/>
    <cellStyle name="Normální 10 12 4 8" xfId="44215"/>
    <cellStyle name="Normální 10 12 4 9" xfId="48682"/>
    <cellStyle name="Normální 10 12 5" xfId="8034"/>
    <cellStyle name="Normální 10 12 5 2" xfId="23250"/>
    <cellStyle name="Normální 10 12 6" xfId="14526"/>
    <cellStyle name="Normální 10 12 6 2" xfId="29715"/>
    <cellStyle name="Normální 10 12 7" xfId="18327"/>
    <cellStyle name="Normální 10 12 7 2" xfId="33508"/>
    <cellStyle name="Normální 10 12 8" xfId="37305"/>
    <cellStyle name="Normální 10 12 9" xfId="22125"/>
    <cellStyle name="Normální 10 13" xfId="5983"/>
    <cellStyle name="Normální 10 13 10" xfId="44216"/>
    <cellStyle name="Normální 10 13 11" xfId="44217"/>
    <cellStyle name="Normální 10 13 12" xfId="48683"/>
    <cellStyle name="Normální 10 13 2" xfId="5984"/>
    <cellStyle name="Normální 10 13 2 2" xfId="10557"/>
    <cellStyle name="Normální 10 13 2 2 2" xfId="25773"/>
    <cellStyle name="Normální 10 13 2 3" xfId="14531"/>
    <cellStyle name="Normální 10 13 2 3 2" xfId="29720"/>
    <cellStyle name="Normální 10 13 2 4" xfId="18332"/>
    <cellStyle name="Normální 10 13 2 4 2" xfId="33513"/>
    <cellStyle name="Normální 10 13 2 5" xfId="37310"/>
    <cellStyle name="Normální 10 13 2 6" xfId="22130"/>
    <cellStyle name="Normální 10 13 2 7" xfId="44218"/>
    <cellStyle name="Normální 10 13 2 8" xfId="44219"/>
    <cellStyle name="Normální 10 13 2 9" xfId="48684"/>
    <cellStyle name="Normální 10 13 3" xfId="5985"/>
    <cellStyle name="Normální 10 13 3 2" xfId="10558"/>
    <cellStyle name="Normální 10 13 3 2 2" xfId="25774"/>
    <cellStyle name="Normální 10 13 3 3" xfId="14532"/>
    <cellStyle name="Normální 10 13 3 3 2" xfId="29721"/>
    <cellStyle name="Normální 10 13 3 4" xfId="18333"/>
    <cellStyle name="Normální 10 13 3 4 2" xfId="33514"/>
    <cellStyle name="Normální 10 13 3 5" xfId="37311"/>
    <cellStyle name="Normální 10 13 3 6" xfId="22131"/>
    <cellStyle name="Normální 10 13 3 7" xfId="44220"/>
    <cellStyle name="Normální 10 13 3 8" xfId="44221"/>
    <cellStyle name="Normální 10 13 3 9" xfId="48685"/>
    <cellStyle name="Normální 10 13 4" xfId="5986"/>
    <cellStyle name="Normální 10 13 4 2" xfId="10559"/>
    <cellStyle name="Normální 10 13 4 2 2" xfId="25775"/>
    <cellStyle name="Normální 10 13 4 3" xfId="14533"/>
    <cellStyle name="Normální 10 13 4 3 2" xfId="29722"/>
    <cellStyle name="Normální 10 13 4 4" xfId="18334"/>
    <cellStyle name="Normální 10 13 4 4 2" xfId="33515"/>
    <cellStyle name="Normální 10 13 4 5" xfId="37312"/>
    <cellStyle name="Normální 10 13 4 6" xfId="22132"/>
    <cellStyle name="Normální 10 13 4 7" xfId="44222"/>
    <cellStyle name="Normální 10 13 4 8" xfId="44223"/>
    <cellStyle name="Normální 10 13 4 9" xfId="48686"/>
    <cellStyle name="Normální 10 13 5" xfId="7975"/>
    <cellStyle name="Normální 10 13 5 2" xfId="23192"/>
    <cellStyle name="Normální 10 13 6" xfId="14530"/>
    <cellStyle name="Normální 10 13 6 2" xfId="29719"/>
    <cellStyle name="Normální 10 13 7" xfId="18331"/>
    <cellStyle name="Normální 10 13 7 2" xfId="33512"/>
    <cellStyle name="Normální 10 13 8" xfId="37309"/>
    <cellStyle name="Normální 10 13 9" xfId="22129"/>
    <cellStyle name="Normální 10 14" xfId="5987"/>
    <cellStyle name="Normální 10 14 2" xfId="674"/>
    <cellStyle name="Normální 10 15" xfId="5988"/>
    <cellStyle name="Normální 10 15 2" xfId="5989"/>
    <cellStyle name="Normální 10 16" xfId="5990"/>
    <cellStyle name="Normální 10 16 2" xfId="5991"/>
    <cellStyle name="Normální 10 17" xfId="5992"/>
    <cellStyle name="Normální 10 17 2" xfId="5993"/>
    <cellStyle name="Normální 10 18" xfId="5994"/>
    <cellStyle name="Normální 10 18 2" xfId="5995"/>
    <cellStyle name="Normální 10 19" xfId="5996"/>
    <cellStyle name="Normální 10 19 2" xfId="5997"/>
    <cellStyle name="Normální 10 2" xfId="580"/>
    <cellStyle name="Normální 10 2 10" xfId="5998"/>
    <cellStyle name="Normální 10 2 10 2" xfId="10560"/>
    <cellStyle name="Normální 10 2 10 2 2" xfId="25776"/>
    <cellStyle name="Normální 10 2 10 3" xfId="14534"/>
    <cellStyle name="Normální 10 2 10 3 2" xfId="29723"/>
    <cellStyle name="Normální 10 2 10 4" xfId="18335"/>
    <cellStyle name="Normální 10 2 10 4 2" xfId="33516"/>
    <cellStyle name="Normální 10 2 10 5" xfId="37313"/>
    <cellStyle name="Normální 10 2 10 6" xfId="22133"/>
    <cellStyle name="Normální 10 2 10 7" xfId="44224"/>
    <cellStyle name="Normální 10 2 10 8" xfId="44225"/>
    <cellStyle name="Normální 10 2 10 9" xfId="48687"/>
    <cellStyle name="Normální 10 2 11" xfId="5999"/>
    <cellStyle name="Normální 10 2 11 2" xfId="10561"/>
    <cellStyle name="Normální 10 2 11 2 2" xfId="25777"/>
    <cellStyle name="Normální 10 2 11 3" xfId="14535"/>
    <cellStyle name="Normální 10 2 11 3 2" xfId="29724"/>
    <cellStyle name="Normální 10 2 11 4" xfId="18336"/>
    <cellStyle name="Normální 10 2 11 4 2" xfId="33517"/>
    <cellStyle name="Normální 10 2 11 5" xfId="37314"/>
    <cellStyle name="Normální 10 2 11 6" xfId="22134"/>
    <cellStyle name="Normální 10 2 11 7" xfId="44226"/>
    <cellStyle name="Normální 10 2 11 8" xfId="44227"/>
    <cellStyle name="Normální 10 2 11 9" xfId="48688"/>
    <cellStyle name="Normální 10 2 2" xfId="581"/>
    <cellStyle name="Normální 10 2 2 2" xfId="6000"/>
    <cellStyle name="Normální 10 2 3" xfId="582"/>
    <cellStyle name="Normální 10 2 3 10" xfId="19251"/>
    <cellStyle name="Normální 10 2 3 11" xfId="44228"/>
    <cellStyle name="Normální 10 2 3 12" xfId="44229"/>
    <cellStyle name="Normální 10 2 3 13" xfId="48689"/>
    <cellStyle name="Normální 10 2 3 2" xfId="6001"/>
    <cellStyle name="Normální 10 2 3 2 2" xfId="10562"/>
    <cellStyle name="Normální 10 2 3 2 2 2" xfId="25778"/>
    <cellStyle name="Normální 10 2 3 2 3" xfId="14536"/>
    <cellStyle name="Normální 10 2 3 2 3 2" xfId="29725"/>
    <cellStyle name="Normální 10 2 3 2 4" xfId="18337"/>
    <cellStyle name="Normální 10 2 3 2 4 2" xfId="33518"/>
    <cellStyle name="Normální 10 2 3 2 5" xfId="37315"/>
    <cellStyle name="Normální 10 2 3 2 6" xfId="22135"/>
    <cellStyle name="Normální 10 2 3 2 7" xfId="44230"/>
    <cellStyle name="Normální 10 2 3 2 8" xfId="44231"/>
    <cellStyle name="Normální 10 2 3 2 9" xfId="48690"/>
    <cellStyle name="Normální 10 2 3 3" xfId="6002"/>
    <cellStyle name="Normální 10 2 3 3 2" xfId="10563"/>
    <cellStyle name="Normální 10 2 3 3 2 2" xfId="25779"/>
    <cellStyle name="Normální 10 2 3 3 3" xfId="14537"/>
    <cellStyle name="Normální 10 2 3 3 3 2" xfId="29726"/>
    <cellStyle name="Normální 10 2 3 3 4" xfId="18338"/>
    <cellStyle name="Normální 10 2 3 3 4 2" xfId="33519"/>
    <cellStyle name="Normální 10 2 3 3 5" xfId="37316"/>
    <cellStyle name="Normální 10 2 3 3 6" xfId="22136"/>
    <cellStyle name="Normální 10 2 3 3 7" xfId="44232"/>
    <cellStyle name="Normální 10 2 3 3 8" xfId="44233"/>
    <cellStyle name="Normální 10 2 3 3 9" xfId="48691"/>
    <cellStyle name="Normální 10 2 3 4" xfId="6003"/>
    <cellStyle name="Normální 10 2 3 4 2" xfId="10564"/>
    <cellStyle name="Normální 10 2 3 4 2 2" xfId="25780"/>
    <cellStyle name="Normální 10 2 3 4 3" xfId="14538"/>
    <cellStyle name="Normální 10 2 3 4 3 2" xfId="29727"/>
    <cellStyle name="Normální 10 2 3 4 4" xfId="18339"/>
    <cellStyle name="Normální 10 2 3 4 4 2" xfId="33520"/>
    <cellStyle name="Normální 10 2 3 4 5" xfId="37317"/>
    <cellStyle name="Normální 10 2 3 4 6" xfId="22137"/>
    <cellStyle name="Normální 10 2 3 4 7" xfId="44234"/>
    <cellStyle name="Normální 10 2 3 4 8" xfId="44235"/>
    <cellStyle name="Normální 10 2 3 4 9" xfId="48692"/>
    <cellStyle name="Normální 10 2 3 5" xfId="6004"/>
    <cellStyle name="Normální 10 2 3 5 2" xfId="11222"/>
    <cellStyle name="Normální 10 2 3 5 2 2" xfId="26422"/>
    <cellStyle name="Normální 10 2 3 5 3" xfId="14539"/>
    <cellStyle name="Normální 10 2 3 5 3 2" xfId="29728"/>
    <cellStyle name="Normální 10 2 3 5 4" xfId="18340"/>
    <cellStyle name="Normální 10 2 3 5 4 2" xfId="33521"/>
    <cellStyle name="Normální 10 2 3 5 5" xfId="37318"/>
    <cellStyle name="Normální 10 2 3 5 6" xfId="22138"/>
    <cellStyle name="Normální 10 2 3 5 7" xfId="44236"/>
    <cellStyle name="Normální 10 2 3 5 8" xfId="44237"/>
    <cellStyle name="Normální 10 2 3 5 9" xfId="48693"/>
    <cellStyle name="Normální 10 2 3 6" xfId="7821"/>
    <cellStyle name="Normální 10 2 3 6 2" xfId="23040"/>
    <cellStyle name="Normální 10 2 3 7" xfId="11645"/>
    <cellStyle name="Normální 10 2 3 7 2" xfId="26841"/>
    <cellStyle name="Normální 10 2 3 8" xfId="15445"/>
    <cellStyle name="Normální 10 2 3 8 2" xfId="30626"/>
    <cellStyle name="Normální 10 2 3 9" xfId="34431"/>
    <cellStyle name="Normální 10 2 4" xfId="6005"/>
    <cellStyle name="Normální 10 2 4 10" xfId="44238"/>
    <cellStyle name="Normální 10 2 4 11" xfId="44239"/>
    <cellStyle name="Normální 10 2 4 12" xfId="48694"/>
    <cellStyle name="Normální 10 2 4 2" xfId="6006"/>
    <cellStyle name="Normální 10 2 4 2 2" xfId="10565"/>
    <cellStyle name="Normální 10 2 4 2 2 2" xfId="25781"/>
    <cellStyle name="Normální 10 2 4 2 3" xfId="14541"/>
    <cellStyle name="Normální 10 2 4 2 3 2" xfId="29730"/>
    <cellStyle name="Normální 10 2 4 2 4" xfId="18342"/>
    <cellStyle name="Normální 10 2 4 2 4 2" xfId="33523"/>
    <cellStyle name="Normální 10 2 4 2 5" xfId="37320"/>
    <cellStyle name="Normální 10 2 4 2 6" xfId="22140"/>
    <cellStyle name="Normální 10 2 4 2 7" xfId="44240"/>
    <cellStyle name="Normální 10 2 4 2 8" xfId="44241"/>
    <cellStyle name="Normální 10 2 4 2 9" xfId="48695"/>
    <cellStyle name="Normální 10 2 4 3" xfId="6007"/>
    <cellStyle name="Normální 10 2 4 3 2" xfId="10566"/>
    <cellStyle name="Normální 10 2 4 3 2 2" xfId="25782"/>
    <cellStyle name="Normální 10 2 4 3 3" xfId="14542"/>
    <cellStyle name="Normální 10 2 4 3 3 2" xfId="29731"/>
    <cellStyle name="Normální 10 2 4 3 4" xfId="18343"/>
    <cellStyle name="Normální 10 2 4 3 4 2" xfId="33524"/>
    <cellStyle name="Normální 10 2 4 3 5" xfId="37321"/>
    <cellStyle name="Normální 10 2 4 3 6" xfId="22141"/>
    <cellStyle name="Normální 10 2 4 3 7" xfId="44242"/>
    <cellStyle name="Normální 10 2 4 3 8" xfId="44243"/>
    <cellStyle name="Normální 10 2 4 3 9" xfId="48696"/>
    <cellStyle name="Normální 10 2 4 4" xfId="6008"/>
    <cellStyle name="Normální 10 2 4 4 2" xfId="10567"/>
    <cellStyle name="Normální 10 2 4 4 2 2" xfId="25783"/>
    <cellStyle name="Normální 10 2 4 4 3" xfId="14543"/>
    <cellStyle name="Normální 10 2 4 4 3 2" xfId="29732"/>
    <cellStyle name="Normální 10 2 4 4 4" xfId="18344"/>
    <cellStyle name="Normální 10 2 4 4 4 2" xfId="33525"/>
    <cellStyle name="Normální 10 2 4 4 5" xfId="37322"/>
    <cellStyle name="Normální 10 2 4 4 6" xfId="22142"/>
    <cellStyle name="Normální 10 2 4 4 7" xfId="44244"/>
    <cellStyle name="Normální 10 2 4 4 8" xfId="44245"/>
    <cellStyle name="Normální 10 2 4 4 9" xfId="48697"/>
    <cellStyle name="Normální 10 2 4 5" xfId="7885"/>
    <cellStyle name="Normální 10 2 4 5 2" xfId="23102"/>
    <cellStyle name="Normální 10 2 4 6" xfId="14540"/>
    <cellStyle name="Normální 10 2 4 6 2" xfId="29729"/>
    <cellStyle name="Normální 10 2 4 7" xfId="18341"/>
    <cellStyle name="Normální 10 2 4 7 2" xfId="33522"/>
    <cellStyle name="Normální 10 2 4 8" xfId="37319"/>
    <cellStyle name="Normální 10 2 4 9" xfId="22139"/>
    <cellStyle name="Normální 10 2 5" xfId="6009"/>
    <cellStyle name="Normální 10 2 5 10" xfId="44246"/>
    <cellStyle name="Normální 10 2 5 11" xfId="44247"/>
    <cellStyle name="Normální 10 2 5 12" xfId="48698"/>
    <cellStyle name="Normální 10 2 5 2" xfId="6010"/>
    <cellStyle name="Normální 10 2 5 2 2" xfId="10568"/>
    <cellStyle name="Normální 10 2 5 2 2 2" xfId="25784"/>
    <cellStyle name="Normální 10 2 5 2 3" xfId="14545"/>
    <cellStyle name="Normální 10 2 5 2 3 2" xfId="29734"/>
    <cellStyle name="Normální 10 2 5 2 4" xfId="18346"/>
    <cellStyle name="Normální 10 2 5 2 4 2" xfId="33527"/>
    <cellStyle name="Normální 10 2 5 2 5" xfId="37324"/>
    <cellStyle name="Normální 10 2 5 2 6" xfId="22144"/>
    <cellStyle name="Normální 10 2 5 2 7" xfId="44248"/>
    <cellStyle name="Normální 10 2 5 2 8" xfId="44249"/>
    <cellStyle name="Normální 10 2 5 2 9" xfId="48699"/>
    <cellStyle name="Normální 10 2 5 3" xfId="6011"/>
    <cellStyle name="Normální 10 2 5 3 2" xfId="10569"/>
    <cellStyle name="Normální 10 2 5 3 2 2" xfId="25785"/>
    <cellStyle name="Normální 10 2 5 3 3" xfId="14546"/>
    <cellStyle name="Normální 10 2 5 3 3 2" xfId="29735"/>
    <cellStyle name="Normální 10 2 5 3 4" xfId="18347"/>
    <cellStyle name="Normální 10 2 5 3 4 2" xfId="33528"/>
    <cellStyle name="Normální 10 2 5 3 5" xfId="37325"/>
    <cellStyle name="Normální 10 2 5 3 6" xfId="22145"/>
    <cellStyle name="Normální 10 2 5 3 7" xfId="44250"/>
    <cellStyle name="Normální 10 2 5 3 8" xfId="44251"/>
    <cellStyle name="Normální 10 2 5 3 9" xfId="48700"/>
    <cellStyle name="Normální 10 2 5 4" xfId="6012"/>
    <cellStyle name="Normální 10 2 5 4 2" xfId="10570"/>
    <cellStyle name="Normální 10 2 5 4 2 2" xfId="25786"/>
    <cellStyle name="Normální 10 2 5 4 3" xfId="14547"/>
    <cellStyle name="Normální 10 2 5 4 3 2" xfId="29736"/>
    <cellStyle name="Normální 10 2 5 4 4" xfId="18348"/>
    <cellStyle name="Normální 10 2 5 4 4 2" xfId="33529"/>
    <cellStyle name="Normální 10 2 5 4 5" xfId="37326"/>
    <cellStyle name="Normální 10 2 5 4 6" xfId="22146"/>
    <cellStyle name="Normální 10 2 5 4 7" xfId="44252"/>
    <cellStyle name="Normální 10 2 5 4 8" xfId="44253"/>
    <cellStyle name="Normální 10 2 5 4 9" xfId="48701"/>
    <cellStyle name="Normální 10 2 5 5" xfId="7997"/>
    <cellStyle name="Normální 10 2 5 5 2" xfId="23214"/>
    <cellStyle name="Normální 10 2 5 6" xfId="14544"/>
    <cellStyle name="Normální 10 2 5 6 2" xfId="29733"/>
    <cellStyle name="Normální 10 2 5 7" xfId="18345"/>
    <cellStyle name="Normální 10 2 5 7 2" xfId="33526"/>
    <cellStyle name="Normální 10 2 5 8" xfId="37323"/>
    <cellStyle name="Normální 10 2 5 9" xfId="22143"/>
    <cellStyle name="Normální 10 2 6" xfId="6013"/>
    <cellStyle name="Normální 10 2 6 10" xfId="44254"/>
    <cellStyle name="Normální 10 2 6 11" xfId="44255"/>
    <cellStyle name="Normální 10 2 6 12" xfId="48702"/>
    <cellStyle name="Normální 10 2 6 2" xfId="6014"/>
    <cellStyle name="Normální 10 2 6 2 2" xfId="10571"/>
    <cellStyle name="Normální 10 2 6 2 2 2" xfId="25787"/>
    <cellStyle name="Normální 10 2 6 2 3" xfId="14549"/>
    <cellStyle name="Normální 10 2 6 2 3 2" xfId="29738"/>
    <cellStyle name="Normální 10 2 6 2 4" xfId="18350"/>
    <cellStyle name="Normální 10 2 6 2 4 2" xfId="33531"/>
    <cellStyle name="Normální 10 2 6 2 5" xfId="37328"/>
    <cellStyle name="Normální 10 2 6 2 6" xfId="22148"/>
    <cellStyle name="Normální 10 2 6 2 7" xfId="44256"/>
    <cellStyle name="Normální 10 2 6 2 8" xfId="44257"/>
    <cellStyle name="Normální 10 2 6 2 9" xfId="48703"/>
    <cellStyle name="Normální 10 2 6 3" xfId="6015"/>
    <cellStyle name="Normální 10 2 6 3 2" xfId="10572"/>
    <cellStyle name="Normální 10 2 6 3 2 2" xfId="25788"/>
    <cellStyle name="Normální 10 2 6 3 3" xfId="14550"/>
    <cellStyle name="Normální 10 2 6 3 3 2" xfId="29739"/>
    <cellStyle name="Normální 10 2 6 3 4" xfId="18351"/>
    <cellStyle name="Normální 10 2 6 3 4 2" xfId="33532"/>
    <cellStyle name="Normální 10 2 6 3 5" xfId="37329"/>
    <cellStyle name="Normální 10 2 6 3 6" xfId="22149"/>
    <cellStyle name="Normální 10 2 6 3 7" xfId="44258"/>
    <cellStyle name="Normální 10 2 6 3 8" xfId="44259"/>
    <cellStyle name="Normální 10 2 6 3 9" xfId="48704"/>
    <cellStyle name="Normální 10 2 6 4" xfId="6016"/>
    <cellStyle name="Normální 10 2 6 4 2" xfId="10573"/>
    <cellStyle name="Normální 10 2 6 4 2 2" xfId="25789"/>
    <cellStyle name="Normální 10 2 6 4 3" xfId="14551"/>
    <cellStyle name="Normální 10 2 6 4 3 2" xfId="29740"/>
    <cellStyle name="Normální 10 2 6 4 4" xfId="18352"/>
    <cellStyle name="Normální 10 2 6 4 4 2" xfId="33533"/>
    <cellStyle name="Normální 10 2 6 4 5" xfId="37330"/>
    <cellStyle name="Normální 10 2 6 4 6" xfId="22150"/>
    <cellStyle name="Normální 10 2 6 4 7" xfId="44260"/>
    <cellStyle name="Normální 10 2 6 4 8" xfId="44261"/>
    <cellStyle name="Normální 10 2 6 4 9" xfId="48705"/>
    <cellStyle name="Normální 10 2 6 5" xfId="8113"/>
    <cellStyle name="Normální 10 2 6 5 2" xfId="23329"/>
    <cellStyle name="Normální 10 2 6 6" xfId="14548"/>
    <cellStyle name="Normální 10 2 6 6 2" xfId="29737"/>
    <cellStyle name="Normální 10 2 6 7" xfId="18349"/>
    <cellStyle name="Normální 10 2 6 7 2" xfId="33530"/>
    <cellStyle name="Normální 10 2 6 8" xfId="37327"/>
    <cellStyle name="Normální 10 2 6 9" xfId="22147"/>
    <cellStyle name="Normální 10 2 7" xfId="6017"/>
    <cellStyle name="Normální 10 2 7 10" xfId="44262"/>
    <cellStyle name="Normální 10 2 7 11" xfId="44263"/>
    <cellStyle name="Normální 10 2 7 12" xfId="48706"/>
    <cellStyle name="Normální 10 2 7 2" xfId="6018"/>
    <cellStyle name="Normální 10 2 7 2 2" xfId="10574"/>
    <cellStyle name="Normální 10 2 7 2 2 2" xfId="25790"/>
    <cellStyle name="Normální 10 2 7 2 3" xfId="14553"/>
    <cellStyle name="Normální 10 2 7 2 3 2" xfId="29742"/>
    <cellStyle name="Normální 10 2 7 2 4" xfId="18354"/>
    <cellStyle name="Normální 10 2 7 2 4 2" xfId="33535"/>
    <cellStyle name="Normální 10 2 7 2 5" xfId="37332"/>
    <cellStyle name="Normální 10 2 7 2 6" xfId="22152"/>
    <cellStyle name="Normální 10 2 7 2 7" xfId="44264"/>
    <cellStyle name="Normální 10 2 7 2 8" xfId="44265"/>
    <cellStyle name="Normální 10 2 7 2 9" xfId="48707"/>
    <cellStyle name="Normální 10 2 7 3" xfId="6019"/>
    <cellStyle name="Normální 10 2 7 3 2" xfId="10575"/>
    <cellStyle name="Normální 10 2 7 3 2 2" xfId="25791"/>
    <cellStyle name="Normální 10 2 7 3 3" xfId="14554"/>
    <cellStyle name="Normální 10 2 7 3 3 2" xfId="29743"/>
    <cellStyle name="Normální 10 2 7 3 4" xfId="18355"/>
    <cellStyle name="Normální 10 2 7 3 4 2" xfId="33536"/>
    <cellStyle name="Normální 10 2 7 3 5" xfId="37333"/>
    <cellStyle name="Normální 10 2 7 3 6" xfId="22153"/>
    <cellStyle name="Normální 10 2 7 3 7" xfId="44266"/>
    <cellStyle name="Normální 10 2 7 3 8" xfId="44267"/>
    <cellStyle name="Normální 10 2 7 3 9" xfId="48708"/>
    <cellStyle name="Normální 10 2 7 4" xfId="6020"/>
    <cellStyle name="Normální 10 2 7 4 2" xfId="10576"/>
    <cellStyle name="Normální 10 2 7 4 2 2" xfId="25792"/>
    <cellStyle name="Normální 10 2 7 4 3" xfId="14555"/>
    <cellStyle name="Normální 10 2 7 4 3 2" xfId="29744"/>
    <cellStyle name="Normální 10 2 7 4 4" xfId="18356"/>
    <cellStyle name="Normální 10 2 7 4 4 2" xfId="33537"/>
    <cellStyle name="Normální 10 2 7 4 5" xfId="37334"/>
    <cellStyle name="Normální 10 2 7 4 6" xfId="22154"/>
    <cellStyle name="Normální 10 2 7 4 7" xfId="44268"/>
    <cellStyle name="Normální 10 2 7 4 8" xfId="44269"/>
    <cellStyle name="Normální 10 2 7 4 9" xfId="48709"/>
    <cellStyle name="Normální 10 2 7 5" xfId="8102"/>
    <cellStyle name="Normální 10 2 7 5 2" xfId="23318"/>
    <cellStyle name="Normální 10 2 7 6" xfId="14552"/>
    <cellStyle name="Normální 10 2 7 6 2" xfId="29741"/>
    <cellStyle name="Normální 10 2 7 7" xfId="18353"/>
    <cellStyle name="Normální 10 2 7 7 2" xfId="33534"/>
    <cellStyle name="Normální 10 2 7 8" xfId="37331"/>
    <cellStyle name="Normální 10 2 7 9" xfId="22151"/>
    <cellStyle name="Normální 10 2 8" xfId="6021"/>
    <cellStyle name="Normální 10 2 8 10" xfId="44270"/>
    <cellStyle name="Normální 10 2 8 11" xfId="44271"/>
    <cellStyle name="Normální 10 2 8 12" xfId="48710"/>
    <cellStyle name="Normální 10 2 8 2" xfId="6022"/>
    <cellStyle name="Normální 10 2 8 2 2" xfId="10577"/>
    <cellStyle name="Normální 10 2 8 2 2 2" xfId="25793"/>
    <cellStyle name="Normální 10 2 8 2 3" xfId="14557"/>
    <cellStyle name="Normální 10 2 8 2 3 2" xfId="29746"/>
    <cellStyle name="Normální 10 2 8 2 4" xfId="18358"/>
    <cellStyle name="Normální 10 2 8 2 4 2" xfId="33539"/>
    <cellStyle name="Normální 10 2 8 2 5" xfId="37336"/>
    <cellStyle name="Normální 10 2 8 2 6" xfId="22156"/>
    <cellStyle name="Normální 10 2 8 2 7" xfId="44272"/>
    <cellStyle name="Normální 10 2 8 2 8" xfId="44273"/>
    <cellStyle name="Normální 10 2 8 2 9" xfId="48711"/>
    <cellStyle name="Normální 10 2 8 3" xfId="6023"/>
    <cellStyle name="Normální 10 2 8 3 2" xfId="10578"/>
    <cellStyle name="Normální 10 2 8 3 2 2" xfId="25794"/>
    <cellStyle name="Normální 10 2 8 3 3" xfId="14558"/>
    <cellStyle name="Normální 10 2 8 3 3 2" xfId="29747"/>
    <cellStyle name="Normální 10 2 8 3 4" xfId="18359"/>
    <cellStyle name="Normální 10 2 8 3 4 2" xfId="33540"/>
    <cellStyle name="Normální 10 2 8 3 5" xfId="37337"/>
    <cellStyle name="Normální 10 2 8 3 6" xfId="22157"/>
    <cellStyle name="Normální 10 2 8 3 7" xfId="44274"/>
    <cellStyle name="Normální 10 2 8 3 8" xfId="44275"/>
    <cellStyle name="Normální 10 2 8 3 9" xfId="48712"/>
    <cellStyle name="Normální 10 2 8 4" xfId="6024"/>
    <cellStyle name="Normální 10 2 8 4 2" xfId="10579"/>
    <cellStyle name="Normální 10 2 8 4 2 2" xfId="25795"/>
    <cellStyle name="Normální 10 2 8 4 3" xfId="14559"/>
    <cellStyle name="Normální 10 2 8 4 3 2" xfId="29748"/>
    <cellStyle name="Normální 10 2 8 4 4" xfId="18360"/>
    <cellStyle name="Normální 10 2 8 4 4 2" xfId="33541"/>
    <cellStyle name="Normální 10 2 8 4 5" xfId="37338"/>
    <cellStyle name="Normální 10 2 8 4 6" xfId="22158"/>
    <cellStyle name="Normální 10 2 8 4 7" xfId="44276"/>
    <cellStyle name="Normální 10 2 8 4 8" xfId="44277"/>
    <cellStyle name="Normální 10 2 8 4 9" xfId="48713"/>
    <cellStyle name="Normální 10 2 8 5" xfId="8115"/>
    <cellStyle name="Normální 10 2 8 5 2" xfId="23331"/>
    <cellStyle name="Normální 10 2 8 6" xfId="14556"/>
    <cellStyle name="Normální 10 2 8 6 2" xfId="29745"/>
    <cellStyle name="Normální 10 2 8 7" xfId="18357"/>
    <cellStyle name="Normální 10 2 8 7 2" xfId="33538"/>
    <cellStyle name="Normální 10 2 8 8" xfId="37335"/>
    <cellStyle name="Normální 10 2 8 9" xfId="22155"/>
    <cellStyle name="Normální 10 2 9" xfId="6025"/>
    <cellStyle name="Normální 10 2 9 2" xfId="10580"/>
    <cellStyle name="Normální 10 2 9 2 2" xfId="25796"/>
    <cellStyle name="Normální 10 2 9 3" xfId="14560"/>
    <cellStyle name="Normální 10 2 9 3 2" xfId="29749"/>
    <cellStyle name="Normální 10 2 9 4" xfId="18361"/>
    <cellStyle name="Normální 10 2 9 4 2" xfId="33542"/>
    <cellStyle name="Normální 10 2 9 5" xfId="37339"/>
    <cellStyle name="Normální 10 2 9 6" xfId="22159"/>
    <cellStyle name="Normální 10 2 9 7" xfId="44278"/>
    <cellStyle name="Normální 10 2 9 8" xfId="44279"/>
    <cellStyle name="Normální 10 2 9 9" xfId="48714"/>
    <cellStyle name="Normální 10 20" xfId="6026"/>
    <cellStyle name="Normální 10 20 2" xfId="6027"/>
    <cellStyle name="Normální 10 21" xfId="211"/>
    <cellStyle name="Normální 10 3" xfId="373"/>
    <cellStyle name="Normální 10 3 10" xfId="6028"/>
    <cellStyle name="Normální 10 3 10 10" xfId="44280"/>
    <cellStyle name="Normální 10 3 10 11" xfId="44281"/>
    <cellStyle name="Normální 10 3 10 12" xfId="48715"/>
    <cellStyle name="Normální 10 3 10 2" xfId="6029"/>
    <cellStyle name="Normální 10 3 10 2 2" xfId="10581"/>
    <cellStyle name="Normální 10 3 10 2 2 2" xfId="25797"/>
    <cellStyle name="Normální 10 3 10 2 3" xfId="14562"/>
    <cellStyle name="Normální 10 3 10 2 3 2" xfId="29751"/>
    <cellStyle name="Normální 10 3 10 2 4" xfId="18363"/>
    <cellStyle name="Normální 10 3 10 2 4 2" xfId="33544"/>
    <cellStyle name="Normální 10 3 10 2 5" xfId="37341"/>
    <cellStyle name="Normální 10 3 10 2 6" xfId="22161"/>
    <cellStyle name="Normální 10 3 10 2 7" xfId="44282"/>
    <cellStyle name="Normální 10 3 10 2 8" xfId="44283"/>
    <cellStyle name="Normální 10 3 10 2 9" xfId="48716"/>
    <cellStyle name="Normální 10 3 10 3" xfId="6030"/>
    <cellStyle name="Normální 10 3 10 3 2" xfId="10582"/>
    <cellStyle name="Normální 10 3 10 3 2 2" xfId="25798"/>
    <cellStyle name="Normální 10 3 10 3 3" xfId="14563"/>
    <cellStyle name="Normální 10 3 10 3 3 2" xfId="29752"/>
    <cellStyle name="Normální 10 3 10 3 4" xfId="18364"/>
    <cellStyle name="Normální 10 3 10 3 4 2" xfId="33545"/>
    <cellStyle name="Normální 10 3 10 3 5" xfId="37342"/>
    <cellStyle name="Normální 10 3 10 3 6" xfId="22162"/>
    <cellStyle name="Normální 10 3 10 3 7" xfId="44284"/>
    <cellStyle name="Normální 10 3 10 3 8" xfId="44285"/>
    <cellStyle name="Normální 10 3 10 3 9" xfId="48717"/>
    <cellStyle name="Normální 10 3 10 4" xfId="6031"/>
    <cellStyle name="Normální 10 3 10 4 2" xfId="10583"/>
    <cellStyle name="Normální 10 3 10 4 2 2" xfId="25799"/>
    <cellStyle name="Normální 10 3 10 4 3" xfId="14564"/>
    <cellStyle name="Normální 10 3 10 4 3 2" xfId="29753"/>
    <cellStyle name="Normální 10 3 10 4 4" xfId="18365"/>
    <cellStyle name="Normální 10 3 10 4 4 2" xfId="33546"/>
    <cellStyle name="Normální 10 3 10 4 5" xfId="37343"/>
    <cellStyle name="Normální 10 3 10 4 6" xfId="22163"/>
    <cellStyle name="Normální 10 3 10 4 7" xfId="44286"/>
    <cellStyle name="Normální 10 3 10 4 8" xfId="44287"/>
    <cellStyle name="Normální 10 3 10 4 9" xfId="48718"/>
    <cellStyle name="Normální 10 3 10 5" xfId="7960"/>
    <cellStyle name="Normální 10 3 10 5 2" xfId="23177"/>
    <cellStyle name="Normální 10 3 10 6" xfId="14561"/>
    <cellStyle name="Normální 10 3 10 6 2" xfId="29750"/>
    <cellStyle name="Normální 10 3 10 7" xfId="18362"/>
    <cellStyle name="Normální 10 3 10 7 2" xfId="33543"/>
    <cellStyle name="Normální 10 3 10 8" xfId="37340"/>
    <cellStyle name="Normální 10 3 10 9" xfId="22160"/>
    <cellStyle name="Normální 10 3 11" xfId="6032"/>
    <cellStyle name="Normální 10 3 11 2" xfId="10584"/>
    <cellStyle name="Normální 10 3 11 2 2" xfId="25800"/>
    <cellStyle name="Normální 10 3 11 3" xfId="14565"/>
    <cellStyle name="Normální 10 3 11 3 2" xfId="29754"/>
    <cellStyle name="Normální 10 3 11 4" xfId="18366"/>
    <cellStyle name="Normální 10 3 11 4 2" xfId="33547"/>
    <cellStyle name="Normální 10 3 11 5" xfId="37344"/>
    <cellStyle name="Normální 10 3 11 6" xfId="22164"/>
    <cellStyle name="Normální 10 3 11 7" xfId="44288"/>
    <cellStyle name="Normální 10 3 11 8" xfId="44289"/>
    <cellStyle name="Normální 10 3 11 9" xfId="48719"/>
    <cellStyle name="Normální 10 3 12" xfId="6033"/>
    <cellStyle name="Normální 10 3 12 2" xfId="10585"/>
    <cellStyle name="Normální 10 3 12 2 2" xfId="25801"/>
    <cellStyle name="Normální 10 3 12 3" xfId="14566"/>
    <cellStyle name="Normální 10 3 12 3 2" xfId="29755"/>
    <cellStyle name="Normální 10 3 12 4" xfId="18367"/>
    <cellStyle name="Normální 10 3 12 4 2" xfId="33548"/>
    <cellStyle name="Normální 10 3 12 5" xfId="37345"/>
    <cellStyle name="Normální 10 3 12 6" xfId="22165"/>
    <cellStyle name="Normální 10 3 12 7" xfId="44290"/>
    <cellStyle name="Normální 10 3 12 8" xfId="44291"/>
    <cellStyle name="Normální 10 3 12 9" xfId="48720"/>
    <cellStyle name="Normální 10 3 13" xfId="6034"/>
    <cellStyle name="Normální 10 3 13 2" xfId="10586"/>
    <cellStyle name="Normální 10 3 13 2 2" xfId="25802"/>
    <cellStyle name="Normální 10 3 13 3" xfId="14567"/>
    <cellStyle name="Normální 10 3 13 3 2" xfId="29756"/>
    <cellStyle name="Normální 10 3 13 4" xfId="18368"/>
    <cellStyle name="Normální 10 3 13 4 2" xfId="33549"/>
    <cellStyle name="Normální 10 3 13 5" xfId="37346"/>
    <cellStyle name="Normální 10 3 13 6" xfId="22166"/>
    <cellStyle name="Normální 10 3 13 7" xfId="44292"/>
    <cellStyle name="Normální 10 3 13 8" xfId="44293"/>
    <cellStyle name="Normální 10 3 13 9" xfId="48721"/>
    <cellStyle name="Normální 10 3 14" xfId="6035"/>
    <cellStyle name="Normální 10 3 14 2" xfId="6036"/>
    <cellStyle name="Normální 10 3 15" xfId="6037"/>
    <cellStyle name="Normální 10 3 15 2" xfId="6038"/>
    <cellStyle name="Normální 10 3 16" xfId="6039"/>
    <cellStyle name="Normální 10 3 16 2" xfId="6040"/>
    <cellStyle name="Normální 10 3 17" xfId="6041"/>
    <cellStyle name="Normální 10 3 17 2" xfId="6042"/>
    <cellStyle name="Normální 10 3 18" xfId="6043"/>
    <cellStyle name="Normální 10 3 18 2" xfId="6044"/>
    <cellStyle name="Normální 10 3 19" xfId="6045"/>
    <cellStyle name="Normální 10 3 19 2" xfId="6046"/>
    <cellStyle name="Normální 10 3 2" xfId="583"/>
    <cellStyle name="Normální 10 3 2 10" xfId="6047"/>
    <cellStyle name="Normální 10 3 2 10 2" xfId="10587"/>
    <cellStyle name="Normální 10 3 2 10 2 2" xfId="25803"/>
    <cellStyle name="Normální 10 3 2 10 3" xfId="14568"/>
    <cellStyle name="Normální 10 3 2 10 3 2" xfId="29757"/>
    <cellStyle name="Normální 10 3 2 10 4" xfId="18369"/>
    <cellStyle name="Normální 10 3 2 10 4 2" xfId="33550"/>
    <cellStyle name="Normální 10 3 2 10 5" xfId="37347"/>
    <cellStyle name="Normální 10 3 2 10 6" xfId="22167"/>
    <cellStyle name="Normální 10 3 2 10 7" xfId="44294"/>
    <cellStyle name="Normální 10 3 2 10 8" xfId="44295"/>
    <cellStyle name="Normální 10 3 2 10 9" xfId="48722"/>
    <cellStyle name="Normální 10 3 2 11" xfId="6048"/>
    <cellStyle name="Normální 10 3 2 11 2" xfId="10588"/>
    <cellStyle name="Normální 10 3 2 11 2 2" xfId="25804"/>
    <cellStyle name="Normální 10 3 2 11 3" xfId="14569"/>
    <cellStyle name="Normální 10 3 2 11 3 2" xfId="29758"/>
    <cellStyle name="Normální 10 3 2 11 4" xfId="18370"/>
    <cellStyle name="Normální 10 3 2 11 4 2" xfId="33551"/>
    <cellStyle name="Normální 10 3 2 11 5" xfId="37348"/>
    <cellStyle name="Normální 10 3 2 11 6" xfId="22168"/>
    <cellStyle name="Normální 10 3 2 11 7" xfId="44296"/>
    <cellStyle name="Normální 10 3 2 11 8" xfId="44297"/>
    <cellStyle name="Normální 10 3 2 11 9" xfId="48723"/>
    <cellStyle name="Normální 10 3 2 12" xfId="6049"/>
    <cellStyle name="Normální 10 3 2 12 2" xfId="11205"/>
    <cellStyle name="Normální 10 3 2 12 2 2" xfId="26405"/>
    <cellStyle name="Normální 10 3 2 12 3" xfId="14570"/>
    <cellStyle name="Normální 10 3 2 12 3 2" xfId="29759"/>
    <cellStyle name="Normální 10 3 2 12 4" xfId="18371"/>
    <cellStyle name="Normální 10 3 2 12 4 2" xfId="33552"/>
    <cellStyle name="Normální 10 3 2 12 5" xfId="37349"/>
    <cellStyle name="Normální 10 3 2 12 6" xfId="22169"/>
    <cellStyle name="Normální 10 3 2 12 7" xfId="44298"/>
    <cellStyle name="Normální 10 3 2 12 8" xfId="44299"/>
    <cellStyle name="Normální 10 3 2 12 9" xfId="48724"/>
    <cellStyle name="Normální 10 3 2 13" xfId="7692"/>
    <cellStyle name="Normální 10 3 2 13 2" xfId="22911"/>
    <cellStyle name="Normální 10 3 2 14" xfId="11646"/>
    <cellStyle name="Normální 10 3 2 14 2" xfId="26842"/>
    <cellStyle name="Normální 10 3 2 15" xfId="15446"/>
    <cellStyle name="Normální 10 3 2 15 2" xfId="30627"/>
    <cellStyle name="Normální 10 3 2 16" xfId="34432"/>
    <cellStyle name="Normální 10 3 2 17" xfId="19252"/>
    <cellStyle name="Normální 10 3 2 18" xfId="44300"/>
    <cellStyle name="Normální 10 3 2 19" xfId="44301"/>
    <cellStyle name="Normální 10 3 2 2" xfId="584"/>
    <cellStyle name="Normální 10 3 2 2 10" xfId="19253"/>
    <cellStyle name="Normální 10 3 2 2 11" xfId="44302"/>
    <cellStyle name="Normální 10 3 2 2 12" xfId="44303"/>
    <cellStyle name="Normální 10 3 2 2 13" xfId="48725"/>
    <cellStyle name="Normální 10 3 2 2 2" xfId="6050"/>
    <cellStyle name="Normální 10 3 2 2 2 2" xfId="10589"/>
    <cellStyle name="Normální 10 3 2 2 2 2 2" xfId="25805"/>
    <cellStyle name="Normální 10 3 2 2 2 3" xfId="14571"/>
    <cellStyle name="Normální 10 3 2 2 2 3 2" xfId="29760"/>
    <cellStyle name="Normální 10 3 2 2 2 4" xfId="18372"/>
    <cellStyle name="Normální 10 3 2 2 2 4 2" xfId="33553"/>
    <cellStyle name="Normální 10 3 2 2 2 5" xfId="37350"/>
    <cellStyle name="Normální 10 3 2 2 2 6" xfId="22170"/>
    <cellStyle name="Normální 10 3 2 2 2 7" xfId="44304"/>
    <cellStyle name="Normální 10 3 2 2 2 8" xfId="44305"/>
    <cellStyle name="Normální 10 3 2 2 2 9" xfId="48726"/>
    <cellStyle name="Normální 10 3 2 2 3" xfId="6051"/>
    <cellStyle name="Normální 10 3 2 2 3 2" xfId="10590"/>
    <cellStyle name="Normální 10 3 2 2 3 2 2" xfId="25806"/>
    <cellStyle name="Normální 10 3 2 2 3 3" xfId="14572"/>
    <cellStyle name="Normální 10 3 2 2 3 3 2" xfId="29761"/>
    <cellStyle name="Normální 10 3 2 2 3 4" xfId="18373"/>
    <cellStyle name="Normální 10 3 2 2 3 4 2" xfId="33554"/>
    <cellStyle name="Normální 10 3 2 2 3 5" xfId="37351"/>
    <cellStyle name="Normální 10 3 2 2 3 6" xfId="22171"/>
    <cellStyle name="Normální 10 3 2 2 3 7" xfId="44306"/>
    <cellStyle name="Normální 10 3 2 2 3 8" xfId="44307"/>
    <cellStyle name="Normální 10 3 2 2 3 9" xfId="48727"/>
    <cellStyle name="Normální 10 3 2 2 4" xfId="6052"/>
    <cellStyle name="Normální 10 3 2 2 4 2" xfId="10591"/>
    <cellStyle name="Normální 10 3 2 2 4 2 2" xfId="25807"/>
    <cellStyle name="Normální 10 3 2 2 4 3" xfId="14573"/>
    <cellStyle name="Normální 10 3 2 2 4 3 2" xfId="29762"/>
    <cellStyle name="Normální 10 3 2 2 4 4" xfId="18374"/>
    <cellStyle name="Normální 10 3 2 2 4 4 2" xfId="33555"/>
    <cellStyle name="Normální 10 3 2 2 4 5" xfId="37352"/>
    <cellStyle name="Normální 10 3 2 2 4 6" xfId="22172"/>
    <cellStyle name="Normální 10 3 2 2 4 7" xfId="44308"/>
    <cellStyle name="Normální 10 3 2 2 4 8" xfId="44309"/>
    <cellStyle name="Normální 10 3 2 2 4 9" xfId="48728"/>
    <cellStyle name="Normální 10 3 2 2 5" xfId="6053"/>
    <cellStyle name="Normální 10 3 2 2 5 2" xfId="11209"/>
    <cellStyle name="Normální 10 3 2 2 5 2 2" xfId="26409"/>
    <cellStyle name="Normální 10 3 2 2 5 3" xfId="14574"/>
    <cellStyle name="Normální 10 3 2 2 5 3 2" xfId="29763"/>
    <cellStyle name="Normální 10 3 2 2 5 4" xfId="18375"/>
    <cellStyle name="Normální 10 3 2 2 5 4 2" xfId="33556"/>
    <cellStyle name="Normální 10 3 2 2 5 5" xfId="37353"/>
    <cellStyle name="Normální 10 3 2 2 5 6" xfId="22173"/>
    <cellStyle name="Normální 10 3 2 2 5 7" xfId="44310"/>
    <cellStyle name="Normální 10 3 2 2 5 8" xfId="44311"/>
    <cellStyle name="Normální 10 3 2 2 5 9" xfId="48729"/>
    <cellStyle name="Normální 10 3 2 2 6" xfId="7881"/>
    <cellStyle name="Normální 10 3 2 2 6 2" xfId="23100"/>
    <cellStyle name="Normální 10 3 2 2 7" xfId="11647"/>
    <cellStyle name="Normální 10 3 2 2 7 2" xfId="26843"/>
    <cellStyle name="Normální 10 3 2 2 8" xfId="15447"/>
    <cellStyle name="Normální 10 3 2 2 8 2" xfId="30628"/>
    <cellStyle name="Normální 10 3 2 2 9" xfId="34433"/>
    <cellStyle name="Normální 10 3 2 20" xfId="48730"/>
    <cellStyle name="Normální 10 3 2 3" xfId="585"/>
    <cellStyle name="Normální 10 3 2 3 10" xfId="19254"/>
    <cellStyle name="Normální 10 3 2 3 11" xfId="44312"/>
    <cellStyle name="Normální 10 3 2 3 12" xfId="44313"/>
    <cellStyle name="Normální 10 3 2 3 13" xfId="48731"/>
    <cellStyle name="Normální 10 3 2 3 2" xfId="6054"/>
    <cellStyle name="Normální 10 3 2 3 2 2" xfId="10592"/>
    <cellStyle name="Normální 10 3 2 3 2 2 2" xfId="25808"/>
    <cellStyle name="Normální 10 3 2 3 2 3" xfId="14575"/>
    <cellStyle name="Normální 10 3 2 3 2 3 2" xfId="29764"/>
    <cellStyle name="Normální 10 3 2 3 2 4" xfId="18376"/>
    <cellStyle name="Normální 10 3 2 3 2 4 2" xfId="33557"/>
    <cellStyle name="Normální 10 3 2 3 2 5" xfId="37354"/>
    <cellStyle name="Normální 10 3 2 3 2 6" xfId="22174"/>
    <cellStyle name="Normální 10 3 2 3 2 7" xfId="44314"/>
    <cellStyle name="Normální 10 3 2 3 2 8" xfId="44315"/>
    <cellStyle name="Normální 10 3 2 3 2 9" xfId="48732"/>
    <cellStyle name="Normální 10 3 2 3 3" xfId="6055"/>
    <cellStyle name="Normální 10 3 2 3 3 2" xfId="10593"/>
    <cellStyle name="Normální 10 3 2 3 3 2 2" xfId="25809"/>
    <cellStyle name="Normální 10 3 2 3 3 3" xfId="14576"/>
    <cellStyle name="Normální 10 3 2 3 3 3 2" xfId="29765"/>
    <cellStyle name="Normální 10 3 2 3 3 4" xfId="18377"/>
    <cellStyle name="Normální 10 3 2 3 3 4 2" xfId="33558"/>
    <cellStyle name="Normální 10 3 2 3 3 5" xfId="37355"/>
    <cellStyle name="Normální 10 3 2 3 3 6" xfId="22175"/>
    <cellStyle name="Normální 10 3 2 3 3 7" xfId="44316"/>
    <cellStyle name="Normální 10 3 2 3 3 8" xfId="44317"/>
    <cellStyle name="Normální 10 3 2 3 3 9" xfId="48733"/>
    <cellStyle name="Normální 10 3 2 3 4" xfId="6056"/>
    <cellStyle name="Normální 10 3 2 3 4 2" xfId="10594"/>
    <cellStyle name="Normální 10 3 2 3 4 2 2" xfId="25810"/>
    <cellStyle name="Normální 10 3 2 3 4 3" xfId="14577"/>
    <cellStyle name="Normální 10 3 2 3 4 3 2" xfId="29766"/>
    <cellStyle name="Normální 10 3 2 3 4 4" xfId="18378"/>
    <cellStyle name="Normální 10 3 2 3 4 4 2" xfId="33559"/>
    <cellStyle name="Normální 10 3 2 3 4 5" xfId="37356"/>
    <cellStyle name="Normální 10 3 2 3 4 6" xfId="22176"/>
    <cellStyle name="Normální 10 3 2 3 4 7" xfId="44318"/>
    <cellStyle name="Normální 10 3 2 3 4 8" xfId="44319"/>
    <cellStyle name="Normální 10 3 2 3 4 9" xfId="48734"/>
    <cellStyle name="Normální 10 3 2 3 5" xfId="6057"/>
    <cellStyle name="Normální 10 3 2 3 5 2" xfId="11132"/>
    <cellStyle name="Normální 10 3 2 3 5 2 2" xfId="26332"/>
    <cellStyle name="Normální 10 3 2 3 5 3" xfId="14578"/>
    <cellStyle name="Normální 10 3 2 3 5 3 2" xfId="29767"/>
    <cellStyle name="Normální 10 3 2 3 5 4" xfId="18379"/>
    <cellStyle name="Normální 10 3 2 3 5 4 2" xfId="33560"/>
    <cellStyle name="Normální 10 3 2 3 5 5" xfId="37357"/>
    <cellStyle name="Normální 10 3 2 3 5 6" xfId="22177"/>
    <cellStyle name="Normální 10 3 2 3 5 7" xfId="44320"/>
    <cellStyle name="Normální 10 3 2 3 5 8" xfId="44321"/>
    <cellStyle name="Normální 10 3 2 3 5 9" xfId="48735"/>
    <cellStyle name="Normální 10 3 2 3 6" xfId="7807"/>
    <cellStyle name="Normální 10 3 2 3 6 2" xfId="23026"/>
    <cellStyle name="Normální 10 3 2 3 7" xfId="11648"/>
    <cellStyle name="Normální 10 3 2 3 7 2" xfId="26844"/>
    <cellStyle name="Normální 10 3 2 3 8" xfId="15448"/>
    <cellStyle name="Normální 10 3 2 3 8 2" xfId="30629"/>
    <cellStyle name="Normální 10 3 2 3 9" xfId="34434"/>
    <cellStyle name="Normální 10 3 2 4" xfId="6058"/>
    <cellStyle name="Normální 10 3 2 4 10" xfId="44322"/>
    <cellStyle name="Normální 10 3 2 4 11" xfId="44323"/>
    <cellStyle name="Normální 10 3 2 4 12" xfId="48736"/>
    <cellStyle name="Normální 10 3 2 4 2" xfId="6059"/>
    <cellStyle name="Normální 10 3 2 4 2 2" xfId="10595"/>
    <cellStyle name="Normální 10 3 2 4 2 2 2" xfId="25811"/>
    <cellStyle name="Normální 10 3 2 4 2 3" xfId="14580"/>
    <cellStyle name="Normální 10 3 2 4 2 3 2" xfId="29769"/>
    <cellStyle name="Normální 10 3 2 4 2 4" xfId="18381"/>
    <cellStyle name="Normální 10 3 2 4 2 4 2" xfId="33562"/>
    <cellStyle name="Normální 10 3 2 4 2 5" xfId="37359"/>
    <cellStyle name="Normální 10 3 2 4 2 6" xfId="22179"/>
    <cellStyle name="Normální 10 3 2 4 2 7" xfId="44324"/>
    <cellStyle name="Normální 10 3 2 4 2 8" xfId="44325"/>
    <cellStyle name="Normální 10 3 2 4 2 9" xfId="48737"/>
    <cellStyle name="Normální 10 3 2 4 3" xfId="6060"/>
    <cellStyle name="Normální 10 3 2 4 3 2" xfId="10596"/>
    <cellStyle name="Normální 10 3 2 4 3 2 2" xfId="25812"/>
    <cellStyle name="Normální 10 3 2 4 3 3" xfId="14581"/>
    <cellStyle name="Normální 10 3 2 4 3 3 2" xfId="29770"/>
    <cellStyle name="Normální 10 3 2 4 3 4" xfId="18382"/>
    <cellStyle name="Normální 10 3 2 4 3 4 2" xfId="33563"/>
    <cellStyle name="Normální 10 3 2 4 3 5" xfId="37360"/>
    <cellStyle name="Normální 10 3 2 4 3 6" xfId="22180"/>
    <cellStyle name="Normální 10 3 2 4 3 7" xfId="44326"/>
    <cellStyle name="Normální 10 3 2 4 3 8" xfId="44327"/>
    <cellStyle name="Normální 10 3 2 4 3 9" xfId="48738"/>
    <cellStyle name="Normální 10 3 2 4 4" xfId="6061"/>
    <cellStyle name="Normální 10 3 2 4 4 2" xfId="10597"/>
    <cellStyle name="Normální 10 3 2 4 4 2 2" xfId="25813"/>
    <cellStyle name="Normální 10 3 2 4 4 3" xfId="14582"/>
    <cellStyle name="Normální 10 3 2 4 4 3 2" xfId="29771"/>
    <cellStyle name="Normální 10 3 2 4 4 4" xfId="18383"/>
    <cellStyle name="Normální 10 3 2 4 4 4 2" xfId="33564"/>
    <cellStyle name="Normální 10 3 2 4 4 5" xfId="37361"/>
    <cellStyle name="Normální 10 3 2 4 4 6" xfId="22181"/>
    <cellStyle name="Normální 10 3 2 4 4 7" xfId="44328"/>
    <cellStyle name="Normální 10 3 2 4 4 8" xfId="44329"/>
    <cellStyle name="Normální 10 3 2 4 4 9" xfId="48739"/>
    <cellStyle name="Normální 10 3 2 4 5" xfId="8088"/>
    <cellStyle name="Normální 10 3 2 4 5 2" xfId="23304"/>
    <cellStyle name="Normální 10 3 2 4 6" xfId="14579"/>
    <cellStyle name="Normální 10 3 2 4 6 2" xfId="29768"/>
    <cellStyle name="Normální 10 3 2 4 7" xfId="18380"/>
    <cellStyle name="Normální 10 3 2 4 7 2" xfId="33561"/>
    <cellStyle name="Normální 10 3 2 4 8" xfId="37358"/>
    <cellStyle name="Normální 10 3 2 4 9" xfId="22178"/>
    <cellStyle name="Normální 10 3 2 5" xfId="6062"/>
    <cellStyle name="Normální 10 3 2 5 10" xfId="44330"/>
    <cellStyle name="Normální 10 3 2 5 11" xfId="44331"/>
    <cellStyle name="Normální 10 3 2 5 12" xfId="48740"/>
    <cellStyle name="Normální 10 3 2 5 2" xfId="6063"/>
    <cellStyle name="Normální 10 3 2 5 2 2" xfId="10598"/>
    <cellStyle name="Normální 10 3 2 5 2 2 2" xfId="25814"/>
    <cellStyle name="Normální 10 3 2 5 2 3" xfId="14584"/>
    <cellStyle name="Normální 10 3 2 5 2 3 2" xfId="29773"/>
    <cellStyle name="Normální 10 3 2 5 2 4" xfId="18385"/>
    <cellStyle name="Normální 10 3 2 5 2 4 2" xfId="33566"/>
    <cellStyle name="Normální 10 3 2 5 2 5" xfId="37363"/>
    <cellStyle name="Normální 10 3 2 5 2 6" xfId="22183"/>
    <cellStyle name="Normální 10 3 2 5 2 7" xfId="44332"/>
    <cellStyle name="Normální 10 3 2 5 2 8" xfId="44333"/>
    <cellStyle name="Normální 10 3 2 5 2 9" xfId="48741"/>
    <cellStyle name="Normální 10 3 2 5 3" xfId="6064"/>
    <cellStyle name="Normální 10 3 2 5 3 2" xfId="10599"/>
    <cellStyle name="Normální 10 3 2 5 3 2 2" xfId="25815"/>
    <cellStyle name="Normální 10 3 2 5 3 3" xfId="14585"/>
    <cellStyle name="Normální 10 3 2 5 3 3 2" xfId="29774"/>
    <cellStyle name="Normální 10 3 2 5 3 4" xfId="18386"/>
    <cellStyle name="Normální 10 3 2 5 3 4 2" xfId="33567"/>
    <cellStyle name="Normální 10 3 2 5 3 5" xfId="37364"/>
    <cellStyle name="Normální 10 3 2 5 3 6" xfId="22184"/>
    <cellStyle name="Normální 10 3 2 5 3 7" xfId="44334"/>
    <cellStyle name="Normální 10 3 2 5 3 8" xfId="44335"/>
    <cellStyle name="Normální 10 3 2 5 3 9" xfId="48742"/>
    <cellStyle name="Normální 10 3 2 5 4" xfId="6065"/>
    <cellStyle name="Normální 10 3 2 5 4 2" xfId="10600"/>
    <cellStyle name="Normální 10 3 2 5 4 2 2" xfId="25816"/>
    <cellStyle name="Normální 10 3 2 5 4 3" xfId="14586"/>
    <cellStyle name="Normální 10 3 2 5 4 3 2" xfId="29775"/>
    <cellStyle name="Normální 10 3 2 5 4 4" xfId="18387"/>
    <cellStyle name="Normální 10 3 2 5 4 4 2" xfId="33568"/>
    <cellStyle name="Normální 10 3 2 5 4 5" xfId="37365"/>
    <cellStyle name="Normální 10 3 2 5 4 6" xfId="22185"/>
    <cellStyle name="Normální 10 3 2 5 4 7" xfId="44336"/>
    <cellStyle name="Normální 10 3 2 5 4 8" xfId="44337"/>
    <cellStyle name="Normální 10 3 2 5 4 9" xfId="48743"/>
    <cellStyle name="Normální 10 3 2 5 5" xfId="8180"/>
    <cellStyle name="Normální 10 3 2 5 5 2" xfId="23396"/>
    <cellStyle name="Normální 10 3 2 5 6" xfId="14583"/>
    <cellStyle name="Normální 10 3 2 5 6 2" xfId="29772"/>
    <cellStyle name="Normální 10 3 2 5 7" xfId="18384"/>
    <cellStyle name="Normální 10 3 2 5 7 2" xfId="33565"/>
    <cellStyle name="Normální 10 3 2 5 8" xfId="37362"/>
    <cellStyle name="Normální 10 3 2 5 9" xfId="22182"/>
    <cellStyle name="Normální 10 3 2 6" xfId="6066"/>
    <cellStyle name="Normální 10 3 2 6 10" xfId="44338"/>
    <cellStyle name="Normální 10 3 2 6 11" xfId="44339"/>
    <cellStyle name="Normální 10 3 2 6 12" xfId="48744"/>
    <cellStyle name="Normální 10 3 2 6 2" xfId="6067"/>
    <cellStyle name="Normální 10 3 2 6 2 2" xfId="10601"/>
    <cellStyle name="Normální 10 3 2 6 2 2 2" xfId="25817"/>
    <cellStyle name="Normální 10 3 2 6 2 3" xfId="14588"/>
    <cellStyle name="Normální 10 3 2 6 2 3 2" xfId="29777"/>
    <cellStyle name="Normální 10 3 2 6 2 4" xfId="18389"/>
    <cellStyle name="Normální 10 3 2 6 2 4 2" xfId="33570"/>
    <cellStyle name="Normální 10 3 2 6 2 5" xfId="37367"/>
    <cellStyle name="Normální 10 3 2 6 2 6" xfId="22187"/>
    <cellStyle name="Normální 10 3 2 6 2 7" xfId="44340"/>
    <cellStyle name="Normální 10 3 2 6 2 8" xfId="44341"/>
    <cellStyle name="Normální 10 3 2 6 2 9" xfId="48745"/>
    <cellStyle name="Normální 10 3 2 6 3" xfId="6068"/>
    <cellStyle name="Normální 10 3 2 6 3 2" xfId="10602"/>
    <cellStyle name="Normální 10 3 2 6 3 2 2" xfId="25818"/>
    <cellStyle name="Normální 10 3 2 6 3 3" xfId="14589"/>
    <cellStyle name="Normální 10 3 2 6 3 3 2" xfId="29778"/>
    <cellStyle name="Normální 10 3 2 6 3 4" xfId="18390"/>
    <cellStyle name="Normální 10 3 2 6 3 4 2" xfId="33571"/>
    <cellStyle name="Normální 10 3 2 6 3 5" xfId="37368"/>
    <cellStyle name="Normální 10 3 2 6 3 6" xfId="22188"/>
    <cellStyle name="Normální 10 3 2 6 3 7" xfId="44342"/>
    <cellStyle name="Normální 10 3 2 6 3 8" xfId="44343"/>
    <cellStyle name="Normální 10 3 2 6 3 9" xfId="48746"/>
    <cellStyle name="Normální 10 3 2 6 4" xfId="6069"/>
    <cellStyle name="Normální 10 3 2 6 4 2" xfId="10603"/>
    <cellStyle name="Normální 10 3 2 6 4 2 2" xfId="25819"/>
    <cellStyle name="Normální 10 3 2 6 4 3" xfId="14590"/>
    <cellStyle name="Normální 10 3 2 6 4 3 2" xfId="29779"/>
    <cellStyle name="Normální 10 3 2 6 4 4" xfId="18391"/>
    <cellStyle name="Normální 10 3 2 6 4 4 2" xfId="33572"/>
    <cellStyle name="Normální 10 3 2 6 4 5" xfId="37369"/>
    <cellStyle name="Normální 10 3 2 6 4 6" xfId="22189"/>
    <cellStyle name="Normální 10 3 2 6 4 7" xfId="44344"/>
    <cellStyle name="Normální 10 3 2 6 4 8" xfId="44345"/>
    <cellStyle name="Normální 10 3 2 6 4 9" xfId="48747"/>
    <cellStyle name="Normální 10 3 2 6 5" xfId="8274"/>
    <cellStyle name="Normální 10 3 2 6 5 2" xfId="23490"/>
    <cellStyle name="Normální 10 3 2 6 6" xfId="14587"/>
    <cellStyle name="Normální 10 3 2 6 6 2" xfId="29776"/>
    <cellStyle name="Normální 10 3 2 6 7" xfId="18388"/>
    <cellStyle name="Normální 10 3 2 6 7 2" xfId="33569"/>
    <cellStyle name="Normální 10 3 2 6 8" xfId="37366"/>
    <cellStyle name="Normální 10 3 2 6 9" xfId="22186"/>
    <cellStyle name="Normální 10 3 2 7" xfId="6070"/>
    <cellStyle name="Normální 10 3 2 7 10" xfId="44346"/>
    <cellStyle name="Normální 10 3 2 7 11" xfId="44347"/>
    <cellStyle name="Normální 10 3 2 7 12" xfId="48748"/>
    <cellStyle name="Normální 10 3 2 7 2" xfId="6071"/>
    <cellStyle name="Normální 10 3 2 7 2 2" xfId="10604"/>
    <cellStyle name="Normální 10 3 2 7 2 2 2" xfId="25820"/>
    <cellStyle name="Normální 10 3 2 7 2 3" xfId="14592"/>
    <cellStyle name="Normální 10 3 2 7 2 3 2" xfId="29781"/>
    <cellStyle name="Normální 10 3 2 7 2 4" xfId="18393"/>
    <cellStyle name="Normální 10 3 2 7 2 4 2" xfId="33574"/>
    <cellStyle name="Normální 10 3 2 7 2 5" xfId="37371"/>
    <cellStyle name="Normální 10 3 2 7 2 6" xfId="22191"/>
    <cellStyle name="Normální 10 3 2 7 2 7" xfId="44348"/>
    <cellStyle name="Normální 10 3 2 7 2 8" xfId="44349"/>
    <cellStyle name="Normální 10 3 2 7 2 9" xfId="48749"/>
    <cellStyle name="Normální 10 3 2 7 3" xfId="6072"/>
    <cellStyle name="Normální 10 3 2 7 3 2" xfId="10605"/>
    <cellStyle name="Normální 10 3 2 7 3 2 2" xfId="25821"/>
    <cellStyle name="Normální 10 3 2 7 3 3" xfId="14593"/>
    <cellStyle name="Normální 10 3 2 7 3 3 2" xfId="29782"/>
    <cellStyle name="Normální 10 3 2 7 3 4" xfId="18394"/>
    <cellStyle name="Normální 10 3 2 7 3 4 2" xfId="33575"/>
    <cellStyle name="Normální 10 3 2 7 3 5" xfId="37372"/>
    <cellStyle name="Normální 10 3 2 7 3 6" xfId="22192"/>
    <cellStyle name="Normální 10 3 2 7 3 7" xfId="44350"/>
    <cellStyle name="Normální 10 3 2 7 3 8" xfId="44351"/>
    <cellStyle name="Normální 10 3 2 7 3 9" xfId="48750"/>
    <cellStyle name="Normální 10 3 2 7 4" xfId="6073"/>
    <cellStyle name="Normální 10 3 2 7 4 2" xfId="10606"/>
    <cellStyle name="Normální 10 3 2 7 4 2 2" xfId="25822"/>
    <cellStyle name="Normální 10 3 2 7 4 3" xfId="14594"/>
    <cellStyle name="Normální 10 3 2 7 4 3 2" xfId="29783"/>
    <cellStyle name="Normální 10 3 2 7 4 4" xfId="18395"/>
    <cellStyle name="Normální 10 3 2 7 4 4 2" xfId="33576"/>
    <cellStyle name="Normální 10 3 2 7 4 5" xfId="37373"/>
    <cellStyle name="Normální 10 3 2 7 4 6" xfId="22193"/>
    <cellStyle name="Normální 10 3 2 7 4 7" xfId="44352"/>
    <cellStyle name="Normální 10 3 2 7 4 8" xfId="44353"/>
    <cellStyle name="Normální 10 3 2 7 4 9" xfId="48751"/>
    <cellStyle name="Normální 10 3 2 7 5" xfId="8362"/>
    <cellStyle name="Normální 10 3 2 7 5 2" xfId="23578"/>
    <cellStyle name="Normální 10 3 2 7 6" xfId="14591"/>
    <cellStyle name="Normální 10 3 2 7 6 2" xfId="29780"/>
    <cellStyle name="Normální 10 3 2 7 7" xfId="18392"/>
    <cellStyle name="Normální 10 3 2 7 7 2" xfId="33573"/>
    <cellStyle name="Normální 10 3 2 7 8" xfId="37370"/>
    <cellStyle name="Normální 10 3 2 7 9" xfId="22190"/>
    <cellStyle name="Normální 10 3 2 8" xfId="6074"/>
    <cellStyle name="Normální 10 3 2 8 10" xfId="44354"/>
    <cellStyle name="Normální 10 3 2 8 11" xfId="44355"/>
    <cellStyle name="Normální 10 3 2 8 12" xfId="48752"/>
    <cellStyle name="Normální 10 3 2 8 2" xfId="6075"/>
    <cellStyle name="Normální 10 3 2 8 2 2" xfId="10607"/>
    <cellStyle name="Normální 10 3 2 8 2 2 2" xfId="25823"/>
    <cellStyle name="Normální 10 3 2 8 2 3" xfId="14596"/>
    <cellStyle name="Normální 10 3 2 8 2 3 2" xfId="29785"/>
    <cellStyle name="Normální 10 3 2 8 2 4" xfId="18397"/>
    <cellStyle name="Normální 10 3 2 8 2 4 2" xfId="33578"/>
    <cellStyle name="Normální 10 3 2 8 2 5" xfId="37375"/>
    <cellStyle name="Normální 10 3 2 8 2 6" xfId="22195"/>
    <cellStyle name="Normální 10 3 2 8 2 7" xfId="44356"/>
    <cellStyle name="Normální 10 3 2 8 2 8" xfId="44357"/>
    <cellStyle name="Normální 10 3 2 8 2 9" xfId="48753"/>
    <cellStyle name="Normální 10 3 2 8 3" xfId="6076"/>
    <cellStyle name="Normální 10 3 2 8 3 2" xfId="10608"/>
    <cellStyle name="Normální 10 3 2 8 3 2 2" xfId="25824"/>
    <cellStyle name="Normální 10 3 2 8 3 3" xfId="14597"/>
    <cellStyle name="Normální 10 3 2 8 3 3 2" xfId="29786"/>
    <cellStyle name="Normální 10 3 2 8 3 4" xfId="18398"/>
    <cellStyle name="Normální 10 3 2 8 3 4 2" xfId="33579"/>
    <cellStyle name="Normální 10 3 2 8 3 5" xfId="37376"/>
    <cellStyle name="Normální 10 3 2 8 3 6" xfId="22196"/>
    <cellStyle name="Normální 10 3 2 8 3 7" xfId="44358"/>
    <cellStyle name="Normální 10 3 2 8 3 8" xfId="44359"/>
    <cellStyle name="Normální 10 3 2 8 3 9" xfId="48754"/>
    <cellStyle name="Normální 10 3 2 8 4" xfId="6077"/>
    <cellStyle name="Normální 10 3 2 8 4 2" xfId="10609"/>
    <cellStyle name="Normální 10 3 2 8 4 2 2" xfId="25825"/>
    <cellStyle name="Normální 10 3 2 8 4 3" xfId="14598"/>
    <cellStyle name="Normální 10 3 2 8 4 3 2" xfId="29787"/>
    <cellStyle name="Normální 10 3 2 8 4 4" xfId="18399"/>
    <cellStyle name="Normální 10 3 2 8 4 4 2" xfId="33580"/>
    <cellStyle name="Normální 10 3 2 8 4 5" xfId="37377"/>
    <cellStyle name="Normální 10 3 2 8 4 6" xfId="22197"/>
    <cellStyle name="Normální 10 3 2 8 4 7" xfId="44360"/>
    <cellStyle name="Normální 10 3 2 8 4 8" xfId="44361"/>
    <cellStyle name="Normální 10 3 2 8 4 9" xfId="48755"/>
    <cellStyle name="Normální 10 3 2 8 5" xfId="8445"/>
    <cellStyle name="Normální 10 3 2 8 5 2" xfId="23661"/>
    <cellStyle name="Normální 10 3 2 8 6" xfId="14595"/>
    <cellStyle name="Normální 10 3 2 8 6 2" xfId="29784"/>
    <cellStyle name="Normální 10 3 2 8 7" xfId="18396"/>
    <cellStyle name="Normální 10 3 2 8 7 2" xfId="33577"/>
    <cellStyle name="Normální 10 3 2 8 8" xfId="37374"/>
    <cellStyle name="Normální 10 3 2 8 9" xfId="22194"/>
    <cellStyle name="Normální 10 3 2 9" xfId="6078"/>
    <cellStyle name="Normální 10 3 2 9 2" xfId="10610"/>
    <cellStyle name="Normální 10 3 2 9 2 2" xfId="25826"/>
    <cellStyle name="Normální 10 3 2 9 3" xfId="14599"/>
    <cellStyle name="Normální 10 3 2 9 3 2" xfId="29788"/>
    <cellStyle name="Normální 10 3 2 9 4" xfId="18400"/>
    <cellStyle name="Normální 10 3 2 9 4 2" xfId="33581"/>
    <cellStyle name="Normální 10 3 2 9 5" xfId="37378"/>
    <cellStyle name="Normální 10 3 2 9 6" xfId="22198"/>
    <cellStyle name="Normální 10 3 2 9 7" xfId="44362"/>
    <cellStyle name="Normální 10 3 2 9 8" xfId="44363"/>
    <cellStyle name="Normální 10 3 2 9 9" xfId="48756"/>
    <cellStyle name="Normální 10 3 20" xfId="6079"/>
    <cellStyle name="Normální 10 3 20 2" xfId="6080"/>
    <cellStyle name="Normální 10 3 21" xfId="6081"/>
    <cellStyle name="Normální 10 3 3" xfId="586"/>
    <cellStyle name="Normální 10 3 3 10" xfId="6082"/>
    <cellStyle name="Normální 10 3 3 10 2" xfId="10611"/>
    <cellStyle name="Normální 10 3 3 10 2 2" xfId="25827"/>
    <cellStyle name="Normální 10 3 3 10 3" xfId="14600"/>
    <cellStyle name="Normální 10 3 3 10 3 2" xfId="29789"/>
    <cellStyle name="Normální 10 3 3 10 4" xfId="18401"/>
    <cellStyle name="Normální 10 3 3 10 4 2" xfId="33582"/>
    <cellStyle name="Normální 10 3 3 10 5" xfId="37379"/>
    <cellStyle name="Normální 10 3 3 10 6" xfId="22199"/>
    <cellStyle name="Normální 10 3 3 10 7" xfId="44364"/>
    <cellStyle name="Normální 10 3 3 10 8" xfId="44365"/>
    <cellStyle name="Normální 10 3 3 10 9" xfId="48757"/>
    <cellStyle name="Normální 10 3 3 11" xfId="6083"/>
    <cellStyle name="Normální 10 3 3 11 2" xfId="11211"/>
    <cellStyle name="Normální 10 3 3 11 2 2" xfId="26411"/>
    <cellStyle name="Normální 10 3 3 11 3" xfId="14601"/>
    <cellStyle name="Normální 10 3 3 11 3 2" xfId="29790"/>
    <cellStyle name="Normální 10 3 3 11 4" xfId="18402"/>
    <cellStyle name="Normální 10 3 3 11 4 2" xfId="33583"/>
    <cellStyle name="Normální 10 3 3 11 5" xfId="37380"/>
    <cellStyle name="Normální 10 3 3 11 6" xfId="22200"/>
    <cellStyle name="Normální 10 3 3 11 7" xfId="44366"/>
    <cellStyle name="Normální 10 3 3 11 8" xfId="44367"/>
    <cellStyle name="Normální 10 3 3 11 9" xfId="48758"/>
    <cellStyle name="Normální 10 3 3 12" xfId="7865"/>
    <cellStyle name="Normální 10 3 3 12 2" xfId="23084"/>
    <cellStyle name="Normální 10 3 3 13" xfId="11649"/>
    <cellStyle name="Normální 10 3 3 13 2" xfId="26845"/>
    <cellStyle name="Normální 10 3 3 14" xfId="15449"/>
    <cellStyle name="Normální 10 3 3 14 2" xfId="30630"/>
    <cellStyle name="Normální 10 3 3 15" xfId="34435"/>
    <cellStyle name="Normální 10 3 3 16" xfId="19255"/>
    <cellStyle name="Normální 10 3 3 17" xfId="44368"/>
    <cellStyle name="Normální 10 3 3 18" xfId="44369"/>
    <cellStyle name="Normální 10 3 3 19" xfId="48759"/>
    <cellStyle name="Normální 10 3 3 2" xfId="6084"/>
    <cellStyle name="Normální 10 3 3 2 10" xfId="44370"/>
    <cellStyle name="Normální 10 3 3 2 11" xfId="44371"/>
    <cellStyle name="Normální 10 3 3 2 12" xfId="48760"/>
    <cellStyle name="Normální 10 3 3 2 2" xfId="6085"/>
    <cellStyle name="Normální 10 3 3 2 2 2" xfId="10612"/>
    <cellStyle name="Normální 10 3 3 2 2 2 2" xfId="25828"/>
    <cellStyle name="Normální 10 3 3 2 2 3" xfId="14603"/>
    <cellStyle name="Normální 10 3 3 2 2 3 2" xfId="29792"/>
    <cellStyle name="Normální 10 3 3 2 2 4" xfId="18404"/>
    <cellStyle name="Normální 10 3 3 2 2 4 2" xfId="33585"/>
    <cellStyle name="Normální 10 3 3 2 2 5" xfId="37382"/>
    <cellStyle name="Normální 10 3 3 2 2 6" xfId="22202"/>
    <cellStyle name="Normální 10 3 3 2 2 7" xfId="44372"/>
    <cellStyle name="Normální 10 3 3 2 2 8" xfId="44373"/>
    <cellStyle name="Normální 10 3 3 2 2 9" xfId="48761"/>
    <cellStyle name="Normální 10 3 3 2 3" xfId="6086"/>
    <cellStyle name="Normální 10 3 3 2 3 2" xfId="10613"/>
    <cellStyle name="Normální 10 3 3 2 3 2 2" xfId="25829"/>
    <cellStyle name="Normální 10 3 3 2 3 3" xfId="14604"/>
    <cellStyle name="Normální 10 3 3 2 3 3 2" xfId="29793"/>
    <cellStyle name="Normální 10 3 3 2 3 4" xfId="18405"/>
    <cellStyle name="Normální 10 3 3 2 3 4 2" xfId="33586"/>
    <cellStyle name="Normální 10 3 3 2 3 5" xfId="37383"/>
    <cellStyle name="Normální 10 3 3 2 3 6" xfId="22203"/>
    <cellStyle name="Normální 10 3 3 2 3 7" xfId="44374"/>
    <cellStyle name="Normální 10 3 3 2 3 8" xfId="44375"/>
    <cellStyle name="Normální 10 3 3 2 3 9" xfId="48762"/>
    <cellStyle name="Normální 10 3 3 2 4" xfId="6087"/>
    <cellStyle name="Normální 10 3 3 2 4 2" xfId="10614"/>
    <cellStyle name="Normální 10 3 3 2 4 2 2" xfId="25830"/>
    <cellStyle name="Normální 10 3 3 2 4 3" xfId="14605"/>
    <cellStyle name="Normální 10 3 3 2 4 3 2" xfId="29794"/>
    <cellStyle name="Normální 10 3 3 2 4 4" xfId="18406"/>
    <cellStyle name="Normální 10 3 3 2 4 4 2" xfId="33587"/>
    <cellStyle name="Normální 10 3 3 2 4 5" xfId="37384"/>
    <cellStyle name="Normální 10 3 3 2 4 6" xfId="22204"/>
    <cellStyle name="Normální 10 3 3 2 4 7" xfId="44376"/>
    <cellStyle name="Normální 10 3 3 2 4 8" xfId="44377"/>
    <cellStyle name="Normální 10 3 3 2 4 9" xfId="48763"/>
    <cellStyle name="Normální 10 3 3 2 5" xfId="7926"/>
    <cellStyle name="Normální 10 3 3 2 5 2" xfId="23143"/>
    <cellStyle name="Normální 10 3 3 2 6" xfId="14602"/>
    <cellStyle name="Normální 10 3 3 2 6 2" xfId="29791"/>
    <cellStyle name="Normální 10 3 3 2 7" xfId="18403"/>
    <cellStyle name="Normální 10 3 3 2 7 2" xfId="33584"/>
    <cellStyle name="Normální 10 3 3 2 8" xfId="37381"/>
    <cellStyle name="Normální 10 3 3 2 9" xfId="22201"/>
    <cellStyle name="Normální 10 3 3 3" xfId="6088"/>
    <cellStyle name="Normální 10 3 3 3 10" xfId="44378"/>
    <cellStyle name="Normální 10 3 3 3 11" xfId="44379"/>
    <cellStyle name="Normální 10 3 3 3 12" xfId="48764"/>
    <cellStyle name="Normální 10 3 3 3 2" xfId="6089"/>
    <cellStyle name="Normální 10 3 3 3 2 2" xfId="10615"/>
    <cellStyle name="Normální 10 3 3 3 2 2 2" xfId="25831"/>
    <cellStyle name="Normální 10 3 3 3 2 3" xfId="14607"/>
    <cellStyle name="Normální 10 3 3 3 2 3 2" xfId="29796"/>
    <cellStyle name="Normální 10 3 3 3 2 4" xfId="18408"/>
    <cellStyle name="Normální 10 3 3 3 2 4 2" xfId="33589"/>
    <cellStyle name="Normální 10 3 3 3 2 5" xfId="37386"/>
    <cellStyle name="Normální 10 3 3 3 2 6" xfId="22206"/>
    <cellStyle name="Normální 10 3 3 3 2 7" xfId="44380"/>
    <cellStyle name="Normální 10 3 3 3 2 8" xfId="44381"/>
    <cellStyle name="Normální 10 3 3 3 2 9" xfId="48765"/>
    <cellStyle name="Normální 10 3 3 3 3" xfId="6090"/>
    <cellStyle name="Normální 10 3 3 3 3 2" xfId="10616"/>
    <cellStyle name="Normální 10 3 3 3 3 2 2" xfId="25832"/>
    <cellStyle name="Normální 10 3 3 3 3 3" xfId="14608"/>
    <cellStyle name="Normální 10 3 3 3 3 3 2" xfId="29797"/>
    <cellStyle name="Normální 10 3 3 3 3 4" xfId="18409"/>
    <cellStyle name="Normální 10 3 3 3 3 4 2" xfId="33590"/>
    <cellStyle name="Normální 10 3 3 3 3 5" xfId="37387"/>
    <cellStyle name="Normální 10 3 3 3 3 6" xfId="22207"/>
    <cellStyle name="Normální 10 3 3 3 3 7" xfId="44382"/>
    <cellStyle name="Normální 10 3 3 3 3 8" xfId="44383"/>
    <cellStyle name="Normální 10 3 3 3 3 9" xfId="48766"/>
    <cellStyle name="Normální 10 3 3 3 4" xfId="6091"/>
    <cellStyle name="Normální 10 3 3 3 4 2" xfId="10617"/>
    <cellStyle name="Normální 10 3 3 3 4 2 2" xfId="25833"/>
    <cellStyle name="Normální 10 3 3 3 4 3" xfId="14609"/>
    <cellStyle name="Normální 10 3 3 3 4 3 2" xfId="29798"/>
    <cellStyle name="Normální 10 3 3 3 4 4" xfId="18410"/>
    <cellStyle name="Normální 10 3 3 3 4 4 2" xfId="33591"/>
    <cellStyle name="Normální 10 3 3 3 4 5" xfId="37388"/>
    <cellStyle name="Normální 10 3 3 3 4 6" xfId="22208"/>
    <cellStyle name="Normální 10 3 3 3 4 7" xfId="44384"/>
    <cellStyle name="Normální 10 3 3 3 4 8" xfId="44385"/>
    <cellStyle name="Normální 10 3 3 3 4 9" xfId="48767"/>
    <cellStyle name="Normální 10 3 3 3 5" xfId="8079"/>
    <cellStyle name="Normální 10 3 3 3 5 2" xfId="23295"/>
    <cellStyle name="Normální 10 3 3 3 6" xfId="14606"/>
    <cellStyle name="Normální 10 3 3 3 6 2" xfId="29795"/>
    <cellStyle name="Normální 10 3 3 3 7" xfId="18407"/>
    <cellStyle name="Normální 10 3 3 3 7 2" xfId="33588"/>
    <cellStyle name="Normální 10 3 3 3 8" xfId="37385"/>
    <cellStyle name="Normální 10 3 3 3 9" xfId="22205"/>
    <cellStyle name="Normální 10 3 3 4" xfId="6092"/>
    <cellStyle name="Normální 10 3 3 4 10" xfId="44386"/>
    <cellStyle name="Normální 10 3 3 4 11" xfId="44387"/>
    <cellStyle name="Normální 10 3 3 4 12" xfId="48768"/>
    <cellStyle name="Normální 10 3 3 4 2" xfId="6093"/>
    <cellStyle name="Normální 10 3 3 4 2 2" xfId="10618"/>
    <cellStyle name="Normální 10 3 3 4 2 2 2" xfId="25834"/>
    <cellStyle name="Normální 10 3 3 4 2 3" xfId="14611"/>
    <cellStyle name="Normální 10 3 3 4 2 3 2" xfId="29800"/>
    <cellStyle name="Normální 10 3 3 4 2 4" xfId="18412"/>
    <cellStyle name="Normální 10 3 3 4 2 4 2" xfId="33593"/>
    <cellStyle name="Normální 10 3 3 4 2 5" xfId="37390"/>
    <cellStyle name="Normální 10 3 3 4 2 6" xfId="22210"/>
    <cellStyle name="Normální 10 3 3 4 2 7" xfId="44388"/>
    <cellStyle name="Normální 10 3 3 4 2 8" xfId="44389"/>
    <cellStyle name="Normální 10 3 3 4 2 9" xfId="48769"/>
    <cellStyle name="Normální 10 3 3 4 3" xfId="6094"/>
    <cellStyle name="Normální 10 3 3 4 3 2" xfId="10619"/>
    <cellStyle name="Normální 10 3 3 4 3 2 2" xfId="25835"/>
    <cellStyle name="Normální 10 3 3 4 3 3" xfId="14612"/>
    <cellStyle name="Normální 10 3 3 4 3 3 2" xfId="29801"/>
    <cellStyle name="Normální 10 3 3 4 3 4" xfId="18413"/>
    <cellStyle name="Normální 10 3 3 4 3 4 2" xfId="33594"/>
    <cellStyle name="Normální 10 3 3 4 3 5" xfId="37391"/>
    <cellStyle name="Normální 10 3 3 4 3 6" xfId="22211"/>
    <cellStyle name="Normální 10 3 3 4 3 7" xfId="44390"/>
    <cellStyle name="Normální 10 3 3 4 3 8" xfId="44391"/>
    <cellStyle name="Normální 10 3 3 4 3 9" xfId="48770"/>
    <cellStyle name="Normální 10 3 3 4 4" xfId="6095"/>
    <cellStyle name="Normální 10 3 3 4 4 2" xfId="10620"/>
    <cellStyle name="Normální 10 3 3 4 4 2 2" xfId="25836"/>
    <cellStyle name="Normální 10 3 3 4 4 3" xfId="14613"/>
    <cellStyle name="Normální 10 3 3 4 4 3 2" xfId="29802"/>
    <cellStyle name="Normální 10 3 3 4 4 4" xfId="18414"/>
    <cellStyle name="Normální 10 3 3 4 4 4 2" xfId="33595"/>
    <cellStyle name="Normální 10 3 3 4 4 5" xfId="37392"/>
    <cellStyle name="Normální 10 3 3 4 4 6" xfId="22212"/>
    <cellStyle name="Normální 10 3 3 4 4 7" xfId="44392"/>
    <cellStyle name="Normální 10 3 3 4 4 8" xfId="44393"/>
    <cellStyle name="Normální 10 3 3 4 4 9" xfId="48771"/>
    <cellStyle name="Normální 10 3 3 4 5" xfId="8159"/>
    <cellStyle name="Normální 10 3 3 4 5 2" xfId="23375"/>
    <cellStyle name="Normální 10 3 3 4 6" xfId="14610"/>
    <cellStyle name="Normální 10 3 3 4 6 2" xfId="29799"/>
    <cellStyle name="Normální 10 3 3 4 7" xfId="18411"/>
    <cellStyle name="Normální 10 3 3 4 7 2" xfId="33592"/>
    <cellStyle name="Normální 10 3 3 4 8" xfId="37389"/>
    <cellStyle name="Normální 10 3 3 4 9" xfId="22209"/>
    <cellStyle name="Normální 10 3 3 5" xfId="6096"/>
    <cellStyle name="Normální 10 3 3 5 10" xfId="44394"/>
    <cellStyle name="Normální 10 3 3 5 11" xfId="44395"/>
    <cellStyle name="Normální 10 3 3 5 12" xfId="48772"/>
    <cellStyle name="Normální 10 3 3 5 2" xfId="6097"/>
    <cellStyle name="Normální 10 3 3 5 2 2" xfId="10621"/>
    <cellStyle name="Normální 10 3 3 5 2 2 2" xfId="25837"/>
    <cellStyle name="Normální 10 3 3 5 2 3" xfId="14615"/>
    <cellStyle name="Normální 10 3 3 5 2 3 2" xfId="29804"/>
    <cellStyle name="Normální 10 3 3 5 2 4" xfId="18416"/>
    <cellStyle name="Normální 10 3 3 5 2 4 2" xfId="33597"/>
    <cellStyle name="Normální 10 3 3 5 2 5" xfId="37394"/>
    <cellStyle name="Normální 10 3 3 5 2 6" xfId="22214"/>
    <cellStyle name="Normální 10 3 3 5 2 7" xfId="44396"/>
    <cellStyle name="Normální 10 3 3 5 2 8" xfId="44397"/>
    <cellStyle name="Normální 10 3 3 5 2 9" xfId="48773"/>
    <cellStyle name="Normální 10 3 3 5 3" xfId="6098"/>
    <cellStyle name="Normální 10 3 3 5 3 2" xfId="10622"/>
    <cellStyle name="Normální 10 3 3 5 3 2 2" xfId="25838"/>
    <cellStyle name="Normální 10 3 3 5 3 3" xfId="14616"/>
    <cellStyle name="Normální 10 3 3 5 3 3 2" xfId="29805"/>
    <cellStyle name="Normální 10 3 3 5 3 4" xfId="18417"/>
    <cellStyle name="Normální 10 3 3 5 3 4 2" xfId="33598"/>
    <cellStyle name="Normální 10 3 3 5 3 5" xfId="37395"/>
    <cellStyle name="Normální 10 3 3 5 3 6" xfId="22215"/>
    <cellStyle name="Normální 10 3 3 5 3 7" xfId="44398"/>
    <cellStyle name="Normální 10 3 3 5 3 8" xfId="44399"/>
    <cellStyle name="Normální 10 3 3 5 3 9" xfId="48774"/>
    <cellStyle name="Normální 10 3 3 5 4" xfId="6099"/>
    <cellStyle name="Normální 10 3 3 5 4 2" xfId="10623"/>
    <cellStyle name="Normální 10 3 3 5 4 2 2" xfId="25839"/>
    <cellStyle name="Normální 10 3 3 5 4 3" xfId="14617"/>
    <cellStyle name="Normální 10 3 3 5 4 3 2" xfId="29806"/>
    <cellStyle name="Normální 10 3 3 5 4 4" xfId="18418"/>
    <cellStyle name="Normální 10 3 3 5 4 4 2" xfId="33599"/>
    <cellStyle name="Normální 10 3 3 5 4 5" xfId="37396"/>
    <cellStyle name="Normální 10 3 3 5 4 6" xfId="22216"/>
    <cellStyle name="Normální 10 3 3 5 4 7" xfId="44400"/>
    <cellStyle name="Normální 10 3 3 5 4 8" xfId="44401"/>
    <cellStyle name="Normální 10 3 3 5 4 9" xfId="48775"/>
    <cellStyle name="Normální 10 3 3 5 5" xfId="8241"/>
    <cellStyle name="Normální 10 3 3 5 5 2" xfId="23457"/>
    <cellStyle name="Normální 10 3 3 5 6" xfId="14614"/>
    <cellStyle name="Normální 10 3 3 5 6 2" xfId="29803"/>
    <cellStyle name="Normální 10 3 3 5 7" xfId="18415"/>
    <cellStyle name="Normální 10 3 3 5 7 2" xfId="33596"/>
    <cellStyle name="Normální 10 3 3 5 8" xfId="37393"/>
    <cellStyle name="Normální 10 3 3 5 9" xfId="22213"/>
    <cellStyle name="Normální 10 3 3 6" xfId="6100"/>
    <cellStyle name="Normální 10 3 3 6 10" xfId="44402"/>
    <cellStyle name="Normální 10 3 3 6 11" xfId="44403"/>
    <cellStyle name="Normální 10 3 3 6 12" xfId="48776"/>
    <cellStyle name="Normální 10 3 3 6 2" xfId="6101"/>
    <cellStyle name="Normální 10 3 3 6 2 2" xfId="10624"/>
    <cellStyle name="Normální 10 3 3 6 2 2 2" xfId="25840"/>
    <cellStyle name="Normální 10 3 3 6 2 3" xfId="14619"/>
    <cellStyle name="Normální 10 3 3 6 2 3 2" xfId="29808"/>
    <cellStyle name="Normální 10 3 3 6 2 4" xfId="18420"/>
    <cellStyle name="Normální 10 3 3 6 2 4 2" xfId="33601"/>
    <cellStyle name="Normální 10 3 3 6 2 5" xfId="37398"/>
    <cellStyle name="Normální 10 3 3 6 2 6" xfId="22218"/>
    <cellStyle name="Normální 10 3 3 6 2 7" xfId="44404"/>
    <cellStyle name="Normální 10 3 3 6 2 8" xfId="44405"/>
    <cellStyle name="Normální 10 3 3 6 2 9" xfId="48777"/>
    <cellStyle name="Normální 10 3 3 6 3" xfId="6102"/>
    <cellStyle name="Normální 10 3 3 6 3 2" xfId="10625"/>
    <cellStyle name="Normální 10 3 3 6 3 2 2" xfId="25841"/>
    <cellStyle name="Normální 10 3 3 6 3 3" xfId="14620"/>
    <cellStyle name="Normální 10 3 3 6 3 3 2" xfId="29809"/>
    <cellStyle name="Normální 10 3 3 6 3 4" xfId="18421"/>
    <cellStyle name="Normální 10 3 3 6 3 4 2" xfId="33602"/>
    <cellStyle name="Normální 10 3 3 6 3 5" xfId="37399"/>
    <cellStyle name="Normální 10 3 3 6 3 6" xfId="22219"/>
    <cellStyle name="Normální 10 3 3 6 3 7" xfId="44406"/>
    <cellStyle name="Normální 10 3 3 6 3 8" xfId="44407"/>
    <cellStyle name="Normální 10 3 3 6 3 9" xfId="48778"/>
    <cellStyle name="Normální 10 3 3 6 4" xfId="6103"/>
    <cellStyle name="Normální 10 3 3 6 4 2" xfId="10626"/>
    <cellStyle name="Normální 10 3 3 6 4 2 2" xfId="25842"/>
    <cellStyle name="Normální 10 3 3 6 4 3" xfId="14621"/>
    <cellStyle name="Normální 10 3 3 6 4 3 2" xfId="29810"/>
    <cellStyle name="Normální 10 3 3 6 4 4" xfId="18422"/>
    <cellStyle name="Normální 10 3 3 6 4 4 2" xfId="33603"/>
    <cellStyle name="Normální 10 3 3 6 4 5" xfId="37400"/>
    <cellStyle name="Normální 10 3 3 6 4 6" xfId="22220"/>
    <cellStyle name="Normální 10 3 3 6 4 7" xfId="44408"/>
    <cellStyle name="Normální 10 3 3 6 4 8" xfId="44409"/>
    <cellStyle name="Normální 10 3 3 6 4 9" xfId="48779"/>
    <cellStyle name="Normální 10 3 3 6 5" xfId="8334"/>
    <cellStyle name="Normální 10 3 3 6 5 2" xfId="23550"/>
    <cellStyle name="Normální 10 3 3 6 6" xfId="14618"/>
    <cellStyle name="Normální 10 3 3 6 6 2" xfId="29807"/>
    <cellStyle name="Normální 10 3 3 6 7" xfId="18419"/>
    <cellStyle name="Normální 10 3 3 6 7 2" xfId="33600"/>
    <cellStyle name="Normální 10 3 3 6 8" xfId="37397"/>
    <cellStyle name="Normální 10 3 3 6 9" xfId="22217"/>
    <cellStyle name="Normální 10 3 3 7" xfId="6104"/>
    <cellStyle name="Normální 10 3 3 7 10" xfId="44410"/>
    <cellStyle name="Normální 10 3 3 7 11" xfId="44411"/>
    <cellStyle name="Normální 10 3 3 7 12" xfId="48780"/>
    <cellStyle name="Normální 10 3 3 7 2" xfId="6105"/>
    <cellStyle name="Normální 10 3 3 7 2 2" xfId="10627"/>
    <cellStyle name="Normální 10 3 3 7 2 2 2" xfId="25843"/>
    <cellStyle name="Normální 10 3 3 7 2 3" xfId="14623"/>
    <cellStyle name="Normální 10 3 3 7 2 3 2" xfId="29812"/>
    <cellStyle name="Normální 10 3 3 7 2 4" xfId="18424"/>
    <cellStyle name="Normální 10 3 3 7 2 4 2" xfId="33605"/>
    <cellStyle name="Normální 10 3 3 7 2 5" xfId="37402"/>
    <cellStyle name="Normální 10 3 3 7 2 6" xfId="22222"/>
    <cellStyle name="Normální 10 3 3 7 2 7" xfId="44412"/>
    <cellStyle name="Normální 10 3 3 7 2 8" xfId="44413"/>
    <cellStyle name="Normální 10 3 3 7 2 9" xfId="48781"/>
    <cellStyle name="Normální 10 3 3 7 3" xfId="6106"/>
    <cellStyle name="Normální 10 3 3 7 3 2" xfId="10628"/>
    <cellStyle name="Normální 10 3 3 7 3 2 2" xfId="25844"/>
    <cellStyle name="Normální 10 3 3 7 3 3" xfId="14624"/>
    <cellStyle name="Normální 10 3 3 7 3 3 2" xfId="29813"/>
    <cellStyle name="Normální 10 3 3 7 3 4" xfId="18425"/>
    <cellStyle name="Normální 10 3 3 7 3 4 2" xfId="33606"/>
    <cellStyle name="Normální 10 3 3 7 3 5" xfId="37403"/>
    <cellStyle name="Normální 10 3 3 7 3 6" xfId="22223"/>
    <cellStyle name="Normální 10 3 3 7 3 7" xfId="44414"/>
    <cellStyle name="Normální 10 3 3 7 3 8" xfId="44415"/>
    <cellStyle name="Normální 10 3 3 7 3 9" xfId="48782"/>
    <cellStyle name="Normální 10 3 3 7 4" xfId="6107"/>
    <cellStyle name="Normální 10 3 3 7 4 2" xfId="10629"/>
    <cellStyle name="Normální 10 3 3 7 4 2 2" xfId="25845"/>
    <cellStyle name="Normální 10 3 3 7 4 3" xfId="14625"/>
    <cellStyle name="Normální 10 3 3 7 4 3 2" xfId="29814"/>
    <cellStyle name="Normální 10 3 3 7 4 4" xfId="18426"/>
    <cellStyle name="Normální 10 3 3 7 4 4 2" xfId="33607"/>
    <cellStyle name="Normální 10 3 3 7 4 5" xfId="37404"/>
    <cellStyle name="Normální 10 3 3 7 4 6" xfId="22224"/>
    <cellStyle name="Normální 10 3 3 7 4 7" xfId="44416"/>
    <cellStyle name="Normální 10 3 3 7 4 8" xfId="44417"/>
    <cellStyle name="Normální 10 3 3 7 4 9" xfId="48783"/>
    <cellStyle name="Normální 10 3 3 7 5" xfId="8417"/>
    <cellStyle name="Normální 10 3 3 7 5 2" xfId="23633"/>
    <cellStyle name="Normální 10 3 3 7 6" xfId="14622"/>
    <cellStyle name="Normální 10 3 3 7 6 2" xfId="29811"/>
    <cellStyle name="Normální 10 3 3 7 7" xfId="18423"/>
    <cellStyle name="Normální 10 3 3 7 7 2" xfId="33604"/>
    <cellStyle name="Normální 10 3 3 7 8" xfId="37401"/>
    <cellStyle name="Normální 10 3 3 7 9" xfId="22221"/>
    <cellStyle name="Normální 10 3 3 8" xfId="6108"/>
    <cellStyle name="Normální 10 3 3 8 2" xfId="10630"/>
    <cellStyle name="Normální 10 3 3 8 2 2" xfId="25846"/>
    <cellStyle name="Normální 10 3 3 8 3" xfId="14626"/>
    <cellStyle name="Normální 10 3 3 8 3 2" xfId="29815"/>
    <cellStyle name="Normální 10 3 3 8 4" xfId="18427"/>
    <cellStyle name="Normální 10 3 3 8 4 2" xfId="33608"/>
    <cellStyle name="Normální 10 3 3 8 5" xfId="37405"/>
    <cellStyle name="Normální 10 3 3 8 6" xfId="22225"/>
    <cellStyle name="Normální 10 3 3 8 7" xfId="44418"/>
    <cellStyle name="Normální 10 3 3 8 8" xfId="44419"/>
    <cellStyle name="Normální 10 3 3 8 9" xfId="48784"/>
    <cellStyle name="Normální 10 3 3 9" xfId="6109"/>
    <cellStyle name="Normální 10 3 3 9 2" xfId="10631"/>
    <cellStyle name="Normální 10 3 3 9 2 2" xfId="25847"/>
    <cellStyle name="Normální 10 3 3 9 3" xfId="14627"/>
    <cellStyle name="Normální 10 3 3 9 3 2" xfId="29816"/>
    <cellStyle name="Normální 10 3 3 9 4" xfId="18428"/>
    <cellStyle name="Normální 10 3 3 9 4 2" xfId="33609"/>
    <cellStyle name="Normální 10 3 3 9 5" xfId="37406"/>
    <cellStyle name="Normální 10 3 3 9 6" xfId="22226"/>
    <cellStyle name="Normální 10 3 3 9 7" xfId="44420"/>
    <cellStyle name="Normální 10 3 3 9 8" xfId="44421"/>
    <cellStyle name="Normální 10 3 3 9 9" xfId="48785"/>
    <cellStyle name="Normální 10 3 4" xfId="587"/>
    <cellStyle name="Normální 10 3 4 10" xfId="6110"/>
    <cellStyle name="Normální 10 3 4 10 2" xfId="11207"/>
    <cellStyle name="Normální 10 3 4 10 2 2" xfId="26407"/>
    <cellStyle name="Normální 10 3 4 10 3" xfId="14628"/>
    <cellStyle name="Normální 10 3 4 10 3 2" xfId="29817"/>
    <cellStyle name="Normální 10 3 4 10 4" xfId="18429"/>
    <cellStyle name="Normální 10 3 4 10 4 2" xfId="33610"/>
    <cellStyle name="Normální 10 3 4 10 5" xfId="37407"/>
    <cellStyle name="Normální 10 3 4 10 6" xfId="22227"/>
    <cellStyle name="Normální 10 3 4 10 7" xfId="44422"/>
    <cellStyle name="Normální 10 3 4 10 8" xfId="44423"/>
    <cellStyle name="Normální 10 3 4 10 9" xfId="48786"/>
    <cellStyle name="Normální 10 3 4 11" xfId="7823"/>
    <cellStyle name="Normální 10 3 4 11 2" xfId="23042"/>
    <cellStyle name="Normální 10 3 4 12" xfId="11650"/>
    <cellStyle name="Normální 10 3 4 12 2" xfId="26846"/>
    <cellStyle name="Normální 10 3 4 13" xfId="15450"/>
    <cellStyle name="Normální 10 3 4 13 2" xfId="30631"/>
    <cellStyle name="Normální 10 3 4 14" xfId="34436"/>
    <cellStyle name="Normální 10 3 4 15" xfId="19256"/>
    <cellStyle name="Normální 10 3 4 16" xfId="44424"/>
    <cellStyle name="Normální 10 3 4 17" xfId="44425"/>
    <cellStyle name="Normální 10 3 4 18" xfId="48787"/>
    <cellStyle name="Normální 10 3 4 2" xfId="6111"/>
    <cellStyle name="Normální 10 3 4 2 2" xfId="6112"/>
    <cellStyle name="Normální 10 3 4 3" xfId="6113"/>
    <cellStyle name="Normální 10 3 4 3 2" xfId="6114"/>
    <cellStyle name="Normální 10 3 4 4" xfId="6115"/>
    <cellStyle name="Normální 10 3 4 4 2" xfId="6116"/>
    <cellStyle name="Normální 10 3 4 5" xfId="6117"/>
    <cellStyle name="Normální 10 3 4 5 2" xfId="6118"/>
    <cellStyle name="Normální 10 3 4 6" xfId="6119"/>
    <cellStyle name="Normální 10 3 4 6 2" xfId="6120"/>
    <cellStyle name="Normální 10 3 4 7" xfId="6121"/>
    <cellStyle name="Normální 10 3 4 7 2" xfId="10632"/>
    <cellStyle name="Normální 10 3 4 7 2 2" xfId="25848"/>
    <cellStyle name="Normální 10 3 4 7 3" xfId="14629"/>
    <cellStyle name="Normální 10 3 4 7 3 2" xfId="29818"/>
    <cellStyle name="Normální 10 3 4 7 4" xfId="18430"/>
    <cellStyle name="Normální 10 3 4 7 4 2" xfId="33611"/>
    <cellStyle name="Normální 10 3 4 7 5" xfId="37408"/>
    <cellStyle name="Normální 10 3 4 7 6" xfId="22228"/>
    <cellStyle name="Normální 10 3 4 7 7" xfId="44426"/>
    <cellStyle name="Normální 10 3 4 7 8" xfId="44427"/>
    <cellStyle name="Normální 10 3 4 7 9" xfId="48788"/>
    <cellStyle name="Normální 10 3 4 8" xfId="6122"/>
    <cellStyle name="Normální 10 3 4 8 2" xfId="10633"/>
    <cellStyle name="Normální 10 3 4 8 2 2" xfId="25849"/>
    <cellStyle name="Normální 10 3 4 8 3" xfId="14630"/>
    <cellStyle name="Normální 10 3 4 8 3 2" xfId="29819"/>
    <cellStyle name="Normální 10 3 4 8 4" xfId="18431"/>
    <cellStyle name="Normální 10 3 4 8 4 2" xfId="33612"/>
    <cellStyle name="Normální 10 3 4 8 5" xfId="37409"/>
    <cellStyle name="Normální 10 3 4 8 6" xfId="22229"/>
    <cellStyle name="Normální 10 3 4 8 7" xfId="44428"/>
    <cellStyle name="Normální 10 3 4 8 8" xfId="44429"/>
    <cellStyle name="Normální 10 3 4 8 9" xfId="48789"/>
    <cellStyle name="Normální 10 3 4 9" xfId="6123"/>
    <cellStyle name="Normální 10 3 4 9 2" xfId="10634"/>
    <cellStyle name="Normální 10 3 4 9 2 2" xfId="25850"/>
    <cellStyle name="Normální 10 3 4 9 3" xfId="14631"/>
    <cellStyle name="Normální 10 3 4 9 3 2" xfId="29820"/>
    <cellStyle name="Normální 10 3 4 9 4" xfId="18432"/>
    <cellStyle name="Normální 10 3 4 9 4 2" xfId="33613"/>
    <cellStyle name="Normální 10 3 4 9 5" xfId="37410"/>
    <cellStyle name="Normální 10 3 4 9 6" xfId="22230"/>
    <cellStyle name="Normální 10 3 4 9 7" xfId="44430"/>
    <cellStyle name="Normální 10 3 4 9 8" xfId="44431"/>
    <cellStyle name="Normální 10 3 4 9 9" xfId="48790"/>
    <cellStyle name="Normální 10 3 5" xfId="588"/>
    <cellStyle name="Normální 10 3 5 10" xfId="19257"/>
    <cellStyle name="Normální 10 3 5 11" xfId="44432"/>
    <cellStyle name="Normální 10 3 5 12" xfId="44433"/>
    <cellStyle name="Normální 10 3 5 13" xfId="48791"/>
    <cellStyle name="Normální 10 3 5 2" xfId="6124"/>
    <cellStyle name="Normální 10 3 5 2 2" xfId="10635"/>
    <cellStyle name="Normální 10 3 5 2 2 2" xfId="25851"/>
    <cellStyle name="Normální 10 3 5 2 3" xfId="14632"/>
    <cellStyle name="Normální 10 3 5 2 3 2" xfId="29821"/>
    <cellStyle name="Normální 10 3 5 2 4" xfId="18433"/>
    <cellStyle name="Normální 10 3 5 2 4 2" xfId="33614"/>
    <cellStyle name="Normální 10 3 5 2 5" xfId="37411"/>
    <cellStyle name="Normální 10 3 5 2 6" xfId="22231"/>
    <cellStyle name="Normální 10 3 5 2 7" xfId="44434"/>
    <cellStyle name="Normální 10 3 5 2 8" xfId="44435"/>
    <cellStyle name="Normální 10 3 5 2 9" xfId="48792"/>
    <cellStyle name="Normální 10 3 5 3" xfId="6125"/>
    <cellStyle name="Normální 10 3 5 3 2" xfId="10636"/>
    <cellStyle name="Normální 10 3 5 3 2 2" xfId="25852"/>
    <cellStyle name="Normální 10 3 5 3 3" xfId="14633"/>
    <cellStyle name="Normální 10 3 5 3 3 2" xfId="29822"/>
    <cellStyle name="Normální 10 3 5 3 4" xfId="18434"/>
    <cellStyle name="Normální 10 3 5 3 4 2" xfId="33615"/>
    <cellStyle name="Normální 10 3 5 3 5" xfId="37412"/>
    <cellStyle name="Normální 10 3 5 3 6" xfId="22232"/>
    <cellStyle name="Normální 10 3 5 3 7" xfId="44436"/>
    <cellStyle name="Normální 10 3 5 3 8" xfId="44437"/>
    <cellStyle name="Normální 10 3 5 3 9" xfId="48793"/>
    <cellStyle name="Normální 10 3 5 4" xfId="6126"/>
    <cellStyle name="Normální 10 3 5 4 2" xfId="10637"/>
    <cellStyle name="Normální 10 3 5 4 2 2" xfId="25853"/>
    <cellStyle name="Normální 10 3 5 4 3" xfId="14634"/>
    <cellStyle name="Normální 10 3 5 4 3 2" xfId="29823"/>
    <cellStyle name="Normální 10 3 5 4 4" xfId="18435"/>
    <cellStyle name="Normální 10 3 5 4 4 2" xfId="33616"/>
    <cellStyle name="Normální 10 3 5 4 5" xfId="37413"/>
    <cellStyle name="Normální 10 3 5 4 6" xfId="22233"/>
    <cellStyle name="Normální 10 3 5 4 7" xfId="44438"/>
    <cellStyle name="Normální 10 3 5 4 8" xfId="44439"/>
    <cellStyle name="Normální 10 3 5 4 9" xfId="48794"/>
    <cellStyle name="Normální 10 3 5 5" xfId="6127"/>
    <cellStyle name="Normální 10 3 5 5 2" xfId="11294"/>
    <cellStyle name="Normální 10 3 5 5 2 2" xfId="26494"/>
    <cellStyle name="Normální 10 3 5 5 3" xfId="14635"/>
    <cellStyle name="Normální 10 3 5 5 3 2" xfId="29824"/>
    <cellStyle name="Normální 10 3 5 5 4" xfId="18436"/>
    <cellStyle name="Normální 10 3 5 5 4 2" xfId="33617"/>
    <cellStyle name="Normální 10 3 5 5 5" xfId="37414"/>
    <cellStyle name="Normální 10 3 5 5 6" xfId="22234"/>
    <cellStyle name="Normální 10 3 5 5 7" xfId="44440"/>
    <cellStyle name="Normální 10 3 5 5 8" xfId="44441"/>
    <cellStyle name="Normální 10 3 5 5 9" xfId="48795"/>
    <cellStyle name="Normální 10 3 5 6" xfId="7693"/>
    <cellStyle name="Normální 10 3 5 6 2" xfId="22912"/>
    <cellStyle name="Normální 10 3 5 7" xfId="11651"/>
    <cellStyle name="Normální 10 3 5 7 2" xfId="26847"/>
    <cellStyle name="Normální 10 3 5 8" xfId="15451"/>
    <cellStyle name="Normální 10 3 5 8 2" xfId="30632"/>
    <cellStyle name="Normální 10 3 5 9" xfId="34437"/>
    <cellStyle name="Normální 10 3 6" xfId="589"/>
    <cellStyle name="Normální 10 3 6 10" xfId="19258"/>
    <cellStyle name="Normální 10 3 6 11" xfId="44442"/>
    <cellStyle name="Normální 10 3 6 12" xfId="44443"/>
    <cellStyle name="Normální 10 3 6 13" xfId="48796"/>
    <cellStyle name="Normální 10 3 6 2" xfId="6128"/>
    <cellStyle name="Normální 10 3 6 2 2" xfId="10638"/>
    <cellStyle name="Normální 10 3 6 2 2 2" xfId="25854"/>
    <cellStyle name="Normální 10 3 6 2 3" xfId="14636"/>
    <cellStyle name="Normální 10 3 6 2 3 2" xfId="29825"/>
    <cellStyle name="Normální 10 3 6 2 4" xfId="18437"/>
    <cellStyle name="Normální 10 3 6 2 4 2" xfId="33618"/>
    <cellStyle name="Normální 10 3 6 2 5" xfId="37415"/>
    <cellStyle name="Normální 10 3 6 2 6" xfId="22235"/>
    <cellStyle name="Normální 10 3 6 2 7" xfId="44444"/>
    <cellStyle name="Normální 10 3 6 2 8" xfId="44445"/>
    <cellStyle name="Normální 10 3 6 2 9" xfId="48797"/>
    <cellStyle name="Normální 10 3 6 3" xfId="6129"/>
    <cellStyle name="Normální 10 3 6 3 2" xfId="10639"/>
    <cellStyle name="Normální 10 3 6 3 2 2" xfId="25855"/>
    <cellStyle name="Normální 10 3 6 3 3" xfId="14637"/>
    <cellStyle name="Normální 10 3 6 3 3 2" xfId="29826"/>
    <cellStyle name="Normální 10 3 6 3 4" xfId="18438"/>
    <cellStyle name="Normální 10 3 6 3 4 2" xfId="33619"/>
    <cellStyle name="Normální 10 3 6 3 5" xfId="37416"/>
    <cellStyle name="Normální 10 3 6 3 6" xfId="22236"/>
    <cellStyle name="Normální 10 3 6 3 7" xfId="44446"/>
    <cellStyle name="Normální 10 3 6 3 8" xfId="44447"/>
    <cellStyle name="Normální 10 3 6 3 9" xfId="48798"/>
    <cellStyle name="Normální 10 3 6 4" xfId="6130"/>
    <cellStyle name="Normální 10 3 6 4 2" xfId="10640"/>
    <cellStyle name="Normální 10 3 6 4 2 2" xfId="25856"/>
    <cellStyle name="Normální 10 3 6 4 3" xfId="14638"/>
    <cellStyle name="Normální 10 3 6 4 3 2" xfId="29827"/>
    <cellStyle name="Normální 10 3 6 4 4" xfId="18439"/>
    <cellStyle name="Normální 10 3 6 4 4 2" xfId="33620"/>
    <cellStyle name="Normální 10 3 6 4 5" xfId="37417"/>
    <cellStyle name="Normální 10 3 6 4 6" xfId="22237"/>
    <cellStyle name="Normální 10 3 6 4 7" xfId="44448"/>
    <cellStyle name="Normální 10 3 6 4 8" xfId="44449"/>
    <cellStyle name="Normální 10 3 6 4 9" xfId="48799"/>
    <cellStyle name="Normální 10 3 6 5" xfId="6131"/>
    <cellStyle name="Normální 10 3 6 5 2" xfId="11133"/>
    <cellStyle name="Normální 10 3 6 5 2 2" xfId="26333"/>
    <cellStyle name="Normální 10 3 6 5 3" xfId="14639"/>
    <cellStyle name="Normální 10 3 6 5 3 2" xfId="29828"/>
    <cellStyle name="Normální 10 3 6 5 4" xfId="18440"/>
    <cellStyle name="Normální 10 3 6 5 4 2" xfId="33621"/>
    <cellStyle name="Normální 10 3 6 5 5" xfId="37418"/>
    <cellStyle name="Normální 10 3 6 5 6" xfId="22238"/>
    <cellStyle name="Normální 10 3 6 5 7" xfId="44450"/>
    <cellStyle name="Normální 10 3 6 5 8" xfId="44451"/>
    <cellStyle name="Normální 10 3 6 5 9" xfId="48800"/>
    <cellStyle name="Normální 10 3 6 6" xfId="7717"/>
    <cellStyle name="Normální 10 3 6 6 2" xfId="22936"/>
    <cellStyle name="Normální 10 3 6 7" xfId="11652"/>
    <cellStyle name="Normální 10 3 6 7 2" xfId="26848"/>
    <cellStyle name="Normální 10 3 6 8" xfId="15452"/>
    <cellStyle name="Normální 10 3 6 8 2" xfId="30633"/>
    <cellStyle name="Normální 10 3 6 9" xfId="34438"/>
    <cellStyle name="Normální 10 3 7" xfId="6132"/>
    <cellStyle name="Normální 10 3 7 10" xfId="44452"/>
    <cellStyle name="Normální 10 3 7 11" xfId="44453"/>
    <cellStyle name="Normální 10 3 7 12" xfId="48801"/>
    <cellStyle name="Normální 10 3 7 2" xfId="6133"/>
    <cellStyle name="Normální 10 3 7 2 2" xfId="10641"/>
    <cellStyle name="Normální 10 3 7 2 2 2" xfId="25857"/>
    <cellStyle name="Normální 10 3 7 2 3" xfId="14641"/>
    <cellStyle name="Normální 10 3 7 2 3 2" xfId="29830"/>
    <cellStyle name="Normální 10 3 7 2 4" xfId="18442"/>
    <cellStyle name="Normální 10 3 7 2 4 2" xfId="33623"/>
    <cellStyle name="Normální 10 3 7 2 5" xfId="37420"/>
    <cellStyle name="Normální 10 3 7 2 6" xfId="22240"/>
    <cellStyle name="Normální 10 3 7 2 7" xfId="44454"/>
    <cellStyle name="Normální 10 3 7 2 8" xfId="44455"/>
    <cellStyle name="Normální 10 3 7 2 9" xfId="48802"/>
    <cellStyle name="Normální 10 3 7 3" xfId="6134"/>
    <cellStyle name="Normální 10 3 7 3 2" xfId="10642"/>
    <cellStyle name="Normální 10 3 7 3 2 2" xfId="25858"/>
    <cellStyle name="Normální 10 3 7 3 3" xfId="14642"/>
    <cellStyle name="Normální 10 3 7 3 3 2" xfId="29831"/>
    <cellStyle name="Normální 10 3 7 3 4" xfId="18443"/>
    <cellStyle name="Normální 10 3 7 3 4 2" xfId="33624"/>
    <cellStyle name="Normální 10 3 7 3 5" xfId="37421"/>
    <cellStyle name="Normální 10 3 7 3 6" xfId="22241"/>
    <cellStyle name="Normální 10 3 7 3 7" xfId="44456"/>
    <cellStyle name="Normální 10 3 7 3 8" xfId="44457"/>
    <cellStyle name="Normální 10 3 7 3 9" xfId="48803"/>
    <cellStyle name="Normální 10 3 7 4" xfId="6135"/>
    <cellStyle name="Normální 10 3 7 4 2" xfId="10643"/>
    <cellStyle name="Normální 10 3 7 4 2 2" xfId="25859"/>
    <cellStyle name="Normální 10 3 7 4 3" xfId="14643"/>
    <cellStyle name="Normální 10 3 7 4 3 2" xfId="29832"/>
    <cellStyle name="Normální 10 3 7 4 4" xfId="18444"/>
    <cellStyle name="Normální 10 3 7 4 4 2" xfId="33625"/>
    <cellStyle name="Normální 10 3 7 4 5" xfId="37422"/>
    <cellStyle name="Normální 10 3 7 4 6" xfId="22242"/>
    <cellStyle name="Normální 10 3 7 4 7" xfId="44458"/>
    <cellStyle name="Normální 10 3 7 4 8" xfId="44459"/>
    <cellStyle name="Normální 10 3 7 4 9" xfId="48804"/>
    <cellStyle name="Normální 10 3 7 5" xfId="7887"/>
    <cellStyle name="Normální 10 3 7 5 2" xfId="23104"/>
    <cellStyle name="Normální 10 3 7 6" xfId="14640"/>
    <cellStyle name="Normální 10 3 7 6 2" xfId="29829"/>
    <cellStyle name="Normální 10 3 7 7" xfId="18441"/>
    <cellStyle name="Normální 10 3 7 7 2" xfId="33622"/>
    <cellStyle name="Normální 10 3 7 8" xfId="37419"/>
    <cellStyle name="Normální 10 3 7 9" xfId="22239"/>
    <cellStyle name="Normální 10 3 8" xfId="6136"/>
    <cellStyle name="Normální 10 3 8 10" xfId="44460"/>
    <cellStyle name="Normální 10 3 8 11" xfId="44461"/>
    <cellStyle name="Normální 10 3 8 12" xfId="48805"/>
    <cellStyle name="Normální 10 3 8 2" xfId="6137"/>
    <cellStyle name="Normální 10 3 8 2 2" xfId="10644"/>
    <cellStyle name="Normální 10 3 8 2 2 2" xfId="25860"/>
    <cellStyle name="Normální 10 3 8 2 3" xfId="14645"/>
    <cellStyle name="Normální 10 3 8 2 3 2" xfId="29834"/>
    <cellStyle name="Normální 10 3 8 2 4" xfId="18446"/>
    <cellStyle name="Normální 10 3 8 2 4 2" xfId="33627"/>
    <cellStyle name="Normální 10 3 8 2 5" xfId="37424"/>
    <cellStyle name="Normální 10 3 8 2 6" xfId="22244"/>
    <cellStyle name="Normální 10 3 8 2 7" xfId="44462"/>
    <cellStyle name="Normální 10 3 8 2 8" xfId="44463"/>
    <cellStyle name="Normální 10 3 8 2 9" xfId="48806"/>
    <cellStyle name="Normální 10 3 8 3" xfId="6138"/>
    <cellStyle name="Normální 10 3 8 3 2" xfId="10645"/>
    <cellStyle name="Normální 10 3 8 3 2 2" xfId="25861"/>
    <cellStyle name="Normální 10 3 8 3 3" xfId="14646"/>
    <cellStyle name="Normální 10 3 8 3 3 2" xfId="29835"/>
    <cellStyle name="Normální 10 3 8 3 4" xfId="18447"/>
    <cellStyle name="Normální 10 3 8 3 4 2" xfId="33628"/>
    <cellStyle name="Normální 10 3 8 3 5" xfId="37425"/>
    <cellStyle name="Normální 10 3 8 3 6" xfId="22245"/>
    <cellStyle name="Normální 10 3 8 3 7" xfId="44464"/>
    <cellStyle name="Normální 10 3 8 3 8" xfId="44465"/>
    <cellStyle name="Normální 10 3 8 3 9" xfId="48807"/>
    <cellStyle name="Normální 10 3 8 4" xfId="6139"/>
    <cellStyle name="Normální 10 3 8 4 2" xfId="10646"/>
    <cellStyle name="Normální 10 3 8 4 2 2" xfId="25862"/>
    <cellStyle name="Normální 10 3 8 4 3" xfId="14647"/>
    <cellStyle name="Normální 10 3 8 4 3 2" xfId="29836"/>
    <cellStyle name="Normální 10 3 8 4 4" xfId="18448"/>
    <cellStyle name="Normální 10 3 8 4 4 2" xfId="33629"/>
    <cellStyle name="Normální 10 3 8 4 5" xfId="37426"/>
    <cellStyle name="Normální 10 3 8 4 6" xfId="22246"/>
    <cellStyle name="Normální 10 3 8 4 7" xfId="44466"/>
    <cellStyle name="Normální 10 3 8 4 8" xfId="44467"/>
    <cellStyle name="Normální 10 3 8 4 9" xfId="48808"/>
    <cellStyle name="Normální 10 3 8 5" xfId="8008"/>
    <cellStyle name="Normální 10 3 8 5 2" xfId="23225"/>
    <cellStyle name="Normální 10 3 8 6" xfId="14644"/>
    <cellStyle name="Normální 10 3 8 6 2" xfId="29833"/>
    <cellStyle name="Normální 10 3 8 7" xfId="18445"/>
    <cellStyle name="Normální 10 3 8 7 2" xfId="33626"/>
    <cellStyle name="Normální 10 3 8 8" xfId="37423"/>
    <cellStyle name="Normální 10 3 8 9" xfId="22243"/>
    <cellStyle name="Normální 10 3 9" xfId="6140"/>
    <cellStyle name="Normální 10 3 9 10" xfId="44468"/>
    <cellStyle name="Normální 10 3 9 11" xfId="44469"/>
    <cellStyle name="Normální 10 3 9 12" xfId="48809"/>
    <cellStyle name="Normální 10 3 9 2" xfId="6141"/>
    <cellStyle name="Normální 10 3 9 2 2" xfId="10647"/>
    <cellStyle name="Normální 10 3 9 2 2 2" xfId="25863"/>
    <cellStyle name="Normální 10 3 9 2 3" xfId="14649"/>
    <cellStyle name="Normální 10 3 9 2 3 2" xfId="29838"/>
    <cellStyle name="Normální 10 3 9 2 4" xfId="18450"/>
    <cellStyle name="Normální 10 3 9 2 4 2" xfId="33631"/>
    <cellStyle name="Normální 10 3 9 2 5" xfId="37428"/>
    <cellStyle name="Normální 10 3 9 2 6" xfId="22248"/>
    <cellStyle name="Normální 10 3 9 2 7" xfId="44470"/>
    <cellStyle name="Normální 10 3 9 2 8" xfId="44471"/>
    <cellStyle name="Normální 10 3 9 2 9" xfId="48810"/>
    <cellStyle name="Normální 10 3 9 3" xfId="6142"/>
    <cellStyle name="Normální 10 3 9 3 2" xfId="10648"/>
    <cellStyle name="Normální 10 3 9 3 2 2" xfId="25864"/>
    <cellStyle name="Normální 10 3 9 3 3" xfId="14650"/>
    <cellStyle name="Normální 10 3 9 3 3 2" xfId="29839"/>
    <cellStyle name="Normální 10 3 9 3 4" xfId="18451"/>
    <cellStyle name="Normální 10 3 9 3 4 2" xfId="33632"/>
    <cellStyle name="Normální 10 3 9 3 5" xfId="37429"/>
    <cellStyle name="Normální 10 3 9 3 6" xfId="22249"/>
    <cellStyle name="Normální 10 3 9 3 7" xfId="44472"/>
    <cellStyle name="Normální 10 3 9 3 8" xfId="44473"/>
    <cellStyle name="Normální 10 3 9 3 9" xfId="48811"/>
    <cellStyle name="Normální 10 3 9 4" xfId="6143"/>
    <cellStyle name="Normální 10 3 9 4 2" xfId="10649"/>
    <cellStyle name="Normální 10 3 9 4 2 2" xfId="25865"/>
    <cellStyle name="Normální 10 3 9 4 3" xfId="14651"/>
    <cellStyle name="Normální 10 3 9 4 3 2" xfId="29840"/>
    <cellStyle name="Normální 10 3 9 4 4" xfId="18452"/>
    <cellStyle name="Normální 10 3 9 4 4 2" xfId="33633"/>
    <cellStyle name="Normální 10 3 9 4 5" xfId="37430"/>
    <cellStyle name="Normální 10 3 9 4 6" xfId="22250"/>
    <cellStyle name="Normální 10 3 9 4 7" xfId="44474"/>
    <cellStyle name="Normální 10 3 9 4 8" xfId="44475"/>
    <cellStyle name="Normální 10 3 9 4 9" xfId="48812"/>
    <cellStyle name="Normální 10 3 9 5" xfId="7956"/>
    <cellStyle name="Normální 10 3 9 5 2" xfId="23173"/>
    <cellStyle name="Normální 10 3 9 6" xfId="14648"/>
    <cellStyle name="Normální 10 3 9 6 2" xfId="29837"/>
    <cellStyle name="Normální 10 3 9 7" xfId="18449"/>
    <cellStyle name="Normální 10 3 9 7 2" xfId="33630"/>
    <cellStyle name="Normální 10 3 9 8" xfId="37427"/>
    <cellStyle name="Normální 10 3 9 9" xfId="22247"/>
    <cellStyle name="Normální 10 4" xfId="590"/>
    <cellStyle name="Normální 10 4 10" xfId="6144"/>
    <cellStyle name="Normální 10 4 10 2" xfId="10650"/>
    <cellStyle name="Normální 10 4 10 2 2" xfId="25866"/>
    <cellStyle name="Normální 10 4 10 3" xfId="14652"/>
    <cellStyle name="Normální 10 4 10 3 2" xfId="29841"/>
    <cellStyle name="Normální 10 4 10 4" xfId="18453"/>
    <cellStyle name="Normální 10 4 10 4 2" xfId="33634"/>
    <cellStyle name="Normální 10 4 10 5" xfId="37431"/>
    <cellStyle name="Normální 10 4 10 6" xfId="22251"/>
    <cellStyle name="Normální 10 4 10 7" xfId="44476"/>
    <cellStyle name="Normální 10 4 10 8" xfId="44477"/>
    <cellStyle name="Normální 10 4 10 9" xfId="48813"/>
    <cellStyle name="Normální 10 4 11" xfId="6145"/>
    <cellStyle name="Normální 10 4 11 2" xfId="10651"/>
    <cellStyle name="Normální 10 4 11 2 2" xfId="25867"/>
    <cellStyle name="Normální 10 4 11 3" xfId="14653"/>
    <cellStyle name="Normální 10 4 11 3 2" xfId="29842"/>
    <cellStyle name="Normální 10 4 11 4" xfId="18454"/>
    <cellStyle name="Normální 10 4 11 4 2" xfId="33635"/>
    <cellStyle name="Normální 10 4 11 5" xfId="37432"/>
    <cellStyle name="Normální 10 4 11 6" xfId="22252"/>
    <cellStyle name="Normální 10 4 11 7" xfId="44478"/>
    <cellStyle name="Normální 10 4 11 8" xfId="44479"/>
    <cellStyle name="Normální 10 4 11 9" xfId="48814"/>
    <cellStyle name="Normální 10 4 12" xfId="6146"/>
    <cellStyle name="Normální 10 4 12 2" xfId="11285"/>
    <cellStyle name="Normální 10 4 12 2 2" xfId="26485"/>
    <cellStyle name="Normální 10 4 12 3" xfId="14654"/>
    <cellStyle name="Normální 10 4 12 3 2" xfId="29843"/>
    <cellStyle name="Normální 10 4 12 4" xfId="18455"/>
    <cellStyle name="Normální 10 4 12 4 2" xfId="33636"/>
    <cellStyle name="Normální 10 4 12 5" xfId="37433"/>
    <cellStyle name="Normální 10 4 12 6" xfId="22253"/>
    <cellStyle name="Normální 10 4 12 7" xfId="44480"/>
    <cellStyle name="Normální 10 4 12 8" xfId="44481"/>
    <cellStyle name="Normální 10 4 12 9" xfId="48815"/>
    <cellStyle name="Normální 10 4 13" xfId="7761"/>
    <cellStyle name="Normální 10 4 13 2" xfId="22980"/>
    <cellStyle name="Normální 10 4 14" xfId="11653"/>
    <cellStyle name="Normální 10 4 14 2" xfId="26849"/>
    <cellStyle name="Normální 10 4 15" xfId="15453"/>
    <cellStyle name="Normální 10 4 15 2" xfId="30634"/>
    <cellStyle name="Normální 10 4 16" xfId="34439"/>
    <cellStyle name="Normální 10 4 17" xfId="19259"/>
    <cellStyle name="Normální 10 4 18" xfId="44482"/>
    <cellStyle name="Normální 10 4 19" xfId="44483"/>
    <cellStyle name="Normální 10 4 2" xfId="591"/>
    <cellStyle name="Normální 10 4 2 10" xfId="19260"/>
    <cellStyle name="Normální 10 4 2 11" xfId="44484"/>
    <cellStyle name="Normální 10 4 2 12" xfId="44485"/>
    <cellStyle name="Normální 10 4 2 13" xfId="48816"/>
    <cellStyle name="Normální 10 4 2 2" xfId="6147"/>
    <cellStyle name="Normální 10 4 2 2 2" xfId="10652"/>
    <cellStyle name="Normální 10 4 2 2 2 2" xfId="25868"/>
    <cellStyle name="Normální 10 4 2 2 3" xfId="14655"/>
    <cellStyle name="Normální 10 4 2 2 3 2" xfId="29844"/>
    <cellStyle name="Normální 10 4 2 2 4" xfId="18456"/>
    <cellStyle name="Normální 10 4 2 2 4 2" xfId="33637"/>
    <cellStyle name="Normální 10 4 2 2 5" xfId="37434"/>
    <cellStyle name="Normální 10 4 2 2 6" xfId="22254"/>
    <cellStyle name="Normální 10 4 2 2 7" xfId="44486"/>
    <cellStyle name="Normální 10 4 2 2 8" xfId="44487"/>
    <cellStyle name="Normální 10 4 2 2 9" xfId="48817"/>
    <cellStyle name="Normální 10 4 2 3" xfId="6148"/>
    <cellStyle name="Normální 10 4 2 3 2" xfId="10653"/>
    <cellStyle name="Normální 10 4 2 3 2 2" xfId="25869"/>
    <cellStyle name="Normální 10 4 2 3 3" xfId="14656"/>
    <cellStyle name="Normální 10 4 2 3 3 2" xfId="29845"/>
    <cellStyle name="Normální 10 4 2 3 4" xfId="18457"/>
    <cellStyle name="Normální 10 4 2 3 4 2" xfId="33638"/>
    <cellStyle name="Normální 10 4 2 3 5" xfId="37435"/>
    <cellStyle name="Normální 10 4 2 3 6" xfId="22255"/>
    <cellStyle name="Normální 10 4 2 3 7" xfId="44488"/>
    <cellStyle name="Normální 10 4 2 3 8" xfId="44489"/>
    <cellStyle name="Normální 10 4 2 3 9" xfId="48818"/>
    <cellStyle name="Normální 10 4 2 4" xfId="6149"/>
    <cellStyle name="Normální 10 4 2 4 2" xfId="10654"/>
    <cellStyle name="Normální 10 4 2 4 2 2" xfId="25870"/>
    <cellStyle name="Normální 10 4 2 4 3" xfId="14657"/>
    <cellStyle name="Normální 10 4 2 4 3 2" xfId="29846"/>
    <cellStyle name="Normální 10 4 2 4 4" xfId="18458"/>
    <cellStyle name="Normální 10 4 2 4 4 2" xfId="33639"/>
    <cellStyle name="Normální 10 4 2 4 5" xfId="37436"/>
    <cellStyle name="Normální 10 4 2 4 6" xfId="22256"/>
    <cellStyle name="Normální 10 4 2 4 7" xfId="44490"/>
    <cellStyle name="Normální 10 4 2 4 8" xfId="44491"/>
    <cellStyle name="Normální 10 4 2 4 9" xfId="48819"/>
    <cellStyle name="Normální 10 4 2 5" xfId="6150"/>
    <cellStyle name="Normální 10 4 2 5 2" xfId="11250"/>
    <cellStyle name="Normální 10 4 2 5 2 2" xfId="26450"/>
    <cellStyle name="Normální 10 4 2 5 3" xfId="14658"/>
    <cellStyle name="Normální 10 4 2 5 3 2" xfId="29847"/>
    <cellStyle name="Normální 10 4 2 5 4" xfId="18459"/>
    <cellStyle name="Normální 10 4 2 5 4 2" xfId="33640"/>
    <cellStyle name="Normální 10 4 2 5 5" xfId="37437"/>
    <cellStyle name="Normální 10 4 2 5 6" xfId="22257"/>
    <cellStyle name="Normální 10 4 2 5 7" xfId="44492"/>
    <cellStyle name="Normální 10 4 2 5 8" xfId="44493"/>
    <cellStyle name="Normální 10 4 2 5 9" xfId="48820"/>
    <cellStyle name="Normální 10 4 2 6" xfId="7867"/>
    <cellStyle name="Normální 10 4 2 6 2" xfId="23086"/>
    <cellStyle name="Normální 10 4 2 7" xfId="11654"/>
    <cellStyle name="Normální 10 4 2 7 2" xfId="26850"/>
    <cellStyle name="Normální 10 4 2 8" xfId="15454"/>
    <cellStyle name="Normální 10 4 2 8 2" xfId="30635"/>
    <cellStyle name="Normální 10 4 2 9" xfId="34440"/>
    <cellStyle name="Normální 10 4 20" xfId="48821"/>
    <cellStyle name="Normální 10 4 3" xfId="592"/>
    <cellStyle name="Normální 10 4 3 10" xfId="19261"/>
    <cellStyle name="Normální 10 4 3 11" xfId="44494"/>
    <cellStyle name="Normální 10 4 3 12" xfId="44495"/>
    <cellStyle name="Normální 10 4 3 13" xfId="48822"/>
    <cellStyle name="Normální 10 4 3 2" xfId="6151"/>
    <cellStyle name="Normální 10 4 3 2 2" xfId="10655"/>
    <cellStyle name="Normální 10 4 3 2 2 2" xfId="25871"/>
    <cellStyle name="Normální 10 4 3 2 3" xfId="14659"/>
    <cellStyle name="Normální 10 4 3 2 3 2" xfId="29848"/>
    <cellStyle name="Normální 10 4 3 2 4" xfId="18460"/>
    <cellStyle name="Normální 10 4 3 2 4 2" xfId="33641"/>
    <cellStyle name="Normální 10 4 3 2 5" xfId="37438"/>
    <cellStyle name="Normální 10 4 3 2 6" xfId="22258"/>
    <cellStyle name="Normální 10 4 3 2 7" xfId="44496"/>
    <cellStyle name="Normální 10 4 3 2 8" xfId="44497"/>
    <cellStyle name="Normální 10 4 3 2 9" xfId="48823"/>
    <cellStyle name="Normální 10 4 3 3" xfId="6152"/>
    <cellStyle name="Normální 10 4 3 3 2" xfId="10656"/>
    <cellStyle name="Normální 10 4 3 3 2 2" xfId="25872"/>
    <cellStyle name="Normální 10 4 3 3 3" xfId="14660"/>
    <cellStyle name="Normální 10 4 3 3 3 2" xfId="29849"/>
    <cellStyle name="Normální 10 4 3 3 4" xfId="18461"/>
    <cellStyle name="Normální 10 4 3 3 4 2" xfId="33642"/>
    <cellStyle name="Normální 10 4 3 3 5" xfId="37439"/>
    <cellStyle name="Normální 10 4 3 3 6" xfId="22259"/>
    <cellStyle name="Normální 10 4 3 3 7" xfId="44498"/>
    <cellStyle name="Normální 10 4 3 3 8" xfId="44499"/>
    <cellStyle name="Normální 10 4 3 3 9" xfId="48824"/>
    <cellStyle name="Normální 10 4 3 4" xfId="6153"/>
    <cellStyle name="Normální 10 4 3 4 2" xfId="10657"/>
    <cellStyle name="Normální 10 4 3 4 2 2" xfId="25873"/>
    <cellStyle name="Normální 10 4 3 4 3" xfId="14661"/>
    <cellStyle name="Normální 10 4 3 4 3 2" xfId="29850"/>
    <cellStyle name="Normální 10 4 3 4 4" xfId="18462"/>
    <cellStyle name="Normální 10 4 3 4 4 2" xfId="33643"/>
    <cellStyle name="Normální 10 4 3 4 5" xfId="37440"/>
    <cellStyle name="Normální 10 4 3 4 6" xfId="22260"/>
    <cellStyle name="Normální 10 4 3 4 7" xfId="44500"/>
    <cellStyle name="Normální 10 4 3 4 8" xfId="44501"/>
    <cellStyle name="Normální 10 4 3 4 9" xfId="48825"/>
    <cellStyle name="Normální 10 4 3 5" xfId="6154"/>
    <cellStyle name="Normální 10 4 3 5 2" xfId="11062"/>
    <cellStyle name="Normální 10 4 3 5 2 2" xfId="26262"/>
    <cellStyle name="Normální 10 4 3 5 3" xfId="14662"/>
    <cellStyle name="Normální 10 4 3 5 3 2" xfId="29851"/>
    <cellStyle name="Normální 10 4 3 5 4" xfId="18463"/>
    <cellStyle name="Normální 10 4 3 5 4 2" xfId="33644"/>
    <cellStyle name="Normální 10 4 3 5 5" xfId="37441"/>
    <cellStyle name="Normální 10 4 3 5 6" xfId="22261"/>
    <cellStyle name="Normální 10 4 3 5 7" xfId="44502"/>
    <cellStyle name="Normální 10 4 3 5 8" xfId="44503"/>
    <cellStyle name="Normální 10 4 3 5 9" xfId="48826"/>
    <cellStyle name="Normální 10 4 3 6" xfId="7793"/>
    <cellStyle name="Normální 10 4 3 6 2" xfId="23012"/>
    <cellStyle name="Normální 10 4 3 7" xfId="11655"/>
    <cellStyle name="Normální 10 4 3 7 2" xfId="26851"/>
    <cellStyle name="Normální 10 4 3 8" xfId="15455"/>
    <cellStyle name="Normální 10 4 3 8 2" xfId="30636"/>
    <cellStyle name="Normální 10 4 3 9" xfId="34441"/>
    <cellStyle name="Normální 10 4 4" xfId="6155"/>
    <cellStyle name="Normální 10 4 4 10" xfId="44504"/>
    <cellStyle name="Normální 10 4 4 11" xfId="44505"/>
    <cellStyle name="Normální 10 4 4 12" xfId="48827"/>
    <cellStyle name="Normální 10 4 4 2" xfId="6156"/>
    <cellStyle name="Normální 10 4 4 2 2" xfId="10658"/>
    <cellStyle name="Normální 10 4 4 2 2 2" xfId="25874"/>
    <cellStyle name="Normální 10 4 4 2 3" xfId="14664"/>
    <cellStyle name="Normální 10 4 4 2 3 2" xfId="29853"/>
    <cellStyle name="Normální 10 4 4 2 4" xfId="18465"/>
    <cellStyle name="Normální 10 4 4 2 4 2" xfId="33646"/>
    <cellStyle name="Normální 10 4 4 2 5" xfId="37443"/>
    <cellStyle name="Normální 10 4 4 2 6" xfId="22263"/>
    <cellStyle name="Normální 10 4 4 2 7" xfId="44506"/>
    <cellStyle name="Normální 10 4 4 2 8" xfId="44507"/>
    <cellStyle name="Normální 10 4 4 2 9" xfId="48828"/>
    <cellStyle name="Normální 10 4 4 3" xfId="6157"/>
    <cellStyle name="Normální 10 4 4 3 2" xfId="10659"/>
    <cellStyle name="Normální 10 4 4 3 2 2" xfId="25875"/>
    <cellStyle name="Normální 10 4 4 3 3" xfId="14665"/>
    <cellStyle name="Normální 10 4 4 3 3 2" xfId="29854"/>
    <cellStyle name="Normální 10 4 4 3 4" xfId="18466"/>
    <cellStyle name="Normální 10 4 4 3 4 2" xfId="33647"/>
    <cellStyle name="Normální 10 4 4 3 5" xfId="37444"/>
    <cellStyle name="Normální 10 4 4 3 6" xfId="22264"/>
    <cellStyle name="Normální 10 4 4 3 7" xfId="44508"/>
    <cellStyle name="Normální 10 4 4 3 8" xfId="44509"/>
    <cellStyle name="Normální 10 4 4 3 9" xfId="48829"/>
    <cellStyle name="Normální 10 4 4 4" xfId="6158"/>
    <cellStyle name="Normální 10 4 4 4 2" xfId="10660"/>
    <cellStyle name="Normální 10 4 4 4 2 2" xfId="25876"/>
    <cellStyle name="Normální 10 4 4 4 3" xfId="14666"/>
    <cellStyle name="Normální 10 4 4 4 3 2" xfId="29855"/>
    <cellStyle name="Normální 10 4 4 4 4" xfId="18467"/>
    <cellStyle name="Normální 10 4 4 4 4 2" xfId="33648"/>
    <cellStyle name="Normální 10 4 4 4 5" xfId="37445"/>
    <cellStyle name="Normální 10 4 4 4 6" xfId="22265"/>
    <cellStyle name="Normální 10 4 4 4 7" xfId="44510"/>
    <cellStyle name="Normální 10 4 4 4 8" xfId="44511"/>
    <cellStyle name="Normální 10 4 4 4 9" xfId="48830"/>
    <cellStyle name="Normální 10 4 4 5" xfId="8086"/>
    <cellStyle name="Normální 10 4 4 5 2" xfId="23302"/>
    <cellStyle name="Normální 10 4 4 6" xfId="14663"/>
    <cellStyle name="Normální 10 4 4 6 2" xfId="29852"/>
    <cellStyle name="Normální 10 4 4 7" xfId="18464"/>
    <cellStyle name="Normální 10 4 4 7 2" xfId="33645"/>
    <cellStyle name="Normální 10 4 4 8" xfId="37442"/>
    <cellStyle name="Normální 10 4 4 9" xfId="22262"/>
    <cellStyle name="Normální 10 4 5" xfId="6159"/>
    <cellStyle name="Normální 10 4 5 10" xfId="44512"/>
    <cellStyle name="Normální 10 4 5 11" xfId="44513"/>
    <cellStyle name="Normální 10 4 5 12" xfId="48831"/>
    <cellStyle name="Normální 10 4 5 2" xfId="6160"/>
    <cellStyle name="Normální 10 4 5 2 2" xfId="10661"/>
    <cellStyle name="Normální 10 4 5 2 2 2" xfId="25877"/>
    <cellStyle name="Normální 10 4 5 2 3" xfId="14668"/>
    <cellStyle name="Normální 10 4 5 2 3 2" xfId="29857"/>
    <cellStyle name="Normální 10 4 5 2 4" xfId="18469"/>
    <cellStyle name="Normální 10 4 5 2 4 2" xfId="33650"/>
    <cellStyle name="Normální 10 4 5 2 5" xfId="37447"/>
    <cellStyle name="Normální 10 4 5 2 6" xfId="22267"/>
    <cellStyle name="Normální 10 4 5 2 7" xfId="44514"/>
    <cellStyle name="Normální 10 4 5 2 8" xfId="44515"/>
    <cellStyle name="Normální 10 4 5 2 9" xfId="48832"/>
    <cellStyle name="Normální 10 4 5 3" xfId="6161"/>
    <cellStyle name="Normální 10 4 5 3 2" xfId="10662"/>
    <cellStyle name="Normální 10 4 5 3 2 2" xfId="25878"/>
    <cellStyle name="Normální 10 4 5 3 3" xfId="14669"/>
    <cellStyle name="Normální 10 4 5 3 3 2" xfId="29858"/>
    <cellStyle name="Normální 10 4 5 3 4" xfId="18470"/>
    <cellStyle name="Normální 10 4 5 3 4 2" xfId="33651"/>
    <cellStyle name="Normální 10 4 5 3 5" xfId="37448"/>
    <cellStyle name="Normální 10 4 5 3 6" xfId="22268"/>
    <cellStyle name="Normální 10 4 5 3 7" xfId="44516"/>
    <cellStyle name="Normální 10 4 5 3 8" xfId="44517"/>
    <cellStyle name="Normální 10 4 5 3 9" xfId="48833"/>
    <cellStyle name="Normální 10 4 5 4" xfId="6162"/>
    <cellStyle name="Normální 10 4 5 4 2" xfId="10663"/>
    <cellStyle name="Normální 10 4 5 4 2 2" xfId="25879"/>
    <cellStyle name="Normální 10 4 5 4 3" xfId="14670"/>
    <cellStyle name="Normální 10 4 5 4 3 2" xfId="29859"/>
    <cellStyle name="Normální 10 4 5 4 4" xfId="18471"/>
    <cellStyle name="Normální 10 4 5 4 4 2" xfId="33652"/>
    <cellStyle name="Normální 10 4 5 4 5" xfId="37449"/>
    <cellStyle name="Normální 10 4 5 4 6" xfId="22269"/>
    <cellStyle name="Normální 10 4 5 4 7" xfId="44518"/>
    <cellStyle name="Normální 10 4 5 4 8" xfId="44519"/>
    <cellStyle name="Normální 10 4 5 4 9" xfId="48834"/>
    <cellStyle name="Normální 10 4 5 5" xfId="8178"/>
    <cellStyle name="Normální 10 4 5 5 2" xfId="23394"/>
    <cellStyle name="Normální 10 4 5 6" xfId="14667"/>
    <cellStyle name="Normální 10 4 5 6 2" xfId="29856"/>
    <cellStyle name="Normální 10 4 5 7" xfId="18468"/>
    <cellStyle name="Normální 10 4 5 7 2" xfId="33649"/>
    <cellStyle name="Normální 10 4 5 8" xfId="37446"/>
    <cellStyle name="Normální 10 4 5 9" xfId="22266"/>
    <cellStyle name="Normální 10 4 6" xfId="6163"/>
    <cellStyle name="Normální 10 4 6 10" xfId="44520"/>
    <cellStyle name="Normální 10 4 6 11" xfId="44521"/>
    <cellStyle name="Normální 10 4 6 12" xfId="48835"/>
    <cellStyle name="Normální 10 4 6 2" xfId="6164"/>
    <cellStyle name="Normální 10 4 6 2 2" xfId="10664"/>
    <cellStyle name="Normální 10 4 6 2 2 2" xfId="25880"/>
    <cellStyle name="Normální 10 4 6 2 3" xfId="14672"/>
    <cellStyle name="Normální 10 4 6 2 3 2" xfId="29861"/>
    <cellStyle name="Normální 10 4 6 2 4" xfId="18473"/>
    <cellStyle name="Normální 10 4 6 2 4 2" xfId="33654"/>
    <cellStyle name="Normální 10 4 6 2 5" xfId="37451"/>
    <cellStyle name="Normální 10 4 6 2 6" xfId="22271"/>
    <cellStyle name="Normální 10 4 6 2 7" xfId="44522"/>
    <cellStyle name="Normální 10 4 6 2 8" xfId="44523"/>
    <cellStyle name="Normální 10 4 6 2 9" xfId="48836"/>
    <cellStyle name="Normální 10 4 6 3" xfId="6165"/>
    <cellStyle name="Normální 10 4 6 3 2" xfId="10665"/>
    <cellStyle name="Normální 10 4 6 3 2 2" xfId="25881"/>
    <cellStyle name="Normální 10 4 6 3 3" xfId="14673"/>
    <cellStyle name="Normální 10 4 6 3 3 2" xfId="29862"/>
    <cellStyle name="Normální 10 4 6 3 4" xfId="18474"/>
    <cellStyle name="Normální 10 4 6 3 4 2" xfId="33655"/>
    <cellStyle name="Normální 10 4 6 3 5" xfId="37452"/>
    <cellStyle name="Normální 10 4 6 3 6" xfId="22272"/>
    <cellStyle name="Normální 10 4 6 3 7" xfId="44524"/>
    <cellStyle name="Normální 10 4 6 3 8" xfId="44525"/>
    <cellStyle name="Normální 10 4 6 3 9" xfId="48837"/>
    <cellStyle name="Normální 10 4 6 4" xfId="6166"/>
    <cellStyle name="Normální 10 4 6 4 2" xfId="10666"/>
    <cellStyle name="Normální 10 4 6 4 2 2" xfId="25882"/>
    <cellStyle name="Normální 10 4 6 4 3" xfId="14674"/>
    <cellStyle name="Normální 10 4 6 4 3 2" xfId="29863"/>
    <cellStyle name="Normální 10 4 6 4 4" xfId="18475"/>
    <cellStyle name="Normální 10 4 6 4 4 2" xfId="33656"/>
    <cellStyle name="Normální 10 4 6 4 5" xfId="37453"/>
    <cellStyle name="Normální 10 4 6 4 6" xfId="22273"/>
    <cellStyle name="Normální 10 4 6 4 7" xfId="44526"/>
    <cellStyle name="Normální 10 4 6 4 8" xfId="44527"/>
    <cellStyle name="Normální 10 4 6 4 9" xfId="48838"/>
    <cellStyle name="Normální 10 4 6 5" xfId="8260"/>
    <cellStyle name="Normální 10 4 6 5 2" xfId="23476"/>
    <cellStyle name="Normální 10 4 6 6" xfId="14671"/>
    <cellStyle name="Normální 10 4 6 6 2" xfId="29860"/>
    <cellStyle name="Normální 10 4 6 7" xfId="18472"/>
    <cellStyle name="Normální 10 4 6 7 2" xfId="33653"/>
    <cellStyle name="Normální 10 4 6 8" xfId="37450"/>
    <cellStyle name="Normální 10 4 6 9" xfId="22270"/>
    <cellStyle name="Normální 10 4 7" xfId="6167"/>
    <cellStyle name="Normální 10 4 7 10" xfId="44528"/>
    <cellStyle name="Normální 10 4 7 11" xfId="44529"/>
    <cellStyle name="Normální 10 4 7 12" xfId="48839"/>
    <cellStyle name="Normální 10 4 7 2" xfId="6168"/>
    <cellStyle name="Normální 10 4 7 2 2" xfId="10667"/>
    <cellStyle name="Normální 10 4 7 2 2 2" xfId="25883"/>
    <cellStyle name="Normální 10 4 7 2 3" xfId="14676"/>
    <cellStyle name="Normální 10 4 7 2 3 2" xfId="29865"/>
    <cellStyle name="Normální 10 4 7 2 4" xfId="18477"/>
    <cellStyle name="Normální 10 4 7 2 4 2" xfId="33658"/>
    <cellStyle name="Normální 10 4 7 2 5" xfId="37455"/>
    <cellStyle name="Normální 10 4 7 2 6" xfId="22275"/>
    <cellStyle name="Normální 10 4 7 2 7" xfId="44530"/>
    <cellStyle name="Normální 10 4 7 2 8" xfId="44531"/>
    <cellStyle name="Normální 10 4 7 2 9" xfId="48840"/>
    <cellStyle name="Normální 10 4 7 3" xfId="6169"/>
    <cellStyle name="Normální 10 4 7 3 2" xfId="10668"/>
    <cellStyle name="Normální 10 4 7 3 2 2" xfId="25884"/>
    <cellStyle name="Normální 10 4 7 3 3" xfId="14677"/>
    <cellStyle name="Normální 10 4 7 3 3 2" xfId="29866"/>
    <cellStyle name="Normální 10 4 7 3 4" xfId="18478"/>
    <cellStyle name="Normální 10 4 7 3 4 2" xfId="33659"/>
    <cellStyle name="Normální 10 4 7 3 5" xfId="37456"/>
    <cellStyle name="Normální 10 4 7 3 6" xfId="22276"/>
    <cellStyle name="Normální 10 4 7 3 7" xfId="44532"/>
    <cellStyle name="Normální 10 4 7 3 8" xfId="44533"/>
    <cellStyle name="Normální 10 4 7 3 9" xfId="48841"/>
    <cellStyle name="Normální 10 4 7 4" xfId="6170"/>
    <cellStyle name="Normální 10 4 7 4 2" xfId="10669"/>
    <cellStyle name="Normální 10 4 7 4 2 2" xfId="25885"/>
    <cellStyle name="Normální 10 4 7 4 3" xfId="14678"/>
    <cellStyle name="Normální 10 4 7 4 3 2" xfId="29867"/>
    <cellStyle name="Normální 10 4 7 4 4" xfId="18479"/>
    <cellStyle name="Normální 10 4 7 4 4 2" xfId="33660"/>
    <cellStyle name="Normální 10 4 7 4 5" xfId="37457"/>
    <cellStyle name="Normální 10 4 7 4 6" xfId="22277"/>
    <cellStyle name="Normální 10 4 7 4 7" xfId="44534"/>
    <cellStyle name="Normální 10 4 7 4 8" xfId="44535"/>
    <cellStyle name="Normální 10 4 7 4 9" xfId="48842"/>
    <cellStyle name="Normální 10 4 7 5" xfId="8348"/>
    <cellStyle name="Normální 10 4 7 5 2" xfId="23564"/>
    <cellStyle name="Normální 10 4 7 6" xfId="14675"/>
    <cellStyle name="Normální 10 4 7 6 2" xfId="29864"/>
    <cellStyle name="Normální 10 4 7 7" xfId="18476"/>
    <cellStyle name="Normální 10 4 7 7 2" xfId="33657"/>
    <cellStyle name="Normální 10 4 7 8" xfId="37454"/>
    <cellStyle name="Normální 10 4 7 9" xfId="22274"/>
    <cellStyle name="Normální 10 4 8" xfId="6171"/>
    <cellStyle name="Normální 10 4 8 10" xfId="44536"/>
    <cellStyle name="Normální 10 4 8 11" xfId="44537"/>
    <cellStyle name="Normální 10 4 8 12" xfId="48843"/>
    <cellStyle name="Normální 10 4 8 2" xfId="6172"/>
    <cellStyle name="Normální 10 4 8 2 2" xfId="10670"/>
    <cellStyle name="Normální 10 4 8 2 2 2" xfId="25886"/>
    <cellStyle name="Normální 10 4 8 2 3" xfId="14680"/>
    <cellStyle name="Normální 10 4 8 2 3 2" xfId="29869"/>
    <cellStyle name="Normální 10 4 8 2 4" xfId="18481"/>
    <cellStyle name="Normální 10 4 8 2 4 2" xfId="33662"/>
    <cellStyle name="Normální 10 4 8 2 5" xfId="37459"/>
    <cellStyle name="Normální 10 4 8 2 6" xfId="22279"/>
    <cellStyle name="Normální 10 4 8 2 7" xfId="44538"/>
    <cellStyle name="Normální 10 4 8 2 8" xfId="44539"/>
    <cellStyle name="Normální 10 4 8 2 9" xfId="48844"/>
    <cellStyle name="Normální 10 4 8 3" xfId="6173"/>
    <cellStyle name="Normální 10 4 8 3 2" xfId="10671"/>
    <cellStyle name="Normální 10 4 8 3 2 2" xfId="25887"/>
    <cellStyle name="Normální 10 4 8 3 3" xfId="14681"/>
    <cellStyle name="Normální 10 4 8 3 3 2" xfId="29870"/>
    <cellStyle name="Normální 10 4 8 3 4" xfId="18482"/>
    <cellStyle name="Normální 10 4 8 3 4 2" xfId="33663"/>
    <cellStyle name="Normální 10 4 8 3 5" xfId="37460"/>
    <cellStyle name="Normální 10 4 8 3 6" xfId="22280"/>
    <cellStyle name="Normální 10 4 8 3 7" xfId="44540"/>
    <cellStyle name="Normální 10 4 8 3 8" xfId="44541"/>
    <cellStyle name="Normální 10 4 8 3 9" xfId="48845"/>
    <cellStyle name="Normální 10 4 8 4" xfId="6174"/>
    <cellStyle name="Normální 10 4 8 4 2" xfId="10672"/>
    <cellStyle name="Normální 10 4 8 4 2 2" xfId="25888"/>
    <cellStyle name="Normální 10 4 8 4 3" xfId="14682"/>
    <cellStyle name="Normální 10 4 8 4 3 2" xfId="29871"/>
    <cellStyle name="Normální 10 4 8 4 4" xfId="18483"/>
    <cellStyle name="Normální 10 4 8 4 4 2" xfId="33664"/>
    <cellStyle name="Normální 10 4 8 4 5" xfId="37461"/>
    <cellStyle name="Normální 10 4 8 4 6" xfId="22281"/>
    <cellStyle name="Normální 10 4 8 4 7" xfId="44542"/>
    <cellStyle name="Normální 10 4 8 4 8" xfId="44543"/>
    <cellStyle name="Normální 10 4 8 4 9" xfId="48846"/>
    <cellStyle name="Normální 10 4 8 5" xfId="8431"/>
    <cellStyle name="Normální 10 4 8 5 2" xfId="23647"/>
    <cellStyle name="Normální 10 4 8 6" xfId="14679"/>
    <cellStyle name="Normální 10 4 8 6 2" xfId="29868"/>
    <cellStyle name="Normální 10 4 8 7" xfId="18480"/>
    <cellStyle name="Normální 10 4 8 7 2" xfId="33661"/>
    <cellStyle name="Normální 10 4 8 8" xfId="37458"/>
    <cellStyle name="Normální 10 4 8 9" xfId="22278"/>
    <cellStyle name="Normální 10 4 9" xfId="6175"/>
    <cellStyle name="Normální 10 4 9 2" xfId="10673"/>
    <cellStyle name="Normální 10 4 9 2 2" xfId="25889"/>
    <cellStyle name="Normální 10 4 9 3" xfId="14683"/>
    <cellStyle name="Normální 10 4 9 3 2" xfId="29872"/>
    <cellStyle name="Normální 10 4 9 4" xfId="18484"/>
    <cellStyle name="Normální 10 4 9 4 2" xfId="33665"/>
    <cellStyle name="Normální 10 4 9 5" xfId="37462"/>
    <cellStyle name="Normální 10 4 9 6" xfId="22282"/>
    <cellStyle name="Normální 10 4 9 7" xfId="44544"/>
    <cellStyle name="Normální 10 4 9 8" xfId="44545"/>
    <cellStyle name="Normální 10 4 9 9" xfId="48847"/>
    <cellStyle name="Normální 10 5" xfId="593"/>
    <cellStyle name="Normální 10 5 10" xfId="6176"/>
    <cellStyle name="Normální 10 5 10 2" xfId="10674"/>
    <cellStyle name="Normální 10 5 10 2 2" xfId="25890"/>
    <cellStyle name="Normální 10 5 10 3" xfId="14684"/>
    <cellStyle name="Normální 10 5 10 3 2" xfId="29873"/>
    <cellStyle name="Normální 10 5 10 4" xfId="18485"/>
    <cellStyle name="Normální 10 5 10 4 2" xfId="33666"/>
    <cellStyle name="Normální 10 5 10 5" xfId="37463"/>
    <cellStyle name="Normální 10 5 10 6" xfId="22283"/>
    <cellStyle name="Normální 10 5 10 7" xfId="44546"/>
    <cellStyle name="Normální 10 5 10 8" xfId="44547"/>
    <cellStyle name="Normální 10 5 10 9" xfId="48848"/>
    <cellStyle name="Normální 10 5 11" xfId="6177"/>
    <cellStyle name="Normální 10 5 11 2" xfId="10675"/>
    <cellStyle name="Normální 10 5 11 2 2" xfId="25891"/>
    <cellStyle name="Normální 10 5 11 3" xfId="14685"/>
    <cellStyle name="Normální 10 5 11 3 2" xfId="29874"/>
    <cellStyle name="Normální 10 5 11 4" xfId="18486"/>
    <cellStyle name="Normální 10 5 11 4 2" xfId="33667"/>
    <cellStyle name="Normální 10 5 11 5" xfId="37464"/>
    <cellStyle name="Normální 10 5 11 6" xfId="22284"/>
    <cellStyle name="Normální 10 5 11 7" xfId="44548"/>
    <cellStyle name="Normální 10 5 11 8" xfId="44549"/>
    <cellStyle name="Normální 10 5 11 9" xfId="48849"/>
    <cellStyle name="Normální 10 5 12" xfId="6178"/>
    <cellStyle name="Normální 10 5 12 2" xfId="11310"/>
    <cellStyle name="Normální 10 5 12 2 2" xfId="26510"/>
    <cellStyle name="Normální 10 5 12 3" xfId="14686"/>
    <cellStyle name="Normální 10 5 12 3 2" xfId="29875"/>
    <cellStyle name="Normální 10 5 12 4" xfId="18487"/>
    <cellStyle name="Normální 10 5 12 4 2" xfId="33668"/>
    <cellStyle name="Normální 10 5 12 5" xfId="37465"/>
    <cellStyle name="Normální 10 5 12 6" xfId="22285"/>
    <cellStyle name="Normální 10 5 12 7" xfId="44550"/>
    <cellStyle name="Normální 10 5 12 8" xfId="44551"/>
    <cellStyle name="Normální 10 5 12 9" xfId="48850"/>
    <cellStyle name="Normální 10 5 13" xfId="7715"/>
    <cellStyle name="Normální 10 5 13 2" xfId="22934"/>
    <cellStyle name="Normální 10 5 14" xfId="11656"/>
    <cellStyle name="Normální 10 5 14 2" xfId="26852"/>
    <cellStyle name="Normální 10 5 15" xfId="15456"/>
    <cellStyle name="Normální 10 5 15 2" xfId="30637"/>
    <cellStyle name="Normální 10 5 16" xfId="34442"/>
    <cellStyle name="Normální 10 5 17" xfId="19262"/>
    <cellStyle name="Normální 10 5 18" xfId="44552"/>
    <cellStyle name="Normální 10 5 19" xfId="44553"/>
    <cellStyle name="Normální 10 5 2" xfId="594"/>
    <cellStyle name="Normální 10 5 2 10" xfId="19263"/>
    <cellStyle name="Normální 10 5 2 11" xfId="44554"/>
    <cellStyle name="Normální 10 5 2 12" xfId="44555"/>
    <cellStyle name="Normální 10 5 2 13" xfId="48851"/>
    <cellStyle name="Normální 10 5 2 2" xfId="6179"/>
    <cellStyle name="Normální 10 5 2 2 2" xfId="10676"/>
    <cellStyle name="Normální 10 5 2 2 2 2" xfId="25892"/>
    <cellStyle name="Normální 10 5 2 2 3" xfId="14687"/>
    <cellStyle name="Normální 10 5 2 2 3 2" xfId="29876"/>
    <cellStyle name="Normální 10 5 2 2 4" xfId="18488"/>
    <cellStyle name="Normální 10 5 2 2 4 2" xfId="33669"/>
    <cellStyle name="Normální 10 5 2 2 5" xfId="37466"/>
    <cellStyle name="Normální 10 5 2 2 6" xfId="22286"/>
    <cellStyle name="Normální 10 5 2 2 7" xfId="44556"/>
    <cellStyle name="Normální 10 5 2 2 8" xfId="44557"/>
    <cellStyle name="Normální 10 5 2 2 9" xfId="48852"/>
    <cellStyle name="Normální 10 5 2 3" xfId="6180"/>
    <cellStyle name="Normální 10 5 2 3 2" xfId="10677"/>
    <cellStyle name="Normální 10 5 2 3 2 2" xfId="25893"/>
    <cellStyle name="Normální 10 5 2 3 3" xfId="14688"/>
    <cellStyle name="Normální 10 5 2 3 3 2" xfId="29877"/>
    <cellStyle name="Normální 10 5 2 3 4" xfId="18489"/>
    <cellStyle name="Normální 10 5 2 3 4 2" xfId="33670"/>
    <cellStyle name="Normální 10 5 2 3 5" xfId="37467"/>
    <cellStyle name="Normální 10 5 2 3 6" xfId="22287"/>
    <cellStyle name="Normální 10 5 2 3 7" xfId="44558"/>
    <cellStyle name="Normální 10 5 2 3 8" xfId="44559"/>
    <cellStyle name="Normální 10 5 2 3 9" xfId="48853"/>
    <cellStyle name="Normální 10 5 2 4" xfId="6181"/>
    <cellStyle name="Normální 10 5 2 4 2" xfId="10678"/>
    <cellStyle name="Normální 10 5 2 4 2 2" xfId="25894"/>
    <cellStyle name="Normální 10 5 2 4 3" xfId="14689"/>
    <cellStyle name="Normální 10 5 2 4 3 2" xfId="29878"/>
    <cellStyle name="Normální 10 5 2 4 4" xfId="18490"/>
    <cellStyle name="Normální 10 5 2 4 4 2" xfId="33671"/>
    <cellStyle name="Normální 10 5 2 4 5" xfId="37468"/>
    <cellStyle name="Normální 10 5 2 4 6" xfId="22288"/>
    <cellStyle name="Normální 10 5 2 4 7" xfId="44560"/>
    <cellStyle name="Normální 10 5 2 4 8" xfId="44561"/>
    <cellStyle name="Normální 10 5 2 4 9" xfId="48854"/>
    <cellStyle name="Normální 10 5 2 5" xfId="6182"/>
    <cellStyle name="Normální 10 5 2 5 2" xfId="11175"/>
    <cellStyle name="Normální 10 5 2 5 2 2" xfId="26375"/>
    <cellStyle name="Normální 10 5 2 5 3" xfId="14690"/>
    <cellStyle name="Normální 10 5 2 5 3 2" xfId="29879"/>
    <cellStyle name="Normální 10 5 2 5 4" xfId="18491"/>
    <cellStyle name="Normální 10 5 2 5 4 2" xfId="33672"/>
    <cellStyle name="Normální 10 5 2 5 5" xfId="37469"/>
    <cellStyle name="Normální 10 5 2 5 6" xfId="22289"/>
    <cellStyle name="Normální 10 5 2 5 7" xfId="44562"/>
    <cellStyle name="Normální 10 5 2 5 8" xfId="44563"/>
    <cellStyle name="Normální 10 5 2 5 9" xfId="48855"/>
    <cellStyle name="Normální 10 5 2 6" xfId="7851"/>
    <cellStyle name="Normální 10 5 2 6 2" xfId="23070"/>
    <cellStyle name="Normální 10 5 2 7" xfId="11657"/>
    <cellStyle name="Normální 10 5 2 7 2" xfId="26853"/>
    <cellStyle name="Normální 10 5 2 8" xfId="15457"/>
    <cellStyle name="Normální 10 5 2 8 2" xfId="30638"/>
    <cellStyle name="Normální 10 5 2 9" xfId="34443"/>
    <cellStyle name="Normální 10 5 20" xfId="48856"/>
    <cellStyle name="Normální 10 5 3" xfId="595"/>
    <cellStyle name="Normální 10 5 3 10" xfId="19264"/>
    <cellStyle name="Normální 10 5 3 11" xfId="44564"/>
    <cellStyle name="Normální 10 5 3 12" xfId="44565"/>
    <cellStyle name="Normální 10 5 3 13" xfId="48857"/>
    <cellStyle name="Normální 10 5 3 2" xfId="6183"/>
    <cellStyle name="Normální 10 5 3 2 2" xfId="10679"/>
    <cellStyle name="Normální 10 5 3 2 2 2" xfId="25895"/>
    <cellStyle name="Normální 10 5 3 2 3" xfId="14691"/>
    <cellStyle name="Normální 10 5 3 2 3 2" xfId="29880"/>
    <cellStyle name="Normální 10 5 3 2 4" xfId="18492"/>
    <cellStyle name="Normální 10 5 3 2 4 2" xfId="33673"/>
    <cellStyle name="Normální 10 5 3 2 5" xfId="37470"/>
    <cellStyle name="Normální 10 5 3 2 6" xfId="22290"/>
    <cellStyle name="Normální 10 5 3 2 7" xfId="44566"/>
    <cellStyle name="Normální 10 5 3 2 8" xfId="44567"/>
    <cellStyle name="Normální 10 5 3 2 9" xfId="48858"/>
    <cellStyle name="Normální 10 5 3 3" xfId="6184"/>
    <cellStyle name="Normální 10 5 3 3 2" xfId="10680"/>
    <cellStyle name="Normální 10 5 3 3 2 2" xfId="25896"/>
    <cellStyle name="Normální 10 5 3 3 3" xfId="14692"/>
    <cellStyle name="Normální 10 5 3 3 3 2" xfId="29881"/>
    <cellStyle name="Normální 10 5 3 3 4" xfId="18493"/>
    <cellStyle name="Normální 10 5 3 3 4 2" xfId="33674"/>
    <cellStyle name="Normální 10 5 3 3 5" xfId="37471"/>
    <cellStyle name="Normální 10 5 3 3 6" xfId="22291"/>
    <cellStyle name="Normální 10 5 3 3 7" xfId="44568"/>
    <cellStyle name="Normální 10 5 3 3 8" xfId="44569"/>
    <cellStyle name="Normální 10 5 3 3 9" xfId="48859"/>
    <cellStyle name="Normální 10 5 3 4" xfId="6185"/>
    <cellStyle name="Normální 10 5 3 4 2" xfId="10681"/>
    <cellStyle name="Normální 10 5 3 4 2 2" xfId="25897"/>
    <cellStyle name="Normální 10 5 3 4 3" xfId="14693"/>
    <cellStyle name="Normální 10 5 3 4 3 2" xfId="29882"/>
    <cellStyle name="Normální 10 5 3 4 4" xfId="18494"/>
    <cellStyle name="Normální 10 5 3 4 4 2" xfId="33675"/>
    <cellStyle name="Normální 10 5 3 4 5" xfId="37472"/>
    <cellStyle name="Normální 10 5 3 4 6" xfId="22292"/>
    <cellStyle name="Normální 10 5 3 4 7" xfId="44570"/>
    <cellStyle name="Normální 10 5 3 4 8" xfId="44571"/>
    <cellStyle name="Normální 10 5 3 4 9" xfId="48860"/>
    <cellStyle name="Normální 10 5 3 5" xfId="6186"/>
    <cellStyle name="Normální 10 5 3 5 2" xfId="11102"/>
    <cellStyle name="Normální 10 5 3 5 2 2" xfId="26302"/>
    <cellStyle name="Normální 10 5 3 5 3" xfId="14694"/>
    <cellStyle name="Normální 10 5 3 5 3 2" xfId="29883"/>
    <cellStyle name="Normální 10 5 3 5 4" xfId="18495"/>
    <cellStyle name="Normální 10 5 3 5 4 2" xfId="33676"/>
    <cellStyle name="Normální 10 5 3 5 5" xfId="37473"/>
    <cellStyle name="Normální 10 5 3 5 6" xfId="22293"/>
    <cellStyle name="Normální 10 5 3 5 7" xfId="44572"/>
    <cellStyle name="Normální 10 5 3 5 8" xfId="44573"/>
    <cellStyle name="Normální 10 5 3 5 9" xfId="48861"/>
    <cellStyle name="Normální 10 5 3 6" xfId="7689"/>
    <cellStyle name="Normální 10 5 3 6 2" xfId="22908"/>
    <cellStyle name="Normální 10 5 3 7" xfId="11658"/>
    <cellStyle name="Normální 10 5 3 7 2" xfId="26854"/>
    <cellStyle name="Normální 10 5 3 8" xfId="15458"/>
    <cellStyle name="Normální 10 5 3 8 2" xfId="30639"/>
    <cellStyle name="Normální 10 5 3 9" xfId="34444"/>
    <cellStyle name="Normální 10 5 4" xfId="6187"/>
    <cellStyle name="Normální 10 5 4 10" xfId="44574"/>
    <cellStyle name="Normální 10 5 4 11" xfId="44575"/>
    <cellStyle name="Normální 10 5 4 12" xfId="48862"/>
    <cellStyle name="Normální 10 5 4 2" xfId="6188"/>
    <cellStyle name="Normální 10 5 4 2 2" xfId="10682"/>
    <cellStyle name="Normální 10 5 4 2 2 2" xfId="25898"/>
    <cellStyle name="Normální 10 5 4 2 3" xfId="14696"/>
    <cellStyle name="Normální 10 5 4 2 3 2" xfId="29885"/>
    <cellStyle name="Normální 10 5 4 2 4" xfId="18497"/>
    <cellStyle name="Normální 10 5 4 2 4 2" xfId="33678"/>
    <cellStyle name="Normální 10 5 4 2 5" xfId="37475"/>
    <cellStyle name="Normální 10 5 4 2 6" xfId="22295"/>
    <cellStyle name="Normální 10 5 4 2 7" xfId="44576"/>
    <cellStyle name="Normální 10 5 4 2 8" xfId="44577"/>
    <cellStyle name="Normální 10 5 4 2 9" xfId="48863"/>
    <cellStyle name="Normální 10 5 4 3" xfId="6189"/>
    <cellStyle name="Normální 10 5 4 3 2" xfId="10683"/>
    <cellStyle name="Normální 10 5 4 3 2 2" xfId="25899"/>
    <cellStyle name="Normální 10 5 4 3 3" xfId="14697"/>
    <cellStyle name="Normální 10 5 4 3 3 2" xfId="29886"/>
    <cellStyle name="Normální 10 5 4 3 4" xfId="18498"/>
    <cellStyle name="Normální 10 5 4 3 4 2" xfId="33679"/>
    <cellStyle name="Normální 10 5 4 3 5" xfId="37476"/>
    <cellStyle name="Normální 10 5 4 3 6" xfId="22296"/>
    <cellStyle name="Normální 10 5 4 3 7" xfId="44578"/>
    <cellStyle name="Normální 10 5 4 3 8" xfId="44579"/>
    <cellStyle name="Normální 10 5 4 3 9" xfId="48864"/>
    <cellStyle name="Normální 10 5 4 4" xfId="6190"/>
    <cellStyle name="Normální 10 5 4 4 2" xfId="10684"/>
    <cellStyle name="Normální 10 5 4 4 2 2" xfId="25900"/>
    <cellStyle name="Normální 10 5 4 4 3" xfId="14698"/>
    <cellStyle name="Normální 10 5 4 4 3 2" xfId="29887"/>
    <cellStyle name="Normální 10 5 4 4 4" xfId="18499"/>
    <cellStyle name="Normální 10 5 4 4 4 2" xfId="33680"/>
    <cellStyle name="Normální 10 5 4 4 5" xfId="37477"/>
    <cellStyle name="Normální 10 5 4 4 6" xfId="22297"/>
    <cellStyle name="Normální 10 5 4 4 7" xfId="44580"/>
    <cellStyle name="Normální 10 5 4 4 8" xfId="44581"/>
    <cellStyle name="Normální 10 5 4 4 9" xfId="48865"/>
    <cellStyle name="Normální 10 5 4 5" xfId="8065"/>
    <cellStyle name="Normální 10 5 4 5 2" xfId="23281"/>
    <cellStyle name="Normální 10 5 4 6" xfId="14695"/>
    <cellStyle name="Normální 10 5 4 6 2" xfId="29884"/>
    <cellStyle name="Normální 10 5 4 7" xfId="18496"/>
    <cellStyle name="Normální 10 5 4 7 2" xfId="33677"/>
    <cellStyle name="Normální 10 5 4 8" xfId="37474"/>
    <cellStyle name="Normální 10 5 4 9" xfId="22294"/>
    <cellStyle name="Normální 10 5 5" xfId="6191"/>
    <cellStyle name="Normální 10 5 5 10" xfId="44582"/>
    <cellStyle name="Normální 10 5 5 11" xfId="44583"/>
    <cellStyle name="Normální 10 5 5 12" xfId="48866"/>
    <cellStyle name="Normální 10 5 5 2" xfId="6192"/>
    <cellStyle name="Normální 10 5 5 2 2" xfId="10685"/>
    <cellStyle name="Normální 10 5 5 2 2 2" xfId="25901"/>
    <cellStyle name="Normální 10 5 5 2 3" xfId="14700"/>
    <cellStyle name="Normální 10 5 5 2 3 2" xfId="29889"/>
    <cellStyle name="Normální 10 5 5 2 4" xfId="18501"/>
    <cellStyle name="Normální 10 5 5 2 4 2" xfId="33682"/>
    <cellStyle name="Normální 10 5 5 2 5" xfId="37479"/>
    <cellStyle name="Normální 10 5 5 2 6" xfId="22299"/>
    <cellStyle name="Normální 10 5 5 2 7" xfId="44584"/>
    <cellStyle name="Normální 10 5 5 2 8" xfId="44585"/>
    <cellStyle name="Normální 10 5 5 2 9" xfId="48867"/>
    <cellStyle name="Normální 10 5 5 3" xfId="6193"/>
    <cellStyle name="Normální 10 5 5 3 2" xfId="10686"/>
    <cellStyle name="Normální 10 5 5 3 2 2" xfId="25902"/>
    <cellStyle name="Normální 10 5 5 3 3" xfId="14701"/>
    <cellStyle name="Normální 10 5 5 3 3 2" xfId="29890"/>
    <cellStyle name="Normální 10 5 5 3 4" xfId="18502"/>
    <cellStyle name="Normální 10 5 5 3 4 2" xfId="33683"/>
    <cellStyle name="Normální 10 5 5 3 5" xfId="37480"/>
    <cellStyle name="Normální 10 5 5 3 6" xfId="22300"/>
    <cellStyle name="Normální 10 5 5 3 7" xfId="44586"/>
    <cellStyle name="Normální 10 5 5 3 8" xfId="44587"/>
    <cellStyle name="Normální 10 5 5 3 9" xfId="48868"/>
    <cellStyle name="Normální 10 5 5 4" xfId="6194"/>
    <cellStyle name="Normální 10 5 5 4 2" xfId="10687"/>
    <cellStyle name="Normální 10 5 5 4 2 2" xfId="25903"/>
    <cellStyle name="Normální 10 5 5 4 3" xfId="14702"/>
    <cellStyle name="Normální 10 5 5 4 3 2" xfId="29891"/>
    <cellStyle name="Normální 10 5 5 4 4" xfId="18503"/>
    <cellStyle name="Normální 10 5 5 4 4 2" xfId="33684"/>
    <cellStyle name="Normální 10 5 5 4 5" xfId="37481"/>
    <cellStyle name="Normální 10 5 5 4 6" xfId="22301"/>
    <cellStyle name="Normální 10 5 5 4 7" xfId="44588"/>
    <cellStyle name="Normální 10 5 5 4 8" xfId="44589"/>
    <cellStyle name="Normální 10 5 5 4 9" xfId="48869"/>
    <cellStyle name="Normální 10 5 5 5" xfId="8145"/>
    <cellStyle name="Normální 10 5 5 5 2" xfId="23361"/>
    <cellStyle name="Normální 10 5 5 6" xfId="14699"/>
    <cellStyle name="Normální 10 5 5 6 2" xfId="29888"/>
    <cellStyle name="Normální 10 5 5 7" xfId="18500"/>
    <cellStyle name="Normální 10 5 5 7 2" xfId="33681"/>
    <cellStyle name="Normální 10 5 5 8" xfId="37478"/>
    <cellStyle name="Normální 10 5 5 9" xfId="22298"/>
    <cellStyle name="Normální 10 5 6" xfId="6195"/>
    <cellStyle name="Normální 10 5 6 10" xfId="44590"/>
    <cellStyle name="Normální 10 5 6 11" xfId="44591"/>
    <cellStyle name="Normální 10 5 6 12" xfId="48870"/>
    <cellStyle name="Normální 10 5 6 2" xfId="6196"/>
    <cellStyle name="Normální 10 5 6 2 2" xfId="10688"/>
    <cellStyle name="Normální 10 5 6 2 2 2" xfId="25904"/>
    <cellStyle name="Normální 10 5 6 2 3" xfId="14704"/>
    <cellStyle name="Normální 10 5 6 2 3 2" xfId="29893"/>
    <cellStyle name="Normální 10 5 6 2 4" xfId="18505"/>
    <cellStyle name="Normální 10 5 6 2 4 2" xfId="33686"/>
    <cellStyle name="Normální 10 5 6 2 5" xfId="37483"/>
    <cellStyle name="Normální 10 5 6 2 6" xfId="22303"/>
    <cellStyle name="Normální 10 5 6 2 7" xfId="44592"/>
    <cellStyle name="Normální 10 5 6 2 8" xfId="44593"/>
    <cellStyle name="Normální 10 5 6 2 9" xfId="48871"/>
    <cellStyle name="Normální 10 5 6 3" xfId="6197"/>
    <cellStyle name="Normální 10 5 6 3 2" xfId="10689"/>
    <cellStyle name="Normální 10 5 6 3 2 2" xfId="25905"/>
    <cellStyle name="Normální 10 5 6 3 3" xfId="14705"/>
    <cellStyle name="Normální 10 5 6 3 3 2" xfId="29894"/>
    <cellStyle name="Normální 10 5 6 3 4" xfId="18506"/>
    <cellStyle name="Normální 10 5 6 3 4 2" xfId="33687"/>
    <cellStyle name="Normální 10 5 6 3 5" xfId="37484"/>
    <cellStyle name="Normální 10 5 6 3 6" xfId="22304"/>
    <cellStyle name="Normální 10 5 6 3 7" xfId="44594"/>
    <cellStyle name="Normální 10 5 6 3 8" xfId="44595"/>
    <cellStyle name="Normální 10 5 6 3 9" xfId="48872"/>
    <cellStyle name="Normální 10 5 6 4" xfId="6198"/>
    <cellStyle name="Normální 10 5 6 4 2" xfId="10690"/>
    <cellStyle name="Normální 10 5 6 4 2 2" xfId="25906"/>
    <cellStyle name="Normální 10 5 6 4 3" xfId="14706"/>
    <cellStyle name="Normální 10 5 6 4 3 2" xfId="29895"/>
    <cellStyle name="Normální 10 5 6 4 4" xfId="18507"/>
    <cellStyle name="Normální 10 5 6 4 4 2" xfId="33688"/>
    <cellStyle name="Normální 10 5 6 4 5" xfId="37485"/>
    <cellStyle name="Normální 10 5 6 4 6" xfId="22305"/>
    <cellStyle name="Normální 10 5 6 4 7" xfId="44596"/>
    <cellStyle name="Normální 10 5 6 4 8" xfId="44597"/>
    <cellStyle name="Normální 10 5 6 4 9" xfId="48873"/>
    <cellStyle name="Normální 10 5 6 5" xfId="8227"/>
    <cellStyle name="Normální 10 5 6 5 2" xfId="23443"/>
    <cellStyle name="Normální 10 5 6 6" xfId="14703"/>
    <cellStyle name="Normální 10 5 6 6 2" xfId="29892"/>
    <cellStyle name="Normální 10 5 6 7" xfId="18504"/>
    <cellStyle name="Normální 10 5 6 7 2" xfId="33685"/>
    <cellStyle name="Normální 10 5 6 8" xfId="37482"/>
    <cellStyle name="Normální 10 5 6 9" xfId="22302"/>
    <cellStyle name="Normální 10 5 7" xfId="6199"/>
    <cellStyle name="Normální 10 5 7 10" xfId="44598"/>
    <cellStyle name="Normální 10 5 7 11" xfId="44599"/>
    <cellStyle name="Normální 10 5 7 12" xfId="48874"/>
    <cellStyle name="Normální 10 5 7 2" xfId="6200"/>
    <cellStyle name="Normální 10 5 7 2 2" xfId="10691"/>
    <cellStyle name="Normální 10 5 7 2 2 2" xfId="25907"/>
    <cellStyle name="Normální 10 5 7 2 3" xfId="14708"/>
    <cellStyle name="Normální 10 5 7 2 3 2" xfId="29897"/>
    <cellStyle name="Normální 10 5 7 2 4" xfId="18509"/>
    <cellStyle name="Normální 10 5 7 2 4 2" xfId="33690"/>
    <cellStyle name="Normální 10 5 7 2 5" xfId="37487"/>
    <cellStyle name="Normální 10 5 7 2 6" xfId="22307"/>
    <cellStyle name="Normální 10 5 7 2 7" xfId="44600"/>
    <cellStyle name="Normální 10 5 7 2 8" xfId="44601"/>
    <cellStyle name="Normální 10 5 7 2 9" xfId="48875"/>
    <cellStyle name="Normální 10 5 7 3" xfId="6201"/>
    <cellStyle name="Normální 10 5 7 3 2" xfId="10692"/>
    <cellStyle name="Normální 10 5 7 3 2 2" xfId="25908"/>
    <cellStyle name="Normální 10 5 7 3 3" xfId="14709"/>
    <cellStyle name="Normální 10 5 7 3 3 2" xfId="29898"/>
    <cellStyle name="Normální 10 5 7 3 4" xfId="18510"/>
    <cellStyle name="Normální 10 5 7 3 4 2" xfId="33691"/>
    <cellStyle name="Normální 10 5 7 3 5" xfId="37488"/>
    <cellStyle name="Normální 10 5 7 3 6" xfId="22308"/>
    <cellStyle name="Normální 10 5 7 3 7" xfId="44602"/>
    <cellStyle name="Normální 10 5 7 3 8" xfId="44603"/>
    <cellStyle name="Normální 10 5 7 3 9" xfId="48876"/>
    <cellStyle name="Normální 10 5 7 4" xfId="6202"/>
    <cellStyle name="Normální 10 5 7 4 2" xfId="10693"/>
    <cellStyle name="Normální 10 5 7 4 2 2" xfId="25909"/>
    <cellStyle name="Normální 10 5 7 4 3" xfId="14710"/>
    <cellStyle name="Normální 10 5 7 4 3 2" xfId="29899"/>
    <cellStyle name="Normální 10 5 7 4 4" xfId="18511"/>
    <cellStyle name="Normální 10 5 7 4 4 2" xfId="33692"/>
    <cellStyle name="Normální 10 5 7 4 5" xfId="37489"/>
    <cellStyle name="Normální 10 5 7 4 6" xfId="22309"/>
    <cellStyle name="Normální 10 5 7 4 7" xfId="44604"/>
    <cellStyle name="Normální 10 5 7 4 8" xfId="44605"/>
    <cellStyle name="Normální 10 5 7 4 9" xfId="48877"/>
    <cellStyle name="Normální 10 5 7 5" xfId="8320"/>
    <cellStyle name="Normální 10 5 7 5 2" xfId="23536"/>
    <cellStyle name="Normální 10 5 7 6" xfId="14707"/>
    <cellStyle name="Normální 10 5 7 6 2" xfId="29896"/>
    <cellStyle name="Normální 10 5 7 7" xfId="18508"/>
    <cellStyle name="Normální 10 5 7 7 2" xfId="33689"/>
    <cellStyle name="Normální 10 5 7 8" xfId="37486"/>
    <cellStyle name="Normální 10 5 7 9" xfId="22306"/>
    <cellStyle name="Normální 10 5 8" xfId="6203"/>
    <cellStyle name="Normální 10 5 8 10" xfId="44606"/>
    <cellStyle name="Normální 10 5 8 11" xfId="44607"/>
    <cellStyle name="Normální 10 5 8 12" xfId="48878"/>
    <cellStyle name="Normální 10 5 8 2" xfId="6204"/>
    <cellStyle name="Normální 10 5 8 2 2" xfId="10694"/>
    <cellStyle name="Normální 10 5 8 2 2 2" xfId="25910"/>
    <cellStyle name="Normální 10 5 8 2 3" xfId="14712"/>
    <cellStyle name="Normální 10 5 8 2 3 2" xfId="29901"/>
    <cellStyle name="Normální 10 5 8 2 4" xfId="18513"/>
    <cellStyle name="Normální 10 5 8 2 4 2" xfId="33694"/>
    <cellStyle name="Normální 10 5 8 2 5" xfId="37491"/>
    <cellStyle name="Normální 10 5 8 2 6" xfId="22311"/>
    <cellStyle name="Normální 10 5 8 2 7" xfId="44608"/>
    <cellStyle name="Normální 10 5 8 2 8" xfId="44609"/>
    <cellStyle name="Normální 10 5 8 2 9" xfId="48879"/>
    <cellStyle name="Normální 10 5 8 3" xfId="6205"/>
    <cellStyle name="Normální 10 5 8 3 2" xfId="10695"/>
    <cellStyle name="Normální 10 5 8 3 2 2" xfId="25911"/>
    <cellStyle name="Normální 10 5 8 3 3" xfId="14713"/>
    <cellStyle name="Normální 10 5 8 3 3 2" xfId="29902"/>
    <cellStyle name="Normální 10 5 8 3 4" xfId="18514"/>
    <cellStyle name="Normální 10 5 8 3 4 2" xfId="33695"/>
    <cellStyle name="Normální 10 5 8 3 5" xfId="37492"/>
    <cellStyle name="Normální 10 5 8 3 6" xfId="22312"/>
    <cellStyle name="Normální 10 5 8 3 7" xfId="44610"/>
    <cellStyle name="Normální 10 5 8 3 8" xfId="44611"/>
    <cellStyle name="Normální 10 5 8 3 9" xfId="48880"/>
    <cellStyle name="Normální 10 5 8 4" xfId="6206"/>
    <cellStyle name="Normální 10 5 8 4 2" xfId="10696"/>
    <cellStyle name="Normální 10 5 8 4 2 2" xfId="25912"/>
    <cellStyle name="Normální 10 5 8 4 3" xfId="14714"/>
    <cellStyle name="Normální 10 5 8 4 3 2" xfId="29903"/>
    <cellStyle name="Normální 10 5 8 4 4" xfId="18515"/>
    <cellStyle name="Normální 10 5 8 4 4 2" xfId="33696"/>
    <cellStyle name="Normální 10 5 8 4 5" xfId="37493"/>
    <cellStyle name="Normální 10 5 8 4 6" xfId="22313"/>
    <cellStyle name="Normální 10 5 8 4 7" xfId="44612"/>
    <cellStyle name="Normální 10 5 8 4 8" xfId="44613"/>
    <cellStyle name="Normální 10 5 8 4 9" xfId="48881"/>
    <cellStyle name="Normální 10 5 8 5" xfId="8403"/>
    <cellStyle name="Normální 10 5 8 5 2" xfId="23619"/>
    <cellStyle name="Normální 10 5 8 6" xfId="14711"/>
    <cellStyle name="Normální 10 5 8 6 2" xfId="29900"/>
    <cellStyle name="Normální 10 5 8 7" xfId="18512"/>
    <cellStyle name="Normální 10 5 8 7 2" xfId="33693"/>
    <cellStyle name="Normální 10 5 8 8" xfId="37490"/>
    <cellStyle name="Normální 10 5 8 9" xfId="22310"/>
    <cellStyle name="Normální 10 5 9" xfId="6207"/>
    <cellStyle name="Normální 10 5 9 2" xfId="10697"/>
    <cellStyle name="Normální 10 5 9 2 2" xfId="25913"/>
    <cellStyle name="Normální 10 5 9 3" xfId="14715"/>
    <cellStyle name="Normální 10 5 9 3 2" xfId="29904"/>
    <cellStyle name="Normální 10 5 9 4" xfId="18516"/>
    <cellStyle name="Normální 10 5 9 4 2" xfId="33697"/>
    <cellStyle name="Normální 10 5 9 5" xfId="37494"/>
    <cellStyle name="Normální 10 5 9 6" xfId="22314"/>
    <cellStyle name="Normální 10 5 9 7" xfId="44614"/>
    <cellStyle name="Normální 10 5 9 8" xfId="44615"/>
    <cellStyle name="Normální 10 5 9 9" xfId="48882"/>
    <cellStyle name="Normální 10 6" xfId="596"/>
    <cellStyle name="Normální 10 6 10" xfId="6208"/>
    <cellStyle name="Normální 10 6 10 2" xfId="10698"/>
    <cellStyle name="Normální 10 6 10 2 2" xfId="25914"/>
    <cellStyle name="Normální 10 6 10 3" xfId="14716"/>
    <cellStyle name="Normální 10 6 10 3 2" xfId="29905"/>
    <cellStyle name="Normální 10 6 10 4" xfId="18517"/>
    <cellStyle name="Normální 10 6 10 4 2" xfId="33698"/>
    <cellStyle name="Normální 10 6 10 5" xfId="37495"/>
    <cellStyle name="Normální 10 6 10 6" xfId="22315"/>
    <cellStyle name="Normální 10 6 10 7" xfId="44616"/>
    <cellStyle name="Normální 10 6 10 8" xfId="44617"/>
    <cellStyle name="Normální 10 6 10 9" xfId="48883"/>
    <cellStyle name="Normální 10 6 11" xfId="6209"/>
    <cellStyle name="Normální 10 6 11 2" xfId="11144"/>
    <cellStyle name="Normální 10 6 11 2 2" xfId="26344"/>
    <cellStyle name="Normální 10 6 11 3" xfId="14717"/>
    <cellStyle name="Normální 10 6 11 3 2" xfId="29906"/>
    <cellStyle name="Normální 10 6 11 4" xfId="18518"/>
    <cellStyle name="Normální 10 6 11 4 2" xfId="33699"/>
    <cellStyle name="Normální 10 6 11 5" xfId="37496"/>
    <cellStyle name="Normální 10 6 11 6" xfId="22316"/>
    <cellStyle name="Normální 10 6 11 7" xfId="44618"/>
    <cellStyle name="Normální 10 6 11 8" xfId="44619"/>
    <cellStyle name="Normální 10 6 11 9" xfId="48884"/>
    <cellStyle name="Normální 10 6 12" xfId="7837"/>
    <cellStyle name="Normální 10 6 12 2" xfId="23056"/>
    <cellStyle name="Normální 10 6 13" xfId="11659"/>
    <cellStyle name="Normální 10 6 13 2" xfId="26855"/>
    <cellStyle name="Normální 10 6 14" xfId="15459"/>
    <cellStyle name="Normální 10 6 14 2" xfId="30640"/>
    <cellStyle name="Normální 10 6 15" xfId="34445"/>
    <cellStyle name="Normální 10 6 16" xfId="19265"/>
    <cellStyle name="Normální 10 6 17" xfId="44620"/>
    <cellStyle name="Normální 10 6 18" xfId="44621"/>
    <cellStyle name="Normální 10 6 19" xfId="48885"/>
    <cellStyle name="Normální 10 6 2" xfId="6210"/>
    <cellStyle name="Normální 10 6 2 10" xfId="44622"/>
    <cellStyle name="Normální 10 6 2 11" xfId="44623"/>
    <cellStyle name="Normální 10 6 2 12" xfId="48886"/>
    <cellStyle name="Normální 10 6 2 2" xfId="6211"/>
    <cellStyle name="Normální 10 6 2 2 2" xfId="10699"/>
    <cellStyle name="Normální 10 6 2 2 2 2" xfId="25915"/>
    <cellStyle name="Normální 10 6 2 2 3" xfId="14719"/>
    <cellStyle name="Normální 10 6 2 2 3 2" xfId="29908"/>
    <cellStyle name="Normální 10 6 2 2 4" xfId="18520"/>
    <cellStyle name="Normální 10 6 2 2 4 2" xfId="33701"/>
    <cellStyle name="Normální 10 6 2 2 5" xfId="37498"/>
    <cellStyle name="Normální 10 6 2 2 6" xfId="22318"/>
    <cellStyle name="Normální 10 6 2 2 7" xfId="44624"/>
    <cellStyle name="Normální 10 6 2 2 8" xfId="44625"/>
    <cellStyle name="Normální 10 6 2 2 9" xfId="48887"/>
    <cellStyle name="Normální 10 6 2 3" xfId="6212"/>
    <cellStyle name="Normální 10 6 2 3 2" xfId="10700"/>
    <cellStyle name="Normální 10 6 2 3 2 2" xfId="25916"/>
    <cellStyle name="Normální 10 6 2 3 3" xfId="14720"/>
    <cellStyle name="Normální 10 6 2 3 3 2" xfId="29909"/>
    <cellStyle name="Normální 10 6 2 3 4" xfId="18521"/>
    <cellStyle name="Normální 10 6 2 3 4 2" xfId="33702"/>
    <cellStyle name="Normální 10 6 2 3 5" xfId="37499"/>
    <cellStyle name="Normální 10 6 2 3 6" xfId="22319"/>
    <cellStyle name="Normální 10 6 2 3 7" xfId="44626"/>
    <cellStyle name="Normální 10 6 2 3 8" xfId="44627"/>
    <cellStyle name="Normální 10 6 2 3 9" xfId="48888"/>
    <cellStyle name="Normální 10 6 2 4" xfId="6213"/>
    <cellStyle name="Normální 10 6 2 4 2" xfId="10701"/>
    <cellStyle name="Normální 10 6 2 4 2 2" xfId="25917"/>
    <cellStyle name="Normální 10 6 2 4 3" xfId="14721"/>
    <cellStyle name="Normální 10 6 2 4 3 2" xfId="29910"/>
    <cellStyle name="Normální 10 6 2 4 4" xfId="18522"/>
    <cellStyle name="Normální 10 6 2 4 4 2" xfId="33703"/>
    <cellStyle name="Normální 10 6 2 4 5" xfId="37500"/>
    <cellStyle name="Normální 10 6 2 4 6" xfId="22320"/>
    <cellStyle name="Normální 10 6 2 4 7" xfId="44628"/>
    <cellStyle name="Normální 10 6 2 4 8" xfId="44629"/>
    <cellStyle name="Normální 10 6 2 4 9" xfId="48889"/>
    <cellStyle name="Normální 10 6 2 5" xfId="7912"/>
    <cellStyle name="Normální 10 6 2 5 2" xfId="23129"/>
    <cellStyle name="Normální 10 6 2 6" xfId="14718"/>
    <cellStyle name="Normální 10 6 2 6 2" xfId="29907"/>
    <cellStyle name="Normální 10 6 2 7" xfId="18519"/>
    <cellStyle name="Normální 10 6 2 7 2" xfId="33700"/>
    <cellStyle name="Normální 10 6 2 8" xfId="37497"/>
    <cellStyle name="Normální 10 6 2 9" xfId="22317"/>
    <cellStyle name="Normální 10 6 3" xfId="6214"/>
    <cellStyle name="Normální 10 6 3 10" xfId="44630"/>
    <cellStyle name="Normální 10 6 3 11" xfId="44631"/>
    <cellStyle name="Normální 10 6 3 12" xfId="48890"/>
    <cellStyle name="Normální 10 6 3 2" xfId="6215"/>
    <cellStyle name="Normální 10 6 3 2 2" xfId="10702"/>
    <cellStyle name="Normální 10 6 3 2 2 2" xfId="25918"/>
    <cellStyle name="Normální 10 6 3 2 3" xfId="14723"/>
    <cellStyle name="Normální 10 6 3 2 3 2" xfId="29912"/>
    <cellStyle name="Normální 10 6 3 2 4" xfId="18524"/>
    <cellStyle name="Normální 10 6 3 2 4 2" xfId="33705"/>
    <cellStyle name="Normální 10 6 3 2 5" xfId="37502"/>
    <cellStyle name="Normální 10 6 3 2 6" xfId="22322"/>
    <cellStyle name="Normální 10 6 3 2 7" xfId="44632"/>
    <cellStyle name="Normální 10 6 3 2 8" xfId="44633"/>
    <cellStyle name="Normální 10 6 3 2 9" xfId="48891"/>
    <cellStyle name="Normální 10 6 3 3" xfId="6216"/>
    <cellStyle name="Normální 10 6 3 3 2" xfId="10703"/>
    <cellStyle name="Normální 10 6 3 3 2 2" xfId="25919"/>
    <cellStyle name="Normální 10 6 3 3 3" xfId="14724"/>
    <cellStyle name="Normální 10 6 3 3 3 2" xfId="29913"/>
    <cellStyle name="Normální 10 6 3 3 4" xfId="18525"/>
    <cellStyle name="Normální 10 6 3 3 4 2" xfId="33706"/>
    <cellStyle name="Normální 10 6 3 3 5" xfId="37503"/>
    <cellStyle name="Normální 10 6 3 3 6" xfId="22323"/>
    <cellStyle name="Normální 10 6 3 3 7" xfId="44634"/>
    <cellStyle name="Normální 10 6 3 3 8" xfId="44635"/>
    <cellStyle name="Normální 10 6 3 3 9" xfId="48892"/>
    <cellStyle name="Normální 10 6 3 4" xfId="6217"/>
    <cellStyle name="Normální 10 6 3 4 2" xfId="10704"/>
    <cellStyle name="Normální 10 6 3 4 2 2" xfId="25920"/>
    <cellStyle name="Normální 10 6 3 4 3" xfId="14725"/>
    <cellStyle name="Normální 10 6 3 4 3 2" xfId="29914"/>
    <cellStyle name="Normální 10 6 3 4 4" xfId="18526"/>
    <cellStyle name="Normální 10 6 3 4 4 2" xfId="33707"/>
    <cellStyle name="Normální 10 6 3 4 5" xfId="37504"/>
    <cellStyle name="Normální 10 6 3 4 6" xfId="22324"/>
    <cellStyle name="Normální 10 6 3 4 7" xfId="44636"/>
    <cellStyle name="Normální 10 6 3 4 8" xfId="44637"/>
    <cellStyle name="Normální 10 6 3 4 9" xfId="48893"/>
    <cellStyle name="Normální 10 6 3 5" xfId="8051"/>
    <cellStyle name="Normální 10 6 3 5 2" xfId="23267"/>
    <cellStyle name="Normální 10 6 3 6" xfId="14722"/>
    <cellStyle name="Normální 10 6 3 6 2" xfId="29911"/>
    <cellStyle name="Normální 10 6 3 7" xfId="18523"/>
    <cellStyle name="Normální 10 6 3 7 2" xfId="33704"/>
    <cellStyle name="Normální 10 6 3 8" xfId="37501"/>
    <cellStyle name="Normální 10 6 3 9" xfId="22321"/>
    <cellStyle name="Normální 10 6 4" xfId="6218"/>
    <cellStyle name="Normální 10 6 4 10" xfId="44638"/>
    <cellStyle name="Normální 10 6 4 11" xfId="44639"/>
    <cellStyle name="Normální 10 6 4 12" xfId="48894"/>
    <cellStyle name="Normální 10 6 4 2" xfId="6219"/>
    <cellStyle name="Normální 10 6 4 2 2" xfId="10705"/>
    <cellStyle name="Normální 10 6 4 2 2 2" xfId="25921"/>
    <cellStyle name="Normální 10 6 4 2 3" xfId="14727"/>
    <cellStyle name="Normální 10 6 4 2 3 2" xfId="29916"/>
    <cellStyle name="Normální 10 6 4 2 4" xfId="18528"/>
    <cellStyle name="Normální 10 6 4 2 4 2" xfId="33709"/>
    <cellStyle name="Normální 10 6 4 2 5" xfId="37506"/>
    <cellStyle name="Normální 10 6 4 2 6" xfId="22326"/>
    <cellStyle name="Normální 10 6 4 2 7" xfId="44640"/>
    <cellStyle name="Normální 10 6 4 2 8" xfId="44641"/>
    <cellStyle name="Normální 10 6 4 2 9" xfId="48895"/>
    <cellStyle name="Normální 10 6 4 3" xfId="6220"/>
    <cellStyle name="Normální 10 6 4 3 2" xfId="10706"/>
    <cellStyle name="Normální 10 6 4 3 2 2" xfId="25922"/>
    <cellStyle name="Normální 10 6 4 3 3" xfId="14728"/>
    <cellStyle name="Normální 10 6 4 3 3 2" xfId="29917"/>
    <cellStyle name="Normální 10 6 4 3 4" xfId="18529"/>
    <cellStyle name="Normální 10 6 4 3 4 2" xfId="33710"/>
    <cellStyle name="Normální 10 6 4 3 5" xfId="37507"/>
    <cellStyle name="Normální 10 6 4 3 6" xfId="22327"/>
    <cellStyle name="Normální 10 6 4 3 7" xfId="44642"/>
    <cellStyle name="Normální 10 6 4 3 8" xfId="44643"/>
    <cellStyle name="Normální 10 6 4 3 9" xfId="48896"/>
    <cellStyle name="Normální 10 6 4 4" xfId="6221"/>
    <cellStyle name="Normální 10 6 4 4 2" xfId="10707"/>
    <cellStyle name="Normální 10 6 4 4 2 2" xfId="25923"/>
    <cellStyle name="Normální 10 6 4 4 3" xfId="14729"/>
    <cellStyle name="Normální 10 6 4 4 3 2" xfId="29918"/>
    <cellStyle name="Normální 10 6 4 4 4" xfId="18530"/>
    <cellStyle name="Normální 10 6 4 4 4 2" xfId="33711"/>
    <cellStyle name="Normální 10 6 4 4 5" xfId="37508"/>
    <cellStyle name="Normální 10 6 4 4 6" xfId="22328"/>
    <cellStyle name="Normální 10 6 4 4 7" xfId="44644"/>
    <cellStyle name="Normální 10 6 4 4 8" xfId="44645"/>
    <cellStyle name="Normální 10 6 4 4 9" xfId="48897"/>
    <cellStyle name="Normální 10 6 4 5" xfId="8131"/>
    <cellStyle name="Normální 10 6 4 5 2" xfId="23347"/>
    <cellStyle name="Normální 10 6 4 6" xfId="14726"/>
    <cellStyle name="Normální 10 6 4 6 2" xfId="29915"/>
    <cellStyle name="Normální 10 6 4 7" xfId="18527"/>
    <cellStyle name="Normální 10 6 4 7 2" xfId="33708"/>
    <cellStyle name="Normální 10 6 4 8" xfId="37505"/>
    <cellStyle name="Normální 10 6 4 9" xfId="22325"/>
    <cellStyle name="Normální 10 6 5" xfId="6222"/>
    <cellStyle name="Normální 10 6 5 10" xfId="44646"/>
    <cellStyle name="Normální 10 6 5 11" xfId="44647"/>
    <cellStyle name="Normální 10 6 5 12" xfId="48898"/>
    <cellStyle name="Normální 10 6 5 2" xfId="6223"/>
    <cellStyle name="Normální 10 6 5 2 2" xfId="10708"/>
    <cellStyle name="Normální 10 6 5 2 2 2" xfId="25924"/>
    <cellStyle name="Normální 10 6 5 2 3" xfId="14731"/>
    <cellStyle name="Normální 10 6 5 2 3 2" xfId="29920"/>
    <cellStyle name="Normální 10 6 5 2 4" xfId="18532"/>
    <cellStyle name="Normální 10 6 5 2 4 2" xfId="33713"/>
    <cellStyle name="Normální 10 6 5 2 5" xfId="37510"/>
    <cellStyle name="Normální 10 6 5 2 6" xfId="22330"/>
    <cellStyle name="Normální 10 6 5 2 7" xfId="44648"/>
    <cellStyle name="Normální 10 6 5 2 8" xfId="44649"/>
    <cellStyle name="Normální 10 6 5 2 9" xfId="48899"/>
    <cellStyle name="Normální 10 6 5 3" xfId="6224"/>
    <cellStyle name="Normální 10 6 5 3 2" xfId="10709"/>
    <cellStyle name="Normální 10 6 5 3 2 2" xfId="25925"/>
    <cellStyle name="Normální 10 6 5 3 3" xfId="14732"/>
    <cellStyle name="Normální 10 6 5 3 3 2" xfId="29921"/>
    <cellStyle name="Normální 10 6 5 3 4" xfId="18533"/>
    <cellStyle name="Normální 10 6 5 3 4 2" xfId="33714"/>
    <cellStyle name="Normální 10 6 5 3 5" xfId="37511"/>
    <cellStyle name="Normální 10 6 5 3 6" xfId="22331"/>
    <cellStyle name="Normální 10 6 5 3 7" xfId="44650"/>
    <cellStyle name="Normální 10 6 5 3 8" xfId="44651"/>
    <cellStyle name="Normální 10 6 5 3 9" xfId="48900"/>
    <cellStyle name="Normální 10 6 5 4" xfId="6225"/>
    <cellStyle name="Normální 10 6 5 4 2" xfId="10710"/>
    <cellStyle name="Normální 10 6 5 4 2 2" xfId="25926"/>
    <cellStyle name="Normální 10 6 5 4 3" xfId="14733"/>
    <cellStyle name="Normální 10 6 5 4 3 2" xfId="29922"/>
    <cellStyle name="Normální 10 6 5 4 4" xfId="18534"/>
    <cellStyle name="Normální 10 6 5 4 4 2" xfId="33715"/>
    <cellStyle name="Normální 10 6 5 4 5" xfId="37512"/>
    <cellStyle name="Normální 10 6 5 4 6" xfId="22332"/>
    <cellStyle name="Normální 10 6 5 4 7" xfId="44652"/>
    <cellStyle name="Normální 10 6 5 4 8" xfId="44653"/>
    <cellStyle name="Normální 10 6 5 4 9" xfId="48901"/>
    <cellStyle name="Normální 10 6 5 5" xfId="8213"/>
    <cellStyle name="Normální 10 6 5 5 2" xfId="23429"/>
    <cellStyle name="Normální 10 6 5 6" xfId="14730"/>
    <cellStyle name="Normální 10 6 5 6 2" xfId="29919"/>
    <cellStyle name="Normální 10 6 5 7" xfId="18531"/>
    <cellStyle name="Normální 10 6 5 7 2" xfId="33712"/>
    <cellStyle name="Normální 10 6 5 8" xfId="37509"/>
    <cellStyle name="Normální 10 6 5 9" xfId="22329"/>
    <cellStyle name="Normální 10 6 6" xfId="6226"/>
    <cellStyle name="Normální 10 6 6 10" xfId="44654"/>
    <cellStyle name="Normální 10 6 6 11" xfId="44655"/>
    <cellStyle name="Normální 10 6 6 12" xfId="48902"/>
    <cellStyle name="Normální 10 6 6 2" xfId="6227"/>
    <cellStyle name="Normální 10 6 6 2 2" xfId="10711"/>
    <cellStyle name="Normální 10 6 6 2 2 2" xfId="25927"/>
    <cellStyle name="Normální 10 6 6 2 3" xfId="14735"/>
    <cellStyle name="Normální 10 6 6 2 3 2" xfId="29924"/>
    <cellStyle name="Normální 10 6 6 2 4" xfId="18536"/>
    <cellStyle name="Normální 10 6 6 2 4 2" xfId="33717"/>
    <cellStyle name="Normální 10 6 6 2 5" xfId="37514"/>
    <cellStyle name="Normální 10 6 6 2 6" xfId="22334"/>
    <cellStyle name="Normální 10 6 6 2 7" xfId="44656"/>
    <cellStyle name="Normální 10 6 6 2 8" xfId="44657"/>
    <cellStyle name="Normální 10 6 6 2 9" xfId="48903"/>
    <cellStyle name="Normální 10 6 6 3" xfId="6228"/>
    <cellStyle name="Normální 10 6 6 3 2" xfId="10712"/>
    <cellStyle name="Normální 10 6 6 3 2 2" xfId="25928"/>
    <cellStyle name="Normální 10 6 6 3 3" xfId="14736"/>
    <cellStyle name="Normální 10 6 6 3 3 2" xfId="29925"/>
    <cellStyle name="Normální 10 6 6 3 4" xfId="18537"/>
    <cellStyle name="Normální 10 6 6 3 4 2" xfId="33718"/>
    <cellStyle name="Normální 10 6 6 3 5" xfId="37515"/>
    <cellStyle name="Normální 10 6 6 3 6" xfId="22335"/>
    <cellStyle name="Normální 10 6 6 3 7" xfId="44658"/>
    <cellStyle name="Normální 10 6 6 3 8" xfId="44659"/>
    <cellStyle name="Normální 10 6 6 3 9" xfId="48904"/>
    <cellStyle name="Normální 10 6 6 4" xfId="6229"/>
    <cellStyle name="Normální 10 6 6 4 2" xfId="10713"/>
    <cellStyle name="Normální 10 6 6 4 2 2" xfId="25929"/>
    <cellStyle name="Normální 10 6 6 4 3" xfId="14737"/>
    <cellStyle name="Normální 10 6 6 4 3 2" xfId="29926"/>
    <cellStyle name="Normální 10 6 6 4 4" xfId="18538"/>
    <cellStyle name="Normální 10 6 6 4 4 2" xfId="33719"/>
    <cellStyle name="Normální 10 6 6 4 5" xfId="37516"/>
    <cellStyle name="Normální 10 6 6 4 6" xfId="22336"/>
    <cellStyle name="Normální 10 6 6 4 7" xfId="44660"/>
    <cellStyle name="Normální 10 6 6 4 8" xfId="44661"/>
    <cellStyle name="Normální 10 6 6 4 9" xfId="48905"/>
    <cellStyle name="Normální 10 6 6 5" xfId="8306"/>
    <cellStyle name="Normální 10 6 6 5 2" xfId="23522"/>
    <cellStyle name="Normální 10 6 6 6" xfId="14734"/>
    <cellStyle name="Normální 10 6 6 6 2" xfId="29923"/>
    <cellStyle name="Normální 10 6 6 7" xfId="18535"/>
    <cellStyle name="Normální 10 6 6 7 2" xfId="33716"/>
    <cellStyle name="Normální 10 6 6 8" xfId="37513"/>
    <cellStyle name="Normální 10 6 6 9" xfId="22333"/>
    <cellStyle name="Normální 10 6 7" xfId="6230"/>
    <cellStyle name="Normální 10 6 7 10" xfId="44662"/>
    <cellStyle name="Normální 10 6 7 11" xfId="44663"/>
    <cellStyle name="Normální 10 6 7 12" xfId="48906"/>
    <cellStyle name="Normální 10 6 7 2" xfId="6231"/>
    <cellStyle name="Normální 10 6 7 2 2" xfId="10714"/>
    <cellStyle name="Normální 10 6 7 2 2 2" xfId="25930"/>
    <cellStyle name="Normální 10 6 7 2 3" xfId="14739"/>
    <cellStyle name="Normální 10 6 7 2 3 2" xfId="29928"/>
    <cellStyle name="Normální 10 6 7 2 4" xfId="18540"/>
    <cellStyle name="Normální 10 6 7 2 4 2" xfId="33721"/>
    <cellStyle name="Normální 10 6 7 2 5" xfId="37518"/>
    <cellStyle name="Normální 10 6 7 2 6" xfId="22338"/>
    <cellStyle name="Normální 10 6 7 2 7" xfId="44664"/>
    <cellStyle name="Normální 10 6 7 2 8" xfId="44665"/>
    <cellStyle name="Normální 10 6 7 2 9" xfId="48907"/>
    <cellStyle name="Normální 10 6 7 3" xfId="6232"/>
    <cellStyle name="Normální 10 6 7 3 2" xfId="10715"/>
    <cellStyle name="Normální 10 6 7 3 2 2" xfId="25931"/>
    <cellStyle name="Normální 10 6 7 3 3" xfId="14740"/>
    <cellStyle name="Normální 10 6 7 3 3 2" xfId="29929"/>
    <cellStyle name="Normální 10 6 7 3 4" xfId="18541"/>
    <cellStyle name="Normální 10 6 7 3 4 2" xfId="33722"/>
    <cellStyle name="Normální 10 6 7 3 5" xfId="37519"/>
    <cellStyle name="Normální 10 6 7 3 6" xfId="22339"/>
    <cellStyle name="Normální 10 6 7 3 7" xfId="44666"/>
    <cellStyle name="Normální 10 6 7 3 8" xfId="44667"/>
    <cellStyle name="Normální 10 6 7 3 9" xfId="48908"/>
    <cellStyle name="Normální 10 6 7 4" xfId="6233"/>
    <cellStyle name="Normální 10 6 7 4 2" xfId="10716"/>
    <cellStyle name="Normální 10 6 7 4 2 2" xfId="25932"/>
    <cellStyle name="Normální 10 6 7 4 3" xfId="14741"/>
    <cellStyle name="Normální 10 6 7 4 3 2" xfId="29930"/>
    <cellStyle name="Normální 10 6 7 4 4" xfId="18542"/>
    <cellStyle name="Normální 10 6 7 4 4 2" xfId="33723"/>
    <cellStyle name="Normální 10 6 7 4 5" xfId="37520"/>
    <cellStyle name="Normální 10 6 7 4 6" xfId="22340"/>
    <cellStyle name="Normální 10 6 7 4 7" xfId="44668"/>
    <cellStyle name="Normální 10 6 7 4 8" xfId="44669"/>
    <cellStyle name="Normální 10 6 7 4 9" xfId="48909"/>
    <cellStyle name="Normální 10 6 7 5" xfId="8389"/>
    <cellStyle name="Normální 10 6 7 5 2" xfId="23605"/>
    <cellStyle name="Normální 10 6 7 6" xfId="14738"/>
    <cellStyle name="Normální 10 6 7 6 2" xfId="29927"/>
    <cellStyle name="Normální 10 6 7 7" xfId="18539"/>
    <cellStyle name="Normální 10 6 7 7 2" xfId="33720"/>
    <cellStyle name="Normální 10 6 7 8" xfId="37517"/>
    <cellStyle name="Normální 10 6 7 9" xfId="22337"/>
    <cellStyle name="Normální 10 6 8" xfId="6234"/>
    <cellStyle name="Normální 10 6 8 2" xfId="10717"/>
    <cellStyle name="Normální 10 6 8 2 2" xfId="25933"/>
    <cellStyle name="Normální 10 6 8 3" xfId="14742"/>
    <cellStyle name="Normální 10 6 8 3 2" xfId="29931"/>
    <cellStyle name="Normální 10 6 8 4" xfId="18543"/>
    <cellStyle name="Normální 10 6 8 4 2" xfId="33724"/>
    <cellStyle name="Normální 10 6 8 5" xfId="37521"/>
    <cellStyle name="Normální 10 6 8 6" xfId="22341"/>
    <cellStyle name="Normální 10 6 8 7" xfId="44670"/>
    <cellStyle name="Normální 10 6 8 8" xfId="44671"/>
    <cellStyle name="Normální 10 6 8 9" xfId="48910"/>
    <cellStyle name="Normální 10 6 9" xfId="6235"/>
    <cellStyle name="Normální 10 6 9 2" xfId="10718"/>
    <cellStyle name="Normální 10 6 9 2 2" xfId="25934"/>
    <cellStyle name="Normální 10 6 9 3" xfId="14743"/>
    <cellStyle name="Normální 10 6 9 3 2" xfId="29932"/>
    <cellStyle name="Normální 10 6 9 4" xfId="18544"/>
    <cellStyle name="Normální 10 6 9 4 2" xfId="33725"/>
    <cellStyle name="Normální 10 6 9 5" xfId="37522"/>
    <cellStyle name="Normální 10 6 9 6" xfId="22342"/>
    <cellStyle name="Normální 10 6 9 7" xfId="44672"/>
    <cellStyle name="Normální 10 6 9 8" xfId="44673"/>
    <cellStyle name="Normální 10 6 9 9" xfId="48911"/>
    <cellStyle name="Normální 10 7" xfId="597"/>
    <cellStyle name="Normální 10 8" xfId="598"/>
    <cellStyle name="Normální 10 8 10" xfId="19266"/>
    <cellStyle name="Normální 10 8 11" xfId="44674"/>
    <cellStyle name="Normální 10 8 12" xfId="44675"/>
    <cellStyle name="Normální 10 8 13" xfId="48912"/>
    <cellStyle name="Normální 10 8 2" xfId="6236"/>
    <cellStyle name="Normální 10 8 2 2" xfId="10719"/>
    <cellStyle name="Normální 10 8 2 2 2" xfId="25935"/>
    <cellStyle name="Normální 10 8 2 3" xfId="14744"/>
    <cellStyle name="Normální 10 8 2 3 2" xfId="29933"/>
    <cellStyle name="Normální 10 8 2 4" xfId="18545"/>
    <cellStyle name="Normální 10 8 2 4 2" xfId="33726"/>
    <cellStyle name="Normální 10 8 2 5" xfId="37523"/>
    <cellStyle name="Normální 10 8 2 6" xfId="22343"/>
    <cellStyle name="Normální 10 8 2 7" xfId="44676"/>
    <cellStyle name="Normální 10 8 2 8" xfId="44677"/>
    <cellStyle name="Normální 10 8 2 9" xfId="48913"/>
    <cellStyle name="Normální 10 8 3" xfId="6237"/>
    <cellStyle name="Normální 10 8 3 2" xfId="10720"/>
    <cellStyle name="Normální 10 8 3 2 2" xfId="25936"/>
    <cellStyle name="Normální 10 8 3 3" xfId="14745"/>
    <cellStyle name="Normální 10 8 3 3 2" xfId="29934"/>
    <cellStyle name="Normální 10 8 3 4" xfId="18546"/>
    <cellStyle name="Normální 10 8 3 4 2" xfId="33727"/>
    <cellStyle name="Normální 10 8 3 5" xfId="37524"/>
    <cellStyle name="Normální 10 8 3 6" xfId="22344"/>
    <cellStyle name="Normální 10 8 3 7" xfId="44678"/>
    <cellStyle name="Normální 10 8 3 8" xfId="44679"/>
    <cellStyle name="Normální 10 8 3 9" xfId="48914"/>
    <cellStyle name="Normální 10 8 4" xfId="6238"/>
    <cellStyle name="Normální 10 8 4 2" xfId="10721"/>
    <cellStyle name="Normální 10 8 4 2 2" xfId="25937"/>
    <cellStyle name="Normální 10 8 4 3" xfId="14746"/>
    <cellStyle name="Normální 10 8 4 3 2" xfId="29935"/>
    <cellStyle name="Normální 10 8 4 4" xfId="18547"/>
    <cellStyle name="Normální 10 8 4 4 2" xfId="33728"/>
    <cellStyle name="Normální 10 8 4 5" xfId="37525"/>
    <cellStyle name="Normální 10 8 4 6" xfId="22345"/>
    <cellStyle name="Normální 10 8 4 7" xfId="44680"/>
    <cellStyle name="Normální 10 8 4 8" xfId="44681"/>
    <cellStyle name="Normální 10 8 4 9" xfId="48915"/>
    <cellStyle name="Normální 10 8 5" xfId="6239"/>
    <cellStyle name="Normální 10 8 5 2" xfId="11317"/>
    <cellStyle name="Normální 10 8 5 2 2" xfId="26517"/>
    <cellStyle name="Normální 10 8 5 3" xfId="14747"/>
    <cellStyle name="Normální 10 8 5 3 2" xfId="29936"/>
    <cellStyle name="Normální 10 8 5 4" xfId="18548"/>
    <cellStyle name="Normální 10 8 5 4 2" xfId="33729"/>
    <cellStyle name="Normální 10 8 5 5" xfId="37526"/>
    <cellStyle name="Normální 10 8 5 6" xfId="22346"/>
    <cellStyle name="Normální 10 8 5 7" xfId="44682"/>
    <cellStyle name="Normální 10 8 5 8" xfId="44683"/>
    <cellStyle name="Normální 10 8 5 9" xfId="48916"/>
    <cellStyle name="Normální 10 8 6" xfId="7765"/>
    <cellStyle name="Normální 10 8 6 2" xfId="22984"/>
    <cellStyle name="Normální 10 8 7" xfId="11660"/>
    <cellStyle name="Normální 10 8 7 2" xfId="26856"/>
    <cellStyle name="Normální 10 8 8" xfId="15460"/>
    <cellStyle name="Normální 10 8 8 2" xfId="30641"/>
    <cellStyle name="Normální 10 8 9" xfId="34446"/>
    <cellStyle name="Normální 10 9" xfId="599"/>
    <cellStyle name="Normální 10 9 10" xfId="19267"/>
    <cellStyle name="Normální 10 9 11" xfId="44684"/>
    <cellStyle name="Normální 10 9 12" xfId="44685"/>
    <cellStyle name="Normální 10 9 13" xfId="48917"/>
    <cellStyle name="Normální 10 9 2" xfId="6240"/>
    <cellStyle name="Normální 10 9 2 2" xfId="10722"/>
    <cellStyle name="Normální 10 9 2 2 2" xfId="25938"/>
    <cellStyle name="Normální 10 9 2 3" xfId="14748"/>
    <cellStyle name="Normální 10 9 2 3 2" xfId="29937"/>
    <cellStyle name="Normální 10 9 2 4" xfId="18549"/>
    <cellStyle name="Normální 10 9 2 4 2" xfId="33730"/>
    <cellStyle name="Normální 10 9 2 5" xfId="37527"/>
    <cellStyle name="Normální 10 9 2 6" xfId="22347"/>
    <cellStyle name="Normální 10 9 2 7" xfId="44686"/>
    <cellStyle name="Normální 10 9 2 8" xfId="44687"/>
    <cellStyle name="Normální 10 9 2 9" xfId="48918"/>
    <cellStyle name="Normální 10 9 3" xfId="6241"/>
    <cellStyle name="Normální 10 9 3 2" xfId="10723"/>
    <cellStyle name="Normální 10 9 3 2 2" xfId="25939"/>
    <cellStyle name="Normální 10 9 3 3" xfId="14749"/>
    <cellStyle name="Normální 10 9 3 3 2" xfId="29938"/>
    <cellStyle name="Normální 10 9 3 4" xfId="18550"/>
    <cellStyle name="Normální 10 9 3 4 2" xfId="33731"/>
    <cellStyle name="Normální 10 9 3 5" xfId="37528"/>
    <cellStyle name="Normální 10 9 3 6" xfId="22348"/>
    <cellStyle name="Normální 10 9 3 7" xfId="44688"/>
    <cellStyle name="Normální 10 9 3 8" xfId="44689"/>
    <cellStyle name="Normální 10 9 3 9" xfId="48919"/>
    <cellStyle name="Normální 10 9 4" xfId="6242"/>
    <cellStyle name="Normální 10 9 4 2" xfId="10724"/>
    <cellStyle name="Normální 10 9 4 2 2" xfId="25940"/>
    <cellStyle name="Normální 10 9 4 3" xfId="14750"/>
    <cellStyle name="Normální 10 9 4 3 2" xfId="29939"/>
    <cellStyle name="Normální 10 9 4 4" xfId="18551"/>
    <cellStyle name="Normální 10 9 4 4 2" xfId="33732"/>
    <cellStyle name="Normální 10 9 4 5" xfId="37529"/>
    <cellStyle name="Normální 10 9 4 6" xfId="22349"/>
    <cellStyle name="Normální 10 9 4 7" xfId="44690"/>
    <cellStyle name="Normální 10 9 4 8" xfId="44691"/>
    <cellStyle name="Normální 10 9 4 9" xfId="48920"/>
    <cellStyle name="Normální 10 9 5" xfId="6243"/>
    <cellStyle name="Normální 10 9 5 2" xfId="11081"/>
    <cellStyle name="Normální 10 9 5 2 2" xfId="26281"/>
    <cellStyle name="Normální 10 9 5 3" xfId="14751"/>
    <cellStyle name="Normální 10 9 5 3 2" xfId="29940"/>
    <cellStyle name="Normální 10 9 5 4" xfId="18552"/>
    <cellStyle name="Normální 10 9 5 4 2" xfId="33733"/>
    <cellStyle name="Normální 10 9 5 5" xfId="37530"/>
    <cellStyle name="Normální 10 9 5 6" xfId="22350"/>
    <cellStyle name="Normální 10 9 5 7" xfId="44692"/>
    <cellStyle name="Normální 10 9 5 8" xfId="44693"/>
    <cellStyle name="Normální 10 9 5 9" xfId="48921"/>
    <cellStyle name="Normální 10 9 6" xfId="7770"/>
    <cellStyle name="Normální 10 9 6 2" xfId="22989"/>
    <cellStyle name="Normální 10 9 7" xfId="11661"/>
    <cellStyle name="Normální 10 9 7 2" xfId="26857"/>
    <cellStyle name="Normální 10 9 8" xfId="15461"/>
    <cellStyle name="Normální 10 9 8 2" xfId="30642"/>
    <cellStyle name="Normální 10 9 9" xfId="34447"/>
    <cellStyle name="Normální 11" xfId="273"/>
    <cellStyle name="Normální 11 10" xfId="6244"/>
    <cellStyle name="normální 11 11" xfId="6245"/>
    <cellStyle name="normální 11 11 2" xfId="10725"/>
    <cellStyle name="normální 11 11 2 2" xfId="25941"/>
    <cellStyle name="normální 11 11 3" xfId="14752"/>
    <cellStyle name="normální 11 11 3 2" xfId="29941"/>
    <cellStyle name="normální 11 11 4" xfId="18553"/>
    <cellStyle name="normální 11 11 4 2" xfId="33734"/>
    <cellStyle name="normální 11 11 5" xfId="37531"/>
    <cellStyle name="normální 11 11 6" xfId="22351"/>
    <cellStyle name="normální 11 11 7" xfId="44694"/>
    <cellStyle name="normální 11 11 8" xfId="44695"/>
    <cellStyle name="normální 11 11 9" xfId="48922"/>
    <cellStyle name="normální 11 12" xfId="6246"/>
    <cellStyle name="normální 11 12 2" xfId="10726"/>
    <cellStyle name="normální 11 12 2 2" xfId="25942"/>
    <cellStyle name="normální 11 12 3" xfId="14753"/>
    <cellStyle name="normální 11 12 3 2" xfId="29942"/>
    <cellStyle name="normální 11 12 4" xfId="18554"/>
    <cellStyle name="normální 11 12 4 2" xfId="33735"/>
    <cellStyle name="normální 11 12 5" xfId="37532"/>
    <cellStyle name="normální 11 12 6" xfId="22352"/>
    <cellStyle name="normální 11 12 7" xfId="44696"/>
    <cellStyle name="normální 11 12 8" xfId="44697"/>
    <cellStyle name="normální 11 12 9" xfId="48923"/>
    <cellStyle name="normální 11 13" xfId="6247"/>
    <cellStyle name="normální 11 13 2" xfId="10727"/>
    <cellStyle name="normální 11 13 2 2" xfId="25943"/>
    <cellStyle name="normální 11 13 3" xfId="14754"/>
    <cellStyle name="normální 11 13 3 2" xfId="29943"/>
    <cellStyle name="normální 11 13 4" xfId="18555"/>
    <cellStyle name="normální 11 13 4 2" xfId="33736"/>
    <cellStyle name="normální 11 13 5" xfId="37533"/>
    <cellStyle name="normální 11 13 6" xfId="22353"/>
    <cellStyle name="normální 11 13 7" xfId="44698"/>
    <cellStyle name="normální 11 13 8" xfId="44699"/>
    <cellStyle name="normální 11 13 9" xfId="48924"/>
    <cellStyle name="normální 11 14" xfId="6248"/>
    <cellStyle name="normální 11 14 2" xfId="10728"/>
    <cellStyle name="normální 11 14 2 2" xfId="25944"/>
    <cellStyle name="normální 11 14 3" xfId="14755"/>
    <cellStyle name="normální 11 14 3 2" xfId="29944"/>
    <cellStyle name="normální 11 14 4" xfId="18556"/>
    <cellStyle name="normální 11 14 4 2" xfId="33737"/>
    <cellStyle name="normální 11 14 5" xfId="37534"/>
    <cellStyle name="normální 11 14 6" xfId="22354"/>
    <cellStyle name="normální 11 14 7" xfId="44700"/>
    <cellStyle name="normální 11 14 8" xfId="44701"/>
    <cellStyle name="normální 11 14 9" xfId="48925"/>
    <cellStyle name="normální 11 15" xfId="6249"/>
    <cellStyle name="normální 11 15 2" xfId="10729"/>
    <cellStyle name="normální 11 15 2 2" xfId="25945"/>
    <cellStyle name="normální 11 15 3" xfId="14756"/>
    <cellStyle name="normální 11 15 3 2" xfId="29945"/>
    <cellStyle name="normální 11 15 4" xfId="18557"/>
    <cellStyle name="normální 11 15 4 2" xfId="33738"/>
    <cellStyle name="normální 11 15 5" xfId="37535"/>
    <cellStyle name="normální 11 15 6" xfId="22355"/>
    <cellStyle name="normální 11 15 7" xfId="44702"/>
    <cellStyle name="normální 11 15 8" xfId="44703"/>
    <cellStyle name="normální 11 15 9" xfId="48926"/>
    <cellStyle name="normální 11 16" xfId="6250"/>
    <cellStyle name="normální 11 16 2" xfId="10730"/>
    <cellStyle name="normální 11 16 2 2" xfId="25946"/>
    <cellStyle name="normální 11 16 3" xfId="14757"/>
    <cellStyle name="normální 11 16 3 2" xfId="29946"/>
    <cellStyle name="normální 11 16 4" xfId="18558"/>
    <cellStyle name="normální 11 16 4 2" xfId="33739"/>
    <cellStyle name="normální 11 16 5" xfId="37536"/>
    <cellStyle name="normální 11 16 6" xfId="22356"/>
    <cellStyle name="normální 11 16 7" xfId="44704"/>
    <cellStyle name="normální 11 16 8" xfId="44705"/>
    <cellStyle name="normální 11 16 9" xfId="48927"/>
    <cellStyle name="normální 11 17" xfId="6251"/>
    <cellStyle name="normální 11 17 2" xfId="10731"/>
    <cellStyle name="normální 11 17 2 2" xfId="25947"/>
    <cellStyle name="normální 11 17 3" xfId="14758"/>
    <cellStyle name="normální 11 17 3 2" xfId="29947"/>
    <cellStyle name="normální 11 17 4" xfId="18559"/>
    <cellStyle name="normální 11 17 4 2" xfId="33740"/>
    <cellStyle name="normální 11 17 5" xfId="37537"/>
    <cellStyle name="normální 11 17 6" xfId="22357"/>
    <cellStyle name="normální 11 17 7" xfId="44706"/>
    <cellStyle name="normální 11 17 8" xfId="44707"/>
    <cellStyle name="normální 11 17 9" xfId="48928"/>
    <cellStyle name="normální 11 18" xfId="6252"/>
    <cellStyle name="normální 11 18 2" xfId="10732"/>
    <cellStyle name="normální 11 18 2 2" xfId="25948"/>
    <cellStyle name="normální 11 18 3" xfId="14759"/>
    <cellStyle name="normální 11 18 3 2" xfId="29948"/>
    <cellStyle name="normální 11 18 4" xfId="18560"/>
    <cellStyle name="normální 11 18 4 2" xfId="33741"/>
    <cellStyle name="normální 11 18 5" xfId="37538"/>
    <cellStyle name="normální 11 18 6" xfId="22358"/>
    <cellStyle name="normální 11 18 7" xfId="44708"/>
    <cellStyle name="normální 11 18 8" xfId="44709"/>
    <cellStyle name="normální 11 18 9" xfId="48929"/>
    <cellStyle name="normální 11 19" xfId="6253"/>
    <cellStyle name="normální 11 19 2" xfId="10733"/>
    <cellStyle name="normální 11 19 2 2" xfId="25949"/>
    <cellStyle name="normální 11 19 3" xfId="14760"/>
    <cellStyle name="normální 11 19 3 2" xfId="29949"/>
    <cellStyle name="normální 11 19 4" xfId="18561"/>
    <cellStyle name="normální 11 19 4 2" xfId="33742"/>
    <cellStyle name="normální 11 19 5" xfId="37539"/>
    <cellStyle name="normální 11 19 6" xfId="22359"/>
    <cellStyle name="normální 11 19 7" xfId="44710"/>
    <cellStyle name="normální 11 19 8" xfId="44711"/>
    <cellStyle name="normální 11 19 9" xfId="48930"/>
    <cellStyle name="Normální 11 2" xfId="328"/>
    <cellStyle name="Normální 11 2 10" xfId="7640"/>
    <cellStyle name="Normální 11 2 10 2" xfId="22859"/>
    <cellStyle name="Normální 11 2 11" xfId="11432"/>
    <cellStyle name="Normální 11 2 11 2" xfId="26629"/>
    <cellStyle name="Normální 11 2 12" xfId="15233"/>
    <cellStyle name="Normální 11 2 12 2" xfId="30414"/>
    <cellStyle name="Normální 11 2 13" xfId="34219"/>
    <cellStyle name="Normální 11 2 14" xfId="19039"/>
    <cellStyle name="Normální 11 2 15" xfId="44712"/>
    <cellStyle name="Normální 11 2 16" xfId="44713"/>
    <cellStyle name="Normální 11 2 17" xfId="48931"/>
    <cellStyle name="Normální 11 2 2" xfId="357"/>
    <cellStyle name="Normální 11 2 2 10" xfId="34247"/>
    <cellStyle name="Normální 11 2 2 11" xfId="19067"/>
    <cellStyle name="Normální 11 2 2 12" xfId="44714"/>
    <cellStyle name="Normální 11 2 2 13" xfId="44715"/>
    <cellStyle name="Normální 11 2 2 14" xfId="48932"/>
    <cellStyle name="Normální 11 2 2 2" xfId="6254"/>
    <cellStyle name="Normální 11 2 2 2 2" xfId="10734"/>
    <cellStyle name="Normální 11 2 2 2 2 2" xfId="25950"/>
    <cellStyle name="Normální 11 2 2 2 3" xfId="14761"/>
    <cellStyle name="Normální 11 2 2 2 3 2" xfId="29950"/>
    <cellStyle name="Normální 11 2 2 2 4" xfId="18562"/>
    <cellStyle name="Normální 11 2 2 2 4 2" xfId="33743"/>
    <cellStyle name="Normální 11 2 2 2 5" xfId="37540"/>
    <cellStyle name="Normální 11 2 2 2 6" xfId="22360"/>
    <cellStyle name="Normální 11 2 2 2 7" xfId="44716"/>
    <cellStyle name="Normální 11 2 2 2 8" xfId="44717"/>
    <cellStyle name="Normální 11 2 2 2 9" xfId="48933"/>
    <cellStyle name="Normální 11 2 2 3" xfId="6255"/>
    <cellStyle name="Normální 11 2 2 3 2" xfId="10735"/>
    <cellStyle name="Normální 11 2 2 3 2 2" xfId="25951"/>
    <cellStyle name="Normální 11 2 2 3 3" xfId="14762"/>
    <cellStyle name="Normální 11 2 2 3 3 2" xfId="29951"/>
    <cellStyle name="Normální 11 2 2 3 4" xfId="18563"/>
    <cellStyle name="Normální 11 2 2 3 4 2" xfId="33744"/>
    <cellStyle name="Normální 11 2 2 3 5" xfId="37541"/>
    <cellStyle name="Normální 11 2 2 3 6" xfId="22361"/>
    <cellStyle name="Normální 11 2 2 3 7" xfId="44718"/>
    <cellStyle name="Normální 11 2 2 3 8" xfId="44719"/>
    <cellStyle name="Normální 11 2 2 3 9" xfId="48934"/>
    <cellStyle name="Normální 11 2 2 4" xfId="6256"/>
    <cellStyle name="Normální 11 2 2 4 2" xfId="10736"/>
    <cellStyle name="Normální 11 2 2 4 2 2" xfId="25952"/>
    <cellStyle name="Normální 11 2 2 4 3" xfId="14763"/>
    <cellStyle name="Normální 11 2 2 4 3 2" xfId="29952"/>
    <cellStyle name="Normální 11 2 2 4 4" xfId="18564"/>
    <cellStyle name="Normální 11 2 2 4 4 2" xfId="33745"/>
    <cellStyle name="Normální 11 2 2 4 5" xfId="37542"/>
    <cellStyle name="Normální 11 2 2 4 6" xfId="22362"/>
    <cellStyle name="Normální 11 2 2 4 7" xfId="44720"/>
    <cellStyle name="Normální 11 2 2 4 8" xfId="44721"/>
    <cellStyle name="Normální 11 2 2 4 9" xfId="48935"/>
    <cellStyle name="Normální 11 2 2 5" xfId="6257"/>
    <cellStyle name="Normální 11 2 2 5 2" xfId="11210"/>
    <cellStyle name="Normální 11 2 2 5 2 2" xfId="26410"/>
    <cellStyle name="Normální 11 2 2 5 3" xfId="14764"/>
    <cellStyle name="Normální 11 2 2 5 3 2" xfId="29953"/>
    <cellStyle name="Normální 11 2 2 5 4" xfId="18565"/>
    <cellStyle name="Normální 11 2 2 5 4 2" xfId="33746"/>
    <cellStyle name="Normální 11 2 2 5 5" xfId="37543"/>
    <cellStyle name="Normální 11 2 2 5 6" xfId="22363"/>
    <cellStyle name="Normální 11 2 2 5 7" xfId="44722"/>
    <cellStyle name="Normální 11 2 2 5 8" xfId="44723"/>
    <cellStyle name="Normální 11 2 2 5 9" xfId="48936"/>
    <cellStyle name="Normální 11 2 2 6" xfId="7558"/>
    <cellStyle name="Normální 11 2 2 6 2" xfId="11389"/>
    <cellStyle name="Normální 11 2 2 6 2 2" xfId="26589"/>
    <cellStyle name="Normální 11 2 2 6 3" xfId="15184"/>
    <cellStyle name="Normální 11 2 2 6 3 2" xfId="30371"/>
    <cellStyle name="Normální 11 2 2 6 4" xfId="18987"/>
    <cellStyle name="Normální 11 2 2 6 4 2" xfId="34168"/>
    <cellStyle name="Normální 11 2 2 6 5" xfId="37959"/>
    <cellStyle name="Normální 11 2 2 6 6" xfId="22779"/>
    <cellStyle name="Normální 11 2 2 6 7" xfId="44724"/>
    <cellStyle name="Normální 11 2 2 6 8" xfId="44725"/>
    <cellStyle name="Normální 11 2 2 6 9" xfId="48937"/>
    <cellStyle name="Normální 11 2 2 7" xfId="7668"/>
    <cellStyle name="Normální 11 2 2 7 2" xfId="22887"/>
    <cellStyle name="Normální 11 2 2 8" xfId="11460"/>
    <cellStyle name="Normální 11 2 2 8 2" xfId="26657"/>
    <cellStyle name="Normální 11 2 2 9" xfId="15261"/>
    <cellStyle name="Normální 11 2 2 9 2" xfId="30442"/>
    <cellStyle name="Normální 11 2 3" xfId="375"/>
    <cellStyle name="Normální 11 2 3 10" xfId="19082"/>
    <cellStyle name="Normální 11 2 3 11" xfId="44726"/>
    <cellStyle name="Normální 11 2 3 12" xfId="44727"/>
    <cellStyle name="Normální 11 2 3 13" xfId="48938"/>
    <cellStyle name="Normální 11 2 3 2" xfId="6258"/>
    <cellStyle name="Normální 11 2 3 2 2" xfId="10737"/>
    <cellStyle name="Normální 11 2 3 2 2 2" xfId="25953"/>
    <cellStyle name="Normální 11 2 3 2 3" xfId="14765"/>
    <cellStyle name="Normální 11 2 3 2 3 2" xfId="29954"/>
    <cellStyle name="Normální 11 2 3 2 4" xfId="18566"/>
    <cellStyle name="Normální 11 2 3 2 4 2" xfId="33747"/>
    <cellStyle name="Normální 11 2 3 2 5" xfId="37544"/>
    <cellStyle name="Normální 11 2 3 2 6" xfId="22364"/>
    <cellStyle name="Normální 11 2 3 2 7" xfId="44728"/>
    <cellStyle name="Normální 11 2 3 2 8" xfId="44729"/>
    <cellStyle name="Normální 11 2 3 2 9" xfId="48939"/>
    <cellStyle name="Normální 11 2 3 3" xfId="6259"/>
    <cellStyle name="Normální 11 2 3 3 2" xfId="10738"/>
    <cellStyle name="Normální 11 2 3 3 2 2" xfId="25954"/>
    <cellStyle name="Normální 11 2 3 3 3" xfId="14766"/>
    <cellStyle name="Normální 11 2 3 3 3 2" xfId="29955"/>
    <cellStyle name="Normální 11 2 3 3 4" xfId="18567"/>
    <cellStyle name="Normální 11 2 3 3 4 2" xfId="33748"/>
    <cellStyle name="Normální 11 2 3 3 5" xfId="37545"/>
    <cellStyle name="Normální 11 2 3 3 6" xfId="22365"/>
    <cellStyle name="Normální 11 2 3 3 7" xfId="44730"/>
    <cellStyle name="Normální 11 2 3 3 8" xfId="44731"/>
    <cellStyle name="Normální 11 2 3 3 9" xfId="48940"/>
    <cellStyle name="Normální 11 2 3 4" xfId="6260"/>
    <cellStyle name="Normální 11 2 3 4 2" xfId="10739"/>
    <cellStyle name="Normální 11 2 3 4 2 2" xfId="25955"/>
    <cellStyle name="Normální 11 2 3 4 3" xfId="14767"/>
    <cellStyle name="Normální 11 2 3 4 3 2" xfId="29956"/>
    <cellStyle name="Normální 11 2 3 4 4" xfId="18568"/>
    <cellStyle name="Normální 11 2 3 4 4 2" xfId="33749"/>
    <cellStyle name="Normální 11 2 3 4 5" xfId="37546"/>
    <cellStyle name="Normální 11 2 3 4 6" xfId="22366"/>
    <cellStyle name="Normální 11 2 3 4 7" xfId="44732"/>
    <cellStyle name="Normální 11 2 3 4 8" xfId="44733"/>
    <cellStyle name="Normální 11 2 3 4 9" xfId="48941"/>
    <cellStyle name="Normální 11 2 3 5" xfId="6261"/>
    <cellStyle name="Normální 11 2 3 5 2" xfId="11099"/>
    <cellStyle name="Normální 11 2 3 5 2 2" xfId="26299"/>
    <cellStyle name="Normální 11 2 3 5 3" xfId="14768"/>
    <cellStyle name="Normální 11 2 3 5 3 2" xfId="29957"/>
    <cellStyle name="Normální 11 2 3 5 4" xfId="18569"/>
    <cellStyle name="Normální 11 2 3 5 4 2" xfId="33750"/>
    <cellStyle name="Normální 11 2 3 5 5" xfId="37547"/>
    <cellStyle name="Normální 11 2 3 5 6" xfId="22367"/>
    <cellStyle name="Normální 11 2 3 5 7" xfId="44734"/>
    <cellStyle name="Normální 11 2 3 5 8" xfId="44735"/>
    <cellStyle name="Normální 11 2 3 5 9" xfId="48942"/>
    <cellStyle name="Normální 11 2 3 6" xfId="7747"/>
    <cellStyle name="Normální 11 2 3 6 2" xfId="22966"/>
    <cellStyle name="Normální 11 2 3 7" xfId="11476"/>
    <cellStyle name="Normální 11 2 3 7 2" xfId="26672"/>
    <cellStyle name="Normální 11 2 3 8" xfId="15276"/>
    <cellStyle name="Normální 11 2 3 8 2" xfId="30457"/>
    <cellStyle name="Normální 11 2 3 9" xfId="34262"/>
    <cellStyle name="Normální 11 2 4" xfId="670"/>
    <cellStyle name="Normální 11 2 4 10" xfId="44736"/>
    <cellStyle name="Normální 11 2 4 11" xfId="44737"/>
    <cellStyle name="Normální 11 2 4 12" xfId="44738"/>
    <cellStyle name="Normální 11 2 4 13" xfId="44739"/>
    <cellStyle name="Normální 11 2 4 14" xfId="48943"/>
    <cellStyle name="Normální 11 2 4 2" xfId="6262"/>
    <cellStyle name="Normální 11 2 4 2 2" xfId="8289"/>
    <cellStyle name="Normální 11 2 4 2 2 2" xfId="23505"/>
    <cellStyle name="Normální 11 2 4 2 3" xfId="14769"/>
    <cellStyle name="Normální 11 2 4 2 3 2" xfId="29958"/>
    <cellStyle name="Normální 11 2 4 2 4" xfId="18570"/>
    <cellStyle name="Normální 11 2 4 2 4 2" xfId="33751"/>
    <cellStyle name="Normální 11 2 4 2 5" xfId="37548"/>
    <cellStyle name="Normální 11 2 4 2 6" xfId="22368"/>
    <cellStyle name="Normální 11 2 4 2 7" xfId="44740"/>
    <cellStyle name="Normální 11 2 4 2 8" xfId="44741"/>
    <cellStyle name="Normální 11 2 4 2 9" xfId="48944"/>
    <cellStyle name="Normální 11 2 4 3" xfId="6263"/>
    <cellStyle name="Normální 11 2 4 3 2" xfId="10740"/>
    <cellStyle name="Normální 11 2 4 3 2 2" xfId="25956"/>
    <cellStyle name="Normální 11 2 4 3 3" xfId="14770"/>
    <cellStyle name="Normální 11 2 4 3 3 2" xfId="29959"/>
    <cellStyle name="Normální 11 2 4 3 4" xfId="18571"/>
    <cellStyle name="Normální 11 2 4 3 4 2" xfId="33752"/>
    <cellStyle name="Normální 11 2 4 3 5" xfId="37549"/>
    <cellStyle name="Normální 11 2 4 3 6" xfId="22369"/>
    <cellStyle name="Normální 11 2 4 3 7" xfId="44742"/>
    <cellStyle name="Normální 11 2 4 3 8" xfId="44743"/>
    <cellStyle name="Normální 11 2 4 3 9" xfId="48945"/>
    <cellStyle name="Normální 11 2 4 4" xfId="6264"/>
    <cellStyle name="Normální 11 2 4 4 2" xfId="10741"/>
    <cellStyle name="Normální 11 2 4 4 2 2" xfId="25957"/>
    <cellStyle name="Normální 11 2 4 4 3" xfId="14771"/>
    <cellStyle name="Normální 11 2 4 4 3 2" xfId="29960"/>
    <cellStyle name="Normální 11 2 4 4 4" xfId="18572"/>
    <cellStyle name="Normální 11 2 4 4 4 2" xfId="33753"/>
    <cellStyle name="Normální 11 2 4 4 5" xfId="37550"/>
    <cellStyle name="Normální 11 2 4 4 6" xfId="22370"/>
    <cellStyle name="Normální 11 2 4 4 7" xfId="44744"/>
    <cellStyle name="Normální 11 2 4 4 8" xfId="44745"/>
    <cellStyle name="Normální 11 2 4 4 9" xfId="48946"/>
    <cellStyle name="Normální 11 2 4 5" xfId="6265"/>
    <cellStyle name="Normální 11 2 4 6" xfId="11687"/>
    <cellStyle name="Normální 11 2 4 6 2" xfId="37975"/>
    <cellStyle name="Normální 11 2 4 6 3" xfId="26883"/>
    <cellStyle name="Normální 11 2 4 6 4" xfId="44746"/>
    <cellStyle name="Normální 11 2 4 6 5" xfId="44747"/>
    <cellStyle name="Normální 11 2 4 6 6" xfId="44748"/>
    <cellStyle name="Normální 11 2 4 6 7" xfId="44749"/>
    <cellStyle name="Normální 11 2 4 6 8" xfId="44750"/>
    <cellStyle name="Normální 11 2 4 6 9" xfId="48947"/>
    <cellStyle name="Normální 11 2 4 7" xfId="15487"/>
    <cellStyle name="Normální 11 2 4 7 2" xfId="30668"/>
    <cellStyle name="Normální 11 2 4 8" xfId="34473"/>
    <cellStyle name="Normální 11 2 4 9" xfId="19293"/>
    <cellStyle name="Normální 11 2 5" xfId="675"/>
    <cellStyle name="Normální 11 2 5 10" xfId="44751"/>
    <cellStyle name="Normální 11 2 5 11" xfId="44752"/>
    <cellStyle name="Normální 11 2 5 12" xfId="48948"/>
    <cellStyle name="Normální 11 2 5 2" xfId="6266"/>
    <cellStyle name="Normální 11 2 5 2 2" xfId="10742"/>
    <cellStyle name="Normální 11 2 5 2 2 2" xfId="25958"/>
    <cellStyle name="Normální 11 2 5 2 3" xfId="14772"/>
    <cellStyle name="Normální 11 2 5 2 3 2" xfId="29961"/>
    <cellStyle name="Normální 11 2 5 2 4" xfId="18573"/>
    <cellStyle name="Normální 11 2 5 2 4 2" xfId="33754"/>
    <cellStyle name="Normální 11 2 5 2 5" xfId="37551"/>
    <cellStyle name="Normální 11 2 5 2 6" xfId="22371"/>
    <cellStyle name="Normální 11 2 5 2 7" xfId="44753"/>
    <cellStyle name="Normální 11 2 5 2 8" xfId="44754"/>
    <cellStyle name="Normální 11 2 5 2 9" xfId="48949"/>
    <cellStyle name="Normální 11 2 5 3" xfId="6267"/>
    <cellStyle name="Normální 11 2 5 3 2" xfId="10743"/>
    <cellStyle name="Normální 11 2 5 3 2 2" xfId="25959"/>
    <cellStyle name="Normální 11 2 5 3 3" xfId="14773"/>
    <cellStyle name="Normální 11 2 5 3 3 2" xfId="29962"/>
    <cellStyle name="Normální 11 2 5 3 4" xfId="18574"/>
    <cellStyle name="Normální 11 2 5 3 4 2" xfId="33755"/>
    <cellStyle name="Normální 11 2 5 3 5" xfId="37552"/>
    <cellStyle name="Normální 11 2 5 3 6" xfId="22372"/>
    <cellStyle name="Normální 11 2 5 3 7" xfId="44755"/>
    <cellStyle name="Normální 11 2 5 3 8" xfId="44756"/>
    <cellStyle name="Normální 11 2 5 3 9" xfId="48950"/>
    <cellStyle name="Normální 11 2 5 4" xfId="6268"/>
    <cellStyle name="Normální 11 2 5 4 2" xfId="10744"/>
    <cellStyle name="Normální 11 2 5 4 2 2" xfId="25960"/>
    <cellStyle name="Normální 11 2 5 4 3" xfId="14774"/>
    <cellStyle name="Normální 11 2 5 4 3 2" xfId="29963"/>
    <cellStyle name="Normální 11 2 5 4 4" xfId="18575"/>
    <cellStyle name="Normální 11 2 5 4 4 2" xfId="33756"/>
    <cellStyle name="Normální 11 2 5 4 5" xfId="37553"/>
    <cellStyle name="Normální 11 2 5 4 6" xfId="22373"/>
    <cellStyle name="Normální 11 2 5 4 7" xfId="44757"/>
    <cellStyle name="Normální 11 2 5 4 8" xfId="44758"/>
    <cellStyle name="Normální 11 2 5 4 9" xfId="48951"/>
    <cellStyle name="Normální 11 2 5 5" xfId="8374"/>
    <cellStyle name="Normální 11 2 5 5 2" xfId="23590"/>
    <cellStyle name="Normální 11 2 5 6" xfId="11690"/>
    <cellStyle name="Normální 11 2 5 6 2" xfId="26886"/>
    <cellStyle name="Normální 11 2 5 7" xfId="15490"/>
    <cellStyle name="Normální 11 2 5 7 2" xfId="30671"/>
    <cellStyle name="Normální 11 2 5 8" xfId="34476"/>
    <cellStyle name="Normální 11 2 5 9" xfId="19296"/>
    <cellStyle name="Normální 11 2 6" xfId="6269"/>
    <cellStyle name="Normální 11 2 6 10" xfId="44759"/>
    <cellStyle name="Normální 11 2 6 11" xfId="44760"/>
    <cellStyle name="Normální 11 2 6 12" xfId="48952"/>
    <cellStyle name="Normální 11 2 6 2" xfId="6270"/>
    <cellStyle name="Normální 11 2 6 2 2" xfId="10745"/>
    <cellStyle name="Normální 11 2 6 2 2 2" xfId="25961"/>
    <cellStyle name="Normální 11 2 6 2 3" xfId="14776"/>
    <cellStyle name="Normální 11 2 6 2 3 2" xfId="29965"/>
    <cellStyle name="Normální 11 2 6 2 4" xfId="18577"/>
    <cellStyle name="Normální 11 2 6 2 4 2" xfId="33758"/>
    <cellStyle name="Normální 11 2 6 2 5" xfId="37555"/>
    <cellStyle name="Normální 11 2 6 2 6" xfId="22375"/>
    <cellStyle name="Normální 11 2 6 2 7" xfId="44761"/>
    <cellStyle name="Normální 11 2 6 2 8" xfId="44762"/>
    <cellStyle name="Normální 11 2 6 2 9" xfId="48953"/>
    <cellStyle name="Normální 11 2 6 3" xfId="6271"/>
    <cellStyle name="Normální 11 2 6 3 2" xfId="10746"/>
    <cellStyle name="Normální 11 2 6 3 2 2" xfId="25962"/>
    <cellStyle name="Normální 11 2 6 3 3" xfId="14777"/>
    <cellStyle name="Normální 11 2 6 3 3 2" xfId="29966"/>
    <cellStyle name="Normální 11 2 6 3 4" xfId="18578"/>
    <cellStyle name="Normální 11 2 6 3 4 2" xfId="33759"/>
    <cellStyle name="Normální 11 2 6 3 5" xfId="37556"/>
    <cellStyle name="Normální 11 2 6 3 6" xfId="22376"/>
    <cellStyle name="Normální 11 2 6 3 7" xfId="44763"/>
    <cellStyle name="Normální 11 2 6 3 8" xfId="44764"/>
    <cellStyle name="Normální 11 2 6 3 9" xfId="48954"/>
    <cellStyle name="Normální 11 2 6 4" xfId="6272"/>
    <cellStyle name="Normální 11 2 6 4 2" xfId="10747"/>
    <cellStyle name="Normální 11 2 6 4 2 2" xfId="25963"/>
    <cellStyle name="Normální 11 2 6 4 3" xfId="14778"/>
    <cellStyle name="Normální 11 2 6 4 3 2" xfId="29967"/>
    <cellStyle name="Normální 11 2 6 4 4" xfId="18579"/>
    <cellStyle name="Normální 11 2 6 4 4 2" xfId="33760"/>
    <cellStyle name="Normální 11 2 6 4 5" xfId="37557"/>
    <cellStyle name="Normální 11 2 6 4 6" xfId="22377"/>
    <cellStyle name="Normální 11 2 6 4 7" xfId="44765"/>
    <cellStyle name="Normální 11 2 6 4 8" xfId="44766"/>
    <cellStyle name="Normální 11 2 6 4 9" xfId="48955"/>
    <cellStyle name="Normální 11 2 6 5" xfId="8447"/>
    <cellStyle name="Normální 11 2 6 5 2" xfId="23663"/>
    <cellStyle name="Normální 11 2 6 6" xfId="14775"/>
    <cellStyle name="Normální 11 2 6 6 2" xfId="29964"/>
    <cellStyle name="Normální 11 2 6 7" xfId="18576"/>
    <cellStyle name="Normální 11 2 6 7 2" xfId="33757"/>
    <cellStyle name="Normální 11 2 6 8" xfId="37554"/>
    <cellStyle name="Normální 11 2 6 9" xfId="22374"/>
    <cellStyle name="Normální 11 2 7" xfId="6273"/>
    <cellStyle name="Normální 11 2 7 2" xfId="11248"/>
    <cellStyle name="Normální 11 2 7 2 2" xfId="26448"/>
    <cellStyle name="Normální 11 2 7 3" xfId="14779"/>
    <cellStyle name="Normální 11 2 7 3 2" xfId="29968"/>
    <cellStyle name="Normální 11 2 7 4" xfId="18580"/>
    <cellStyle name="Normální 11 2 7 4 2" xfId="33761"/>
    <cellStyle name="Normální 11 2 7 5" xfId="37558"/>
    <cellStyle name="Normální 11 2 7 6" xfId="22378"/>
    <cellStyle name="Normální 11 2 7 7" xfId="44767"/>
    <cellStyle name="Normální 11 2 7 8" xfId="44768"/>
    <cellStyle name="Normální 11 2 7 9" xfId="48956"/>
    <cellStyle name="Normální 11 2 8" xfId="7559"/>
    <cellStyle name="Normální 11 2 8 2" xfId="11390"/>
    <cellStyle name="Normální 11 2 8 2 2" xfId="26590"/>
    <cellStyle name="Normální 11 2 8 3" xfId="15185"/>
    <cellStyle name="Normální 11 2 8 3 2" xfId="30372"/>
    <cellStyle name="Normální 11 2 8 4" xfId="18988"/>
    <cellStyle name="Normální 11 2 8 4 2" xfId="34169"/>
    <cellStyle name="Normální 11 2 8 5" xfId="37960"/>
    <cellStyle name="Normální 11 2 8 6" xfId="22780"/>
    <cellStyle name="Normální 11 2 8 7" xfId="44769"/>
    <cellStyle name="Normální 11 2 8 8" xfId="44770"/>
    <cellStyle name="Normální 11 2 8 9" xfId="48957"/>
    <cellStyle name="Normální 11 2 9" xfId="7572"/>
    <cellStyle name="Normální 11 2 9 2" xfId="37973"/>
    <cellStyle name="Normální 11 2 9 3" xfId="22793"/>
    <cellStyle name="Normální 11 2 9 4" xfId="44771"/>
    <cellStyle name="Normální 11 2 9 5" xfId="44772"/>
    <cellStyle name="Normální 11 2 9 6" xfId="44773"/>
    <cellStyle name="Normální 11 2 9 7" xfId="44774"/>
    <cellStyle name="Normální 11 2 9 8" xfId="44775"/>
    <cellStyle name="Normální 11 2 9 9" xfId="48958"/>
    <cellStyle name="normální 11 20" xfId="6274"/>
    <cellStyle name="normální 11 20 2" xfId="10748"/>
    <cellStyle name="normální 11 20 2 2" xfId="25964"/>
    <cellStyle name="normální 11 20 3" xfId="14780"/>
    <cellStyle name="normální 11 20 3 2" xfId="29969"/>
    <cellStyle name="normální 11 20 4" xfId="18581"/>
    <cellStyle name="normální 11 20 4 2" xfId="33762"/>
    <cellStyle name="normální 11 20 5" xfId="37559"/>
    <cellStyle name="normální 11 20 6" xfId="22379"/>
    <cellStyle name="normální 11 20 7" xfId="44776"/>
    <cellStyle name="normální 11 20 8" xfId="44777"/>
    <cellStyle name="normální 11 20 9" xfId="48959"/>
    <cellStyle name="normální 11 21" xfId="6275"/>
    <cellStyle name="normální 11 21 2" xfId="10749"/>
    <cellStyle name="normální 11 21 2 2" xfId="25965"/>
    <cellStyle name="normální 11 21 3" xfId="14781"/>
    <cellStyle name="normální 11 21 3 2" xfId="29970"/>
    <cellStyle name="normální 11 21 4" xfId="18582"/>
    <cellStyle name="normální 11 21 4 2" xfId="33763"/>
    <cellStyle name="normální 11 21 5" xfId="37560"/>
    <cellStyle name="normální 11 21 6" xfId="22380"/>
    <cellStyle name="normální 11 21 7" xfId="44778"/>
    <cellStyle name="normální 11 21 8" xfId="44779"/>
    <cellStyle name="normální 11 21 9" xfId="48960"/>
    <cellStyle name="normální 11 22" xfId="6276"/>
    <cellStyle name="normální 11 22 2" xfId="10750"/>
    <cellStyle name="normální 11 22 2 2" xfId="25966"/>
    <cellStyle name="normální 11 22 3" xfId="14782"/>
    <cellStyle name="normální 11 22 3 2" xfId="29971"/>
    <cellStyle name="normální 11 22 4" xfId="18583"/>
    <cellStyle name="normální 11 22 4 2" xfId="33764"/>
    <cellStyle name="normální 11 22 5" xfId="37561"/>
    <cellStyle name="normální 11 22 6" xfId="22381"/>
    <cellStyle name="normální 11 22 7" xfId="44780"/>
    <cellStyle name="normální 11 22 8" xfId="44781"/>
    <cellStyle name="normální 11 22 9" xfId="48961"/>
    <cellStyle name="Normální 11 23" xfId="6277"/>
    <cellStyle name="Normální 11 23 2" xfId="10989"/>
    <cellStyle name="Normální 11 23 2 2" xfId="26203"/>
    <cellStyle name="Normální 11 23 3" xfId="14783"/>
    <cellStyle name="Normální 11 23 3 2" xfId="29972"/>
    <cellStyle name="Normální 11 23 4" xfId="18584"/>
    <cellStyle name="Normální 11 23 4 2" xfId="33765"/>
    <cellStyle name="Normální 11 23 5" xfId="37562"/>
    <cellStyle name="Normální 11 23 6" xfId="22382"/>
    <cellStyle name="Normální 11 23 7" xfId="44782"/>
    <cellStyle name="Normální 11 23 8" xfId="44783"/>
    <cellStyle name="Normální 11 23 9" xfId="48962"/>
    <cellStyle name="Normální 11 24" xfId="6278"/>
    <cellStyle name="Normální 11 24 2" xfId="10994"/>
    <cellStyle name="Normální 11 24 2 2" xfId="26204"/>
    <cellStyle name="Normální 11 24 3" xfId="14784"/>
    <cellStyle name="Normální 11 24 3 2" xfId="29973"/>
    <cellStyle name="Normální 11 24 4" xfId="18585"/>
    <cellStyle name="Normální 11 24 4 2" xfId="33766"/>
    <cellStyle name="Normální 11 24 5" xfId="37563"/>
    <cellStyle name="Normální 11 24 6" xfId="22383"/>
    <cellStyle name="Normální 11 24 7" xfId="44784"/>
    <cellStyle name="Normální 11 24 8" xfId="44785"/>
    <cellStyle name="Normální 11 24 9" xfId="48963"/>
    <cellStyle name="Normální 11 25" xfId="6279"/>
    <cellStyle name="Normální 11 25 2" xfId="10997"/>
    <cellStyle name="Normální 11 25 2 2" xfId="26205"/>
    <cellStyle name="Normální 11 25 3" xfId="14785"/>
    <cellStyle name="Normální 11 25 3 2" xfId="29974"/>
    <cellStyle name="Normální 11 25 4" xfId="18586"/>
    <cellStyle name="Normální 11 25 4 2" xfId="33767"/>
    <cellStyle name="Normální 11 25 5" xfId="37564"/>
    <cellStyle name="Normální 11 25 6" xfId="22384"/>
    <cellStyle name="Normální 11 25 7" xfId="44786"/>
    <cellStyle name="Normální 11 25 8" xfId="44787"/>
    <cellStyle name="Normální 11 25 9" xfId="48964"/>
    <cellStyle name="Normální 11 26" xfId="6280"/>
    <cellStyle name="Normální 11 26 2" xfId="11001"/>
    <cellStyle name="Normální 11 26 2 2" xfId="26207"/>
    <cellStyle name="Normální 11 26 3" xfId="14786"/>
    <cellStyle name="Normální 11 26 3 2" xfId="29975"/>
    <cellStyle name="Normální 11 26 4" xfId="18587"/>
    <cellStyle name="Normální 11 26 4 2" xfId="33768"/>
    <cellStyle name="Normální 11 26 5" xfId="37565"/>
    <cellStyle name="Normální 11 26 6" xfId="22385"/>
    <cellStyle name="Normální 11 26 7" xfId="44788"/>
    <cellStyle name="Normální 11 26 8" xfId="44789"/>
    <cellStyle name="Normální 11 26 9" xfId="48965"/>
    <cellStyle name="Normální 11 27" xfId="6281"/>
    <cellStyle name="Normální 11 27 2" xfId="11003"/>
    <cellStyle name="Normální 11 27 2 2" xfId="26208"/>
    <cellStyle name="Normální 11 27 3" xfId="14787"/>
    <cellStyle name="Normální 11 27 3 2" xfId="29976"/>
    <cellStyle name="Normální 11 27 4" xfId="18588"/>
    <cellStyle name="Normální 11 27 4 2" xfId="33769"/>
    <cellStyle name="Normální 11 27 5" xfId="37566"/>
    <cellStyle name="Normální 11 27 6" xfId="22386"/>
    <cellStyle name="Normální 11 27 7" xfId="44790"/>
    <cellStyle name="Normální 11 27 8" xfId="44791"/>
    <cellStyle name="Normální 11 27 9" xfId="48966"/>
    <cellStyle name="Normální 11 28" xfId="6282"/>
    <cellStyle name="Normální 11 28 2" xfId="11005"/>
    <cellStyle name="Normální 11 28 2 2" xfId="26209"/>
    <cellStyle name="Normální 11 28 3" xfId="14788"/>
    <cellStyle name="Normální 11 28 3 2" xfId="29977"/>
    <cellStyle name="Normální 11 28 4" xfId="18589"/>
    <cellStyle name="Normální 11 28 4 2" xfId="33770"/>
    <cellStyle name="Normální 11 28 5" xfId="37567"/>
    <cellStyle name="Normální 11 28 6" xfId="22387"/>
    <cellStyle name="Normální 11 28 7" xfId="44792"/>
    <cellStyle name="Normální 11 28 8" xfId="44793"/>
    <cellStyle name="Normální 11 28 9" xfId="48967"/>
    <cellStyle name="Normální 11 29" xfId="6283"/>
    <cellStyle name="Normální 11 29 2" xfId="11009"/>
    <cellStyle name="Normální 11 29 2 2" xfId="26210"/>
    <cellStyle name="Normální 11 29 3" xfId="14789"/>
    <cellStyle name="Normální 11 29 3 2" xfId="29978"/>
    <cellStyle name="Normální 11 29 4" xfId="18590"/>
    <cellStyle name="Normální 11 29 4 2" xfId="33771"/>
    <cellStyle name="Normální 11 29 5" xfId="37568"/>
    <cellStyle name="Normální 11 29 6" xfId="22388"/>
    <cellStyle name="Normální 11 29 7" xfId="44794"/>
    <cellStyle name="Normální 11 29 8" xfId="44795"/>
    <cellStyle name="Normální 11 29 9" xfId="48968"/>
    <cellStyle name="Normální 11 3" xfId="314"/>
    <cellStyle name="Normální 11 3 10" xfId="34205"/>
    <cellStyle name="Normální 11 3 11" xfId="19025"/>
    <cellStyle name="Normální 11 3 12" xfId="44796"/>
    <cellStyle name="Normální 11 3 13" xfId="44797"/>
    <cellStyle name="Normální 11 3 14" xfId="48969"/>
    <cellStyle name="Normální 11 3 2" xfId="600"/>
    <cellStyle name="Normální 11 3 2 10" xfId="48970"/>
    <cellStyle name="Normální 11 3 2 2" xfId="6284"/>
    <cellStyle name="Normální 11 3 2 2 2" xfId="11036"/>
    <cellStyle name="Normální 11 3 2 2 2 2" xfId="26236"/>
    <cellStyle name="Normální 11 3 2 2 3" xfId="14790"/>
    <cellStyle name="Normální 11 3 2 2 3 2" xfId="29979"/>
    <cellStyle name="Normální 11 3 2 2 4" xfId="18591"/>
    <cellStyle name="Normální 11 3 2 2 4 2" xfId="33772"/>
    <cellStyle name="Normální 11 3 2 2 5" xfId="37569"/>
    <cellStyle name="Normální 11 3 2 2 6" xfId="22389"/>
    <cellStyle name="Normální 11 3 2 2 7" xfId="44798"/>
    <cellStyle name="Normální 11 3 2 2 8" xfId="44799"/>
    <cellStyle name="Normální 11 3 2 2 9" xfId="48971"/>
    <cellStyle name="Normální 11 3 2 3" xfId="7733"/>
    <cellStyle name="Normální 11 3 2 3 2" xfId="22952"/>
    <cellStyle name="Normální 11 3 2 4" xfId="11662"/>
    <cellStyle name="Normální 11 3 2 4 2" xfId="26858"/>
    <cellStyle name="Normální 11 3 2 5" xfId="15462"/>
    <cellStyle name="Normální 11 3 2 5 2" xfId="30643"/>
    <cellStyle name="Normální 11 3 2 6" xfId="34448"/>
    <cellStyle name="Normální 11 3 2 7" xfId="19268"/>
    <cellStyle name="Normální 11 3 2 8" xfId="44800"/>
    <cellStyle name="Normální 11 3 2 9" xfId="44801"/>
    <cellStyle name="Normální 11 3 3" xfId="6285"/>
    <cellStyle name="Normální 11 3 3 2" xfId="10751"/>
    <cellStyle name="Normální 11 3 3 2 2" xfId="25967"/>
    <cellStyle name="Normální 11 3 3 3" xfId="14791"/>
    <cellStyle name="Normální 11 3 3 3 2" xfId="29980"/>
    <cellStyle name="Normální 11 3 3 4" xfId="18592"/>
    <cellStyle name="Normální 11 3 3 4 2" xfId="33773"/>
    <cellStyle name="Normální 11 3 3 5" xfId="37570"/>
    <cellStyle name="Normální 11 3 3 6" xfId="22390"/>
    <cellStyle name="Normální 11 3 3 7" xfId="44802"/>
    <cellStyle name="Normální 11 3 3 8" xfId="44803"/>
    <cellStyle name="Normální 11 3 3 9" xfId="48972"/>
    <cellStyle name="Normální 11 3 4" xfId="6286"/>
    <cellStyle name="Normální 11 3 4 2" xfId="10752"/>
    <cellStyle name="Normální 11 3 4 2 2" xfId="25968"/>
    <cellStyle name="Normální 11 3 4 3" xfId="14792"/>
    <cellStyle name="Normální 11 3 4 3 2" xfId="29981"/>
    <cellStyle name="Normální 11 3 4 4" xfId="18593"/>
    <cellStyle name="Normální 11 3 4 4 2" xfId="33774"/>
    <cellStyle name="Normální 11 3 4 5" xfId="37571"/>
    <cellStyle name="Normální 11 3 4 6" xfId="22391"/>
    <cellStyle name="Normální 11 3 4 7" xfId="44804"/>
    <cellStyle name="Normální 11 3 4 8" xfId="44805"/>
    <cellStyle name="Normální 11 3 4 9" xfId="48973"/>
    <cellStyle name="Normální 11 3 5" xfId="6287"/>
    <cellStyle name="Normální 11 3 5 2" xfId="11276"/>
    <cellStyle name="Normální 11 3 5 2 2" xfId="26476"/>
    <cellStyle name="Normální 11 3 5 3" xfId="14793"/>
    <cellStyle name="Normální 11 3 5 3 2" xfId="29982"/>
    <cellStyle name="Normální 11 3 5 4" xfId="18594"/>
    <cellStyle name="Normální 11 3 5 4 2" xfId="33775"/>
    <cellStyle name="Normální 11 3 5 5" xfId="37572"/>
    <cellStyle name="Normální 11 3 5 6" xfId="22392"/>
    <cellStyle name="Normální 11 3 5 7" xfId="44806"/>
    <cellStyle name="Normální 11 3 5 8" xfId="44807"/>
    <cellStyle name="Normální 11 3 5 9" xfId="48974"/>
    <cellStyle name="Normální 11 3 6" xfId="7560"/>
    <cellStyle name="Normální 11 3 6 2" xfId="11391"/>
    <cellStyle name="Normální 11 3 6 2 2" xfId="26591"/>
    <cellStyle name="Normální 11 3 6 3" xfId="15186"/>
    <cellStyle name="Normální 11 3 6 3 2" xfId="30373"/>
    <cellStyle name="Normální 11 3 6 4" xfId="18989"/>
    <cellStyle name="Normální 11 3 6 4 2" xfId="34170"/>
    <cellStyle name="Normální 11 3 6 5" xfId="37961"/>
    <cellStyle name="Normální 11 3 6 6" xfId="22781"/>
    <cellStyle name="Normální 11 3 6 7" xfId="44808"/>
    <cellStyle name="Normální 11 3 6 8" xfId="44809"/>
    <cellStyle name="Normální 11 3 6 9" xfId="48975"/>
    <cellStyle name="Normální 11 3 7" xfId="7626"/>
    <cellStyle name="Normální 11 3 7 2" xfId="22845"/>
    <cellStyle name="Normální 11 3 8" xfId="11418"/>
    <cellStyle name="Normální 11 3 8 2" xfId="26615"/>
    <cellStyle name="Normální 11 3 9" xfId="15219"/>
    <cellStyle name="Normální 11 3 9 2" xfId="30400"/>
    <cellStyle name="Normální 11 30" xfId="6288"/>
    <cellStyle name="Normální 11 30 2" xfId="11010"/>
    <cellStyle name="Normální 11 30 2 2" xfId="26211"/>
    <cellStyle name="Normální 11 30 3" xfId="14794"/>
    <cellStyle name="Normální 11 30 3 2" xfId="29983"/>
    <cellStyle name="Normální 11 30 4" xfId="18595"/>
    <cellStyle name="Normální 11 30 4 2" xfId="33776"/>
    <cellStyle name="Normální 11 30 5" xfId="37573"/>
    <cellStyle name="Normální 11 30 6" xfId="22393"/>
    <cellStyle name="Normální 11 30 7" xfId="44810"/>
    <cellStyle name="Normální 11 30 8" xfId="44811"/>
    <cellStyle name="Normální 11 30 9" xfId="48976"/>
    <cellStyle name="Normální 11 31" xfId="6289"/>
    <cellStyle name="Normální 11 31 2" xfId="11014"/>
    <cellStyle name="Normální 11 31 2 2" xfId="26215"/>
    <cellStyle name="Normální 11 31 3" xfId="14795"/>
    <cellStyle name="Normální 11 31 3 2" xfId="29984"/>
    <cellStyle name="Normální 11 31 4" xfId="18596"/>
    <cellStyle name="Normální 11 31 4 2" xfId="33777"/>
    <cellStyle name="Normální 11 31 5" xfId="37574"/>
    <cellStyle name="Normální 11 31 6" xfId="22394"/>
    <cellStyle name="Normální 11 31 7" xfId="44812"/>
    <cellStyle name="Normální 11 31 8" xfId="44813"/>
    <cellStyle name="Normální 11 31 9" xfId="48977"/>
    <cellStyle name="Normální 11 32" xfId="6290"/>
    <cellStyle name="Normální 11 32 2" xfId="11015"/>
    <cellStyle name="Normální 11 32 2 2" xfId="26216"/>
    <cellStyle name="Normální 11 32 3" xfId="14796"/>
    <cellStyle name="Normální 11 32 3 2" xfId="29985"/>
    <cellStyle name="Normální 11 32 4" xfId="18597"/>
    <cellStyle name="Normální 11 32 4 2" xfId="33778"/>
    <cellStyle name="Normální 11 32 5" xfId="37575"/>
    <cellStyle name="Normální 11 32 6" xfId="22395"/>
    <cellStyle name="Normální 11 32 7" xfId="44814"/>
    <cellStyle name="Normální 11 32 8" xfId="44815"/>
    <cellStyle name="Normální 11 32 9" xfId="48978"/>
    <cellStyle name="Normální 11 33" xfId="6291"/>
    <cellStyle name="Normální 11 33 2" xfId="11012"/>
    <cellStyle name="Normální 11 33 2 2" xfId="26213"/>
    <cellStyle name="Normální 11 33 3" xfId="14797"/>
    <cellStyle name="Normální 11 33 3 2" xfId="29986"/>
    <cellStyle name="Normální 11 33 4" xfId="18598"/>
    <cellStyle name="Normální 11 33 4 2" xfId="33779"/>
    <cellStyle name="Normální 11 33 5" xfId="37576"/>
    <cellStyle name="Normální 11 33 6" xfId="22396"/>
    <cellStyle name="Normální 11 33 7" xfId="44816"/>
    <cellStyle name="Normální 11 33 8" xfId="44817"/>
    <cellStyle name="Normální 11 33 9" xfId="48979"/>
    <cellStyle name="Normální 11 34" xfId="6292"/>
    <cellStyle name="Normální 11 34 2" xfId="11017"/>
    <cellStyle name="Normální 11 34 2 2" xfId="26218"/>
    <cellStyle name="Normální 11 34 3" xfId="14798"/>
    <cellStyle name="Normální 11 34 3 2" xfId="29987"/>
    <cellStyle name="Normální 11 34 4" xfId="18599"/>
    <cellStyle name="Normální 11 34 4 2" xfId="33780"/>
    <cellStyle name="Normální 11 34 5" xfId="37577"/>
    <cellStyle name="Normální 11 34 6" xfId="22397"/>
    <cellStyle name="Normální 11 34 7" xfId="44818"/>
    <cellStyle name="Normální 11 34 8" xfId="44819"/>
    <cellStyle name="Normální 11 34 9" xfId="48980"/>
    <cellStyle name="Normální 11 35" xfId="6293"/>
    <cellStyle name="Normální 11 35 2" xfId="11013"/>
    <cellStyle name="Normální 11 35 2 2" xfId="26214"/>
    <cellStyle name="Normální 11 35 3" xfId="14799"/>
    <cellStyle name="Normální 11 35 3 2" xfId="29988"/>
    <cellStyle name="Normální 11 35 4" xfId="18600"/>
    <cellStyle name="Normální 11 35 4 2" xfId="33781"/>
    <cellStyle name="Normální 11 35 5" xfId="37578"/>
    <cellStyle name="Normální 11 35 6" xfId="22398"/>
    <cellStyle name="Normální 11 35 7" xfId="44820"/>
    <cellStyle name="Normální 11 35 8" xfId="44821"/>
    <cellStyle name="Normální 11 35 9" xfId="48981"/>
    <cellStyle name="Normální 11 36" xfId="6294"/>
    <cellStyle name="Normální 11 36 2" xfId="11016"/>
    <cellStyle name="Normální 11 36 2 2" xfId="26217"/>
    <cellStyle name="Normální 11 36 3" xfId="14800"/>
    <cellStyle name="Normální 11 36 3 2" xfId="29989"/>
    <cellStyle name="Normální 11 36 4" xfId="18601"/>
    <cellStyle name="Normální 11 36 4 2" xfId="33782"/>
    <cellStyle name="Normální 11 36 5" xfId="37579"/>
    <cellStyle name="Normální 11 36 6" xfId="22399"/>
    <cellStyle name="Normální 11 36 7" xfId="44822"/>
    <cellStyle name="Normální 11 36 8" xfId="44823"/>
    <cellStyle name="Normální 11 36 9" xfId="48982"/>
    <cellStyle name="Normální 11 37" xfId="6295"/>
    <cellStyle name="normální 11 37 2" xfId="6296"/>
    <cellStyle name="normální 11 37 2 2" xfId="11033"/>
    <cellStyle name="normální 11 37 2 2 2" xfId="26233"/>
    <cellStyle name="normální 11 37 2 3" xfId="14801"/>
    <cellStyle name="normální 11 37 2 3 2" xfId="29990"/>
    <cellStyle name="normální 11 37 2 4" xfId="18602"/>
    <cellStyle name="normální 11 37 2 4 2" xfId="33783"/>
    <cellStyle name="normální 11 37 2 5" xfId="37580"/>
    <cellStyle name="normální 11 37 2 6" xfId="22400"/>
    <cellStyle name="normální 11 37 2 7" xfId="44824"/>
    <cellStyle name="normální 11 37 2 8" xfId="44825"/>
    <cellStyle name="normální 11 37 2 9" xfId="48983"/>
    <cellStyle name="Normální 11 38" xfId="6297"/>
    <cellStyle name="Normální 11 39" xfId="6298"/>
    <cellStyle name="Normální 11 39 2" xfId="11091"/>
    <cellStyle name="Normální 11 39 2 2" xfId="26291"/>
    <cellStyle name="Normální 11 39 3" xfId="14802"/>
    <cellStyle name="Normální 11 39 3 2" xfId="29991"/>
    <cellStyle name="Normální 11 39 4" xfId="18603"/>
    <cellStyle name="Normální 11 39 4 2" xfId="33784"/>
    <cellStyle name="Normální 11 39 5" xfId="37581"/>
    <cellStyle name="Normální 11 39 6" xfId="22401"/>
    <cellStyle name="Normální 11 39 7" xfId="44826"/>
    <cellStyle name="Normální 11 39 8" xfId="44827"/>
    <cellStyle name="Normální 11 39 9" xfId="48984"/>
    <cellStyle name="Normální 11 4" xfId="343"/>
    <cellStyle name="Normální 11 4 10" xfId="34233"/>
    <cellStyle name="Normální 11 4 11" xfId="19053"/>
    <cellStyle name="Normální 11 4 12" xfId="44828"/>
    <cellStyle name="Normální 11 4 13" xfId="44829"/>
    <cellStyle name="Normální 11 4 14" xfId="48985"/>
    <cellStyle name="Normální 11 4 2" xfId="6299"/>
    <cellStyle name="Normální 11 4 2 2" xfId="10753"/>
    <cellStyle name="Normální 11 4 2 2 2" xfId="25969"/>
    <cellStyle name="Normální 11 4 2 3" xfId="14803"/>
    <cellStyle name="Normální 11 4 2 3 2" xfId="29992"/>
    <cellStyle name="Normální 11 4 2 4" xfId="18604"/>
    <cellStyle name="Normální 11 4 2 4 2" xfId="33785"/>
    <cellStyle name="Normální 11 4 2 5" xfId="37582"/>
    <cellStyle name="Normální 11 4 2 6" xfId="22402"/>
    <cellStyle name="Normální 11 4 2 7" xfId="44830"/>
    <cellStyle name="Normální 11 4 2 8" xfId="44831"/>
    <cellStyle name="Normální 11 4 2 9" xfId="48986"/>
    <cellStyle name="Normální 11 4 3" xfId="6300"/>
    <cellStyle name="Normální 11 4 3 2" xfId="10754"/>
    <cellStyle name="Normální 11 4 3 2 2" xfId="25970"/>
    <cellStyle name="Normální 11 4 3 3" xfId="14804"/>
    <cellStyle name="Normální 11 4 3 3 2" xfId="29993"/>
    <cellStyle name="Normální 11 4 3 4" xfId="18605"/>
    <cellStyle name="Normální 11 4 3 4 2" xfId="33786"/>
    <cellStyle name="Normální 11 4 3 5" xfId="37583"/>
    <cellStyle name="Normální 11 4 3 6" xfId="22403"/>
    <cellStyle name="Normální 11 4 3 7" xfId="44832"/>
    <cellStyle name="Normální 11 4 3 8" xfId="44833"/>
    <cellStyle name="Normální 11 4 3 9" xfId="48987"/>
    <cellStyle name="Normální 11 4 4" xfId="6301"/>
    <cellStyle name="Normální 11 4 4 2" xfId="10755"/>
    <cellStyle name="Normální 11 4 4 2 2" xfId="25971"/>
    <cellStyle name="Normální 11 4 4 3" xfId="14805"/>
    <cellStyle name="Normální 11 4 4 3 2" xfId="29994"/>
    <cellStyle name="Normální 11 4 4 4" xfId="18606"/>
    <cellStyle name="Normální 11 4 4 4 2" xfId="33787"/>
    <cellStyle name="Normální 11 4 4 5" xfId="37584"/>
    <cellStyle name="Normální 11 4 4 6" xfId="22404"/>
    <cellStyle name="Normální 11 4 4 7" xfId="44834"/>
    <cellStyle name="Normální 11 4 4 8" xfId="44835"/>
    <cellStyle name="Normální 11 4 4 9" xfId="48988"/>
    <cellStyle name="Normální 11 4 5" xfId="6302"/>
    <cellStyle name="Normální 11 4 5 2" xfId="11272"/>
    <cellStyle name="Normální 11 4 5 2 2" xfId="26472"/>
    <cellStyle name="Normální 11 4 5 3" xfId="14806"/>
    <cellStyle name="Normální 11 4 5 3 2" xfId="29995"/>
    <cellStyle name="Normální 11 4 5 4" xfId="18607"/>
    <cellStyle name="Normální 11 4 5 4 2" xfId="33788"/>
    <cellStyle name="Normální 11 4 5 5" xfId="37585"/>
    <cellStyle name="Normální 11 4 5 6" xfId="22405"/>
    <cellStyle name="Normální 11 4 5 7" xfId="44836"/>
    <cellStyle name="Normální 11 4 5 8" xfId="44837"/>
    <cellStyle name="Normální 11 4 5 9" xfId="48989"/>
    <cellStyle name="Normální 11 4 6" xfId="7561"/>
    <cellStyle name="Normální 11 4 6 2" xfId="11392"/>
    <cellStyle name="Normální 11 4 6 2 2" xfId="26592"/>
    <cellStyle name="Normální 11 4 6 3" xfId="15187"/>
    <cellStyle name="Normální 11 4 6 3 2" xfId="30374"/>
    <cellStyle name="Normální 11 4 6 4" xfId="18990"/>
    <cellStyle name="Normální 11 4 6 4 2" xfId="34171"/>
    <cellStyle name="Normální 11 4 6 5" xfId="37962"/>
    <cellStyle name="Normální 11 4 6 6" xfId="22782"/>
    <cellStyle name="Normální 11 4 6 7" xfId="44838"/>
    <cellStyle name="Normální 11 4 6 8" xfId="44839"/>
    <cellStyle name="Normální 11 4 6 9" xfId="48990"/>
    <cellStyle name="Normální 11 4 7" xfId="7654"/>
    <cellStyle name="Normální 11 4 7 2" xfId="22873"/>
    <cellStyle name="Normální 11 4 8" xfId="11446"/>
    <cellStyle name="Normální 11 4 8 2" xfId="26643"/>
    <cellStyle name="Normální 11 4 9" xfId="15247"/>
    <cellStyle name="Normální 11 4 9 2" xfId="30428"/>
    <cellStyle name="Normální 11 40" xfId="6303"/>
    <cellStyle name="Normální 11 41" xfId="6304"/>
    <cellStyle name="Normální 11 42" xfId="6305"/>
    <cellStyle name="Normální 11 43" xfId="7562"/>
    <cellStyle name="Normální 11 43 2" xfId="11393"/>
    <cellStyle name="Normální 11 43 2 2" xfId="26593"/>
    <cellStyle name="Normální 11 43 3" xfId="15188"/>
    <cellStyle name="Normální 11 43 3 2" xfId="30375"/>
    <cellStyle name="Normální 11 43 4" xfId="18991"/>
    <cellStyle name="Normální 11 43 4 2" xfId="34172"/>
    <cellStyle name="Normální 11 43 5" xfId="37963"/>
    <cellStyle name="Normální 11 43 6" xfId="22783"/>
    <cellStyle name="Normální 11 43 7" xfId="44840"/>
    <cellStyle name="Normální 11 43 8" xfId="44841"/>
    <cellStyle name="Normální 11 43 9" xfId="48991"/>
    <cellStyle name="Normální 11 44" xfId="7563"/>
    <cellStyle name="Normální 11 44 2" xfId="11394"/>
    <cellStyle name="Normální 11 44 2 2" xfId="26594"/>
    <cellStyle name="Normální 11 44 3" xfId="15189"/>
    <cellStyle name="Normální 11 44 3 2" xfId="30376"/>
    <cellStyle name="Normální 11 44 4" xfId="18992"/>
    <cellStyle name="Normální 11 44 4 2" xfId="34173"/>
    <cellStyle name="Normální 11 44 5" xfId="37964"/>
    <cellStyle name="Normální 11 44 6" xfId="22784"/>
    <cellStyle name="Normální 11 44 7" xfId="44842"/>
    <cellStyle name="Normální 11 44 8" xfId="44843"/>
    <cellStyle name="Normální 11 44 9" xfId="48992"/>
    <cellStyle name="Normální 11 45" xfId="7595"/>
    <cellStyle name="Normální 11 46" xfId="8017"/>
    <cellStyle name="Normální 11 47" xfId="7594"/>
    <cellStyle name="Normální 11 48" xfId="11018"/>
    <cellStyle name="Normální 11 49" xfId="11404"/>
    <cellStyle name="Normální 11 49 2" xfId="26601"/>
    <cellStyle name="Normální 11 5" xfId="601"/>
    <cellStyle name="Normální 11 5 10" xfId="19269"/>
    <cellStyle name="Normální 11 5 11" xfId="44844"/>
    <cellStyle name="Normální 11 5 12" xfId="44845"/>
    <cellStyle name="Normální 11 5 13" xfId="48993"/>
    <cellStyle name="Normální 11 5 2" xfId="6306"/>
    <cellStyle name="Normální 11 5 2 2" xfId="10756"/>
    <cellStyle name="Normální 11 5 2 2 2" xfId="25972"/>
    <cellStyle name="Normální 11 5 2 3" xfId="14807"/>
    <cellStyle name="Normální 11 5 2 3 2" xfId="29996"/>
    <cellStyle name="Normální 11 5 2 4" xfId="18608"/>
    <cellStyle name="Normální 11 5 2 4 2" xfId="33789"/>
    <cellStyle name="Normální 11 5 2 5" xfId="37586"/>
    <cellStyle name="Normální 11 5 2 6" xfId="22406"/>
    <cellStyle name="Normální 11 5 2 7" xfId="44846"/>
    <cellStyle name="Normální 11 5 2 8" xfId="44847"/>
    <cellStyle name="Normální 11 5 2 9" xfId="48994"/>
    <cellStyle name="Normální 11 5 3" xfId="6307"/>
    <cellStyle name="Normální 11 5 3 2" xfId="10757"/>
    <cellStyle name="Normální 11 5 3 2 2" xfId="25973"/>
    <cellStyle name="Normální 11 5 3 3" xfId="14808"/>
    <cellStyle name="Normální 11 5 3 3 2" xfId="29997"/>
    <cellStyle name="Normální 11 5 3 4" xfId="18609"/>
    <cellStyle name="Normální 11 5 3 4 2" xfId="33790"/>
    <cellStyle name="Normální 11 5 3 5" xfId="37587"/>
    <cellStyle name="Normální 11 5 3 6" xfId="22407"/>
    <cellStyle name="Normální 11 5 3 7" xfId="44848"/>
    <cellStyle name="Normální 11 5 3 8" xfId="44849"/>
    <cellStyle name="Normální 11 5 3 9" xfId="48995"/>
    <cellStyle name="Normální 11 5 4" xfId="6308"/>
    <cellStyle name="Normální 11 5 4 2" xfId="10758"/>
    <cellStyle name="Normální 11 5 4 2 2" xfId="25974"/>
    <cellStyle name="Normální 11 5 4 3" xfId="14809"/>
    <cellStyle name="Normální 11 5 4 3 2" xfId="29998"/>
    <cellStyle name="Normální 11 5 4 4" xfId="18610"/>
    <cellStyle name="Normální 11 5 4 4 2" xfId="33791"/>
    <cellStyle name="Normální 11 5 4 5" xfId="37588"/>
    <cellStyle name="Normální 11 5 4 6" xfId="22408"/>
    <cellStyle name="Normální 11 5 4 7" xfId="44850"/>
    <cellStyle name="Normální 11 5 4 8" xfId="44851"/>
    <cellStyle name="Normální 11 5 4 9" xfId="48996"/>
    <cellStyle name="Normální 11 5 5" xfId="6309"/>
    <cellStyle name="Normální 11 5 5 2" xfId="11038"/>
    <cellStyle name="Normální 11 5 5 2 2" xfId="26238"/>
    <cellStyle name="Normální 11 5 5 3" xfId="14810"/>
    <cellStyle name="Normální 11 5 5 3 2" xfId="29999"/>
    <cellStyle name="Normální 11 5 5 4" xfId="18611"/>
    <cellStyle name="Normální 11 5 5 4 2" xfId="33792"/>
    <cellStyle name="Normální 11 5 5 5" xfId="37589"/>
    <cellStyle name="Normální 11 5 5 6" xfId="22409"/>
    <cellStyle name="Normální 11 5 5 7" xfId="44852"/>
    <cellStyle name="Normální 11 5 5 8" xfId="44853"/>
    <cellStyle name="Normální 11 5 5 9" xfId="48997"/>
    <cellStyle name="Normální 11 5 6" xfId="7612"/>
    <cellStyle name="Normální 11 5 6 2" xfId="22831"/>
    <cellStyle name="Normální 11 5 7" xfId="11663"/>
    <cellStyle name="Normální 11 5 7 2" xfId="26859"/>
    <cellStyle name="Normální 11 5 8" xfId="15463"/>
    <cellStyle name="Normální 11 5 8 2" xfId="30644"/>
    <cellStyle name="Normální 11 5 9" xfId="34449"/>
    <cellStyle name="Normální 11 50" xfId="11400"/>
    <cellStyle name="Normální 11 51" xfId="14839"/>
    <cellStyle name="Normální 11 52" xfId="11402"/>
    <cellStyle name="Normální 11 53" xfId="13355"/>
    <cellStyle name="Normální 11 54" xfId="11704"/>
    <cellStyle name="Normální 11 55" xfId="12410"/>
    <cellStyle name="Normální 11 56" xfId="15198"/>
    <cellStyle name="Normální 11 57" xfId="15122"/>
    <cellStyle name="Normální 11 58" xfId="12655"/>
    <cellStyle name="Normální 11 59" xfId="12883"/>
    <cellStyle name="Normální 11 6" xfId="602"/>
    <cellStyle name="Normální 11 6 2" xfId="6310"/>
    <cellStyle name="Normální 11 6 2 2" xfId="6311"/>
    <cellStyle name="Normální 11 6 3" xfId="6312"/>
    <cellStyle name="Normální 11 60" xfId="11403"/>
    <cellStyle name="Normální 11 61" xfId="15200"/>
    <cellStyle name="Normální 11 62" xfId="11475"/>
    <cellStyle name="Normální 11 63" xfId="15197"/>
    <cellStyle name="Normální 11 64" xfId="12411"/>
    <cellStyle name="Normální 11 65" xfId="15196"/>
    <cellStyle name="Normální 11 66" xfId="12884"/>
    <cellStyle name="Normální 11 67" xfId="15202"/>
    <cellStyle name="Normální 11 68" xfId="15199"/>
    <cellStyle name="Normální 11 69" xfId="15121"/>
    <cellStyle name="Normální 11 69 2" xfId="30309"/>
    <cellStyle name="normální 11 7" xfId="6313"/>
    <cellStyle name="normální 11 7 10" xfId="15201"/>
    <cellStyle name="normální 11 7 10 2" xfId="30383"/>
    <cellStyle name="normální 11 7 11" xfId="18612"/>
    <cellStyle name="normální 11 7 11 2" xfId="33793"/>
    <cellStyle name="normální 11 7 12" xfId="37590"/>
    <cellStyle name="normální 11 7 13" xfId="22410"/>
    <cellStyle name="normální 11 7 14" xfId="48998"/>
    <cellStyle name="Normální 11 7 2" xfId="6314"/>
    <cellStyle name="normální 11 7 3" xfId="7928"/>
    <cellStyle name="normální 11 7 3 2" xfId="23145"/>
    <cellStyle name="normální 11 7 4" xfId="10987"/>
    <cellStyle name="normální 11 7 4 2" xfId="26202"/>
    <cellStyle name="normální 11 7 5" xfId="8101"/>
    <cellStyle name="normální 11 7 5 2" xfId="23317"/>
    <cellStyle name="normální 11 7 6" xfId="10998"/>
    <cellStyle name="normální 11 7 6 2" xfId="26206"/>
    <cellStyle name="normální 11 7 7" xfId="14811"/>
    <cellStyle name="normální 11 7 7 2" xfId="30000"/>
    <cellStyle name="normální 11 7 8" xfId="14841"/>
    <cellStyle name="normální 11 7 8 2" xfId="30029"/>
    <cellStyle name="normální 11 7 9" xfId="11401"/>
    <cellStyle name="normální 11 7 9 2" xfId="26600"/>
    <cellStyle name="Normální 11 70" xfId="15205"/>
    <cellStyle name="Normální 11 70 2" xfId="30386"/>
    <cellStyle name="Normální 11 71" xfId="18647"/>
    <cellStyle name="Normální 11 71 2" xfId="33828"/>
    <cellStyle name="Normální 11 72" xfId="19008"/>
    <cellStyle name="Normální 11 72 2" xfId="34189"/>
    <cellStyle name="Normální 11 73" xfId="18642"/>
    <cellStyle name="Normální 11 73 2" xfId="33823"/>
    <cellStyle name="Normální 11 74" xfId="19005"/>
    <cellStyle name="Normální 11 74 2" xfId="34186"/>
    <cellStyle name="Normální 11 75" xfId="18096"/>
    <cellStyle name="Normální 11 75 2" xfId="33277"/>
    <cellStyle name="Normální 11 76" xfId="19003"/>
    <cellStyle name="Normální 11 76 2" xfId="34184"/>
    <cellStyle name="Normální 11 77" xfId="17623"/>
    <cellStyle name="Normální 11 77 2" xfId="32804"/>
    <cellStyle name="Normální 11 78" xfId="19000"/>
    <cellStyle name="Normální 11 78 2" xfId="34181"/>
    <cellStyle name="Normální 11 79" xfId="17160"/>
    <cellStyle name="Normální 11 79 2" xfId="32341"/>
    <cellStyle name="Normální 11 8" xfId="6315"/>
    <cellStyle name="Normální 11 80" xfId="18644"/>
    <cellStyle name="Normální 11 80 2" xfId="33825"/>
    <cellStyle name="Normální 11 81" xfId="19007"/>
    <cellStyle name="Normální 11 81 2" xfId="34188"/>
    <cellStyle name="Normální 11 82" xfId="18095"/>
    <cellStyle name="Normální 11 82 2" xfId="33276"/>
    <cellStyle name="Normální 11 83" xfId="16680"/>
    <cellStyle name="Normální 11 83 2" xfId="31861"/>
    <cellStyle name="Normální 11 84" xfId="19006"/>
    <cellStyle name="Normální 11 84 2" xfId="34187"/>
    <cellStyle name="Normální 11 85" xfId="16444"/>
    <cellStyle name="Normální 11 85 2" xfId="31625"/>
    <cellStyle name="Normální 11 86" xfId="19001"/>
    <cellStyle name="Normální 11 86 2" xfId="34182"/>
    <cellStyle name="Normální 11 87" xfId="15204"/>
    <cellStyle name="Normální 11 87 2" xfId="30385"/>
    <cellStyle name="Normální 11 88" xfId="18643"/>
    <cellStyle name="Normální 11 88 2" xfId="33824"/>
    <cellStyle name="Normální 11 89" xfId="18641"/>
    <cellStyle name="Normální 11 89 2" xfId="33822"/>
    <cellStyle name="Normální 11 9" xfId="6316"/>
    <cellStyle name="Normální 11 90" xfId="19004"/>
    <cellStyle name="Normální 11 90 2" xfId="34185"/>
    <cellStyle name="Normální 11 91" xfId="18646"/>
    <cellStyle name="Normální 11 91 2" xfId="33827"/>
    <cellStyle name="Normální 11 92" xfId="16916"/>
    <cellStyle name="Normální 11 92 2" xfId="32097"/>
    <cellStyle name="Normální 11 93" xfId="19002"/>
    <cellStyle name="Normální 11 93 2" xfId="34183"/>
    <cellStyle name="Normální 11 94" xfId="17624"/>
    <cellStyle name="Normální 11 94 2" xfId="32805"/>
    <cellStyle name="Normální 11 95" xfId="19009"/>
    <cellStyle name="Normální 11 95 2" xfId="34190"/>
    <cellStyle name="Normální 11 96" xfId="34191"/>
    <cellStyle name="Normální 11 97" xfId="19011"/>
    <cellStyle name="Normální 11 98" xfId="48999"/>
    <cellStyle name="Normální 12" xfId="372"/>
    <cellStyle name="Normální 12 10" xfId="11474"/>
    <cellStyle name="Normální 12 10 2" xfId="26671"/>
    <cellStyle name="Normální 12 11" xfId="15275"/>
    <cellStyle name="Normální 12 11 2" xfId="30456"/>
    <cellStyle name="Normální 12 12" xfId="34261"/>
    <cellStyle name="Normální 12 13" xfId="19081"/>
    <cellStyle name="Normální 12 14" xfId="44854"/>
    <cellStyle name="Normální 12 15" xfId="44855"/>
    <cellStyle name="Normální 12 16" xfId="49000"/>
    <cellStyle name="Normální 12 2" xfId="603"/>
    <cellStyle name="Normální 12 2 10" xfId="19270"/>
    <cellStyle name="Normální 12 2 11" xfId="44856"/>
    <cellStyle name="Normální 12 2 12" xfId="44857"/>
    <cellStyle name="Normální 12 2 13" xfId="49001"/>
    <cellStyle name="Normální 12 2 2" xfId="6317"/>
    <cellStyle name="Normální 12 2 2 2" xfId="10759"/>
    <cellStyle name="Normální 12 2 2 2 2" xfId="25975"/>
    <cellStyle name="Normální 12 2 2 3" xfId="14812"/>
    <cellStyle name="Normální 12 2 2 3 2" xfId="30001"/>
    <cellStyle name="Normální 12 2 2 4" xfId="18613"/>
    <cellStyle name="Normální 12 2 2 4 2" xfId="33794"/>
    <cellStyle name="Normální 12 2 2 5" xfId="37591"/>
    <cellStyle name="Normální 12 2 2 6" xfId="22411"/>
    <cellStyle name="Normální 12 2 2 7" xfId="44858"/>
    <cellStyle name="Normální 12 2 2 8" xfId="44859"/>
    <cellStyle name="Normální 12 2 2 9" xfId="49002"/>
    <cellStyle name="Normální 12 2 3" xfId="6318"/>
    <cellStyle name="Normální 12 2 3 2" xfId="10760"/>
    <cellStyle name="Normální 12 2 3 2 2" xfId="25976"/>
    <cellStyle name="Normální 12 2 3 3" xfId="14813"/>
    <cellStyle name="Normální 12 2 3 3 2" xfId="30002"/>
    <cellStyle name="Normální 12 2 3 4" xfId="18614"/>
    <cellStyle name="Normální 12 2 3 4 2" xfId="33795"/>
    <cellStyle name="Normální 12 2 3 5" xfId="37592"/>
    <cellStyle name="Normální 12 2 3 6" xfId="22412"/>
    <cellStyle name="Normální 12 2 3 7" xfId="44860"/>
    <cellStyle name="Normální 12 2 3 8" xfId="44861"/>
    <cellStyle name="Normální 12 2 3 9" xfId="49003"/>
    <cellStyle name="Normální 12 2 4" xfId="6319"/>
    <cellStyle name="Normální 12 2 4 2" xfId="10761"/>
    <cellStyle name="Normální 12 2 4 2 2" xfId="25977"/>
    <cellStyle name="Normální 12 2 4 3" xfId="14814"/>
    <cellStyle name="Normální 12 2 4 3 2" xfId="30003"/>
    <cellStyle name="Normální 12 2 4 4" xfId="18615"/>
    <cellStyle name="Normální 12 2 4 4 2" xfId="33796"/>
    <cellStyle name="Normální 12 2 4 5" xfId="37593"/>
    <cellStyle name="Normální 12 2 4 6" xfId="22413"/>
    <cellStyle name="Normální 12 2 4 7" xfId="44862"/>
    <cellStyle name="Normální 12 2 4 8" xfId="44863"/>
    <cellStyle name="Normální 12 2 4 9" xfId="49004"/>
    <cellStyle name="Normální 12 2 5" xfId="6320"/>
    <cellStyle name="Normální 12 2 5 2" xfId="11167"/>
    <cellStyle name="Normální 12 2 5 2 2" xfId="26367"/>
    <cellStyle name="Normální 12 2 5 3" xfId="14815"/>
    <cellStyle name="Normální 12 2 5 3 2" xfId="30004"/>
    <cellStyle name="Normální 12 2 5 4" xfId="18616"/>
    <cellStyle name="Normální 12 2 5 4 2" xfId="33797"/>
    <cellStyle name="Normální 12 2 5 5" xfId="37594"/>
    <cellStyle name="Normální 12 2 5 6" xfId="22414"/>
    <cellStyle name="Normální 12 2 5 7" xfId="44864"/>
    <cellStyle name="Normální 12 2 5 8" xfId="44865"/>
    <cellStyle name="Normální 12 2 5 9" xfId="49005"/>
    <cellStyle name="Normální 12 2 6" xfId="7610"/>
    <cellStyle name="Normální 12 2 6 2" xfId="22829"/>
    <cellStyle name="Normální 12 2 7" xfId="11664"/>
    <cellStyle name="Normální 12 2 7 2" xfId="26860"/>
    <cellStyle name="Normální 12 2 8" xfId="15464"/>
    <cellStyle name="Normální 12 2 8 2" xfId="30645"/>
    <cellStyle name="Normální 12 2 9" xfId="34450"/>
    <cellStyle name="Normální 12 3" xfId="374"/>
    <cellStyle name="Normální 12 3 2" xfId="6321"/>
    <cellStyle name="Normální 12 3 2 2" xfId="11169"/>
    <cellStyle name="Normální 12 3 2 2 2" xfId="26369"/>
    <cellStyle name="Normální 12 3 2 3" xfId="14816"/>
    <cellStyle name="Normální 12 3 2 3 2" xfId="30005"/>
    <cellStyle name="Normální 12 3 2 4" xfId="18617"/>
    <cellStyle name="Normální 12 3 2 4 2" xfId="33798"/>
    <cellStyle name="Normální 12 3 2 5" xfId="37595"/>
    <cellStyle name="Normální 12 3 2 6" xfId="22415"/>
    <cellStyle name="Normální 12 3 2 7" xfId="44866"/>
    <cellStyle name="Normální 12 3 2 8" xfId="44867"/>
    <cellStyle name="Normální 12 3 2 9" xfId="49006"/>
    <cellStyle name="Normální 12 4" xfId="672"/>
    <cellStyle name="Normální 12 4 2" xfId="10762"/>
    <cellStyle name="Normální 12 4 2 2" xfId="25978"/>
    <cellStyle name="Normální 12 4 3" xfId="11689"/>
    <cellStyle name="Normální 12 4 3 2" xfId="26885"/>
    <cellStyle name="Normální 12 4 4" xfId="15489"/>
    <cellStyle name="Normální 12 4 4 2" xfId="30670"/>
    <cellStyle name="Normální 12 4 5" xfId="34475"/>
    <cellStyle name="Normální 12 4 6" xfId="19295"/>
    <cellStyle name="Normální 12 4 7" xfId="44868"/>
    <cellStyle name="Normální 12 4 8" xfId="44869"/>
    <cellStyle name="Normální 12 4 9" xfId="49007"/>
    <cellStyle name="Normální 12 5" xfId="6322"/>
    <cellStyle name="Normální 12 5 2" xfId="10763"/>
    <cellStyle name="Normální 12 5 2 2" xfId="25979"/>
    <cellStyle name="Normální 12 5 3" xfId="14817"/>
    <cellStyle name="Normální 12 5 3 2" xfId="30006"/>
    <cellStyle name="Normální 12 5 4" xfId="18618"/>
    <cellStyle name="Normální 12 5 4 2" xfId="33799"/>
    <cellStyle name="Normální 12 5 5" xfId="37596"/>
    <cellStyle name="Normální 12 5 6" xfId="22416"/>
    <cellStyle name="Normální 12 5 7" xfId="44870"/>
    <cellStyle name="Normální 12 5 8" xfId="44871"/>
    <cellStyle name="Normální 12 5 9" xfId="49008"/>
    <cellStyle name="Normální 12 6" xfId="6323"/>
    <cellStyle name="Normální 12 6 2" xfId="10764"/>
    <cellStyle name="Normální 12 6 2 2" xfId="25980"/>
    <cellStyle name="Normální 12 6 3" xfId="14818"/>
    <cellStyle name="Normální 12 6 3 2" xfId="30007"/>
    <cellStyle name="Normální 12 6 4" xfId="18619"/>
    <cellStyle name="Normální 12 6 4 2" xfId="33800"/>
    <cellStyle name="Normální 12 6 5" xfId="37597"/>
    <cellStyle name="Normální 12 6 6" xfId="22417"/>
    <cellStyle name="Normální 12 6 7" xfId="44872"/>
    <cellStyle name="Normální 12 6 8" xfId="44873"/>
    <cellStyle name="Normální 12 6 9" xfId="49009"/>
    <cellStyle name="Normální 12 7" xfId="6324"/>
    <cellStyle name="Normální 12 7 2" xfId="11239"/>
    <cellStyle name="Normální 12 7 2 2" xfId="26439"/>
    <cellStyle name="Normální 12 7 3" xfId="14819"/>
    <cellStyle name="Normální 12 7 3 2" xfId="30008"/>
    <cellStyle name="Normální 12 7 4" xfId="18620"/>
    <cellStyle name="Normální 12 7 4 2" xfId="33801"/>
    <cellStyle name="Normální 12 7 5" xfId="37598"/>
    <cellStyle name="Normální 12 7 6" xfId="22418"/>
    <cellStyle name="Normální 12 7 7" xfId="44874"/>
    <cellStyle name="Normální 12 7 8" xfId="44875"/>
    <cellStyle name="Normální 12 7 9" xfId="49010"/>
    <cellStyle name="Normální 12 8" xfId="7571"/>
    <cellStyle name="Normální 12 8 2" xfId="37972"/>
    <cellStyle name="Normální 12 8 3" xfId="22792"/>
    <cellStyle name="Normální 12 8 4" xfId="44876"/>
    <cellStyle name="Normální 12 8 5" xfId="44877"/>
    <cellStyle name="Normální 12 8 6" xfId="44878"/>
    <cellStyle name="Normální 12 8 7" xfId="44879"/>
    <cellStyle name="Normální 12 8 8" xfId="44880"/>
    <cellStyle name="Normální 12 8 9" xfId="49011"/>
    <cellStyle name="Normální 12 9" xfId="7596"/>
    <cellStyle name="Normální 12 9 2" xfId="22815"/>
    <cellStyle name="Normální 13" xfId="604"/>
    <cellStyle name="Normální 13 2" xfId="6325"/>
    <cellStyle name="Normální 14" xfId="669"/>
    <cellStyle name="Normální 14 10" xfId="15486"/>
    <cellStyle name="Normální 14 10 2" xfId="30667"/>
    <cellStyle name="Normální 14 10 2 2" xfId="45561"/>
    <cellStyle name="Normální 14 11" xfId="34472"/>
    <cellStyle name="Normální 14 12" xfId="19292"/>
    <cellStyle name="Normální 14 13" xfId="44881"/>
    <cellStyle name="Normální 14 14" xfId="44882"/>
    <cellStyle name="Normální 14 15" xfId="49012"/>
    <cellStyle name="Normální 14 16" xfId="49352"/>
    <cellStyle name="Normální 14 2" xfId="676"/>
    <cellStyle name="Normální 14 2 2" xfId="8103"/>
    <cellStyle name="Normální 14 2 2 2" xfId="23319"/>
    <cellStyle name="Normální 14 2 3" xfId="11691"/>
    <cellStyle name="Normální 14 2 3 2" xfId="26887"/>
    <cellStyle name="Normální 14 2 4" xfId="15491"/>
    <cellStyle name="Normální 14 2 4 2" xfId="30672"/>
    <cellStyle name="Normální 14 2 5" xfId="34477"/>
    <cellStyle name="Normální 14 2 6" xfId="19297"/>
    <cellStyle name="Normální 14 2 7" xfId="44883"/>
    <cellStyle name="Normální 14 2 8" xfId="44884"/>
    <cellStyle name="Normální 14 2 9" xfId="49013"/>
    <cellStyle name="Normální 14 3" xfId="6326"/>
    <cellStyle name="Normální 14 3 2" xfId="10765"/>
    <cellStyle name="Normální 14 3 2 2" xfId="25981"/>
    <cellStyle name="Normální 14 3 3" xfId="14820"/>
    <cellStyle name="Normální 14 3 3 2" xfId="30009"/>
    <cellStyle name="Normální 14 3 4" xfId="18621"/>
    <cellStyle name="Normální 14 3 4 2" xfId="33802"/>
    <cellStyle name="Normální 14 3 5" xfId="37599"/>
    <cellStyle name="Normální 14 3 6" xfId="22419"/>
    <cellStyle name="Normální 14 3 7" xfId="44885"/>
    <cellStyle name="Normální 14 3 8" xfId="44886"/>
    <cellStyle name="Normální 14 3 9" xfId="49014"/>
    <cellStyle name="Normální 14 4" xfId="6327"/>
    <cellStyle name="Normální 14 4 2" xfId="10766"/>
    <cellStyle name="Normální 14 4 2 2" xfId="25982"/>
    <cellStyle name="Normální 14 4 3" xfId="14821"/>
    <cellStyle name="Normální 14 4 3 2" xfId="30010"/>
    <cellStyle name="Normální 14 4 4" xfId="18622"/>
    <cellStyle name="Normální 14 4 4 2" xfId="33803"/>
    <cellStyle name="Normální 14 4 5" xfId="37600"/>
    <cellStyle name="Normální 14 4 6" xfId="22420"/>
    <cellStyle name="Normální 14 4 7" xfId="44887"/>
    <cellStyle name="Normální 14 4 8" xfId="44888"/>
    <cellStyle name="Normální 14 4 9" xfId="49015"/>
    <cellStyle name="Normální 14 5" xfId="6328"/>
    <cellStyle name="Normální 14 5 2" xfId="11328"/>
    <cellStyle name="Normální 14 5 2 2" xfId="26528"/>
    <cellStyle name="Normální 14 5 3" xfId="14822"/>
    <cellStyle name="Normální 14 5 3 2" xfId="30011"/>
    <cellStyle name="Normální 14 5 4" xfId="18623"/>
    <cellStyle name="Normální 14 5 4 2" xfId="33804"/>
    <cellStyle name="Normální 14 5 5" xfId="37601"/>
    <cellStyle name="Normální 14 5 6" xfId="22421"/>
    <cellStyle name="Normální 14 5 7" xfId="44889"/>
    <cellStyle name="Normální 14 5 8" xfId="44890"/>
    <cellStyle name="Normální 14 5 9" xfId="49016"/>
    <cellStyle name="Normální 14 6" xfId="7497"/>
    <cellStyle name="Normální 14 6 2" xfId="15123"/>
    <cellStyle name="Normální 14 6 2 2" xfId="30310"/>
    <cellStyle name="Normální 14 6 3" xfId="18926"/>
    <cellStyle name="Normální 14 6 3 2" xfId="34107"/>
    <cellStyle name="Normální 14 6 4" xfId="37898"/>
    <cellStyle name="Normální 14 6 5" xfId="22718"/>
    <cellStyle name="Normální 14 6 6" xfId="44891"/>
    <cellStyle name="Normální 14 6 7" xfId="44892"/>
    <cellStyle name="Normální 14 6 8" xfId="44893"/>
    <cellStyle name="Normální 14 6 9" xfId="49017"/>
    <cellStyle name="Normální 14 7" xfId="7573"/>
    <cellStyle name="Normální 14 7 10" xfId="49355"/>
    <cellStyle name="Normální 14 7 2" xfId="37974"/>
    <cellStyle name="Normální 14 7 3" xfId="22794"/>
    <cellStyle name="Normální 14 7 4" xfId="44894"/>
    <cellStyle name="Normální 14 7 5" xfId="44895"/>
    <cellStyle name="Normální 14 7 6" xfId="44896"/>
    <cellStyle name="Normální 14 7 7" xfId="44897"/>
    <cellStyle name="Normální 14 7 8" xfId="44898"/>
    <cellStyle name="Normální 14 7 9" xfId="49018"/>
    <cellStyle name="Normální 14 8" xfId="11011"/>
    <cellStyle name="Normální 14 8 2" xfId="26212"/>
    <cellStyle name="Normální 14 9" xfId="11686"/>
    <cellStyle name="Normální 14 9 2" xfId="26882"/>
    <cellStyle name="Normální 14 9 2 2" xfId="45563"/>
    <cellStyle name="Normální 14 9 3" xfId="49353"/>
    <cellStyle name="Normální 15" xfId="671"/>
    <cellStyle name="Normální 15 10" xfId="49019"/>
    <cellStyle name="Normální 15 2" xfId="6329"/>
    <cellStyle name="Normální 15 2 2" xfId="6330"/>
    <cellStyle name="Normální 15 2 2 2" xfId="6331"/>
    <cellStyle name="Normální 15 2 2 3" xfId="10986"/>
    <cellStyle name="Normální 15 3" xfId="11688"/>
    <cellStyle name="Normální 15 3 2" xfId="26884"/>
    <cellStyle name="Normální 15 4" xfId="15488"/>
    <cellStyle name="Normální 15 4 2" xfId="30669"/>
    <cellStyle name="Normální 15 5" xfId="34474"/>
    <cellStyle name="Normální 15 6" xfId="19294"/>
    <cellStyle name="Normální 15 7" xfId="44899"/>
    <cellStyle name="Normální 15 8" xfId="44900"/>
    <cellStyle name="Normální 15 9" xfId="44901"/>
    <cellStyle name="normální 16" xfId="6332"/>
    <cellStyle name="normální 16 10" xfId="44902"/>
    <cellStyle name="normální 16 11" xfId="44903"/>
    <cellStyle name="normální 16 12" xfId="49020"/>
    <cellStyle name="normální 16 2" xfId="6333"/>
    <cellStyle name="normální 16 2 2" xfId="10767"/>
    <cellStyle name="normální 16 2 2 2" xfId="25983"/>
    <cellStyle name="normální 16 2 3" xfId="14824"/>
    <cellStyle name="normální 16 2 3 2" xfId="30013"/>
    <cellStyle name="normální 16 2 4" xfId="18625"/>
    <cellStyle name="normální 16 2 4 2" xfId="33806"/>
    <cellStyle name="normální 16 2 5" xfId="37603"/>
    <cellStyle name="normální 16 2 6" xfId="22423"/>
    <cellStyle name="normální 16 2 7" xfId="44904"/>
    <cellStyle name="normální 16 2 8" xfId="44905"/>
    <cellStyle name="normální 16 2 9" xfId="49021"/>
    <cellStyle name="normální 16 3" xfId="6334"/>
    <cellStyle name="normální 16 3 2" xfId="10768"/>
    <cellStyle name="normální 16 3 2 2" xfId="25984"/>
    <cellStyle name="normální 16 3 3" xfId="14825"/>
    <cellStyle name="normální 16 3 3 2" xfId="30014"/>
    <cellStyle name="normální 16 3 4" xfId="18626"/>
    <cellStyle name="normální 16 3 4 2" xfId="33807"/>
    <cellStyle name="normální 16 3 5" xfId="37604"/>
    <cellStyle name="normální 16 3 6" xfId="22424"/>
    <cellStyle name="normální 16 3 7" xfId="44906"/>
    <cellStyle name="normální 16 3 8" xfId="44907"/>
    <cellStyle name="normální 16 3 9" xfId="49022"/>
    <cellStyle name="normální 16 4" xfId="6335"/>
    <cellStyle name="normální 16 4 2" xfId="10769"/>
    <cellStyle name="normální 16 4 2 2" xfId="25985"/>
    <cellStyle name="normální 16 4 3" xfId="14826"/>
    <cellStyle name="normální 16 4 3 2" xfId="30015"/>
    <cellStyle name="normální 16 4 4" xfId="18627"/>
    <cellStyle name="normální 16 4 4 2" xfId="33808"/>
    <cellStyle name="normální 16 4 5" xfId="37605"/>
    <cellStyle name="normální 16 4 6" xfId="22425"/>
    <cellStyle name="normální 16 4 7" xfId="44908"/>
    <cellStyle name="normální 16 4 8" xfId="44909"/>
    <cellStyle name="normální 16 4 9" xfId="49023"/>
    <cellStyle name="normální 16 5" xfId="8023"/>
    <cellStyle name="normální 16 5 2" xfId="23239"/>
    <cellStyle name="normální 16 6" xfId="14823"/>
    <cellStyle name="normální 16 6 2" xfId="30012"/>
    <cellStyle name="normální 16 7" xfId="18624"/>
    <cellStyle name="normální 16 7 2" xfId="33805"/>
    <cellStyle name="normální 16 8" xfId="37602"/>
    <cellStyle name="normální 16 9" xfId="22422"/>
    <cellStyle name="normální 17" xfId="6336"/>
    <cellStyle name="normální 17 10" xfId="44910"/>
    <cellStyle name="normální 17 11" xfId="44911"/>
    <cellStyle name="normální 17 12" xfId="49024"/>
    <cellStyle name="normální 17 2" xfId="6337"/>
    <cellStyle name="normální 17 2 2" xfId="10770"/>
    <cellStyle name="normální 17 2 2 2" xfId="25986"/>
    <cellStyle name="normální 17 2 3" xfId="14828"/>
    <cellStyle name="normální 17 2 3 2" xfId="30017"/>
    <cellStyle name="normální 17 2 4" xfId="18629"/>
    <cellStyle name="normální 17 2 4 2" xfId="33810"/>
    <cellStyle name="normální 17 2 5" xfId="37607"/>
    <cellStyle name="normální 17 2 6" xfId="22427"/>
    <cellStyle name="normální 17 2 7" xfId="44912"/>
    <cellStyle name="normální 17 2 8" xfId="44913"/>
    <cellStyle name="normální 17 2 9" xfId="49025"/>
    <cellStyle name="normální 17 3" xfId="6338"/>
    <cellStyle name="normální 17 3 2" xfId="10771"/>
    <cellStyle name="normální 17 3 2 2" xfId="25987"/>
    <cellStyle name="normální 17 3 3" xfId="14829"/>
    <cellStyle name="normální 17 3 3 2" xfId="30018"/>
    <cellStyle name="normální 17 3 4" xfId="18630"/>
    <cellStyle name="normální 17 3 4 2" xfId="33811"/>
    <cellStyle name="normální 17 3 5" xfId="37608"/>
    <cellStyle name="normální 17 3 6" xfId="22428"/>
    <cellStyle name="normální 17 3 7" xfId="44914"/>
    <cellStyle name="normální 17 3 8" xfId="44915"/>
    <cellStyle name="normální 17 3 9" xfId="49026"/>
    <cellStyle name="normální 17 4" xfId="6339"/>
    <cellStyle name="normální 17 4 2" xfId="10772"/>
    <cellStyle name="normální 17 4 2 2" xfId="25988"/>
    <cellStyle name="normální 17 4 3" xfId="14830"/>
    <cellStyle name="normální 17 4 3 2" xfId="30019"/>
    <cellStyle name="normální 17 4 4" xfId="18631"/>
    <cellStyle name="normální 17 4 4 2" xfId="33812"/>
    <cellStyle name="normální 17 4 5" xfId="37609"/>
    <cellStyle name="normální 17 4 6" xfId="22429"/>
    <cellStyle name="normální 17 4 7" xfId="44916"/>
    <cellStyle name="normální 17 4 8" xfId="44917"/>
    <cellStyle name="normální 17 4 9" xfId="49027"/>
    <cellStyle name="normální 17 5" xfId="7949"/>
    <cellStyle name="normální 17 5 2" xfId="23166"/>
    <cellStyle name="normální 17 6" xfId="14827"/>
    <cellStyle name="normální 17 6 2" xfId="30016"/>
    <cellStyle name="normální 17 7" xfId="18628"/>
    <cellStyle name="normální 17 7 2" xfId="33809"/>
    <cellStyle name="normální 17 8" xfId="37606"/>
    <cellStyle name="normální 17 9" xfId="22426"/>
    <cellStyle name="normální 18" xfId="6340"/>
    <cellStyle name="normální 18 10" xfId="44918"/>
    <cellStyle name="normální 18 11" xfId="44919"/>
    <cellStyle name="normální 18 12" xfId="49028"/>
    <cellStyle name="normální 18 2" xfId="6341"/>
    <cellStyle name="normální 18 2 2" xfId="10773"/>
    <cellStyle name="normální 18 2 2 2" xfId="25989"/>
    <cellStyle name="normální 18 2 3" xfId="14832"/>
    <cellStyle name="normální 18 2 3 2" xfId="30021"/>
    <cellStyle name="normální 18 2 4" xfId="18633"/>
    <cellStyle name="normální 18 2 4 2" xfId="33814"/>
    <cellStyle name="normální 18 2 5" xfId="37611"/>
    <cellStyle name="normální 18 2 6" xfId="22431"/>
    <cellStyle name="normální 18 2 7" xfId="44920"/>
    <cellStyle name="normální 18 2 8" xfId="44921"/>
    <cellStyle name="normální 18 2 9" xfId="49029"/>
    <cellStyle name="normální 18 3" xfId="6342"/>
    <cellStyle name="normální 18 3 2" xfId="10774"/>
    <cellStyle name="normální 18 3 2 2" xfId="25990"/>
    <cellStyle name="normální 18 3 3" xfId="14833"/>
    <cellStyle name="normální 18 3 3 2" xfId="30022"/>
    <cellStyle name="normální 18 3 4" xfId="18634"/>
    <cellStyle name="normální 18 3 4 2" xfId="33815"/>
    <cellStyle name="normální 18 3 5" xfId="37612"/>
    <cellStyle name="normální 18 3 6" xfId="22432"/>
    <cellStyle name="normální 18 3 7" xfId="44922"/>
    <cellStyle name="normální 18 3 8" xfId="44923"/>
    <cellStyle name="normální 18 3 9" xfId="49030"/>
    <cellStyle name="normální 18 4" xfId="6343"/>
    <cellStyle name="normální 18 4 2" xfId="10775"/>
    <cellStyle name="normální 18 4 2 2" xfId="25991"/>
    <cellStyle name="normální 18 4 3" xfId="14834"/>
    <cellStyle name="normální 18 4 3 2" xfId="30023"/>
    <cellStyle name="normální 18 4 4" xfId="18635"/>
    <cellStyle name="normální 18 4 4 2" xfId="33816"/>
    <cellStyle name="normální 18 4 5" xfId="37613"/>
    <cellStyle name="normální 18 4 6" xfId="22433"/>
    <cellStyle name="normální 18 4 7" xfId="44924"/>
    <cellStyle name="normální 18 4 8" xfId="44925"/>
    <cellStyle name="normální 18 4 9" xfId="49031"/>
    <cellStyle name="normální 18 5" xfId="7998"/>
    <cellStyle name="normální 18 5 2" xfId="23215"/>
    <cellStyle name="normální 18 6" xfId="14831"/>
    <cellStyle name="normální 18 6 2" xfId="30020"/>
    <cellStyle name="normální 18 7" xfId="18632"/>
    <cellStyle name="normální 18 7 2" xfId="33813"/>
    <cellStyle name="normální 18 8" xfId="37610"/>
    <cellStyle name="normální 18 9" xfId="22430"/>
    <cellStyle name="normální 19" xfId="6344"/>
    <cellStyle name="normální 19 10" xfId="44926"/>
    <cellStyle name="normální 19 11" xfId="44927"/>
    <cellStyle name="normální 19 12" xfId="49032"/>
    <cellStyle name="normální 19 2" xfId="6345"/>
    <cellStyle name="normální 19 2 2" xfId="10776"/>
    <cellStyle name="normální 19 2 2 2" xfId="25992"/>
    <cellStyle name="normální 19 2 3" xfId="14836"/>
    <cellStyle name="normální 19 2 3 2" xfId="30025"/>
    <cellStyle name="normální 19 2 4" xfId="18637"/>
    <cellStyle name="normální 19 2 4 2" xfId="33818"/>
    <cellStyle name="normální 19 2 5" xfId="37615"/>
    <cellStyle name="normální 19 2 6" xfId="22435"/>
    <cellStyle name="normální 19 2 7" xfId="44928"/>
    <cellStyle name="normální 19 2 8" xfId="44929"/>
    <cellStyle name="normální 19 2 9" xfId="49033"/>
    <cellStyle name="normální 19 3" xfId="6346"/>
    <cellStyle name="normální 19 3 2" xfId="10777"/>
    <cellStyle name="normální 19 3 2 2" xfId="25993"/>
    <cellStyle name="normální 19 3 3" xfId="14837"/>
    <cellStyle name="normální 19 3 3 2" xfId="30026"/>
    <cellStyle name="normální 19 3 4" xfId="18638"/>
    <cellStyle name="normální 19 3 4 2" xfId="33819"/>
    <cellStyle name="normální 19 3 5" xfId="37616"/>
    <cellStyle name="normální 19 3 6" xfId="22436"/>
    <cellStyle name="normální 19 3 7" xfId="44930"/>
    <cellStyle name="normální 19 3 8" xfId="44931"/>
    <cellStyle name="normální 19 3 9" xfId="49034"/>
    <cellStyle name="normální 19 4" xfId="6347"/>
    <cellStyle name="normální 19 4 2" xfId="10778"/>
    <cellStyle name="normální 19 4 2 2" xfId="25994"/>
    <cellStyle name="normální 19 4 3" xfId="14838"/>
    <cellStyle name="normální 19 4 3 2" xfId="30027"/>
    <cellStyle name="normální 19 4 4" xfId="18639"/>
    <cellStyle name="normální 19 4 4 2" xfId="33820"/>
    <cellStyle name="normální 19 4 5" xfId="37617"/>
    <cellStyle name="normální 19 4 6" xfId="22437"/>
    <cellStyle name="normální 19 4 7" xfId="44932"/>
    <cellStyle name="normální 19 4 8" xfId="44933"/>
    <cellStyle name="normální 19 4 9" xfId="49035"/>
    <cellStyle name="normální 19 5" xfId="8190"/>
    <cellStyle name="normální 19 5 2" xfId="23406"/>
    <cellStyle name="normální 19 6" xfId="14835"/>
    <cellStyle name="normální 19 6 2" xfId="30024"/>
    <cellStyle name="normální 19 7" xfId="18636"/>
    <cellStyle name="normální 19 7 2" xfId="33817"/>
    <cellStyle name="normální 19 8" xfId="37614"/>
    <cellStyle name="normální 19 9" xfId="22434"/>
    <cellStyle name="Normální 2" xfId="56"/>
    <cellStyle name="Normální 2 2" xfId="57"/>
    <cellStyle name="Normální 2 2 2" xfId="114"/>
    <cellStyle name="Normální 2 2 2 2" xfId="152"/>
    <cellStyle name="Normální 2 2 2 3" xfId="605"/>
    <cellStyle name="Normální 2 2 3" xfId="153"/>
    <cellStyle name="Normální 2 2 3 2" xfId="154"/>
    <cellStyle name="Normální 2 2 4" xfId="155"/>
    <cellStyle name="Normální 2 3" xfId="95"/>
    <cellStyle name="Normální 2 3 10" xfId="6348"/>
    <cellStyle name="Normální 2 3 11" xfId="6349"/>
    <cellStyle name="Normální 2 3 12" xfId="6350"/>
    <cellStyle name="Normální 2 3 2" xfId="115"/>
    <cellStyle name="Normální 2 3 3" xfId="156"/>
    <cellStyle name="Normální 2 3 4" xfId="157"/>
    <cellStyle name="Normální 2 3 5" xfId="606"/>
    <cellStyle name="Normální 2 3 6" xfId="6351"/>
    <cellStyle name="Normální 2 3 7" xfId="6352"/>
    <cellStyle name="Normální 2 3 8" xfId="6353"/>
    <cellStyle name="Normální 2 3 9" xfId="6354"/>
    <cellStyle name="Normální 2 4" xfId="158"/>
    <cellStyle name="Normální 2 4 2" xfId="159"/>
    <cellStyle name="Normální 2 5" xfId="160"/>
    <cellStyle name="Normální 2 6" xfId="6355"/>
    <cellStyle name="Normální 2 7" xfId="6356"/>
    <cellStyle name="Normální 2 7 2" xfId="6357"/>
    <cellStyle name="Normální 20" xfId="6358"/>
    <cellStyle name="Normální 20 2" xfId="11184"/>
    <cellStyle name="Normální 20 2 2" xfId="26384"/>
    <cellStyle name="Normální 20 3" xfId="14840"/>
    <cellStyle name="Normální 20 3 2" xfId="30028"/>
    <cellStyle name="Normální 20 4" xfId="18640"/>
    <cellStyle name="Normální 20 4 2" xfId="33821"/>
    <cellStyle name="Normální 20 5" xfId="37618"/>
    <cellStyle name="Normální 20 6" xfId="22438"/>
    <cellStyle name="Normální 20 7" xfId="44934"/>
    <cellStyle name="Normální 20 8" xfId="44935"/>
    <cellStyle name="Normální 20 9" xfId="49036"/>
    <cellStyle name="Normální 21" xfId="7569"/>
    <cellStyle name="Normální 21 2" xfId="15195"/>
    <cellStyle name="Normální 21 2 2" xfId="30382"/>
    <cellStyle name="Normální 21 3" xfId="18998"/>
    <cellStyle name="Normální 21 3 2" xfId="34179"/>
    <cellStyle name="Normální 21 4" xfId="37970"/>
    <cellStyle name="Normální 21 5" xfId="22790"/>
    <cellStyle name="Normální 21 6" xfId="44936"/>
    <cellStyle name="Normální 21 7" xfId="44937"/>
    <cellStyle name="Normální 21 8" xfId="44938"/>
    <cellStyle name="Normální 21 9" xfId="49037"/>
    <cellStyle name="Normální 22" xfId="7570"/>
    <cellStyle name="Normální 22 2" xfId="18999"/>
    <cellStyle name="Normální 22 2 2" xfId="34180"/>
    <cellStyle name="normální 22 3" xfId="37971"/>
    <cellStyle name="normální 22 3 2" xfId="49038"/>
    <cellStyle name="Normální 22 4" xfId="22791"/>
    <cellStyle name="normální 22 5" xfId="37976"/>
    <cellStyle name="normální 22 5 2" xfId="49039"/>
    <cellStyle name="normální 22 6" xfId="37977"/>
    <cellStyle name="normální 22 6 2" xfId="49040"/>
    <cellStyle name="normální 22 7" xfId="44939"/>
    <cellStyle name="normální 22 8" xfId="44940"/>
    <cellStyle name="normální 22 9" xfId="49041"/>
    <cellStyle name="Normální 23" xfId="7574"/>
    <cellStyle name="Normální 23 2" xfId="22795"/>
    <cellStyle name="Normální 24" xfId="7575"/>
    <cellStyle name="Normální 24 2" xfId="22796"/>
    <cellStyle name="Normální 24 3" xfId="49359"/>
    <cellStyle name="Normální 25" xfId="15203"/>
    <cellStyle name="Normální 25 2" xfId="30384"/>
    <cellStyle name="Normální 26" xfId="49361"/>
    <cellStyle name="Normální 28" xfId="49360"/>
    <cellStyle name="Normální 3" xfId="58"/>
    <cellStyle name="Normální 3 2" xfId="94"/>
    <cellStyle name="Normální 3 2 10" xfId="6359"/>
    <cellStyle name="Normální 3 2 10 2" xfId="6360"/>
    <cellStyle name="Normální 3 2 11" xfId="6361"/>
    <cellStyle name="Normální 3 2 11 2" xfId="6362"/>
    <cellStyle name="Normální 3 2 12" xfId="6363"/>
    <cellStyle name="Normální 3 2 12 2" xfId="6364"/>
    <cellStyle name="Normální 3 2 2" xfId="116"/>
    <cellStyle name="Normální 3 2 3" xfId="124"/>
    <cellStyle name="Normální 3 2 3 10" xfId="6365"/>
    <cellStyle name="Normální 3 2 3 10 2" xfId="673"/>
    <cellStyle name="Normální 3 2 3 11" xfId="6366"/>
    <cellStyle name="Normální 3 2 3 11 2" xfId="6367"/>
    <cellStyle name="Normální 3 2 3 12" xfId="6368"/>
    <cellStyle name="Normální 3 2 3 12 2" xfId="6369"/>
    <cellStyle name="Normální 3 2 3 13" xfId="6370"/>
    <cellStyle name="Normální 3 2 3 2" xfId="237"/>
    <cellStyle name="Normální 3 2 3 2 10" xfId="6371"/>
    <cellStyle name="Normální 3 2 3 2 2" xfId="6372"/>
    <cellStyle name="Normální 3 2 3 2 2 2" xfId="6373"/>
    <cellStyle name="Normální 3 2 3 2 3" xfId="6374"/>
    <cellStyle name="Normální 3 2 3 2 3 2" xfId="6375"/>
    <cellStyle name="Normální 3 2 3 2 4" xfId="6376"/>
    <cellStyle name="Normální 3 2 3 2 4 2" xfId="6377"/>
    <cellStyle name="Normální 3 2 3 2 5" xfId="6378"/>
    <cellStyle name="Normální 3 2 3 2 5 2" xfId="6379"/>
    <cellStyle name="Normální 3 2 3 2 6" xfId="6380"/>
    <cellStyle name="Normální 3 2 3 2 6 2" xfId="6381"/>
    <cellStyle name="Normální 3 2 3 2 7" xfId="6382"/>
    <cellStyle name="Normální 3 2 3 2 7 2" xfId="6383"/>
    <cellStyle name="Normální 3 2 3 2 8" xfId="6384"/>
    <cellStyle name="Normální 3 2 3 2 8 2" xfId="6385"/>
    <cellStyle name="Normální 3 2 3 2 9" xfId="6386"/>
    <cellStyle name="Normální 3 2 3 2 9 2" xfId="6387"/>
    <cellStyle name="Normální 3 2 3 3" xfId="266"/>
    <cellStyle name="Normální 3 2 3 3 10" xfId="6388"/>
    <cellStyle name="Normální 3 2 3 3 2" xfId="6389"/>
    <cellStyle name="Normální 3 2 3 3 2 2" xfId="6390"/>
    <cellStyle name="Normální 3 2 3 3 3" xfId="6391"/>
    <cellStyle name="Normální 3 2 3 3 3 2" xfId="6392"/>
    <cellStyle name="Normální 3 2 3 3 4" xfId="6393"/>
    <cellStyle name="Normální 3 2 3 3 4 2" xfId="6394"/>
    <cellStyle name="Normální 3 2 3 3 5" xfId="6395"/>
    <cellStyle name="Normální 3 2 3 3 5 2" xfId="6396"/>
    <cellStyle name="Normální 3 2 3 3 6" xfId="6397"/>
    <cellStyle name="Normální 3 2 3 3 6 2" xfId="6398"/>
    <cellStyle name="Normální 3 2 3 3 7" xfId="6399"/>
    <cellStyle name="Normální 3 2 3 3 7 2" xfId="6400"/>
    <cellStyle name="Normální 3 2 3 3 8" xfId="6401"/>
    <cellStyle name="Normální 3 2 3 3 8 2" xfId="6402"/>
    <cellStyle name="Normální 3 2 3 3 9" xfId="6403"/>
    <cellStyle name="Normální 3 2 3 3 9 2" xfId="6404"/>
    <cellStyle name="Normální 3 2 3 4" xfId="607"/>
    <cellStyle name="Normální 3 2 3 4 10" xfId="6405"/>
    <cellStyle name="Normální 3 2 3 4 2" xfId="6406"/>
    <cellStyle name="Normální 3 2 3 4 2 2" xfId="6407"/>
    <cellStyle name="Normální 3 2 3 4 3" xfId="6408"/>
    <cellStyle name="Normální 3 2 3 4 3 2" xfId="6409"/>
    <cellStyle name="Normální 3 2 3 4 4" xfId="6410"/>
    <cellStyle name="Normální 3 2 3 4 4 2" xfId="6411"/>
    <cellStyle name="Normální 3 2 3 4 5" xfId="6412"/>
    <cellStyle name="Normální 3 2 3 4 5 2" xfId="6413"/>
    <cellStyle name="Normální 3 2 3 4 6" xfId="6414"/>
    <cellStyle name="Normální 3 2 3 4 6 2" xfId="6415"/>
    <cellStyle name="Normální 3 2 3 4 7" xfId="6416"/>
    <cellStyle name="Normální 3 2 3 4 7 2" xfId="6417"/>
    <cellStyle name="Normální 3 2 3 4 8" xfId="6418"/>
    <cellStyle name="Normální 3 2 3 4 8 2" xfId="6419"/>
    <cellStyle name="Normální 3 2 3 4 9" xfId="6420"/>
    <cellStyle name="Normální 3 2 3 4 9 2" xfId="6421"/>
    <cellStyle name="Normální 3 2 3 5" xfId="6422"/>
    <cellStyle name="Normální 3 2 3 5 2" xfId="6423"/>
    <cellStyle name="Normální 3 2 3 6" xfId="6424"/>
    <cellStyle name="Normální 3 2 3 6 2" xfId="6425"/>
    <cellStyle name="Normální 3 2 3 7" xfId="6426"/>
    <cellStyle name="Normální 3 2 3 7 2" xfId="6427"/>
    <cellStyle name="Normální 3 2 3 8" xfId="6428"/>
    <cellStyle name="Normální 3 2 3 8 2" xfId="6429"/>
    <cellStyle name="Normální 3 2 3 9" xfId="6430"/>
    <cellStyle name="Normální 3 2 3 9 2" xfId="6431"/>
    <cellStyle name="Normální 3 2 4" xfId="161"/>
    <cellStyle name="Normální 3 2 5" xfId="236"/>
    <cellStyle name="Normální 3 2 5 10" xfId="6432"/>
    <cellStyle name="Normální 3 2 5 2" xfId="608"/>
    <cellStyle name="Normální 3 2 5 2 10" xfId="6433"/>
    <cellStyle name="Normální 3 2 5 2 2" xfId="6434"/>
    <cellStyle name="Normální 3 2 5 2 2 2" xfId="6435"/>
    <cellStyle name="Normální 3 2 5 2 3" xfId="6436"/>
    <cellStyle name="Normální 3 2 5 2 3 2" xfId="6437"/>
    <cellStyle name="Normální 3 2 5 2 4" xfId="6438"/>
    <cellStyle name="Normální 3 2 5 2 4 2" xfId="6439"/>
    <cellStyle name="Normální 3 2 5 2 5" xfId="6440"/>
    <cellStyle name="Normální 3 2 5 2 5 2" xfId="6441"/>
    <cellStyle name="Normální 3 2 5 2 6" xfId="6442"/>
    <cellStyle name="Normální 3 2 5 2 6 2" xfId="6443"/>
    <cellStyle name="Normální 3 2 5 2 7" xfId="6444"/>
    <cellStyle name="Normální 3 2 5 2 7 2" xfId="6445"/>
    <cellStyle name="Normální 3 2 5 2 8" xfId="6446"/>
    <cellStyle name="Normální 3 2 5 2 8 2" xfId="6447"/>
    <cellStyle name="Normální 3 2 5 2 9" xfId="6448"/>
    <cellStyle name="Normální 3 2 5 2 9 2" xfId="6449"/>
    <cellStyle name="Normální 3 2 5 3" xfId="6450"/>
    <cellStyle name="Normální 3 2 5 3 2" xfId="6451"/>
    <cellStyle name="Normální 3 2 5 4" xfId="6452"/>
    <cellStyle name="Normální 3 2 5 4 2" xfId="6453"/>
    <cellStyle name="Normální 3 2 5 5" xfId="6454"/>
    <cellStyle name="Normální 3 2 5 5 2" xfId="6455"/>
    <cellStyle name="Normální 3 2 5 6" xfId="6456"/>
    <cellStyle name="Normální 3 2 5 6 2" xfId="6457"/>
    <cellStyle name="Normální 3 2 5 7" xfId="6458"/>
    <cellStyle name="Normální 3 2 5 7 2" xfId="6459"/>
    <cellStyle name="Normální 3 2 5 8" xfId="6460"/>
    <cellStyle name="Normální 3 2 5 8 2" xfId="6461"/>
    <cellStyle name="Normální 3 2 5 9" xfId="6462"/>
    <cellStyle name="Normální 3 2 5 9 2" xfId="6463"/>
    <cellStyle name="Normální 3 2 6" xfId="6464"/>
    <cellStyle name="Normální 3 2 6 2" xfId="6465"/>
    <cellStyle name="Normální 3 2 7" xfId="6466"/>
    <cellStyle name="Normální 3 2 7 2" xfId="6467"/>
    <cellStyle name="Normální 3 2 8" xfId="6468"/>
    <cellStyle name="Normální 3 2 8 2" xfId="6469"/>
    <cellStyle name="Normální 3 2 9" xfId="6470"/>
    <cellStyle name="Normální 3 2 9 2" xfId="6471"/>
    <cellStyle name="Normální 3 3" xfId="162"/>
    <cellStyle name="Normální 3 3 2" xfId="163"/>
    <cellStyle name="Normální 3 4" xfId="164"/>
    <cellStyle name="Normální 4" xfId="59"/>
    <cellStyle name="Normální 4 10" xfId="6472"/>
    <cellStyle name="Normální 4 10 2" xfId="6473"/>
    <cellStyle name="Normální 4 11" xfId="6474"/>
    <cellStyle name="Normální 4 11 2" xfId="6475"/>
    <cellStyle name="Normální 4 12" xfId="6476"/>
    <cellStyle name="Normální 4 12 2" xfId="6477"/>
    <cellStyle name="Normální 4 13" xfId="6478"/>
    <cellStyle name="Normální 4 13 2" xfId="6479"/>
    <cellStyle name="Normální 4 14" xfId="6480"/>
    <cellStyle name="Normální 4 2" xfId="117"/>
    <cellStyle name="Normální 4 2 10" xfId="6481"/>
    <cellStyle name="Normální 4 2 10 2" xfId="6482"/>
    <cellStyle name="Normální 4 2 11" xfId="6483"/>
    <cellStyle name="Normální 4 2 11 2" xfId="6484"/>
    <cellStyle name="Normální 4 2 12" xfId="6485"/>
    <cellStyle name="Normální 4 2 12 2" xfId="6486"/>
    <cellStyle name="Normální 4 2 13" xfId="6487"/>
    <cellStyle name="Normální 4 2 2" xfId="239"/>
    <cellStyle name="Normální 4 2 2 10" xfId="6488"/>
    <cellStyle name="Normální 4 2 2 2" xfId="6489"/>
    <cellStyle name="Normální 4 2 2 2 2" xfId="6490"/>
    <cellStyle name="Normální 4 2 2 3" xfId="6491"/>
    <cellStyle name="Normální 4 2 2 3 2" xfId="6492"/>
    <cellStyle name="Normální 4 2 2 4" xfId="6493"/>
    <cellStyle name="Normální 4 2 2 4 2" xfId="6494"/>
    <cellStyle name="Normální 4 2 2 5" xfId="6495"/>
    <cellStyle name="Normální 4 2 2 5 2" xfId="6496"/>
    <cellStyle name="Normální 4 2 2 6" xfId="6497"/>
    <cellStyle name="Normální 4 2 2 6 2" xfId="6498"/>
    <cellStyle name="Normální 4 2 2 7" xfId="6499"/>
    <cellStyle name="Normální 4 2 2 7 2" xfId="6500"/>
    <cellStyle name="Normální 4 2 2 8" xfId="6501"/>
    <cellStyle name="Normální 4 2 2 8 2" xfId="6502"/>
    <cellStyle name="Normální 4 2 2 9" xfId="6503"/>
    <cellStyle name="Normální 4 2 2 9 2" xfId="6504"/>
    <cellStyle name="Normální 4 2 3" xfId="268"/>
    <cellStyle name="Normální 4 2 3 10" xfId="6505"/>
    <cellStyle name="Normální 4 2 3 2" xfId="6506"/>
    <cellStyle name="Normální 4 2 3 2 2" xfId="6507"/>
    <cellStyle name="Normální 4 2 3 3" xfId="6508"/>
    <cellStyle name="Normální 4 2 3 3 2" xfId="6509"/>
    <cellStyle name="Normální 4 2 3 4" xfId="6510"/>
    <cellStyle name="Normální 4 2 3 4 2" xfId="6511"/>
    <cellStyle name="Normální 4 2 3 5" xfId="6512"/>
    <cellStyle name="Normální 4 2 3 5 2" xfId="6513"/>
    <cellStyle name="Normální 4 2 3 6" xfId="6514"/>
    <cellStyle name="Normální 4 2 3 6 2" xfId="6515"/>
    <cellStyle name="Normální 4 2 3 7" xfId="6516"/>
    <cellStyle name="Normální 4 2 3 7 2" xfId="6517"/>
    <cellStyle name="Normální 4 2 3 8" xfId="6518"/>
    <cellStyle name="Normální 4 2 3 8 2" xfId="6519"/>
    <cellStyle name="Normální 4 2 3 9" xfId="6520"/>
    <cellStyle name="Normální 4 2 3 9 2" xfId="6521"/>
    <cellStyle name="Normální 4 2 4" xfId="609"/>
    <cellStyle name="Normální 4 2 4 10" xfId="6522"/>
    <cellStyle name="Normální 4 2 4 2" xfId="6523"/>
    <cellStyle name="Normální 4 2 4 2 2" xfId="6524"/>
    <cellStyle name="Normální 4 2 4 3" xfId="6525"/>
    <cellStyle name="Normální 4 2 4 3 2" xfId="6526"/>
    <cellStyle name="Normální 4 2 4 4" xfId="6527"/>
    <cellStyle name="Normální 4 2 4 4 2" xfId="6528"/>
    <cellStyle name="Normální 4 2 4 5" xfId="6529"/>
    <cellStyle name="Normální 4 2 4 5 2" xfId="6530"/>
    <cellStyle name="Normální 4 2 4 6" xfId="6531"/>
    <cellStyle name="Normální 4 2 4 6 2" xfId="6532"/>
    <cellStyle name="Normální 4 2 4 7" xfId="6533"/>
    <cellStyle name="Normální 4 2 4 7 2" xfId="6534"/>
    <cellStyle name="Normální 4 2 4 8" xfId="6535"/>
    <cellStyle name="Normální 4 2 4 8 2" xfId="6536"/>
    <cellStyle name="Normální 4 2 4 9" xfId="6537"/>
    <cellStyle name="Normální 4 2 4 9 2" xfId="6538"/>
    <cellStyle name="Normální 4 2 5" xfId="6539"/>
    <cellStyle name="Normální 4 2 5 2" xfId="6540"/>
    <cellStyle name="Normální 4 2 6" xfId="6541"/>
    <cellStyle name="Normální 4 2 6 2" xfId="6542"/>
    <cellStyle name="Normální 4 2 7" xfId="6543"/>
    <cellStyle name="Normální 4 2 7 2" xfId="6544"/>
    <cellStyle name="Normální 4 2 8" xfId="6545"/>
    <cellStyle name="Normální 4 2 8 2" xfId="6546"/>
    <cellStyle name="Normální 4 2 9" xfId="6547"/>
    <cellStyle name="Normální 4 2 9 2" xfId="6548"/>
    <cellStyle name="Normální 4 3" xfId="238"/>
    <cellStyle name="Normální 4 3 10" xfId="6549"/>
    <cellStyle name="Normální 4 3 2" xfId="6550"/>
    <cellStyle name="Normální 4 3 2 2" xfId="6551"/>
    <cellStyle name="Normální 4 3 3" xfId="6552"/>
    <cellStyle name="Normální 4 3 3 2" xfId="6553"/>
    <cellStyle name="Normální 4 3 4" xfId="6554"/>
    <cellStyle name="Normální 4 3 4 2" xfId="6555"/>
    <cellStyle name="Normální 4 3 5" xfId="6556"/>
    <cellStyle name="Normální 4 3 5 2" xfId="6557"/>
    <cellStyle name="Normální 4 3 6" xfId="6558"/>
    <cellStyle name="Normální 4 3 6 2" xfId="6559"/>
    <cellStyle name="Normální 4 3 7" xfId="6560"/>
    <cellStyle name="Normální 4 3 7 2" xfId="6561"/>
    <cellStyle name="Normální 4 3 8" xfId="6562"/>
    <cellStyle name="Normální 4 3 8 2" xfId="6563"/>
    <cellStyle name="Normální 4 3 9" xfId="6564"/>
    <cellStyle name="Normální 4 3 9 2" xfId="6565"/>
    <cellStyle name="Normální 4 4" xfId="267"/>
    <cellStyle name="Normální 4 4 10" xfId="6566"/>
    <cellStyle name="Normální 4 4 2" xfId="6567"/>
    <cellStyle name="Normální 4 4 2 2" xfId="6568"/>
    <cellStyle name="Normální 4 4 3" xfId="6569"/>
    <cellStyle name="Normální 4 4 3 2" xfId="6570"/>
    <cellStyle name="Normální 4 4 4" xfId="6571"/>
    <cellStyle name="Normální 4 4 4 2" xfId="6572"/>
    <cellStyle name="Normální 4 4 5" xfId="6573"/>
    <cellStyle name="Normální 4 4 5 2" xfId="6574"/>
    <cellStyle name="Normální 4 4 6" xfId="6575"/>
    <cellStyle name="Normální 4 4 6 2" xfId="6576"/>
    <cellStyle name="Normální 4 4 7" xfId="6577"/>
    <cellStyle name="Normální 4 4 7 2" xfId="6578"/>
    <cellStyle name="Normální 4 4 8" xfId="6579"/>
    <cellStyle name="Normální 4 4 8 2" xfId="6580"/>
    <cellStyle name="Normální 4 4 9" xfId="6581"/>
    <cellStyle name="Normální 4 4 9 2" xfId="6582"/>
    <cellStyle name="Normální 4 5" xfId="610"/>
    <cellStyle name="Normální 4 5 10" xfId="6583"/>
    <cellStyle name="Normální 4 5 2" xfId="6584"/>
    <cellStyle name="Normální 4 5 2 2" xfId="6585"/>
    <cellStyle name="Normální 4 5 3" xfId="6586"/>
    <cellStyle name="Normální 4 5 3 2" xfId="6587"/>
    <cellStyle name="Normální 4 5 4" xfId="6588"/>
    <cellStyle name="Normální 4 5 4 2" xfId="6589"/>
    <cellStyle name="Normální 4 5 5" xfId="6590"/>
    <cellStyle name="Normální 4 5 5 2" xfId="6591"/>
    <cellStyle name="Normální 4 5 6" xfId="6592"/>
    <cellStyle name="Normální 4 5 6 2" xfId="6593"/>
    <cellStyle name="Normální 4 5 7" xfId="6594"/>
    <cellStyle name="Normální 4 5 7 2" xfId="6595"/>
    <cellStyle name="Normální 4 5 8" xfId="6596"/>
    <cellStyle name="Normální 4 5 8 2" xfId="6597"/>
    <cellStyle name="Normální 4 5 9" xfId="6598"/>
    <cellStyle name="Normální 4 5 9 2" xfId="6599"/>
    <cellStyle name="Normální 4 6" xfId="6600"/>
    <cellStyle name="Normální 4 6 2" xfId="6601"/>
    <cellStyle name="Normální 4 7" xfId="6602"/>
    <cellStyle name="Normální 4 7 2" xfId="6603"/>
    <cellStyle name="Normální 4 8" xfId="6604"/>
    <cellStyle name="Normální 4 8 2" xfId="6605"/>
    <cellStyle name="Normální 4 9" xfId="6606"/>
    <cellStyle name="Normální 4 9 2" xfId="6607"/>
    <cellStyle name="Normální 5" xfId="60"/>
    <cellStyle name="Normální 5 2" xfId="118"/>
    <cellStyle name="Normální 5 2 2" xfId="165"/>
    <cellStyle name="Normální 5 2 3" xfId="611"/>
    <cellStyle name="Normální 5 3" xfId="166"/>
    <cellStyle name="Normální 5 3 2" xfId="167"/>
    <cellStyle name="Normální 5 4" xfId="168"/>
    <cellStyle name="Normální 6" xfId="61"/>
    <cellStyle name="Normální 6 2" xfId="62"/>
    <cellStyle name="Normální 6 2 2" xfId="169"/>
    <cellStyle name="Normální 6 2 2 2" xfId="170"/>
    <cellStyle name="Normální 6 2 2 3" xfId="612"/>
    <cellStyle name="Normální 6 2 3" xfId="171"/>
    <cellStyle name="Normální 6 2 4" xfId="613"/>
    <cellStyle name="Normální 6 2 4 2" xfId="6608"/>
    <cellStyle name="Normální 6 3" xfId="63"/>
    <cellStyle name="Normální 6 3 10" xfId="6609"/>
    <cellStyle name="Normální 6 3 10 2" xfId="6610"/>
    <cellStyle name="Normální 6 3 10 3" xfId="10999"/>
    <cellStyle name="Normální 6 3 11" xfId="6611"/>
    <cellStyle name="Normální 6 3 11 2" xfId="6612"/>
    <cellStyle name="Normální 6 3 11 3" xfId="11002"/>
    <cellStyle name="Normální 6 3 12" xfId="6613"/>
    <cellStyle name="Normální 6 3 12 2" xfId="6614"/>
    <cellStyle name="Normální 6 3 12 3" xfId="11004"/>
    <cellStyle name="Normální 6 3 13" xfId="6615"/>
    <cellStyle name="Normální 6 3 13 2" xfId="6616"/>
    <cellStyle name="Normální 6 3 13 3" xfId="11007"/>
    <cellStyle name="Normální 6 3 14" xfId="6617"/>
    <cellStyle name="Normální 6 3 14 2" xfId="6618"/>
    <cellStyle name="Normální 6 3 14 3" xfId="11006"/>
    <cellStyle name="Normální 6 3 2" xfId="64"/>
    <cellStyle name="Normální 6 3 2 2" xfId="614"/>
    <cellStyle name="Normální 6 3 2 3" xfId="615"/>
    <cellStyle name="Normální 6 3 3" xfId="97"/>
    <cellStyle name="Normální 6 3 3 2" xfId="98"/>
    <cellStyle name="Normální 6 3 3 3" xfId="99"/>
    <cellStyle name="Normální 6 3 3 3 2" xfId="172"/>
    <cellStyle name="Normální 6 3 3 3 2 2" xfId="49356"/>
    <cellStyle name="Normální 6 3 3 3 2 3" xfId="49357"/>
    <cellStyle name="Normální 6 3 3 4" xfId="616"/>
    <cellStyle name="Normální 6 3 4" xfId="173"/>
    <cellStyle name="Normální 6 3 4 2" xfId="174"/>
    <cellStyle name="Normální 6 3 5" xfId="175"/>
    <cellStyle name="Normální 6 3 6" xfId="342"/>
    <cellStyle name="Normální 6 3 6 10" xfId="6619"/>
    <cellStyle name="Normální 6 3 6 10 2" xfId="6620"/>
    <cellStyle name="Normální 6 3 6 10 3" xfId="11008"/>
    <cellStyle name="Normální 6 3 6 2" xfId="371"/>
    <cellStyle name="Normální 6 3 6 3" xfId="617"/>
    <cellStyle name="Normální 6 3 6 3 2" xfId="6621"/>
    <cellStyle name="Normální 6 3 6 3 3" xfId="7884"/>
    <cellStyle name="Normální 6 3 6 4" xfId="6622"/>
    <cellStyle name="Normální 6 3 6 4 2" xfId="6623"/>
    <cellStyle name="Normální 6 3 6 4 3" xfId="10990"/>
    <cellStyle name="Normální 6 3 6 5" xfId="6624"/>
    <cellStyle name="Normální 6 3 6 5 2" xfId="6625"/>
    <cellStyle name="Normální 6 3 6 5 3" xfId="10991"/>
    <cellStyle name="Normální 6 3 6 6" xfId="6626"/>
    <cellStyle name="Normální 6 3 6 6 2" xfId="6627"/>
    <cellStyle name="Normální 6 3 6 6 3" xfId="10992"/>
    <cellStyle name="Normální 6 3 6 7" xfId="6628"/>
    <cellStyle name="Normální 6 3 6 7 2" xfId="6629"/>
    <cellStyle name="Normální 6 3 6 7 3" xfId="10993"/>
    <cellStyle name="Normální 6 3 6 8" xfId="6630"/>
    <cellStyle name="Normální 6 3 6 8 2" xfId="6631"/>
    <cellStyle name="Normální 6 3 6 8 3" xfId="10996"/>
    <cellStyle name="Normální 6 3 6 9" xfId="6632"/>
    <cellStyle name="Normální 6 3 6 9 2" xfId="6633"/>
    <cellStyle name="Normální 6 3 6 9 3" xfId="11000"/>
    <cellStyle name="Normální 6 3 7" xfId="618"/>
    <cellStyle name="Normální 6 3 7 2" xfId="6634"/>
    <cellStyle name="Normální 6 3 7 3" xfId="7883"/>
    <cellStyle name="Normální 6 3 8" xfId="6635"/>
    <cellStyle name="Normální 6 3 8 2" xfId="6636"/>
    <cellStyle name="Normální 6 3 8 3" xfId="10988"/>
    <cellStyle name="Normální 6 3 9" xfId="6637"/>
    <cellStyle name="Normální 6 3 9 2" xfId="6638"/>
    <cellStyle name="Normální 6 3 9 3" xfId="10995"/>
    <cellStyle name="Normální 6 4" xfId="176"/>
    <cellStyle name="Normální 6 4 10" xfId="6639"/>
    <cellStyle name="Normální 6 4 2" xfId="177"/>
    <cellStyle name="Normální 6 4 2 2" xfId="619"/>
    <cellStyle name="Normální 6 4 3" xfId="620"/>
    <cellStyle name="Normální 6 4 4" xfId="621"/>
    <cellStyle name="Normální 6 4 5" xfId="6640"/>
    <cellStyle name="Normální 6 4 6" xfId="6641"/>
    <cellStyle name="Normální 6 4 7" xfId="6642"/>
    <cellStyle name="Normální 6 4 8" xfId="6643"/>
    <cellStyle name="Normální 6 4 9" xfId="6644"/>
    <cellStyle name="Normální 6 5" xfId="178"/>
    <cellStyle name="Normální 6 5 2" xfId="622"/>
    <cellStyle name="Normální 6 5 3" xfId="623"/>
    <cellStyle name="Normální 6 5 3 2" xfId="624"/>
    <cellStyle name="Normální 6 5 3 3" xfId="6645"/>
    <cellStyle name="Normální 6 5 3 4" xfId="6646"/>
    <cellStyle name="Normální 6 5 3 5" xfId="6647"/>
    <cellStyle name="Normální 6 5 3 6" xfId="6648"/>
    <cellStyle name="Normální 6 5 3 7" xfId="6649"/>
    <cellStyle name="Normální 6 5 3 8" xfId="6650"/>
    <cellStyle name="Normální 7" xfId="93"/>
    <cellStyle name="Normální 7 10" xfId="6651"/>
    <cellStyle name="Normální 7 11" xfId="6652"/>
    <cellStyle name="Normální 7 12" xfId="6653"/>
    <cellStyle name="Normální 7 13" xfId="6654"/>
    <cellStyle name="Normální 7 14" xfId="6655"/>
    <cellStyle name="Normální 7 15" xfId="6656"/>
    <cellStyle name="Normální 7 16" xfId="6657"/>
    <cellStyle name="Normální 7 17" xfId="6658"/>
    <cellStyle name="Normální 7 18" xfId="6659"/>
    <cellStyle name="Normální 7 19" xfId="6660"/>
    <cellStyle name="Normální 7 2" xfId="100"/>
    <cellStyle name="Normální 7 2 10" xfId="6661"/>
    <cellStyle name="Normální 7 2 11" xfId="6662"/>
    <cellStyle name="Normální 7 2 2" xfId="120"/>
    <cellStyle name="Normální 7 2 2 2" xfId="179"/>
    <cellStyle name="Normální 7 2 2 3" xfId="625"/>
    <cellStyle name="Normální 7 2 2 3 2" xfId="626"/>
    <cellStyle name="Normální 7 2 2 3 3" xfId="627"/>
    <cellStyle name="Normální 7 2 2 3 4" xfId="6663"/>
    <cellStyle name="Normální 7 2 2 4" xfId="6664"/>
    <cellStyle name="Normální 7 2 2 4 2" xfId="6665"/>
    <cellStyle name="Normální 7 2 2 4 2 2" xfId="6666"/>
    <cellStyle name="Normální 7 2 2 4 3" xfId="6667"/>
    <cellStyle name="Normální 7 2 2 4 4" xfId="6668"/>
    <cellStyle name="Normální 7 2 2 4 5" xfId="6669"/>
    <cellStyle name="Normální 7 2 2 4 6" xfId="6670"/>
    <cellStyle name="Normální 7 2 2 5" xfId="6671"/>
    <cellStyle name="Normální 7 2 2 6" xfId="6672"/>
    <cellStyle name="Normální 7 2 2 7" xfId="6673"/>
    <cellStyle name="Normální 7 2 2 8" xfId="6674"/>
    <cellStyle name="Normální 7 2 3" xfId="180"/>
    <cellStyle name="Normální 7 2 4" xfId="181"/>
    <cellStyle name="Normální 7 2 5" xfId="182"/>
    <cellStyle name="Normální 7 2 6" xfId="628"/>
    <cellStyle name="Normální 7 2 7" xfId="6675"/>
    <cellStyle name="Normální 7 2 7 2" xfId="6676"/>
    <cellStyle name="Normální 7 2 8" xfId="6677"/>
    <cellStyle name="Normální 7 2 9" xfId="6678"/>
    <cellStyle name="Normální 7 3" xfId="119"/>
    <cellStyle name="Normální 7 3 2" xfId="183"/>
    <cellStyle name="Normální 7 3 2 2" xfId="184"/>
    <cellStyle name="Normální 7 3 3" xfId="629"/>
    <cellStyle name="Normální 7 3 3 2" xfId="630"/>
    <cellStyle name="Normální 7 3 3 3" xfId="631"/>
    <cellStyle name="Normální 7 3 3 4" xfId="6679"/>
    <cellStyle name="Normální 7 3 4" xfId="6680"/>
    <cellStyle name="Normální 7 3 4 2" xfId="6681"/>
    <cellStyle name="Normální 7 3 4 2 2" xfId="6682"/>
    <cellStyle name="Normální 7 3 4 3" xfId="6683"/>
    <cellStyle name="Normální 7 3 4 4" xfId="6684"/>
    <cellStyle name="Normální 7 3 4 5" xfId="6685"/>
    <cellStyle name="Normální 7 3 4 6" xfId="6686"/>
    <cellStyle name="Normální 7 3 5" xfId="6687"/>
    <cellStyle name="Normální 7 3 6" xfId="6688"/>
    <cellStyle name="Normální 7 3 7" xfId="6689"/>
    <cellStyle name="Normální 7 3 8" xfId="6690"/>
    <cellStyle name="Normální 7 4" xfId="185"/>
    <cellStyle name="Normální 7 4 2" xfId="632"/>
    <cellStyle name="Normální 7 4 3" xfId="633"/>
    <cellStyle name="Normální 7 4 4" xfId="6691"/>
    <cellStyle name="Normální 7 4 4 2" xfId="6692"/>
    <cellStyle name="Normální 7 4 5" xfId="6693"/>
    <cellStyle name="Normální 7 4 6" xfId="6694"/>
    <cellStyle name="Normální 7 4 7" xfId="6695"/>
    <cellStyle name="Normální 7 4 8" xfId="6696"/>
    <cellStyle name="Normální 7 5" xfId="186"/>
    <cellStyle name="Normální 7 6" xfId="634"/>
    <cellStyle name="Normální 7 7" xfId="6697"/>
    <cellStyle name="Normální 7 7 2" xfId="6698"/>
    <cellStyle name="Normální 7 7 2 2" xfId="6699"/>
    <cellStyle name="Normální 7 7 3" xfId="6700"/>
    <cellStyle name="Normální 7 7 4" xfId="6701"/>
    <cellStyle name="Normální 7 7 5" xfId="6702"/>
    <cellStyle name="Normální 7 7 6" xfId="6703"/>
    <cellStyle name="Normální 7 8" xfId="6704"/>
    <cellStyle name="Normální 7 9" xfId="6705"/>
    <cellStyle name="Normální 8" xfId="121"/>
    <cellStyle name="Normální 8 2" xfId="187"/>
    <cellStyle name="Normální 8 3" xfId="635"/>
    <cellStyle name="Normální 8 3 2" xfId="636"/>
    <cellStyle name="Normální 8 3 3" xfId="637"/>
    <cellStyle name="Normální 8 3 4" xfId="6706"/>
    <cellStyle name="Normální 8 4" xfId="6707"/>
    <cellStyle name="Normální 8 4 2" xfId="6708"/>
    <cellStyle name="Normální 8 4 2 2" xfId="6709"/>
    <cellStyle name="Normální 8 4 3" xfId="6710"/>
    <cellStyle name="Normální 8 4 4" xfId="6711"/>
    <cellStyle name="Normální 8 4 5" xfId="6712"/>
    <cellStyle name="Normální 8 4 6" xfId="6713"/>
    <cellStyle name="Normální 8 5" xfId="6714"/>
    <cellStyle name="Normální 8 6" xfId="6715"/>
    <cellStyle name="Normální 8 7" xfId="6716"/>
    <cellStyle name="Normální 8 8" xfId="6717"/>
    <cellStyle name="Normální 9" xfId="123"/>
    <cellStyle name="Normální 9 10" xfId="208"/>
    <cellStyle name="Normální 9 11" xfId="19010"/>
    <cellStyle name="Normální 9 11 2" xfId="45562"/>
    <cellStyle name="Normální 9 12" xfId="49363"/>
    <cellStyle name="Normální 9 2" xfId="638"/>
    <cellStyle name="Normální 9 2 2" xfId="49354"/>
    <cellStyle name="Normální 9 2 2 2" xfId="49364"/>
    <cellStyle name="Normální 9 3" xfId="639"/>
    <cellStyle name="Normální 9 3 2" xfId="640"/>
    <cellStyle name="Normální 9 3 2 2" xfId="641"/>
    <cellStyle name="Normální 9 3 2 3" xfId="642"/>
    <cellStyle name="Normální 9 3 2 4" xfId="6718"/>
    <cellStyle name="Normální 9 3 3" xfId="6719"/>
    <cellStyle name="Normální 9 3 4" xfId="6720"/>
    <cellStyle name="Normální 9 3 5" xfId="6721"/>
    <cellStyle name="Normální 9 3 6" xfId="6722"/>
    <cellStyle name="Normální 9 3 7" xfId="6723"/>
    <cellStyle name="Normální 9 3 8" xfId="6724"/>
    <cellStyle name="Normální 9 4" xfId="643"/>
    <cellStyle name="Normální 9 5" xfId="6725"/>
    <cellStyle name="Normální 9 5 2" xfId="6726"/>
    <cellStyle name="Normální 9 5 2 2" xfId="6727"/>
    <cellStyle name="Normální 9 5 3" xfId="6728"/>
    <cellStyle name="Normální 9 5 4" xfId="6729"/>
    <cellStyle name="Normální 9 5 5" xfId="6730"/>
    <cellStyle name="Normální 9 5 6" xfId="6731"/>
    <cellStyle name="Normální 9 6" xfId="6732"/>
    <cellStyle name="Normální 9 7" xfId="6733"/>
    <cellStyle name="Normální 9 8" xfId="6734"/>
    <cellStyle name="Normální 9 9" xfId="6735"/>
    <cellStyle name="Poznámka" xfId="65" builtinId="10" customBuiltin="1"/>
    <cellStyle name="Poznámka 10" xfId="6736"/>
    <cellStyle name="Poznámka 10 2" xfId="6737"/>
    <cellStyle name="Poznámka 11" xfId="6738"/>
    <cellStyle name="Poznámka 11 2" xfId="6739"/>
    <cellStyle name="Poznámka 12" xfId="6740"/>
    <cellStyle name="Poznámka 12 2" xfId="6741"/>
    <cellStyle name="Poznámka 13" xfId="6742"/>
    <cellStyle name="Poznámka 13 2" xfId="6743"/>
    <cellStyle name="Poznámka 14" xfId="6744"/>
    <cellStyle name="Poznámka 14 2" xfId="6745"/>
    <cellStyle name="Poznámka 15" xfId="6746"/>
    <cellStyle name="Poznámka 15 2" xfId="6747"/>
    <cellStyle name="Poznámka 16" xfId="6748"/>
    <cellStyle name="Poznámka 16 2" xfId="6749"/>
    <cellStyle name="Poznámka 17" xfId="6750"/>
    <cellStyle name="Poznámka 17 2" xfId="11195"/>
    <cellStyle name="Poznámka 17 2 2" xfId="26395"/>
    <cellStyle name="Poznámka 17 3" xfId="14842"/>
    <cellStyle name="Poznámka 17 3 2" xfId="30030"/>
    <cellStyle name="Poznámka 17 4" xfId="18645"/>
    <cellStyle name="Poznámka 17 4 2" xfId="33826"/>
    <cellStyle name="Poznámka 17 5" xfId="37619"/>
    <cellStyle name="Poznámka 17 6" xfId="22439"/>
    <cellStyle name="Poznámka 17 7" xfId="44941"/>
    <cellStyle name="Poznámka 17 8" xfId="44942"/>
    <cellStyle name="Poznámka 17 9" xfId="49042"/>
    <cellStyle name="Poznámka 18" xfId="7576"/>
    <cellStyle name="Poznámka 18 2" xfId="22797"/>
    <cellStyle name="Poznámka 2" xfId="66"/>
    <cellStyle name="Poznámka 2 10" xfId="6751"/>
    <cellStyle name="Poznámka 2 10 2" xfId="6752"/>
    <cellStyle name="Poznámka 2 11" xfId="6753"/>
    <cellStyle name="Poznámka 2 11 2" xfId="6754"/>
    <cellStyle name="Poznámka 2 12" xfId="6755"/>
    <cellStyle name="Poznámka 2 12 2" xfId="6756"/>
    <cellStyle name="Poznámka 2 13" xfId="6757"/>
    <cellStyle name="Poznámka 2 13 2" xfId="6758"/>
    <cellStyle name="Poznámka 2 14" xfId="6759"/>
    <cellStyle name="Poznámka 2 14 2" xfId="6760"/>
    <cellStyle name="Poznámka 2 15" xfId="6761"/>
    <cellStyle name="Poznámka 2 15 2" xfId="6762"/>
    <cellStyle name="Poznámka 2 16" xfId="6763"/>
    <cellStyle name="Poznámka 2 2" xfId="122"/>
    <cellStyle name="Poznámka 2 2 10" xfId="6764"/>
    <cellStyle name="Poznámka 2 2 10 2" xfId="6765"/>
    <cellStyle name="Poznámka 2 2 11" xfId="6766"/>
    <cellStyle name="Poznámka 2 2 11 2" xfId="6767"/>
    <cellStyle name="Poznámka 2 2 12" xfId="6768"/>
    <cellStyle name="Poznámka 2 2 12 2" xfId="6769"/>
    <cellStyle name="Poznámka 2 2 13" xfId="6770"/>
    <cellStyle name="Poznámka 2 2 13 2" xfId="6771"/>
    <cellStyle name="Poznámka 2 2 14" xfId="6772"/>
    <cellStyle name="Poznámka 2 2 14 2" xfId="6773"/>
    <cellStyle name="Poznámka 2 2 15" xfId="6774"/>
    <cellStyle name="Poznámka 2 2 2" xfId="188"/>
    <cellStyle name="Poznámka 2 2 2 10" xfId="6775"/>
    <cellStyle name="Poznámka 2 2 2 10 2" xfId="6776"/>
    <cellStyle name="Poznámka 2 2 2 11" xfId="6777"/>
    <cellStyle name="Poznámka 2 2 2 11 2" xfId="6778"/>
    <cellStyle name="Poznámka 2 2 2 12" xfId="6779"/>
    <cellStyle name="Poznámka 2 2 2 12 2" xfId="6780"/>
    <cellStyle name="Poznámka 2 2 2 13" xfId="6781"/>
    <cellStyle name="Poznámka 2 2 2 14" xfId="209"/>
    <cellStyle name="Poznámka 2 2 2 2" xfId="240"/>
    <cellStyle name="Poznámka 2 2 2 2 10" xfId="6782"/>
    <cellStyle name="Poznámka 2 2 2 2 2" xfId="6783"/>
    <cellStyle name="Poznámka 2 2 2 2 2 2" xfId="6784"/>
    <cellStyle name="Poznámka 2 2 2 2 3" xfId="6785"/>
    <cellStyle name="Poznámka 2 2 2 2 3 2" xfId="6786"/>
    <cellStyle name="Poznámka 2 2 2 2 4" xfId="6787"/>
    <cellStyle name="Poznámka 2 2 2 2 4 2" xfId="6788"/>
    <cellStyle name="Poznámka 2 2 2 2 5" xfId="6789"/>
    <cellStyle name="Poznámka 2 2 2 2 5 2" xfId="6790"/>
    <cellStyle name="Poznámka 2 2 2 2 6" xfId="6791"/>
    <cellStyle name="Poznámka 2 2 2 2 6 2" xfId="6792"/>
    <cellStyle name="Poznámka 2 2 2 2 7" xfId="6793"/>
    <cellStyle name="Poznámka 2 2 2 2 7 2" xfId="6794"/>
    <cellStyle name="Poznámka 2 2 2 2 8" xfId="6795"/>
    <cellStyle name="Poznámka 2 2 2 2 8 2" xfId="6796"/>
    <cellStyle name="Poznámka 2 2 2 2 9" xfId="6797"/>
    <cellStyle name="Poznámka 2 2 2 2 9 2" xfId="6798"/>
    <cellStyle name="Poznámka 2 2 2 3" xfId="271"/>
    <cellStyle name="Poznámka 2 2 2 3 10" xfId="6799"/>
    <cellStyle name="Poznámka 2 2 2 3 2" xfId="6800"/>
    <cellStyle name="Poznámka 2 2 2 3 2 2" xfId="6801"/>
    <cellStyle name="Poznámka 2 2 2 3 3" xfId="6802"/>
    <cellStyle name="Poznámka 2 2 2 3 3 2" xfId="6803"/>
    <cellStyle name="Poznámka 2 2 2 3 4" xfId="6804"/>
    <cellStyle name="Poznámka 2 2 2 3 4 2" xfId="6805"/>
    <cellStyle name="Poznámka 2 2 2 3 5" xfId="6806"/>
    <cellStyle name="Poznámka 2 2 2 3 5 2" xfId="6807"/>
    <cellStyle name="Poznámka 2 2 2 3 6" xfId="6808"/>
    <cellStyle name="Poznámka 2 2 2 3 6 2" xfId="6809"/>
    <cellStyle name="Poznámka 2 2 2 3 7" xfId="6810"/>
    <cellStyle name="Poznámka 2 2 2 3 7 2" xfId="6811"/>
    <cellStyle name="Poznámka 2 2 2 3 8" xfId="6812"/>
    <cellStyle name="Poznámka 2 2 2 3 8 2" xfId="6813"/>
    <cellStyle name="Poznámka 2 2 2 3 9" xfId="6814"/>
    <cellStyle name="Poznámka 2 2 2 3 9 2" xfId="6815"/>
    <cellStyle name="Poznámka 2 2 2 4" xfId="644"/>
    <cellStyle name="Poznámka 2 2 2 4 10" xfId="6816"/>
    <cellStyle name="Poznámka 2 2 2 4 2" xfId="6817"/>
    <cellStyle name="Poznámka 2 2 2 4 2 2" xfId="6818"/>
    <cellStyle name="Poznámka 2 2 2 4 3" xfId="6819"/>
    <cellStyle name="Poznámka 2 2 2 4 3 2" xfId="6820"/>
    <cellStyle name="Poznámka 2 2 2 4 4" xfId="6821"/>
    <cellStyle name="Poznámka 2 2 2 4 4 2" xfId="6822"/>
    <cellStyle name="Poznámka 2 2 2 4 5" xfId="6823"/>
    <cellStyle name="Poznámka 2 2 2 4 5 2" xfId="6824"/>
    <cellStyle name="Poznámka 2 2 2 4 6" xfId="6825"/>
    <cellStyle name="Poznámka 2 2 2 4 6 2" xfId="6826"/>
    <cellStyle name="Poznámka 2 2 2 4 7" xfId="6827"/>
    <cellStyle name="Poznámka 2 2 2 4 7 2" xfId="6828"/>
    <cellStyle name="Poznámka 2 2 2 4 8" xfId="6829"/>
    <cellStyle name="Poznámka 2 2 2 4 8 2" xfId="6830"/>
    <cellStyle name="Poznámka 2 2 2 4 9" xfId="6831"/>
    <cellStyle name="Poznámka 2 2 2 4 9 2" xfId="6832"/>
    <cellStyle name="Poznámka 2 2 2 5" xfId="6833"/>
    <cellStyle name="Poznámka 2 2 2 5 2" xfId="6834"/>
    <cellStyle name="Poznámka 2 2 2 6" xfId="6835"/>
    <cellStyle name="Poznámka 2 2 2 6 2" xfId="6836"/>
    <cellStyle name="Poznámka 2 2 2 7" xfId="6837"/>
    <cellStyle name="Poznámka 2 2 2 7 2" xfId="6838"/>
    <cellStyle name="Poznámka 2 2 2 8" xfId="6839"/>
    <cellStyle name="Poznámka 2 2 2 8 2" xfId="6840"/>
    <cellStyle name="Poznámka 2 2 2 9" xfId="6841"/>
    <cellStyle name="Poznámka 2 2 2 9 2" xfId="6842"/>
    <cellStyle name="Poznámka 2 2 3" xfId="189"/>
    <cellStyle name="Poznámka 2 2 4" xfId="190"/>
    <cellStyle name="Poznámka 2 2 4 10" xfId="6843"/>
    <cellStyle name="Poznámka 2 2 4 2" xfId="6844"/>
    <cellStyle name="Poznámka 2 2 4 2 2" xfId="6845"/>
    <cellStyle name="Poznámka 2 2 4 3" xfId="6846"/>
    <cellStyle name="Poznámka 2 2 4 3 2" xfId="6847"/>
    <cellStyle name="Poznámka 2 2 4 4" xfId="6848"/>
    <cellStyle name="Poznámka 2 2 4 4 2" xfId="6849"/>
    <cellStyle name="Poznámka 2 2 4 5" xfId="6850"/>
    <cellStyle name="Poznámka 2 2 4 5 2" xfId="6851"/>
    <cellStyle name="Poznámka 2 2 4 6" xfId="6852"/>
    <cellStyle name="Poznámka 2 2 4 6 2" xfId="6853"/>
    <cellStyle name="Poznámka 2 2 4 7" xfId="6854"/>
    <cellStyle name="Poznámka 2 2 4 7 2" xfId="6855"/>
    <cellStyle name="Poznámka 2 2 4 8" xfId="6856"/>
    <cellStyle name="Poznámka 2 2 4 8 2" xfId="6857"/>
    <cellStyle name="Poznámka 2 2 4 9" xfId="6858"/>
    <cellStyle name="Poznámka 2 2 4 9 2" xfId="6859"/>
    <cellStyle name="Poznámka 2 2 5" xfId="270"/>
    <cellStyle name="Poznámka 2 2 5 10" xfId="6860"/>
    <cellStyle name="Poznámka 2 2 5 2" xfId="6861"/>
    <cellStyle name="Poznámka 2 2 5 2 2" xfId="6862"/>
    <cellStyle name="Poznámka 2 2 5 3" xfId="6863"/>
    <cellStyle name="Poznámka 2 2 5 3 2" xfId="6864"/>
    <cellStyle name="Poznámka 2 2 5 4" xfId="6865"/>
    <cellStyle name="Poznámka 2 2 5 4 2" xfId="6866"/>
    <cellStyle name="Poznámka 2 2 5 5" xfId="6867"/>
    <cellStyle name="Poznámka 2 2 5 5 2" xfId="6868"/>
    <cellStyle name="Poznámka 2 2 5 6" xfId="6869"/>
    <cellStyle name="Poznámka 2 2 5 6 2" xfId="6870"/>
    <cellStyle name="Poznámka 2 2 5 7" xfId="6871"/>
    <cellStyle name="Poznámka 2 2 5 7 2" xfId="6872"/>
    <cellStyle name="Poznámka 2 2 5 8" xfId="6873"/>
    <cellStyle name="Poznámka 2 2 5 8 2" xfId="6874"/>
    <cellStyle name="Poznámka 2 2 5 9" xfId="6875"/>
    <cellStyle name="Poznámka 2 2 5 9 2" xfId="6876"/>
    <cellStyle name="Poznámka 2 2 6" xfId="645"/>
    <cellStyle name="Poznámka 2 2 6 10" xfId="6877"/>
    <cellStyle name="Poznámka 2 2 6 2" xfId="6878"/>
    <cellStyle name="Poznámka 2 2 6 2 2" xfId="6879"/>
    <cellStyle name="Poznámka 2 2 6 3" xfId="6880"/>
    <cellStyle name="Poznámka 2 2 6 3 2" xfId="6881"/>
    <cellStyle name="Poznámka 2 2 6 4" xfId="6882"/>
    <cellStyle name="Poznámka 2 2 6 4 2" xfId="6883"/>
    <cellStyle name="Poznámka 2 2 6 5" xfId="6884"/>
    <cellStyle name="Poznámka 2 2 6 5 2" xfId="6885"/>
    <cellStyle name="Poznámka 2 2 6 6" xfId="6886"/>
    <cellStyle name="Poznámka 2 2 6 6 2" xfId="6887"/>
    <cellStyle name="Poznámka 2 2 6 7" xfId="6888"/>
    <cellStyle name="Poznámka 2 2 6 7 2" xfId="6889"/>
    <cellStyle name="Poznámka 2 2 6 8" xfId="6890"/>
    <cellStyle name="Poznámka 2 2 6 8 2" xfId="6891"/>
    <cellStyle name="Poznámka 2 2 6 9" xfId="6892"/>
    <cellStyle name="Poznámka 2 2 6 9 2" xfId="6893"/>
    <cellStyle name="Poznámka 2 2 7" xfId="6894"/>
    <cellStyle name="Poznámka 2 2 7 2" xfId="6895"/>
    <cellStyle name="Poznámka 2 2 8" xfId="6896"/>
    <cellStyle name="Poznámka 2 2 8 2" xfId="6897"/>
    <cellStyle name="Poznámka 2 2 9" xfId="6898"/>
    <cellStyle name="Poznámka 2 2 9 2" xfId="6899"/>
    <cellStyle name="Poznámka 2 3" xfId="191"/>
    <cellStyle name="Poznámka 2 3 10" xfId="6900"/>
    <cellStyle name="Poznámka 2 3 10 2" xfId="6901"/>
    <cellStyle name="Poznámka 2 3 11" xfId="6902"/>
    <cellStyle name="Poznámka 2 3 11 2" xfId="6903"/>
    <cellStyle name="Poznámka 2 3 12" xfId="6904"/>
    <cellStyle name="Poznámka 2 3 12 2" xfId="6905"/>
    <cellStyle name="Poznámka 2 3 13" xfId="6906"/>
    <cellStyle name="Poznámka 2 3 14" xfId="210"/>
    <cellStyle name="Poznámka 2 3 2" xfId="241"/>
    <cellStyle name="Poznámka 2 3 2 10" xfId="6907"/>
    <cellStyle name="Poznámka 2 3 2 2" xfId="6908"/>
    <cellStyle name="Poznámka 2 3 2 2 2" xfId="6909"/>
    <cellStyle name="Poznámka 2 3 2 3" xfId="6910"/>
    <cellStyle name="Poznámka 2 3 2 3 2" xfId="6911"/>
    <cellStyle name="Poznámka 2 3 2 4" xfId="6912"/>
    <cellStyle name="Poznámka 2 3 2 4 2" xfId="6913"/>
    <cellStyle name="Poznámka 2 3 2 5" xfId="6914"/>
    <cellStyle name="Poznámka 2 3 2 5 2" xfId="6915"/>
    <cellStyle name="Poznámka 2 3 2 6" xfId="6916"/>
    <cellStyle name="Poznámka 2 3 2 6 2" xfId="6917"/>
    <cellStyle name="Poznámka 2 3 2 7" xfId="6918"/>
    <cellStyle name="Poznámka 2 3 2 7 2" xfId="6919"/>
    <cellStyle name="Poznámka 2 3 2 8" xfId="6920"/>
    <cellStyle name="Poznámka 2 3 2 8 2" xfId="6921"/>
    <cellStyle name="Poznámka 2 3 2 9" xfId="6922"/>
    <cellStyle name="Poznámka 2 3 2 9 2" xfId="6923"/>
    <cellStyle name="Poznámka 2 3 3" xfId="272"/>
    <cellStyle name="Poznámka 2 3 3 10" xfId="6924"/>
    <cellStyle name="Poznámka 2 3 3 2" xfId="6925"/>
    <cellStyle name="Poznámka 2 3 3 2 2" xfId="6926"/>
    <cellStyle name="Poznámka 2 3 3 3" xfId="6927"/>
    <cellStyle name="Poznámka 2 3 3 3 2" xfId="6928"/>
    <cellStyle name="Poznámka 2 3 3 4" xfId="6929"/>
    <cellStyle name="Poznámka 2 3 3 4 2" xfId="6930"/>
    <cellStyle name="Poznámka 2 3 3 5" xfId="6931"/>
    <cellStyle name="Poznámka 2 3 3 5 2" xfId="6932"/>
    <cellStyle name="Poznámka 2 3 3 6" xfId="6933"/>
    <cellStyle name="Poznámka 2 3 3 6 2" xfId="6934"/>
    <cellStyle name="Poznámka 2 3 3 7" xfId="6935"/>
    <cellStyle name="Poznámka 2 3 3 7 2" xfId="6936"/>
    <cellStyle name="Poznámka 2 3 3 8" xfId="6937"/>
    <cellStyle name="Poznámka 2 3 3 8 2" xfId="6938"/>
    <cellStyle name="Poznámka 2 3 3 9" xfId="6939"/>
    <cellStyle name="Poznámka 2 3 3 9 2" xfId="6940"/>
    <cellStyle name="Poznámka 2 3 4" xfId="646"/>
    <cellStyle name="Poznámka 2 3 4 10" xfId="6941"/>
    <cellStyle name="Poznámka 2 3 4 2" xfId="6942"/>
    <cellStyle name="Poznámka 2 3 4 2 2" xfId="6943"/>
    <cellStyle name="Poznámka 2 3 4 3" xfId="6944"/>
    <cellStyle name="Poznámka 2 3 4 3 2" xfId="6945"/>
    <cellStyle name="Poznámka 2 3 4 4" xfId="6946"/>
    <cellStyle name="Poznámka 2 3 4 4 2" xfId="6947"/>
    <cellStyle name="Poznámka 2 3 4 5" xfId="6948"/>
    <cellStyle name="Poznámka 2 3 4 5 2" xfId="6949"/>
    <cellStyle name="Poznámka 2 3 4 6" xfId="6950"/>
    <cellStyle name="Poznámka 2 3 4 6 2" xfId="6951"/>
    <cellStyle name="Poznámka 2 3 4 7" xfId="6952"/>
    <cellStyle name="Poznámka 2 3 4 7 2" xfId="6953"/>
    <cellStyle name="Poznámka 2 3 4 8" xfId="6954"/>
    <cellStyle name="Poznámka 2 3 4 8 2" xfId="6955"/>
    <cellStyle name="Poznámka 2 3 4 9" xfId="6956"/>
    <cellStyle name="Poznámka 2 3 4 9 2" xfId="6957"/>
    <cellStyle name="Poznámka 2 3 5" xfId="6958"/>
    <cellStyle name="Poznámka 2 3 5 2" xfId="6959"/>
    <cellStyle name="Poznámka 2 3 6" xfId="6960"/>
    <cellStyle name="Poznámka 2 3 6 2" xfId="6961"/>
    <cellStyle name="Poznámka 2 3 7" xfId="6962"/>
    <cellStyle name="Poznámka 2 3 7 2" xfId="6963"/>
    <cellStyle name="Poznámka 2 3 8" xfId="6964"/>
    <cellStyle name="Poznámka 2 3 8 2" xfId="6965"/>
    <cellStyle name="Poznámka 2 3 9" xfId="6966"/>
    <cellStyle name="Poznámka 2 3 9 2" xfId="6967"/>
    <cellStyle name="Poznámka 2 4" xfId="192"/>
    <cellStyle name="Poznámka 2 5" xfId="193"/>
    <cellStyle name="Poznámka 2 5 10" xfId="6968"/>
    <cellStyle name="Poznámka 2 5 2" xfId="6969"/>
    <cellStyle name="Poznámka 2 5 2 2" xfId="6970"/>
    <cellStyle name="Poznámka 2 5 3" xfId="6971"/>
    <cellStyle name="Poznámka 2 5 3 2" xfId="6972"/>
    <cellStyle name="Poznámka 2 5 4" xfId="6973"/>
    <cellStyle name="Poznámka 2 5 4 2" xfId="6974"/>
    <cellStyle name="Poznámka 2 5 5" xfId="6975"/>
    <cellStyle name="Poznámka 2 5 5 2" xfId="6976"/>
    <cellStyle name="Poznámka 2 5 6" xfId="6977"/>
    <cellStyle name="Poznámka 2 5 6 2" xfId="6978"/>
    <cellStyle name="Poznámka 2 5 7" xfId="6979"/>
    <cellStyle name="Poznámka 2 5 7 2" xfId="6980"/>
    <cellStyle name="Poznámka 2 5 8" xfId="6981"/>
    <cellStyle name="Poznámka 2 5 8 2" xfId="6982"/>
    <cellStyle name="Poznámka 2 5 9" xfId="6983"/>
    <cellStyle name="Poznámka 2 5 9 2" xfId="6984"/>
    <cellStyle name="Poznámka 2 6" xfId="269"/>
    <cellStyle name="Poznámka 2 6 10" xfId="6985"/>
    <cellStyle name="Poznámka 2 6 2" xfId="6986"/>
    <cellStyle name="Poznámka 2 6 2 2" xfId="6987"/>
    <cellStyle name="Poznámka 2 6 3" xfId="6988"/>
    <cellStyle name="Poznámka 2 6 3 2" xfId="6989"/>
    <cellStyle name="Poznámka 2 6 4" xfId="6990"/>
    <cellStyle name="Poznámka 2 6 4 2" xfId="6991"/>
    <cellStyle name="Poznámka 2 6 5" xfId="6992"/>
    <cellStyle name="Poznámka 2 6 5 2" xfId="6993"/>
    <cellStyle name="Poznámka 2 6 6" xfId="6994"/>
    <cellStyle name="Poznámka 2 6 6 2" xfId="6995"/>
    <cellStyle name="Poznámka 2 6 7" xfId="6996"/>
    <cellStyle name="Poznámka 2 6 7 2" xfId="6997"/>
    <cellStyle name="Poznámka 2 6 8" xfId="6998"/>
    <cellStyle name="Poznámka 2 6 8 2" xfId="6999"/>
    <cellStyle name="Poznámka 2 6 9" xfId="7000"/>
    <cellStyle name="Poznámka 2 6 9 2" xfId="7001"/>
    <cellStyle name="Poznámka 2 7" xfId="647"/>
    <cellStyle name="Poznámka 2 7 10" xfId="7002"/>
    <cellStyle name="Poznámka 2 7 2" xfId="7003"/>
    <cellStyle name="Poznámka 2 7 2 2" xfId="7004"/>
    <cellStyle name="Poznámka 2 7 3" xfId="7005"/>
    <cellStyle name="Poznámka 2 7 3 2" xfId="7006"/>
    <cellStyle name="Poznámka 2 7 4" xfId="7007"/>
    <cellStyle name="Poznámka 2 7 4 2" xfId="7008"/>
    <cellStyle name="Poznámka 2 7 5" xfId="7009"/>
    <cellStyle name="Poznámka 2 7 5 2" xfId="7010"/>
    <cellStyle name="Poznámka 2 7 6" xfId="7011"/>
    <cellStyle name="Poznámka 2 7 6 2" xfId="7012"/>
    <cellStyle name="Poznámka 2 7 7" xfId="7013"/>
    <cellStyle name="Poznámka 2 7 7 2" xfId="7014"/>
    <cellStyle name="Poznámka 2 7 8" xfId="7015"/>
    <cellStyle name="Poznámka 2 7 8 2" xfId="7016"/>
    <cellStyle name="Poznámka 2 7 9" xfId="7017"/>
    <cellStyle name="Poznámka 2 7 9 2" xfId="7018"/>
    <cellStyle name="Poznámka 2 8" xfId="7019"/>
    <cellStyle name="Poznámka 2 8 2" xfId="7020"/>
    <cellStyle name="Poznámka 2 9" xfId="7021"/>
    <cellStyle name="Poznámka 2 9 2" xfId="7022"/>
    <cellStyle name="Poznámka 3" xfId="194"/>
    <cellStyle name="Poznámka 3 10" xfId="7023"/>
    <cellStyle name="Poznámka 3 10 10" xfId="44943"/>
    <cellStyle name="Poznámka 3 10 11" xfId="44944"/>
    <cellStyle name="Poznámka 3 10 12" xfId="49043"/>
    <cellStyle name="Poznámka 3 10 2" xfId="7024"/>
    <cellStyle name="Poznámka 3 10 2 2" xfId="10779"/>
    <cellStyle name="Poznámka 3 10 2 2 2" xfId="25995"/>
    <cellStyle name="Poznámka 3 10 2 3" xfId="14844"/>
    <cellStyle name="Poznámka 3 10 2 3 2" xfId="30032"/>
    <cellStyle name="Poznámka 3 10 2 4" xfId="18649"/>
    <cellStyle name="Poznámka 3 10 2 4 2" xfId="33830"/>
    <cellStyle name="Poznámka 3 10 2 5" xfId="37621"/>
    <cellStyle name="Poznámka 3 10 2 6" xfId="22441"/>
    <cellStyle name="Poznámka 3 10 2 7" xfId="44945"/>
    <cellStyle name="Poznámka 3 10 2 8" xfId="44946"/>
    <cellStyle name="Poznámka 3 10 2 9" xfId="49044"/>
    <cellStyle name="Poznámka 3 10 3" xfId="7025"/>
    <cellStyle name="Poznámka 3 10 3 2" xfId="10780"/>
    <cellStyle name="Poznámka 3 10 3 2 2" xfId="25996"/>
    <cellStyle name="Poznámka 3 10 3 3" xfId="14845"/>
    <cellStyle name="Poznámka 3 10 3 3 2" xfId="30033"/>
    <cellStyle name="Poznámka 3 10 3 4" xfId="18650"/>
    <cellStyle name="Poznámka 3 10 3 4 2" xfId="33831"/>
    <cellStyle name="Poznámka 3 10 3 5" xfId="37622"/>
    <cellStyle name="Poznámka 3 10 3 6" xfId="22442"/>
    <cellStyle name="Poznámka 3 10 3 7" xfId="44947"/>
    <cellStyle name="Poznámka 3 10 3 8" xfId="44948"/>
    <cellStyle name="Poznámka 3 10 3 9" xfId="49045"/>
    <cellStyle name="Poznámka 3 10 4" xfId="7026"/>
    <cellStyle name="Poznámka 3 10 4 2" xfId="10781"/>
    <cellStyle name="Poznámka 3 10 4 2 2" xfId="25997"/>
    <cellStyle name="Poznámka 3 10 4 3" xfId="14846"/>
    <cellStyle name="Poznámka 3 10 4 3 2" xfId="30034"/>
    <cellStyle name="Poznámka 3 10 4 4" xfId="18651"/>
    <cellStyle name="Poznámka 3 10 4 4 2" xfId="33832"/>
    <cellStyle name="Poznámka 3 10 4 5" xfId="37623"/>
    <cellStyle name="Poznámka 3 10 4 6" xfId="22443"/>
    <cellStyle name="Poznámka 3 10 4 7" xfId="44949"/>
    <cellStyle name="Poznámka 3 10 4 8" xfId="44950"/>
    <cellStyle name="Poznámka 3 10 4 9" xfId="49046"/>
    <cellStyle name="Poznámka 3 10 5" xfId="7974"/>
    <cellStyle name="Poznámka 3 10 5 2" xfId="23191"/>
    <cellStyle name="Poznámka 3 10 6" xfId="14843"/>
    <cellStyle name="Poznámka 3 10 6 2" xfId="30031"/>
    <cellStyle name="Poznámka 3 10 7" xfId="18648"/>
    <cellStyle name="Poznámka 3 10 7 2" xfId="33829"/>
    <cellStyle name="Poznámka 3 10 8" xfId="37620"/>
    <cellStyle name="Poznámka 3 10 9" xfId="22440"/>
    <cellStyle name="Poznámka 3 11" xfId="7027"/>
    <cellStyle name="Poznámka 3 11 10" xfId="44951"/>
    <cellStyle name="Poznámka 3 11 11" xfId="44952"/>
    <cellStyle name="Poznámka 3 11 12" xfId="49047"/>
    <cellStyle name="Poznámka 3 11 2" xfId="7028"/>
    <cellStyle name="Poznámka 3 11 2 2" xfId="10782"/>
    <cellStyle name="Poznámka 3 11 2 2 2" xfId="25998"/>
    <cellStyle name="Poznámka 3 11 2 3" xfId="14848"/>
    <cellStyle name="Poznámka 3 11 2 3 2" xfId="30036"/>
    <cellStyle name="Poznámka 3 11 2 4" xfId="18653"/>
    <cellStyle name="Poznámka 3 11 2 4 2" xfId="33834"/>
    <cellStyle name="Poznámka 3 11 2 5" xfId="37625"/>
    <cellStyle name="Poznámka 3 11 2 6" xfId="22445"/>
    <cellStyle name="Poznámka 3 11 2 7" xfId="44953"/>
    <cellStyle name="Poznámka 3 11 2 8" xfId="44954"/>
    <cellStyle name="Poznámka 3 11 2 9" xfId="49048"/>
    <cellStyle name="Poznámka 3 11 3" xfId="7029"/>
    <cellStyle name="Poznámka 3 11 3 2" xfId="10783"/>
    <cellStyle name="Poznámka 3 11 3 2 2" xfId="25999"/>
    <cellStyle name="Poznámka 3 11 3 3" xfId="14849"/>
    <cellStyle name="Poznámka 3 11 3 3 2" xfId="30037"/>
    <cellStyle name="Poznámka 3 11 3 4" xfId="18654"/>
    <cellStyle name="Poznámka 3 11 3 4 2" xfId="33835"/>
    <cellStyle name="Poznámka 3 11 3 5" xfId="37626"/>
    <cellStyle name="Poznámka 3 11 3 6" xfId="22446"/>
    <cellStyle name="Poznámka 3 11 3 7" xfId="44955"/>
    <cellStyle name="Poznámka 3 11 3 8" xfId="44956"/>
    <cellStyle name="Poznámka 3 11 3 9" xfId="49049"/>
    <cellStyle name="Poznámka 3 11 4" xfId="7030"/>
    <cellStyle name="Poznámka 3 11 4 2" xfId="10784"/>
    <cellStyle name="Poznámka 3 11 4 2 2" xfId="26000"/>
    <cellStyle name="Poznámka 3 11 4 3" xfId="14850"/>
    <cellStyle name="Poznámka 3 11 4 3 2" xfId="30038"/>
    <cellStyle name="Poznámka 3 11 4 4" xfId="18655"/>
    <cellStyle name="Poznámka 3 11 4 4 2" xfId="33836"/>
    <cellStyle name="Poznámka 3 11 4 5" xfId="37627"/>
    <cellStyle name="Poznámka 3 11 4 6" xfId="22447"/>
    <cellStyle name="Poznámka 3 11 4 7" xfId="44957"/>
    <cellStyle name="Poznámka 3 11 4 8" xfId="44958"/>
    <cellStyle name="Poznámka 3 11 4 9" xfId="49050"/>
    <cellStyle name="Poznámka 3 11 5" xfId="8109"/>
    <cellStyle name="Poznámka 3 11 5 2" xfId="23325"/>
    <cellStyle name="Poznámka 3 11 6" xfId="14847"/>
    <cellStyle name="Poznámka 3 11 6 2" xfId="30035"/>
    <cellStyle name="Poznámka 3 11 7" xfId="18652"/>
    <cellStyle name="Poznámka 3 11 7 2" xfId="33833"/>
    <cellStyle name="Poznámka 3 11 8" xfId="37624"/>
    <cellStyle name="Poznámka 3 11 9" xfId="22444"/>
    <cellStyle name="Poznámka 3 12" xfId="7031"/>
    <cellStyle name="Poznámka 3 12 10" xfId="44959"/>
    <cellStyle name="Poznámka 3 12 11" xfId="44960"/>
    <cellStyle name="Poznámka 3 12 12" xfId="49051"/>
    <cellStyle name="Poznámka 3 12 2" xfId="7032"/>
    <cellStyle name="Poznámka 3 12 2 2" xfId="10785"/>
    <cellStyle name="Poznámka 3 12 2 2 2" xfId="26001"/>
    <cellStyle name="Poznámka 3 12 2 3" xfId="14852"/>
    <cellStyle name="Poznámka 3 12 2 3 2" xfId="30040"/>
    <cellStyle name="Poznámka 3 12 2 4" xfId="18657"/>
    <cellStyle name="Poznámka 3 12 2 4 2" xfId="33838"/>
    <cellStyle name="Poznámka 3 12 2 5" xfId="37629"/>
    <cellStyle name="Poznámka 3 12 2 6" xfId="22449"/>
    <cellStyle name="Poznámka 3 12 2 7" xfId="44961"/>
    <cellStyle name="Poznámka 3 12 2 8" xfId="44962"/>
    <cellStyle name="Poznámka 3 12 2 9" xfId="49052"/>
    <cellStyle name="Poznámka 3 12 3" xfId="7033"/>
    <cellStyle name="Poznámka 3 12 3 2" xfId="10786"/>
    <cellStyle name="Poznámka 3 12 3 2 2" xfId="26002"/>
    <cellStyle name="Poznámka 3 12 3 3" xfId="14853"/>
    <cellStyle name="Poznámka 3 12 3 3 2" xfId="30041"/>
    <cellStyle name="Poznámka 3 12 3 4" xfId="18658"/>
    <cellStyle name="Poznámka 3 12 3 4 2" xfId="33839"/>
    <cellStyle name="Poznámka 3 12 3 5" xfId="37630"/>
    <cellStyle name="Poznámka 3 12 3 6" xfId="22450"/>
    <cellStyle name="Poznámka 3 12 3 7" xfId="44963"/>
    <cellStyle name="Poznámka 3 12 3 8" xfId="44964"/>
    <cellStyle name="Poznámka 3 12 3 9" xfId="49053"/>
    <cellStyle name="Poznámka 3 12 4" xfId="7034"/>
    <cellStyle name="Poznámka 3 12 4 2" xfId="10787"/>
    <cellStyle name="Poznámka 3 12 4 2 2" xfId="26003"/>
    <cellStyle name="Poznámka 3 12 4 3" xfId="14854"/>
    <cellStyle name="Poznámka 3 12 4 3 2" xfId="30042"/>
    <cellStyle name="Poznámka 3 12 4 4" xfId="18659"/>
    <cellStyle name="Poznámka 3 12 4 4 2" xfId="33840"/>
    <cellStyle name="Poznámka 3 12 4 5" xfId="37631"/>
    <cellStyle name="Poznámka 3 12 4 6" xfId="22451"/>
    <cellStyle name="Poznámka 3 12 4 7" xfId="44965"/>
    <cellStyle name="Poznámka 3 12 4 8" xfId="44966"/>
    <cellStyle name="Poznámka 3 12 4 9" xfId="49054"/>
    <cellStyle name="Poznámka 3 12 5" xfId="8085"/>
    <cellStyle name="Poznámka 3 12 5 2" xfId="23301"/>
    <cellStyle name="Poznámka 3 12 6" xfId="14851"/>
    <cellStyle name="Poznámka 3 12 6 2" xfId="30039"/>
    <cellStyle name="Poznámka 3 12 7" xfId="18656"/>
    <cellStyle name="Poznámka 3 12 7 2" xfId="33837"/>
    <cellStyle name="Poznámka 3 12 8" xfId="37628"/>
    <cellStyle name="Poznámka 3 12 9" xfId="22448"/>
    <cellStyle name="Poznámka 3 13" xfId="7035"/>
    <cellStyle name="Poznámka 3 13 2" xfId="10788"/>
    <cellStyle name="Poznámka 3 13 2 2" xfId="26004"/>
    <cellStyle name="Poznámka 3 13 3" xfId="14855"/>
    <cellStyle name="Poznámka 3 13 3 2" xfId="30043"/>
    <cellStyle name="Poznámka 3 13 4" xfId="18660"/>
    <cellStyle name="Poznámka 3 13 4 2" xfId="33841"/>
    <cellStyle name="Poznámka 3 13 5" xfId="37632"/>
    <cellStyle name="Poznámka 3 13 6" xfId="22452"/>
    <cellStyle name="Poznámka 3 13 7" xfId="44967"/>
    <cellStyle name="Poznámka 3 13 8" xfId="44968"/>
    <cellStyle name="Poznámka 3 13 9" xfId="49055"/>
    <cellStyle name="Poznámka 3 14" xfId="7036"/>
    <cellStyle name="Poznámka 3 14 2" xfId="10789"/>
    <cellStyle name="Poznámka 3 14 2 2" xfId="26005"/>
    <cellStyle name="Poznámka 3 14 3" xfId="14856"/>
    <cellStyle name="Poznámka 3 14 3 2" xfId="30044"/>
    <cellStyle name="Poznámka 3 14 4" xfId="18661"/>
    <cellStyle name="Poznámka 3 14 4 2" xfId="33842"/>
    <cellStyle name="Poznámka 3 14 5" xfId="37633"/>
    <cellStyle name="Poznámka 3 14 6" xfId="22453"/>
    <cellStyle name="Poznámka 3 14 7" xfId="44969"/>
    <cellStyle name="Poznámka 3 14 8" xfId="44970"/>
    <cellStyle name="Poznámka 3 14 9" xfId="49056"/>
    <cellStyle name="Poznámka 3 15" xfId="7037"/>
    <cellStyle name="Poznámka 3 15 2" xfId="10790"/>
    <cellStyle name="Poznámka 3 15 2 2" xfId="26006"/>
    <cellStyle name="Poznámka 3 15 3" xfId="14857"/>
    <cellStyle name="Poznámka 3 15 3 2" xfId="30045"/>
    <cellStyle name="Poznámka 3 15 4" xfId="18662"/>
    <cellStyle name="Poznámka 3 15 4 2" xfId="33843"/>
    <cellStyle name="Poznámka 3 15 5" xfId="37634"/>
    <cellStyle name="Poznámka 3 15 6" xfId="22454"/>
    <cellStyle name="Poznámka 3 15 7" xfId="44971"/>
    <cellStyle name="Poznámka 3 15 8" xfId="44972"/>
    <cellStyle name="Poznámka 3 15 9" xfId="49057"/>
    <cellStyle name="Poznámka 3 16" xfId="7038"/>
    <cellStyle name="Poznámka 3 16 2" xfId="7039"/>
    <cellStyle name="Poznámka 3 17" xfId="7040"/>
    <cellStyle name="Poznámka 3 17 2" xfId="7041"/>
    <cellStyle name="Poznámka 3 18" xfId="7042"/>
    <cellStyle name="Poznámka 3 18 2" xfId="7043"/>
    <cellStyle name="Poznámka 3 19" xfId="7044"/>
    <cellStyle name="Poznámka 3 19 2" xfId="7045"/>
    <cellStyle name="Poznámka 3 2" xfId="648"/>
    <cellStyle name="Poznámka 3 2 10" xfId="7046"/>
    <cellStyle name="Poznámka 3 2 10 10" xfId="44973"/>
    <cellStyle name="Poznámka 3 2 10 11" xfId="44974"/>
    <cellStyle name="Poznámka 3 2 10 12" xfId="49058"/>
    <cellStyle name="Poznámka 3 2 10 2" xfId="7047"/>
    <cellStyle name="Poznámka 3 2 10 2 2" xfId="10791"/>
    <cellStyle name="Poznámka 3 2 10 2 2 2" xfId="26007"/>
    <cellStyle name="Poznámka 3 2 10 2 3" xfId="14859"/>
    <cellStyle name="Poznámka 3 2 10 2 3 2" xfId="30047"/>
    <cellStyle name="Poznámka 3 2 10 2 4" xfId="18664"/>
    <cellStyle name="Poznámka 3 2 10 2 4 2" xfId="33845"/>
    <cellStyle name="Poznámka 3 2 10 2 5" xfId="37636"/>
    <cellStyle name="Poznámka 3 2 10 2 6" xfId="22456"/>
    <cellStyle name="Poznámka 3 2 10 2 7" xfId="44975"/>
    <cellStyle name="Poznámka 3 2 10 2 8" xfId="44976"/>
    <cellStyle name="Poznámka 3 2 10 2 9" xfId="49059"/>
    <cellStyle name="Poznámka 3 2 10 3" xfId="7048"/>
    <cellStyle name="Poznámka 3 2 10 3 2" xfId="10792"/>
    <cellStyle name="Poznámka 3 2 10 3 2 2" xfId="26008"/>
    <cellStyle name="Poznámka 3 2 10 3 3" xfId="14860"/>
    <cellStyle name="Poznámka 3 2 10 3 3 2" xfId="30048"/>
    <cellStyle name="Poznámka 3 2 10 3 4" xfId="18665"/>
    <cellStyle name="Poznámka 3 2 10 3 4 2" xfId="33846"/>
    <cellStyle name="Poznámka 3 2 10 3 5" xfId="37637"/>
    <cellStyle name="Poznámka 3 2 10 3 6" xfId="22457"/>
    <cellStyle name="Poznámka 3 2 10 3 7" xfId="44977"/>
    <cellStyle name="Poznámka 3 2 10 3 8" xfId="44978"/>
    <cellStyle name="Poznámka 3 2 10 3 9" xfId="49060"/>
    <cellStyle name="Poznámka 3 2 10 4" xfId="7049"/>
    <cellStyle name="Poznámka 3 2 10 4 2" xfId="10793"/>
    <cellStyle name="Poznámka 3 2 10 4 2 2" xfId="26009"/>
    <cellStyle name="Poznámka 3 2 10 4 3" xfId="14861"/>
    <cellStyle name="Poznámka 3 2 10 4 3 2" xfId="30049"/>
    <cellStyle name="Poznámka 3 2 10 4 4" xfId="18666"/>
    <cellStyle name="Poznámka 3 2 10 4 4 2" xfId="33847"/>
    <cellStyle name="Poznámka 3 2 10 4 5" xfId="37638"/>
    <cellStyle name="Poznámka 3 2 10 4 6" xfId="22458"/>
    <cellStyle name="Poznámka 3 2 10 4 7" xfId="44979"/>
    <cellStyle name="Poznámka 3 2 10 4 8" xfId="44980"/>
    <cellStyle name="Poznámka 3 2 10 4 9" xfId="49061"/>
    <cellStyle name="Poznámka 3 2 10 5" xfId="8092"/>
    <cellStyle name="Poznámka 3 2 10 5 2" xfId="23308"/>
    <cellStyle name="Poznámka 3 2 10 6" xfId="14858"/>
    <cellStyle name="Poznámka 3 2 10 6 2" xfId="30046"/>
    <cellStyle name="Poznámka 3 2 10 7" xfId="18663"/>
    <cellStyle name="Poznámka 3 2 10 7 2" xfId="33844"/>
    <cellStyle name="Poznámka 3 2 10 8" xfId="37635"/>
    <cellStyle name="Poznámka 3 2 10 9" xfId="22455"/>
    <cellStyle name="Poznámka 3 2 11" xfId="7050"/>
    <cellStyle name="Poznámka 3 2 11 2" xfId="10794"/>
    <cellStyle name="Poznámka 3 2 11 2 2" xfId="26010"/>
    <cellStyle name="Poznámka 3 2 11 3" xfId="14862"/>
    <cellStyle name="Poznámka 3 2 11 3 2" xfId="30050"/>
    <cellStyle name="Poznámka 3 2 11 4" xfId="18667"/>
    <cellStyle name="Poznámka 3 2 11 4 2" xfId="33848"/>
    <cellStyle name="Poznámka 3 2 11 5" xfId="37639"/>
    <cellStyle name="Poznámka 3 2 11 6" xfId="22459"/>
    <cellStyle name="Poznámka 3 2 11 7" xfId="44981"/>
    <cellStyle name="Poznámka 3 2 11 8" xfId="44982"/>
    <cellStyle name="Poznámka 3 2 11 9" xfId="49062"/>
    <cellStyle name="Poznámka 3 2 12" xfId="7051"/>
    <cellStyle name="Poznámka 3 2 12 2" xfId="10795"/>
    <cellStyle name="Poznámka 3 2 12 2 2" xfId="26011"/>
    <cellStyle name="Poznámka 3 2 12 3" xfId="14863"/>
    <cellStyle name="Poznámka 3 2 12 3 2" xfId="30051"/>
    <cellStyle name="Poznámka 3 2 12 4" xfId="18668"/>
    <cellStyle name="Poznámka 3 2 12 4 2" xfId="33849"/>
    <cellStyle name="Poznámka 3 2 12 5" xfId="37640"/>
    <cellStyle name="Poznámka 3 2 12 6" xfId="22460"/>
    <cellStyle name="Poznámka 3 2 12 7" xfId="44983"/>
    <cellStyle name="Poznámka 3 2 12 8" xfId="44984"/>
    <cellStyle name="Poznámka 3 2 12 9" xfId="49063"/>
    <cellStyle name="Poznámka 3 2 13" xfId="7052"/>
    <cellStyle name="Poznámka 3 2 13 2" xfId="10796"/>
    <cellStyle name="Poznámka 3 2 13 2 2" xfId="26012"/>
    <cellStyle name="Poznámka 3 2 13 3" xfId="14864"/>
    <cellStyle name="Poznámka 3 2 13 3 2" xfId="30052"/>
    <cellStyle name="Poznámka 3 2 13 4" xfId="18669"/>
    <cellStyle name="Poznámka 3 2 13 4 2" xfId="33850"/>
    <cellStyle name="Poznámka 3 2 13 5" xfId="37641"/>
    <cellStyle name="Poznámka 3 2 13 6" xfId="22461"/>
    <cellStyle name="Poznámka 3 2 13 7" xfId="44985"/>
    <cellStyle name="Poznámka 3 2 13 8" xfId="44986"/>
    <cellStyle name="Poznámka 3 2 13 9" xfId="49064"/>
    <cellStyle name="Poznámka 3 2 14" xfId="7053"/>
    <cellStyle name="Poznámka 3 2 14 2" xfId="11278"/>
    <cellStyle name="Poznámka 3 2 14 2 2" xfId="26478"/>
    <cellStyle name="Poznámka 3 2 14 3" xfId="14865"/>
    <cellStyle name="Poznámka 3 2 14 3 2" xfId="30053"/>
    <cellStyle name="Poznámka 3 2 14 4" xfId="18670"/>
    <cellStyle name="Poznámka 3 2 14 4 2" xfId="33851"/>
    <cellStyle name="Poznámka 3 2 14 5" xfId="37642"/>
    <cellStyle name="Poznámka 3 2 14 6" xfId="22462"/>
    <cellStyle name="Poznámka 3 2 14 7" xfId="44987"/>
    <cellStyle name="Poznámka 3 2 14 8" xfId="44988"/>
    <cellStyle name="Poznámka 3 2 14 9" xfId="49065"/>
    <cellStyle name="Poznámka 3 2 15" xfId="7785"/>
    <cellStyle name="Poznámka 3 2 15 2" xfId="23004"/>
    <cellStyle name="Poznámka 3 2 16" xfId="11665"/>
    <cellStyle name="Poznámka 3 2 16 2" xfId="26861"/>
    <cellStyle name="Poznámka 3 2 17" xfId="15465"/>
    <cellStyle name="Poznámka 3 2 17 2" xfId="30646"/>
    <cellStyle name="Poznámka 3 2 18" xfId="34451"/>
    <cellStyle name="Poznámka 3 2 19" xfId="19271"/>
    <cellStyle name="Poznámka 3 2 2" xfId="649"/>
    <cellStyle name="Poznámka 3 2 2 10" xfId="7054"/>
    <cellStyle name="Poznámka 3 2 2 10 2" xfId="10797"/>
    <cellStyle name="Poznámka 3 2 2 10 2 2" xfId="26013"/>
    <cellStyle name="Poznámka 3 2 2 10 3" xfId="14866"/>
    <cellStyle name="Poznámka 3 2 2 10 3 2" xfId="30054"/>
    <cellStyle name="Poznámka 3 2 2 10 4" xfId="18671"/>
    <cellStyle name="Poznámka 3 2 2 10 4 2" xfId="33852"/>
    <cellStyle name="Poznámka 3 2 2 10 5" xfId="37643"/>
    <cellStyle name="Poznámka 3 2 2 10 6" xfId="22463"/>
    <cellStyle name="Poznámka 3 2 2 10 7" xfId="44989"/>
    <cellStyle name="Poznámka 3 2 2 10 8" xfId="44990"/>
    <cellStyle name="Poznámka 3 2 2 10 9" xfId="49066"/>
    <cellStyle name="Poznámka 3 2 2 11" xfId="7055"/>
    <cellStyle name="Poznámka 3 2 2 11 2" xfId="10798"/>
    <cellStyle name="Poznámka 3 2 2 11 2 2" xfId="26014"/>
    <cellStyle name="Poznámka 3 2 2 11 3" xfId="14867"/>
    <cellStyle name="Poznámka 3 2 2 11 3 2" xfId="30055"/>
    <cellStyle name="Poznámka 3 2 2 11 4" xfId="18672"/>
    <cellStyle name="Poznámka 3 2 2 11 4 2" xfId="33853"/>
    <cellStyle name="Poznámka 3 2 2 11 5" xfId="37644"/>
    <cellStyle name="Poznámka 3 2 2 11 6" xfId="22464"/>
    <cellStyle name="Poznámka 3 2 2 11 7" xfId="44991"/>
    <cellStyle name="Poznámka 3 2 2 11 8" xfId="44992"/>
    <cellStyle name="Poznámka 3 2 2 11 9" xfId="49067"/>
    <cellStyle name="Poznámka 3 2 2 12" xfId="7056"/>
    <cellStyle name="Poznámka 3 2 2 12 2" xfId="11058"/>
    <cellStyle name="Poznámka 3 2 2 12 2 2" xfId="26258"/>
    <cellStyle name="Poznámka 3 2 2 12 3" xfId="14868"/>
    <cellStyle name="Poznámka 3 2 2 12 3 2" xfId="30056"/>
    <cellStyle name="Poznámka 3 2 2 12 4" xfId="18673"/>
    <cellStyle name="Poznámka 3 2 2 12 4 2" xfId="33854"/>
    <cellStyle name="Poznámka 3 2 2 12 5" xfId="37645"/>
    <cellStyle name="Poznámka 3 2 2 12 6" xfId="22465"/>
    <cellStyle name="Poznámka 3 2 2 12 7" xfId="44993"/>
    <cellStyle name="Poznámka 3 2 2 12 8" xfId="44994"/>
    <cellStyle name="Poznámka 3 2 2 12 9" xfId="49068"/>
    <cellStyle name="Poznámka 3 2 2 13" xfId="7690"/>
    <cellStyle name="Poznámka 3 2 2 13 2" xfId="22909"/>
    <cellStyle name="Poznámka 3 2 2 14" xfId="11666"/>
    <cellStyle name="Poznámka 3 2 2 14 2" xfId="26862"/>
    <cellStyle name="Poznámka 3 2 2 15" xfId="15466"/>
    <cellStyle name="Poznámka 3 2 2 15 2" xfId="30647"/>
    <cellStyle name="Poznámka 3 2 2 16" xfId="34452"/>
    <cellStyle name="Poznámka 3 2 2 17" xfId="19272"/>
    <cellStyle name="Poznámka 3 2 2 18" xfId="44995"/>
    <cellStyle name="Poznámka 3 2 2 19" xfId="44996"/>
    <cellStyle name="Poznámka 3 2 2 2" xfId="650"/>
    <cellStyle name="Poznámka 3 2 2 2 10" xfId="19273"/>
    <cellStyle name="Poznámka 3 2 2 2 11" xfId="44997"/>
    <cellStyle name="Poznámka 3 2 2 2 12" xfId="44998"/>
    <cellStyle name="Poznámka 3 2 2 2 13" xfId="49069"/>
    <cellStyle name="Poznámka 3 2 2 2 2" xfId="7057"/>
    <cellStyle name="Poznámka 3 2 2 2 2 2" xfId="10799"/>
    <cellStyle name="Poznámka 3 2 2 2 2 2 2" xfId="26015"/>
    <cellStyle name="Poznámka 3 2 2 2 2 3" xfId="14869"/>
    <cellStyle name="Poznámka 3 2 2 2 2 3 2" xfId="30057"/>
    <cellStyle name="Poznámka 3 2 2 2 2 4" xfId="18674"/>
    <cellStyle name="Poznámka 3 2 2 2 2 4 2" xfId="33855"/>
    <cellStyle name="Poznámka 3 2 2 2 2 5" xfId="37646"/>
    <cellStyle name="Poznámka 3 2 2 2 2 6" xfId="22466"/>
    <cellStyle name="Poznámka 3 2 2 2 2 7" xfId="44999"/>
    <cellStyle name="Poznámka 3 2 2 2 2 8" xfId="45000"/>
    <cellStyle name="Poznámka 3 2 2 2 2 9" xfId="49070"/>
    <cellStyle name="Poznámka 3 2 2 2 3" xfId="7058"/>
    <cellStyle name="Poznámka 3 2 2 2 3 2" xfId="10800"/>
    <cellStyle name="Poznámka 3 2 2 2 3 2 2" xfId="26016"/>
    <cellStyle name="Poznámka 3 2 2 2 3 3" xfId="14870"/>
    <cellStyle name="Poznámka 3 2 2 2 3 3 2" xfId="30058"/>
    <cellStyle name="Poznámka 3 2 2 2 3 4" xfId="18675"/>
    <cellStyle name="Poznámka 3 2 2 2 3 4 2" xfId="33856"/>
    <cellStyle name="Poznámka 3 2 2 2 3 5" xfId="37647"/>
    <cellStyle name="Poznámka 3 2 2 2 3 6" xfId="22467"/>
    <cellStyle name="Poznámka 3 2 2 2 3 7" xfId="45001"/>
    <cellStyle name="Poznámka 3 2 2 2 3 8" xfId="45002"/>
    <cellStyle name="Poznámka 3 2 2 2 3 9" xfId="49071"/>
    <cellStyle name="Poznámka 3 2 2 2 4" xfId="7059"/>
    <cellStyle name="Poznámka 3 2 2 2 4 2" xfId="10801"/>
    <cellStyle name="Poznámka 3 2 2 2 4 2 2" xfId="26017"/>
    <cellStyle name="Poznámka 3 2 2 2 4 3" xfId="14871"/>
    <cellStyle name="Poznámka 3 2 2 2 4 3 2" xfId="30059"/>
    <cellStyle name="Poznámka 3 2 2 2 4 4" xfId="18676"/>
    <cellStyle name="Poznámka 3 2 2 2 4 4 2" xfId="33857"/>
    <cellStyle name="Poznámka 3 2 2 2 4 5" xfId="37648"/>
    <cellStyle name="Poznámka 3 2 2 2 4 6" xfId="22468"/>
    <cellStyle name="Poznámka 3 2 2 2 4 7" xfId="45003"/>
    <cellStyle name="Poznámka 3 2 2 2 4 8" xfId="45004"/>
    <cellStyle name="Poznámka 3 2 2 2 4 9" xfId="49072"/>
    <cellStyle name="Poznámka 3 2 2 2 5" xfId="7060"/>
    <cellStyle name="Poznámka 3 2 2 2 5 2" xfId="11077"/>
    <cellStyle name="Poznámka 3 2 2 2 5 2 2" xfId="26277"/>
    <cellStyle name="Poznámka 3 2 2 2 5 3" xfId="14872"/>
    <cellStyle name="Poznámka 3 2 2 2 5 3 2" xfId="30060"/>
    <cellStyle name="Poznámka 3 2 2 2 5 4" xfId="18677"/>
    <cellStyle name="Poznámka 3 2 2 2 5 4 2" xfId="33858"/>
    <cellStyle name="Poznámka 3 2 2 2 5 5" xfId="37649"/>
    <cellStyle name="Poznámka 3 2 2 2 5 6" xfId="22469"/>
    <cellStyle name="Poznámka 3 2 2 2 5 7" xfId="45005"/>
    <cellStyle name="Poznámka 3 2 2 2 5 8" xfId="45006"/>
    <cellStyle name="Poznámka 3 2 2 2 5 9" xfId="49073"/>
    <cellStyle name="Poznámka 3 2 2 2 6" xfId="7882"/>
    <cellStyle name="Poznámka 3 2 2 2 6 2" xfId="23101"/>
    <cellStyle name="Poznámka 3 2 2 2 7" xfId="11667"/>
    <cellStyle name="Poznámka 3 2 2 2 7 2" xfId="26863"/>
    <cellStyle name="Poznámka 3 2 2 2 8" xfId="15467"/>
    <cellStyle name="Poznámka 3 2 2 2 8 2" xfId="30648"/>
    <cellStyle name="Poznámka 3 2 2 2 9" xfId="34453"/>
    <cellStyle name="Poznámka 3 2 2 20" xfId="49074"/>
    <cellStyle name="Poznámka 3 2 2 3" xfId="651"/>
    <cellStyle name="Poznámka 3 2 2 3 10" xfId="19274"/>
    <cellStyle name="Poznámka 3 2 2 3 11" xfId="45007"/>
    <cellStyle name="Poznámka 3 2 2 3 12" xfId="45008"/>
    <cellStyle name="Poznámka 3 2 2 3 13" xfId="49075"/>
    <cellStyle name="Poznámka 3 2 2 3 2" xfId="7061"/>
    <cellStyle name="Poznámka 3 2 2 3 2 2" xfId="10802"/>
    <cellStyle name="Poznámka 3 2 2 3 2 2 2" xfId="26018"/>
    <cellStyle name="Poznámka 3 2 2 3 2 3" xfId="14873"/>
    <cellStyle name="Poznámka 3 2 2 3 2 3 2" xfId="30061"/>
    <cellStyle name="Poznámka 3 2 2 3 2 4" xfId="18678"/>
    <cellStyle name="Poznámka 3 2 2 3 2 4 2" xfId="33859"/>
    <cellStyle name="Poznámka 3 2 2 3 2 5" xfId="37650"/>
    <cellStyle name="Poznámka 3 2 2 3 2 6" xfId="22470"/>
    <cellStyle name="Poznámka 3 2 2 3 2 7" xfId="45009"/>
    <cellStyle name="Poznámka 3 2 2 3 2 8" xfId="45010"/>
    <cellStyle name="Poznámka 3 2 2 3 2 9" xfId="49076"/>
    <cellStyle name="Poznámka 3 2 2 3 3" xfId="7062"/>
    <cellStyle name="Poznámka 3 2 2 3 3 2" xfId="10803"/>
    <cellStyle name="Poznámka 3 2 2 3 3 2 2" xfId="26019"/>
    <cellStyle name="Poznámka 3 2 2 3 3 3" xfId="14874"/>
    <cellStyle name="Poznámka 3 2 2 3 3 3 2" xfId="30062"/>
    <cellStyle name="Poznámka 3 2 2 3 3 4" xfId="18679"/>
    <cellStyle name="Poznámka 3 2 2 3 3 4 2" xfId="33860"/>
    <cellStyle name="Poznámka 3 2 2 3 3 5" xfId="37651"/>
    <cellStyle name="Poznámka 3 2 2 3 3 6" xfId="22471"/>
    <cellStyle name="Poznámka 3 2 2 3 3 7" xfId="45011"/>
    <cellStyle name="Poznámka 3 2 2 3 3 8" xfId="45012"/>
    <cellStyle name="Poznámka 3 2 2 3 3 9" xfId="49077"/>
    <cellStyle name="Poznámka 3 2 2 3 4" xfId="7063"/>
    <cellStyle name="Poznámka 3 2 2 3 4 2" xfId="10804"/>
    <cellStyle name="Poznámka 3 2 2 3 4 2 2" xfId="26020"/>
    <cellStyle name="Poznámka 3 2 2 3 4 3" xfId="14875"/>
    <cellStyle name="Poznámka 3 2 2 3 4 3 2" xfId="30063"/>
    <cellStyle name="Poznámka 3 2 2 3 4 4" xfId="18680"/>
    <cellStyle name="Poznámka 3 2 2 3 4 4 2" xfId="33861"/>
    <cellStyle name="Poznámka 3 2 2 3 4 5" xfId="37652"/>
    <cellStyle name="Poznámka 3 2 2 3 4 6" xfId="22472"/>
    <cellStyle name="Poznámka 3 2 2 3 4 7" xfId="45013"/>
    <cellStyle name="Poznámka 3 2 2 3 4 8" xfId="45014"/>
    <cellStyle name="Poznámka 3 2 2 3 4 9" xfId="49078"/>
    <cellStyle name="Poznámka 3 2 2 3 5" xfId="7064"/>
    <cellStyle name="Poznámka 3 2 2 3 5 2" xfId="11318"/>
    <cellStyle name="Poznámka 3 2 2 3 5 2 2" xfId="26518"/>
    <cellStyle name="Poznámka 3 2 2 3 5 3" xfId="14876"/>
    <cellStyle name="Poznámka 3 2 2 3 5 3 2" xfId="30064"/>
    <cellStyle name="Poznámka 3 2 2 3 5 4" xfId="18681"/>
    <cellStyle name="Poznámka 3 2 2 3 5 4 2" xfId="33862"/>
    <cellStyle name="Poznámka 3 2 2 3 5 5" xfId="37653"/>
    <cellStyle name="Poznámka 3 2 2 3 5 6" xfId="22473"/>
    <cellStyle name="Poznámka 3 2 2 3 5 7" xfId="45015"/>
    <cellStyle name="Poznámka 3 2 2 3 5 8" xfId="45016"/>
    <cellStyle name="Poznámka 3 2 2 3 5 9" xfId="49079"/>
    <cellStyle name="Poznámka 3 2 2 3 6" xfId="7808"/>
    <cellStyle name="Poznámka 3 2 2 3 6 2" xfId="23027"/>
    <cellStyle name="Poznámka 3 2 2 3 7" xfId="11668"/>
    <cellStyle name="Poznámka 3 2 2 3 7 2" xfId="26864"/>
    <cellStyle name="Poznámka 3 2 2 3 8" xfId="15468"/>
    <cellStyle name="Poznámka 3 2 2 3 8 2" xfId="30649"/>
    <cellStyle name="Poznámka 3 2 2 3 9" xfId="34454"/>
    <cellStyle name="Poznámka 3 2 2 4" xfId="7065"/>
    <cellStyle name="Poznámka 3 2 2 4 10" xfId="45017"/>
    <cellStyle name="Poznámka 3 2 2 4 11" xfId="45018"/>
    <cellStyle name="Poznámka 3 2 2 4 12" xfId="49080"/>
    <cellStyle name="Poznámka 3 2 2 4 2" xfId="7066"/>
    <cellStyle name="Poznámka 3 2 2 4 2 2" xfId="10805"/>
    <cellStyle name="Poznámka 3 2 2 4 2 2 2" xfId="26021"/>
    <cellStyle name="Poznámka 3 2 2 4 2 3" xfId="14878"/>
    <cellStyle name="Poznámka 3 2 2 4 2 3 2" xfId="30066"/>
    <cellStyle name="Poznámka 3 2 2 4 2 4" xfId="18683"/>
    <cellStyle name="Poznámka 3 2 2 4 2 4 2" xfId="33864"/>
    <cellStyle name="Poznámka 3 2 2 4 2 5" xfId="37655"/>
    <cellStyle name="Poznámka 3 2 2 4 2 6" xfId="22475"/>
    <cellStyle name="Poznámka 3 2 2 4 2 7" xfId="45019"/>
    <cellStyle name="Poznámka 3 2 2 4 2 8" xfId="45020"/>
    <cellStyle name="Poznámka 3 2 2 4 2 9" xfId="49081"/>
    <cellStyle name="Poznámka 3 2 2 4 3" xfId="7067"/>
    <cellStyle name="Poznámka 3 2 2 4 3 2" xfId="10806"/>
    <cellStyle name="Poznámka 3 2 2 4 3 2 2" xfId="26022"/>
    <cellStyle name="Poznámka 3 2 2 4 3 3" xfId="14879"/>
    <cellStyle name="Poznámka 3 2 2 4 3 3 2" xfId="30067"/>
    <cellStyle name="Poznámka 3 2 2 4 3 4" xfId="18684"/>
    <cellStyle name="Poznámka 3 2 2 4 3 4 2" xfId="33865"/>
    <cellStyle name="Poznámka 3 2 2 4 3 5" xfId="37656"/>
    <cellStyle name="Poznámka 3 2 2 4 3 6" xfId="22476"/>
    <cellStyle name="Poznámka 3 2 2 4 3 7" xfId="45021"/>
    <cellStyle name="Poznámka 3 2 2 4 3 8" xfId="45022"/>
    <cellStyle name="Poznámka 3 2 2 4 3 9" xfId="49082"/>
    <cellStyle name="Poznámka 3 2 2 4 4" xfId="7068"/>
    <cellStyle name="Poznámka 3 2 2 4 4 2" xfId="10807"/>
    <cellStyle name="Poznámka 3 2 2 4 4 2 2" xfId="26023"/>
    <cellStyle name="Poznámka 3 2 2 4 4 3" xfId="14880"/>
    <cellStyle name="Poznámka 3 2 2 4 4 3 2" xfId="30068"/>
    <cellStyle name="Poznámka 3 2 2 4 4 4" xfId="18685"/>
    <cellStyle name="Poznámka 3 2 2 4 4 4 2" xfId="33866"/>
    <cellStyle name="Poznámka 3 2 2 4 4 5" xfId="37657"/>
    <cellStyle name="Poznámka 3 2 2 4 4 6" xfId="22477"/>
    <cellStyle name="Poznámka 3 2 2 4 4 7" xfId="45023"/>
    <cellStyle name="Poznámka 3 2 2 4 4 8" xfId="45024"/>
    <cellStyle name="Poznámka 3 2 2 4 4 9" xfId="49083"/>
    <cellStyle name="Poznámka 3 2 2 4 5" xfId="8089"/>
    <cellStyle name="Poznámka 3 2 2 4 5 2" xfId="23305"/>
    <cellStyle name="Poznámka 3 2 2 4 6" xfId="14877"/>
    <cellStyle name="Poznámka 3 2 2 4 6 2" xfId="30065"/>
    <cellStyle name="Poznámka 3 2 2 4 7" xfId="18682"/>
    <cellStyle name="Poznámka 3 2 2 4 7 2" xfId="33863"/>
    <cellStyle name="Poznámka 3 2 2 4 8" xfId="37654"/>
    <cellStyle name="Poznámka 3 2 2 4 9" xfId="22474"/>
    <cellStyle name="Poznámka 3 2 2 5" xfId="7069"/>
    <cellStyle name="Poznámka 3 2 2 5 10" xfId="45025"/>
    <cellStyle name="Poznámka 3 2 2 5 11" xfId="45026"/>
    <cellStyle name="Poznámka 3 2 2 5 12" xfId="49084"/>
    <cellStyle name="Poznámka 3 2 2 5 2" xfId="7070"/>
    <cellStyle name="Poznámka 3 2 2 5 2 2" xfId="10808"/>
    <cellStyle name="Poznámka 3 2 2 5 2 2 2" xfId="26024"/>
    <cellStyle name="Poznámka 3 2 2 5 2 3" xfId="14882"/>
    <cellStyle name="Poznámka 3 2 2 5 2 3 2" xfId="30070"/>
    <cellStyle name="Poznámka 3 2 2 5 2 4" xfId="18687"/>
    <cellStyle name="Poznámka 3 2 2 5 2 4 2" xfId="33868"/>
    <cellStyle name="Poznámka 3 2 2 5 2 5" xfId="37659"/>
    <cellStyle name="Poznámka 3 2 2 5 2 6" xfId="22479"/>
    <cellStyle name="Poznámka 3 2 2 5 2 7" xfId="45027"/>
    <cellStyle name="Poznámka 3 2 2 5 2 8" xfId="45028"/>
    <cellStyle name="Poznámka 3 2 2 5 2 9" xfId="49085"/>
    <cellStyle name="Poznámka 3 2 2 5 3" xfId="7071"/>
    <cellStyle name="Poznámka 3 2 2 5 3 2" xfId="10809"/>
    <cellStyle name="Poznámka 3 2 2 5 3 2 2" xfId="26025"/>
    <cellStyle name="Poznámka 3 2 2 5 3 3" xfId="14883"/>
    <cellStyle name="Poznámka 3 2 2 5 3 3 2" xfId="30071"/>
    <cellStyle name="Poznámka 3 2 2 5 3 4" xfId="18688"/>
    <cellStyle name="Poznámka 3 2 2 5 3 4 2" xfId="33869"/>
    <cellStyle name="Poznámka 3 2 2 5 3 5" xfId="37660"/>
    <cellStyle name="Poznámka 3 2 2 5 3 6" xfId="22480"/>
    <cellStyle name="Poznámka 3 2 2 5 3 7" xfId="45029"/>
    <cellStyle name="Poznámka 3 2 2 5 3 8" xfId="45030"/>
    <cellStyle name="Poznámka 3 2 2 5 3 9" xfId="49086"/>
    <cellStyle name="Poznámka 3 2 2 5 4" xfId="7072"/>
    <cellStyle name="Poznámka 3 2 2 5 4 2" xfId="10810"/>
    <cellStyle name="Poznámka 3 2 2 5 4 2 2" xfId="26026"/>
    <cellStyle name="Poznámka 3 2 2 5 4 3" xfId="14884"/>
    <cellStyle name="Poznámka 3 2 2 5 4 3 2" xfId="30072"/>
    <cellStyle name="Poznámka 3 2 2 5 4 4" xfId="18689"/>
    <cellStyle name="Poznámka 3 2 2 5 4 4 2" xfId="33870"/>
    <cellStyle name="Poznámka 3 2 2 5 4 5" xfId="37661"/>
    <cellStyle name="Poznámka 3 2 2 5 4 6" xfId="22481"/>
    <cellStyle name="Poznámka 3 2 2 5 4 7" xfId="45031"/>
    <cellStyle name="Poznámka 3 2 2 5 4 8" xfId="45032"/>
    <cellStyle name="Poznámka 3 2 2 5 4 9" xfId="49087"/>
    <cellStyle name="Poznámka 3 2 2 5 5" xfId="8181"/>
    <cellStyle name="Poznámka 3 2 2 5 5 2" xfId="23397"/>
    <cellStyle name="Poznámka 3 2 2 5 6" xfId="14881"/>
    <cellStyle name="Poznámka 3 2 2 5 6 2" xfId="30069"/>
    <cellStyle name="Poznámka 3 2 2 5 7" xfId="18686"/>
    <cellStyle name="Poznámka 3 2 2 5 7 2" xfId="33867"/>
    <cellStyle name="Poznámka 3 2 2 5 8" xfId="37658"/>
    <cellStyle name="Poznámka 3 2 2 5 9" xfId="22478"/>
    <cellStyle name="Poznámka 3 2 2 6" xfId="7073"/>
    <cellStyle name="Poznámka 3 2 2 6 10" xfId="45033"/>
    <cellStyle name="Poznámka 3 2 2 6 11" xfId="45034"/>
    <cellStyle name="Poznámka 3 2 2 6 12" xfId="49088"/>
    <cellStyle name="Poznámka 3 2 2 6 2" xfId="7074"/>
    <cellStyle name="Poznámka 3 2 2 6 2 2" xfId="10811"/>
    <cellStyle name="Poznámka 3 2 2 6 2 2 2" xfId="26027"/>
    <cellStyle name="Poznámka 3 2 2 6 2 3" xfId="14886"/>
    <cellStyle name="Poznámka 3 2 2 6 2 3 2" xfId="30074"/>
    <cellStyle name="Poznámka 3 2 2 6 2 4" xfId="18691"/>
    <cellStyle name="Poznámka 3 2 2 6 2 4 2" xfId="33872"/>
    <cellStyle name="Poznámka 3 2 2 6 2 5" xfId="37663"/>
    <cellStyle name="Poznámka 3 2 2 6 2 6" xfId="22483"/>
    <cellStyle name="Poznámka 3 2 2 6 2 7" xfId="45035"/>
    <cellStyle name="Poznámka 3 2 2 6 2 8" xfId="45036"/>
    <cellStyle name="Poznámka 3 2 2 6 2 9" xfId="49089"/>
    <cellStyle name="Poznámka 3 2 2 6 3" xfId="7075"/>
    <cellStyle name="Poznámka 3 2 2 6 3 2" xfId="10812"/>
    <cellStyle name="Poznámka 3 2 2 6 3 2 2" xfId="26028"/>
    <cellStyle name="Poznámka 3 2 2 6 3 3" xfId="14887"/>
    <cellStyle name="Poznámka 3 2 2 6 3 3 2" xfId="30075"/>
    <cellStyle name="Poznámka 3 2 2 6 3 4" xfId="18692"/>
    <cellStyle name="Poznámka 3 2 2 6 3 4 2" xfId="33873"/>
    <cellStyle name="Poznámka 3 2 2 6 3 5" xfId="37664"/>
    <cellStyle name="Poznámka 3 2 2 6 3 6" xfId="22484"/>
    <cellStyle name="Poznámka 3 2 2 6 3 7" xfId="45037"/>
    <cellStyle name="Poznámka 3 2 2 6 3 8" xfId="45038"/>
    <cellStyle name="Poznámka 3 2 2 6 3 9" xfId="49090"/>
    <cellStyle name="Poznámka 3 2 2 6 4" xfId="7076"/>
    <cellStyle name="Poznámka 3 2 2 6 4 2" xfId="10813"/>
    <cellStyle name="Poznámka 3 2 2 6 4 2 2" xfId="26029"/>
    <cellStyle name="Poznámka 3 2 2 6 4 3" xfId="14888"/>
    <cellStyle name="Poznámka 3 2 2 6 4 3 2" xfId="30076"/>
    <cellStyle name="Poznámka 3 2 2 6 4 4" xfId="18693"/>
    <cellStyle name="Poznámka 3 2 2 6 4 4 2" xfId="33874"/>
    <cellStyle name="Poznámka 3 2 2 6 4 5" xfId="37665"/>
    <cellStyle name="Poznámka 3 2 2 6 4 6" xfId="22485"/>
    <cellStyle name="Poznámka 3 2 2 6 4 7" xfId="45039"/>
    <cellStyle name="Poznámka 3 2 2 6 4 8" xfId="45040"/>
    <cellStyle name="Poznámka 3 2 2 6 4 9" xfId="49091"/>
    <cellStyle name="Poznámka 3 2 2 6 5" xfId="8275"/>
    <cellStyle name="Poznámka 3 2 2 6 5 2" xfId="23491"/>
    <cellStyle name="Poznámka 3 2 2 6 6" xfId="14885"/>
    <cellStyle name="Poznámka 3 2 2 6 6 2" xfId="30073"/>
    <cellStyle name="Poznámka 3 2 2 6 7" xfId="18690"/>
    <cellStyle name="Poznámka 3 2 2 6 7 2" xfId="33871"/>
    <cellStyle name="Poznámka 3 2 2 6 8" xfId="37662"/>
    <cellStyle name="Poznámka 3 2 2 6 9" xfId="22482"/>
    <cellStyle name="Poznámka 3 2 2 7" xfId="7077"/>
    <cellStyle name="Poznámka 3 2 2 7 10" xfId="45041"/>
    <cellStyle name="Poznámka 3 2 2 7 11" xfId="45042"/>
    <cellStyle name="Poznámka 3 2 2 7 12" xfId="49092"/>
    <cellStyle name="Poznámka 3 2 2 7 2" xfId="7078"/>
    <cellStyle name="Poznámka 3 2 2 7 2 2" xfId="10814"/>
    <cellStyle name="Poznámka 3 2 2 7 2 2 2" xfId="26030"/>
    <cellStyle name="Poznámka 3 2 2 7 2 3" xfId="14890"/>
    <cellStyle name="Poznámka 3 2 2 7 2 3 2" xfId="30078"/>
    <cellStyle name="Poznámka 3 2 2 7 2 4" xfId="18695"/>
    <cellStyle name="Poznámka 3 2 2 7 2 4 2" xfId="33876"/>
    <cellStyle name="Poznámka 3 2 2 7 2 5" xfId="37667"/>
    <cellStyle name="Poznámka 3 2 2 7 2 6" xfId="22487"/>
    <cellStyle name="Poznámka 3 2 2 7 2 7" xfId="45043"/>
    <cellStyle name="Poznámka 3 2 2 7 2 8" xfId="45044"/>
    <cellStyle name="Poznámka 3 2 2 7 2 9" xfId="49093"/>
    <cellStyle name="Poznámka 3 2 2 7 3" xfId="7079"/>
    <cellStyle name="Poznámka 3 2 2 7 3 2" xfId="10815"/>
    <cellStyle name="Poznámka 3 2 2 7 3 2 2" xfId="26031"/>
    <cellStyle name="Poznámka 3 2 2 7 3 3" xfId="14891"/>
    <cellStyle name="Poznámka 3 2 2 7 3 3 2" xfId="30079"/>
    <cellStyle name="Poznámka 3 2 2 7 3 4" xfId="18696"/>
    <cellStyle name="Poznámka 3 2 2 7 3 4 2" xfId="33877"/>
    <cellStyle name="Poznámka 3 2 2 7 3 5" xfId="37668"/>
    <cellStyle name="Poznámka 3 2 2 7 3 6" xfId="22488"/>
    <cellStyle name="Poznámka 3 2 2 7 3 7" xfId="45045"/>
    <cellStyle name="Poznámka 3 2 2 7 3 8" xfId="45046"/>
    <cellStyle name="Poznámka 3 2 2 7 3 9" xfId="49094"/>
    <cellStyle name="Poznámka 3 2 2 7 4" xfId="7080"/>
    <cellStyle name="Poznámka 3 2 2 7 4 2" xfId="10816"/>
    <cellStyle name="Poznámka 3 2 2 7 4 2 2" xfId="26032"/>
    <cellStyle name="Poznámka 3 2 2 7 4 3" xfId="14892"/>
    <cellStyle name="Poznámka 3 2 2 7 4 3 2" xfId="30080"/>
    <cellStyle name="Poznámka 3 2 2 7 4 4" xfId="18697"/>
    <cellStyle name="Poznámka 3 2 2 7 4 4 2" xfId="33878"/>
    <cellStyle name="Poznámka 3 2 2 7 4 5" xfId="37669"/>
    <cellStyle name="Poznámka 3 2 2 7 4 6" xfId="22489"/>
    <cellStyle name="Poznámka 3 2 2 7 4 7" xfId="45047"/>
    <cellStyle name="Poznámka 3 2 2 7 4 8" xfId="45048"/>
    <cellStyle name="Poznámka 3 2 2 7 4 9" xfId="49095"/>
    <cellStyle name="Poznámka 3 2 2 7 5" xfId="8363"/>
    <cellStyle name="Poznámka 3 2 2 7 5 2" xfId="23579"/>
    <cellStyle name="Poznámka 3 2 2 7 6" xfId="14889"/>
    <cellStyle name="Poznámka 3 2 2 7 6 2" xfId="30077"/>
    <cellStyle name="Poznámka 3 2 2 7 7" xfId="18694"/>
    <cellStyle name="Poznámka 3 2 2 7 7 2" xfId="33875"/>
    <cellStyle name="Poznámka 3 2 2 7 8" xfId="37666"/>
    <cellStyle name="Poznámka 3 2 2 7 9" xfId="22486"/>
    <cellStyle name="Poznámka 3 2 2 8" xfId="7081"/>
    <cellStyle name="Poznámka 3 2 2 8 10" xfId="45049"/>
    <cellStyle name="Poznámka 3 2 2 8 11" xfId="45050"/>
    <cellStyle name="Poznámka 3 2 2 8 12" xfId="49096"/>
    <cellStyle name="Poznámka 3 2 2 8 2" xfId="7082"/>
    <cellStyle name="Poznámka 3 2 2 8 2 2" xfId="10817"/>
    <cellStyle name="Poznámka 3 2 2 8 2 2 2" xfId="26033"/>
    <cellStyle name="Poznámka 3 2 2 8 2 3" xfId="14894"/>
    <cellStyle name="Poznámka 3 2 2 8 2 3 2" xfId="30082"/>
    <cellStyle name="Poznámka 3 2 2 8 2 4" xfId="18699"/>
    <cellStyle name="Poznámka 3 2 2 8 2 4 2" xfId="33880"/>
    <cellStyle name="Poznámka 3 2 2 8 2 5" xfId="37671"/>
    <cellStyle name="Poznámka 3 2 2 8 2 6" xfId="22491"/>
    <cellStyle name="Poznámka 3 2 2 8 2 7" xfId="45051"/>
    <cellStyle name="Poznámka 3 2 2 8 2 8" xfId="45052"/>
    <cellStyle name="Poznámka 3 2 2 8 2 9" xfId="49097"/>
    <cellStyle name="Poznámka 3 2 2 8 3" xfId="7083"/>
    <cellStyle name="Poznámka 3 2 2 8 3 2" xfId="10818"/>
    <cellStyle name="Poznámka 3 2 2 8 3 2 2" xfId="26034"/>
    <cellStyle name="Poznámka 3 2 2 8 3 3" xfId="14895"/>
    <cellStyle name="Poznámka 3 2 2 8 3 3 2" xfId="30083"/>
    <cellStyle name="Poznámka 3 2 2 8 3 4" xfId="18700"/>
    <cellStyle name="Poznámka 3 2 2 8 3 4 2" xfId="33881"/>
    <cellStyle name="Poznámka 3 2 2 8 3 5" xfId="37672"/>
    <cellStyle name="Poznámka 3 2 2 8 3 6" xfId="22492"/>
    <cellStyle name="Poznámka 3 2 2 8 3 7" xfId="45053"/>
    <cellStyle name="Poznámka 3 2 2 8 3 8" xfId="45054"/>
    <cellStyle name="Poznámka 3 2 2 8 3 9" xfId="49098"/>
    <cellStyle name="Poznámka 3 2 2 8 4" xfId="7084"/>
    <cellStyle name="Poznámka 3 2 2 8 4 2" xfId="10819"/>
    <cellStyle name="Poznámka 3 2 2 8 4 2 2" xfId="26035"/>
    <cellStyle name="Poznámka 3 2 2 8 4 3" xfId="14896"/>
    <cellStyle name="Poznámka 3 2 2 8 4 3 2" xfId="30084"/>
    <cellStyle name="Poznámka 3 2 2 8 4 4" xfId="18701"/>
    <cellStyle name="Poznámka 3 2 2 8 4 4 2" xfId="33882"/>
    <cellStyle name="Poznámka 3 2 2 8 4 5" xfId="37673"/>
    <cellStyle name="Poznámka 3 2 2 8 4 6" xfId="22493"/>
    <cellStyle name="Poznámka 3 2 2 8 4 7" xfId="45055"/>
    <cellStyle name="Poznámka 3 2 2 8 4 8" xfId="45056"/>
    <cellStyle name="Poznámka 3 2 2 8 4 9" xfId="49099"/>
    <cellStyle name="Poznámka 3 2 2 8 5" xfId="8446"/>
    <cellStyle name="Poznámka 3 2 2 8 5 2" xfId="23662"/>
    <cellStyle name="Poznámka 3 2 2 8 6" xfId="14893"/>
    <cellStyle name="Poznámka 3 2 2 8 6 2" xfId="30081"/>
    <cellStyle name="Poznámka 3 2 2 8 7" xfId="18698"/>
    <cellStyle name="Poznámka 3 2 2 8 7 2" xfId="33879"/>
    <cellStyle name="Poznámka 3 2 2 8 8" xfId="37670"/>
    <cellStyle name="Poznámka 3 2 2 8 9" xfId="22490"/>
    <cellStyle name="Poznámka 3 2 2 9" xfId="7085"/>
    <cellStyle name="Poznámka 3 2 2 9 2" xfId="10820"/>
    <cellStyle name="Poznámka 3 2 2 9 2 2" xfId="26036"/>
    <cellStyle name="Poznámka 3 2 2 9 3" xfId="14897"/>
    <cellStyle name="Poznámka 3 2 2 9 3 2" xfId="30085"/>
    <cellStyle name="Poznámka 3 2 2 9 4" xfId="18702"/>
    <cellStyle name="Poznámka 3 2 2 9 4 2" xfId="33883"/>
    <cellStyle name="Poznámka 3 2 2 9 5" xfId="37674"/>
    <cellStyle name="Poznámka 3 2 2 9 6" xfId="22494"/>
    <cellStyle name="Poznámka 3 2 2 9 7" xfId="45057"/>
    <cellStyle name="Poznámka 3 2 2 9 8" xfId="45058"/>
    <cellStyle name="Poznámka 3 2 2 9 9" xfId="49100"/>
    <cellStyle name="Poznámka 3 2 20" xfId="45059"/>
    <cellStyle name="Poznámka 3 2 21" xfId="45060"/>
    <cellStyle name="Poznámka 3 2 22" xfId="49101"/>
    <cellStyle name="Poznámka 3 2 3" xfId="652"/>
    <cellStyle name="Poznámka 3 2 3 10" xfId="7086"/>
    <cellStyle name="Poznámka 3 2 3 10 2" xfId="10821"/>
    <cellStyle name="Poznámka 3 2 3 10 2 2" xfId="26037"/>
    <cellStyle name="Poznámka 3 2 3 10 3" xfId="14898"/>
    <cellStyle name="Poznámka 3 2 3 10 3 2" xfId="30086"/>
    <cellStyle name="Poznámka 3 2 3 10 4" xfId="18703"/>
    <cellStyle name="Poznámka 3 2 3 10 4 2" xfId="33884"/>
    <cellStyle name="Poznámka 3 2 3 10 5" xfId="37675"/>
    <cellStyle name="Poznámka 3 2 3 10 6" xfId="22495"/>
    <cellStyle name="Poznámka 3 2 3 10 7" xfId="45061"/>
    <cellStyle name="Poznámka 3 2 3 10 8" xfId="45062"/>
    <cellStyle name="Poznámka 3 2 3 10 9" xfId="49102"/>
    <cellStyle name="Poznámka 3 2 3 11" xfId="7087"/>
    <cellStyle name="Poznámka 3 2 3 11 2" xfId="11086"/>
    <cellStyle name="Poznámka 3 2 3 11 2 2" xfId="26286"/>
    <cellStyle name="Poznámka 3 2 3 11 3" xfId="14899"/>
    <cellStyle name="Poznámka 3 2 3 11 3 2" xfId="30087"/>
    <cellStyle name="Poznámka 3 2 3 11 4" xfId="18704"/>
    <cellStyle name="Poznámka 3 2 3 11 4 2" xfId="33885"/>
    <cellStyle name="Poznámka 3 2 3 11 5" xfId="37676"/>
    <cellStyle name="Poznámka 3 2 3 11 6" xfId="22496"/>
    <cellStyle name="Poznámka 3 2 3 11 7" xfId="45063"/>
    <cellStyle name="Poznámka 3 2 3 11 8" xfId="45064"/>
    <cellStyle name="Poznámka 3 2 3 11 9" xfId="49103"/>
    <cellStyle name="Poznámka 3 2 3 12" xfId="7866"/>
    <cellStyle name="Poznámka 3 2 3 12 2" xfId="23085"/>
    <cellStyle name="Poznámka 3 2 3 13" xfId="11669"/>
    <cellStyle name="Poznámka 3 2 3 13 2" xfId="26865"/>
    <cellStyle name="Poznámka 3 2 3 14" xfId="15469"/>
    <cellStyle name="Poznámka 3 2 3 14 2" xfId="30650"/>
    <cellStyle name="Poznámka 3 2 3 15" xfId="34455"/>
    <cellStyle name="Poznámka 3 2 3 16" xfId="19275"/>
    <cellStyle name="Poznámka 3 2 3 17" xfId="45065"/>
    <cellStyle name="Poznámka 3 2 3 18" xfId="45066"/>
    <cellStyle name="Poznámka 3 2 3 19" xfId="49104"/>
    <cellStyle name="Poznámka 3 2 3 2" xfId="7088"/>
    <cellStyle name="Poznámka 3 2 3 2 10" xfId="45067"/>
    <cellStyle name="Poznámka 3 2 3 2 11" xfId="45068"/>
    <cellStyle name="Poznámka 3 2 3 2 12" xfId="49105"/>
    <cellStyle name="Poznámka 3 2 3 2 2" xfId="7089"/>
    <cellStyle name="Poznámka 3 2 3 2 2 2" xfId="10822"/>
    <cellStyle name="Poznámka 3 2 3 2 2 2 2" xfId="26038"/>
    <cellStyle name="Poznámka 3 2 3 2 2 3" xfId="14901"/>
    <cellStyle name="Poznámka 3 2 3 2 2 3 2" xfId="30089"/>
    <cellStyle name="Poznámka 3 2 3 2 2 4" xfId="18706"/>
    <cellStyle name="Poznámka 3 2 3 2 2 4 2" xfId="33887"/>
    <cellStyle name="Poznámka 3 2 3 2 2 5" xfId="37678"/>
    <cellStyle name="Poznámka 3 2 3 2 2 6" xfId="22498"/>
    <cellStyle name="Poznámka 3 2 3 2 2 7" xfId="45069"/>
    <cellStyle name="Poznámka 3 2 3 2 2 8" xfId="45070"/>
    <cellStyle name="Poznámka 3 2 3 2 2 9" xfId="49106"/>
    <cellStyle name="Poznámka 3 2 3 2 3" xfId="7090"/>
    <cellStyle name="Poznámka 3 2 3 2 3 2" xfId="10823"/>
    <cellStyle name="Poznámka 3 2 3 2 3 2 2" xfId="26039"/>
    <cellStyle name="Poznámka 3 2 3 2 3 3" xfId="14902"/>
    <cellStyle name="Poznámka 3 2 3 2 3 3 2" xfId="30090"/>
    <cellStyle name="Poznámka 3 2 3 2 3 4" xfId="18707"/>
    <cellStyle name="Poznámka 3 2 3 2 3 4 2" xfId="33888"/>
    <cellStyle name="Poznámka 3 2 3 2 3 5" xfId="37679"/>
    <cellStyle name="Poznámka 3 2 3 2 3 6" xfId="22499"/>
    <cellStyle name="Poznámka 3 2 3 2 3 7" xfId="45071"/>
    <cellStyle name="Poznámka 3 2 3 2 3 8" xfId="45072"/>
    <cellStyle name="Poznámka 3 2 3 2 3 9" xfId="49107"/>
    <cellStyle name="Poznámka 3 2 3 2 4" xfId="7091"/>
    <cellStyle name="Poznámka 3 2 3 2 4 2" xfId="10824"/>
    <cellStyle name="Poznámka 3 2 3 2 4 2 2" xfId="26040"/>
    <cellStyle name="Poznámka 3 2 3 2 4 3" xfId="14903"/>
    <cellStyle name="Poznámka 3 2 3 2 4 3 2" xfId="30091"/>
    <cellStyle name="Poznámka 3 2 3 2 4 4" xfId="18708"/>
    <cellStyle name="Poznámka 3 2 3 2 4 4 2" xfId="33889"/>
    <cellStyle name="Poznámka 3 2 3 2 4 5" xfId="37680"/>
    <cellStyle name="Poznámka 3 2 3 2 4 6" xfId="22500"/>
    <cellStyle name="Poznámka 3 2 3 2 4 7" xfId="45073"/>
    <cellStyle name="Poznámka 3 2 3 2 4 8" xfId="45074"/>
    <cellStyle name="Poznámka 3 2 3 2 4 9" xfId="49108"/>
    <cellStyle name="Poznámka 3 2 3 2 5" xfId="7927"/>
    <cellStyle name="Poznámka 3 2 3 2 5 2" xfId="23144"/>
    <cellStyle name="Poznámka 3 2 3 2 6" xfId="14900"/>
    <cellStyle name="Poznámka 3 2 3 2 6 2" xfId="30088"/>
    <cellStyle name="Poznámka 3 2 3 2 7" xfId="18705"/>
    <cellStyle name="Poznámka 3 2 3 2 7 2" xfId="33886"/>
    <cellStyle name="Poznámka 3 2 3 2 8" xfId="37677"/>
    <cellStyle name="Poznámka 3 2 3 2 9" xfId="22497"/>
    <cellStyle name="Poznámka 3 2 3 3" xfId="7092"/>
    <cellStyle name="Poznámka 3 2 3 3 10" xfId="45075"/>
    <cellStyle name="Poznámka 3 2 3 3 11" xfId="45076"/>
    <cellStyle name="Poznámka 3 2 3 3 12" xfId="49109"/>
    <cellStyle name="Poznámka 3 2 3 3 2" xfId="7093"/>
    <cellStyle name="Poznámka 3 2 3 3 2 2" xfId="10825"/>
    <cellStyle name="Poznámka 3 2 3 3 2 2 2" xfId="26041"/>
    <cellStyle name="Poznámka 3 2 3 3 2 3" xfId="14905"/>
    <cellStyle name="Poznámka 3 2 3 3 2 3 2" xfId="30093"/>
    <cellStyle name="Poznámka 3 2 3 3 2 4" xfId="18710"/>
    <cellStyle name="Poznámka 3 2 3 3 2 4 2" xfId="33891"/>
    <cellStyle name="Poznámka 3 2 3 3 2 5" xfId="37682"/>
    <cellStyle name="Poznámka 3 2 3 3 2 6" xfId="22502"/>
    <cellStyle name="Poznámka 3 2 3 3 2 7" xfId="45077"/>
    <cellStyle name="Poznámka 3 2 3 3 2 8" xfId="45078"/>
    <cellStyle name="Poznámka 3 2 3 3 2 9" xfId="49110"/>
    <cellStyle name="Poznámka 3 2 3 3 3" xfId="7094"/>
    <cellStyle name="Poznámka 3 2 3 3 3 2" xfId="10826"/>
    <cellStyle name="Poznámka 3 2 3 3 3 2 2" xfId="26042"/>
    <cellStyle name="Poznámka 3 2 3 3 3 3" xfId="14906"/>
    <cellStyle name="Poznámka 3 2 3 3 3 3 2" xfId="30094"/>
    <cellStyle name="Poznámka 3 2 3 3 3 4" xfId="18711"/>
    <cellStyle name="Poznámka 3 2 3 3 3 4 2" xfId="33892"/>
    <cellStyle name="Poznámka 3 2 3 3 3 5" xfId="37683"/>
    <cellStyle name="Poznámka 3 2 3 3 3 6" xfId="22503"/>
    <cellStyle name="Poznámka 3 2 3 3 3 7" xfId="45079"/>
    <cellStyle name="Poznámka 3 2 3 3 3 8" xfId="45080"/>
    <cellStyle name="Poznámka 3 2 3 3 3 9" xfId="49111"/>
    <cellStyle name="Poznámka 3 2 3 3 4" xfId="7095"/>
    <cellStyle name="Poznámka 3 2 3 3 4 2" xfId="10827"/>
    <cellStyle name="Poznámka 3 2 3 3 4 2 2" xfId="26043"/>
    <cellStyle name="Poznámka 3 2 3 3 4 3" xfId="14907"/>
    <cellStyle name="Poznámka 3 2 3 3 4 3 2" xfId="30095"/>
    <cellStyle name="Poznámka 3 2 3 3 4 4" xfId="18712"/>
    <cellStyle name="Poznámka 3 2 3 3 4 4 2" xfId="33893"/>
    <cellStyle name="Poznámka 3 2 3 3 4 5" xfId="37684"/>
    <cellStyle name="Poznámka 3 2 3 3 4 6" xfId="22504"/>
    <cellStyle name="Poznámka 3 2 3 3 4 7" xfId="45081"/>
    <cellStyle name="Poznámka 3 2 3 3 4 8" xfId="45082"/>
    <cellStyle name="Poznámka 3 2 3 3 4 9" xfId="49112"/>
    <cellStyle name="Poznámka 3 2 3 3 5" xfId="8080"/>
    <cellStyle name="Poznámka 3 2 3 3 5 2" xfId="23296"/>
    <cellStyle name="Poznámka 3 2 3 3 6" xfId="14904"/>
    <cellStyle name="Poznámka 3 2 3 3 6 2" xfId="30092"/>
    <cellStyle name="Poznámka 3 2 3 3 7" xfId="18709"/>
    <cellStyle name="Poznámka 3 2 3 3 7 2" xfId="33890"/>
    <cellStyle name="Poznámka 3 2 3 3 8" xfId="37681"/>
    <cellStyle name="Poznámka 3 2 3 3 9" xfId="22501"/>
    <cellStyle name="Poznámka 3 2 3 4" xfId="7096"/>
    <cellStyle name="Poznámka 3 2 3 4 10" xfId="45083"/>
    <cellStyle name="Poznámka 3 2 3 4 11" xfId="45084"/>
    <cellStyle name="Poznámka 3 2 3 4 12" xfId="49113"/>
    <cellStyle name="Poznámka 3 2 3 4 2" xfId="7097"/>
    <cellStyle name="Poznámka 3 2 3 4 2 2" xfId="10828"/>
    <cellStyle name="Poznámka 3 2 3 4 2 2 2" xfId="26044"/>
    <cellStyle name="Poznámka 3 2 3 4 2 3" xfId="14909"/>
    <cellStyle name="Poznámka 3 2 3 4 2 3 2" xfId="30097"/>
    <cellStyle name="Poznámka 3 2 3 4 2 4" xfId="18714"/>
    <cellStyle name="Poznámka 3 2 3 4 2 4 2" xfId="33895"/>
    <cellStyle name="Poznámka 3 2 3 4 2 5" xfId="37686"/>
    <cellStyle name="Poznámka 3 2 3 4 2 6" xfId="22506"/>
    <cellStyle name="Poznámka 3 2 3 4 2 7" xfId="45085"/>
    <cellStyle name="Poznámka 3 2 3 4 2 8" xfId="45086"/>
    <cellStyle name="Poznámka 3 2 3 4 2 9" xfId="49114"/>
    <cellStyle name="Poznámka 3 2 3 4 3" xfId="7098"/>
    <cellStyle name="Poznámka 3 2 3 4 3 2" xfId="10829"/>
    <cellStyle name="Poznámka 3 2 3 4 3 2 2" xfId="26045"/>
    <cellStyle name="Poznámka 3 2 3 4 3 3" xfId="14910"/>
    <cellStyle name="Poznámka 3 2 3 4 3 3 2" xfId="30098"/>
    <cellStyle name="Poznámka 3 2 3 4 3 4" xfId="18715"/>
    <cellStyle name="Poznámka 3 2 3 4 3 4 2" xfId="33896"/>
    <cellStyle name="Poznámka 3 2 3 4 3 5" xfId="37687"/>
    <cellStyle name="Poznámka 3 2 3 4 3 6" xfId="22507"/>
    <cellStyle name="Poznámka 3 2 3 4 3 7" xfId="45087"/>
    <cellStyle name="Poznámka 3 2 3 4 3 8" xfId="45088"/>
    <cellStyle name="Poznámka 3 2 3 4 3 9" xfId="49115"/>
    <cellStyle name="Poznámka 3 2 3 4 4" xfId="7099"/>
    <cellStyle name="Poznámka 3 2 3 4 4 2" xfId="10830"/>
    <cellStyle name="Poznámka 3 2 3 4 4 2 2" xfId="26046"/>
    <cellStyle name="Poznámka 3 2 3 4 4 3" xfId="14911"/>
    <cellStyle name="Poznámka 3 2 3 4 4 3 2" xfId="30099"/>
    <cellStyle name="Poznámka 3 2 3 4 4 4" xfId="18716"/>
    <cellStyle name="Poznámka 3 2 3 4 4 4 2" xfId="33897"/>
    <cellStyle name="Poznámka 3 2 3 4 4 5" xfId="37688"/>
    <cellStyle name="Poznámka 3 2 3 4 4 6" xfId="22508"/>
    <cellStyle name="Poznámka 3 2 3 4 4 7" xfId="45089"/>
    <cellStyle name="Poznámka 3 2 3 4 4 8" xfId="45090"/>
    <cellStyle name="Poznámka 3 2 3 4 4 9" xfId="49116"/>
    <cellStyle name="Poznámka 3 2 3 4 5" xfId="8160"/>
    <cellStyle name="Poznámka 3 2 3 4 5 2" xfId="23376"/>
    <cellStyle name="Poznámka 3 2 3 4 6" xfId="14908"/>
    <cellStyle name="Poznámka 3 2 3 4 6 2" xfId="30096"/>
    <cellStyle name="Poznámka 3 2 3 4 7" xfId="18713"/>
    <cellStyle name="Poznámka 3 2 3 4 7 2" xfId="33894"/>
    <cellStyle name="Poznámka 3 2 3 4 8" xfId="37685"/>
    <cellStyle name="Poznámka 3 2 3 4 9" xfId="22505"/>
    <cellStyle name="Poznámka 3 2 3 5" xfId="7100"/>
    <cellStyle name="Poznámka 3 2 3 5 10" xfId="45091"/>
    <cellStyle name="Poznámka 3 2 3 5 11" xfId="45092"/>
    <cellStyle name="Poznámka 3 2 3 5 12" xfId="49117"/>
    <cellStyle name="Poznámka 3 2 3 5 2" xfId="7101"/>
    <cellStyle name="Poznámka 3 2 3 5 2 2" xfId="10831"/>
    <cellStyle name="Poznámka 3 2 3 5 2 2 2" xfId="26047"/>
    <cellStyle name="Poznámka 3 2 3 5 2 3" xfId="14913"/>
    <cellStyle name="Poznámka 3 2 3 5 2 3 2" xfId="30101"/>
    <cellStyle name="Poznámka 3 2 3 5 2 4" xfId="18718"/>
    <cellStyle name="Poznámka 3 2 3 5 2 4 2" xfId="33899"/>
    <cellStyle name="Poznámka 3 2 3 5 2 5" xfId="37690"/>
    <cellStyle name="Poznámka 3 2 3 5 2 6" xfId="22510"/>
    <cellStyle name="Poznámka 3 2 3 5 2 7" xfId="45093"/>
    <cellStyle name="Poznámka 3 2 3 5 2 8" xfId="45094"/>
    <cellStyle name="Poznámka 3 2 3 5 2 9" xfId="49118"/>
    <cellStyle name="Poznámka 3 2 3 5 3" xfId="7102"/>
    <cellStyle name="Poznámka 3 2 3 5 3 2" xfId="10832"/>
    <cellStyle name="Poznámka 3 2 3 5 3 2 2" xfId="26048"/>
    <cellStyle name="Poznámka 3 2 3 5 3 3" xfId="14914"/>
    <cellStyle name="Poznámka 3 2 3 5 3 3 2" xfId="30102"/>
    <cellStyle name="Poznámka 3 2 3 5 3 4" xfId="18719"/>
    <cellStyle name="Poznámka 3 2 3 5 3 4 2" xfId="33900"/>
    <cellStyle name="Poznámka 3 2 3 5 3 5" xfId="37691"/>
    <cellStyle name="Poznámka 3 2 3 5 3 6" xfId="22511"/>
    <cellStyle name="Poznámka 3 2 3 5 3 7" xfId="45095"/>
    <cellStyle name="Poznámka 3 2 3 5 3 8" xfId="45096"/>
    <cellStyle name="Poznámka 3 2 3 5 3 9" xfId="49119"/>
    <cellStyle name="Poznámka 3 2 3 5 4" xfId="7103"/>
    <cellStyle name="Poznámka 3 2 3 5 4 2" xfId="10833"/>
    <cellStyle name="Poznámka 3 2 3 5 4 2 2" xfId="26049"/>
    <cellStyle name="Poznámka 3 2 3 5 4 3" xfId="14915"/>
    <cellStyle name="Poznámka 3 2 3 5 4 3 2" xfId="30103"/>
    <cellStyle name="Poznámka 3 2 3 5 4 4" xfId="18720"/>
    <cellStyle name="Poznámka 3 2 3 5 4 4 2" xfId="33901"/>
    <cellStyle name="Poznámka 3 2 3 5 4 5" xfId="37692"/>
    <cellStyle name="Poznámka 3 2 3 5 4 6" xfId="22512"/>
    <cellStyle name="Poznámka 3 2 3 5 4 7" xfId="45097"/>
    <cellStyle name="Poznámka 3 2 3 5 4 8" xfId="45098"/>
    <cellStyle name="Poznámka 3 2 3 5 4 9" xfId="49120"/>
    <cellStyle name="Poznámka 3 2 3 5 5" xfId="8242"/>
    <cellStyle name="Poznámka 3 2 3 5 5 2" xfId="23458"/>
    <cellStyle name="Poznámka 3 2 3 5 6" xfId="14912"/>
    <cellStyle name="Poznámka 3 2 3 5 6 2" xfId="30100"/>
    <cellStyle name="Poznámka 3 2 3 5 7" xfId="18717"/>
    <cellStyle name="Poznámka 3 2 3 5 7 2" xfId="33898"/>
    <cellStyle name="Poznámka 3 2 3 5 8" xfId="37689"/>
    <cellStyle name="Poznámka 3 2 3 5 9" xfId="22509"/>
    <cellStyle name="Poznámka 3 2 3 6" xfId="7104"/>
    <cellStyle name="Poznámka 3 2 3 6 10" xfId="45099"/>
    <cellStyle name="Poznámka 3 2 3 6 11" xfId="45100"/>
    <cellStyle name="Poznámka 3 2 3 6 12" xfId="49121"/>
    <cellStyle name="Poznámka 3 2 3 6 2" xfId="7105"/>
    <cellStyle name="Poznámka 3 2 3 6 2 2" xfId="10834"/>
    <cellStyle name="Poznámka 3 2 3 6 2 2 2" xfId="26050"/>
    <cellStyle name="Poznámka 3 2 3 6 2 3" xfId="14917"/>
    <cellStyle name="Poznámka 3 2 3 6 2 3 2" xfId="30105"/>
    <cellStyle name="Poznámka 3 2 3 6 2 4" xfId="18722"/>
    <cellStyle name="Poznámka 3 2 3 6 2 4 2" xfId="33903"/>
    <cellStyle name="Poznámka 3 2 3 6 2 5" xfId="37694"/>
    <cellStyle name="Poznámka 3 2 3 6 2 6" xfId="22514"/>
    <cellStyle name="Poznámka 3 2 3 6 2 7" xfId="45101"/>
    <cellStyle name="Poznámka 3 2 3 6 2 8" xfId="45102"/>
    <cellStyle name="Poznámka 3 2 3 6 2 9" xfId="49122"/>
    <cellStyle name="Poznámka 3 2 3 6 3" xfId="7106"/>
    <cellStyle name="Poznámka 3 2 3 6 3 2" xfId="10835"/>
    <cellStyle name="Poznámka 3 2 3 6 3 2 2" xfId="26051"/>
    <cellStyle name="Poznámka 3 2 3 6 3 3" xfId="14918"/>
    <cellStyle name="Poznámka 3 2 3 6 3 3 2" xfId="30106"/>
    <cellStyle name="Poznámka 3 2 3 6 3 4" xfId="18723"/>
    <cellStyle name="Poznámka 3 2 3 6 3 4 2" xfId="33904"/>
    <cellStyle name="Poznámka 3 2 3 6 3 5" xfId="37695"/>
    <cellStyle name="Poznámka 3 2 3 6 3 6" xfId="22515"/>
    <cellStyle name="Poznámka 3 2 3 6 3 7" xfId="45103"/>
    <cellStyle name="Poznámka 3 2 3 6 3 8" xfId="45104"/>
    <cellStyle name="Poznámka 3 2 3 6 3 9" xfId="49123"/>
    <cellStyle name="Poznámka 3 2 3 6 4" xfId="7107"/>
    <cellStyle name="Poznámka 3 2 3 6 4 2" xfId="10836"/>
    <cellStyle name="Poznámka 3 2 3 6 4 2 2" xfId="26052"/>
    <cellStyle name="Poznámka 3 2 3 6 4 3" xfId="14919"/>
    <cellStyle name="Poznámka 3 2 3 6 4 3 2" xfId="30107"/>
    <cellStyle name="Poznámka 3 2 3 6 4 4" xfId="18724"/>
    <cellStyle name="Poznámka 3 2 3 6 4 4 2" xfId="33905"/>
    <cellStyle name="Poznámka 3 2 3 6 4 5" xfId="37696"/>
    <cellStyle name="Poznámka 3 2 3 6 4 6" xfId="22516"/>
    <cellStyle name="Poznámka 3 2 3 6 4 7" xfId="45105"/>
    <cellStyle name="Poznámka 3 2 3 6 4 8" xfId="45106"/>
    <cellStyle name="Poznámka 3 2 3 6 4 9" xfId="49124"/>
    <cellStyle name="Poznámka 3 2 3 6 5" xfId="8335"/>
    <cellStyle name="Poznámka 3 2 3 6 5 2" xfId="23551"/>
    <cellStyle name="Poznámka 3 2 3 6 6" xfId="14916"/>
    <cellStyle name="Poznámka 3 2 3 6 6 2" xfId="30104"/>
    <cellStyle name="Poznámka 3 2 3 6 7" xfId="18721"/>
    <cellStyle name="Poznámka 3 2 3 6 7 2" xfId="33902"/>
    <cellStyle name="Poznámka 3 2 3 6 8" xfId="37693"/>
    <cellStyle name="Poznámka 3 2 3 6 9" xfId="22513"/>
    <cellStyle name="Poznámka 3 2 3 7" xfId="7108"/>
    <cellStyle name="Poznámka 3 2 3 7 10" xfId="45107"/>
    <cellStyle name="Poznámka 3 2 3 7 11" xfId="45108"/>
    <cellStyle name="Poznámka 3 2 3 7 12" xfId="49125"/>
    <cellStyle name="Poznámka 3 2 3 7 2" xfId="7109"/>
    <cellStyle name="Poznámka 3 2 3 7 2 2" xfId="10837"/>
    <cellStyle name="Poznámka 3 2 3 7 2 2 2" xfId="26053"/>
    <cellStyle name="Poznámka 3 2 3 7 2 3" xfId="14921"/>
    <cellStyle name="Poznámka 3 2 3 7 2 3 2" xfId="30109"/>
    <cellStyle name="Poznámka 3 2 3 7 2 4" xfId="18726"/>
    <cellStyle name="Poznámka 3 2 3 7 2 4 2" xfId="33907"/>
    <cellStyle name="Poznámka 3 2 3 7 2 5" xfId="37698"/>
    <cellStyle name="Poznámka 3 2 3 7 2 6" xfId="22518"/>
    <cellStyle name="Poznámka 3 2 3 7 2 7" xfId="45109"/>
    <cellStyle name="Poznámka 3 2 3 7 2 8" xfId="45110"/>
    <cellStyle name="Poznámka 3 2 3 7 2 9" xfId="49126"/>
    <cellStyle name="Poznámka 3 2 3 7 3" xfId="7110"/>
    <cellStyle name="Poznámka 3 2 3 7 3 2" xfId="10838"/>
    <cellStyle name="Poznámka 3 2 3 7 3 2 2" xfId="26054"/>
    <cellStyle name="Poznámka 3 2 3 7 3 3" xfId="14922"/>
    <cellStyle name="Poznámka 3 2 3 7 3 3 2" xfId="30110"/>
    <cellStyle name="Poznámka 3 2 3 7 3 4" xfId="18727"/>
    <cellStyle name="Poznámka 3 2 3 7 3 4 2" xfId="33908"/>
    <cellStyle name="Poznámka 3 2 3 7 3 5" xfId="37699"/>
    <cellStyle name="Poznámka 3 2 3 7 3 6" xfId="22519"/>
    <cellStyle name="Poznámka 3 2 3 7 3 7" xfId="45111"/>
    <cellStyle name="Poznámka 3 2 3 7 3 8" xfId="45112"/>
    <cellStyle name="Poznámka 3 2 3 7 3 9" xfId="49127"/>
    <cellStyle name="Poznámka 3 2 3 7 4" xfId="7111"/>
    <cellStyle name="Poznámka 3 2 3 7 4 2" xfId="10839"/>
    <cellStyle name="Poznámka 3 2 3 7 4 2 2" xfId="26055"/>
    <cellStyle name="Poznámka 3 2 3 7 4 3" xfId="14923"/>
    <cellStyle name="Poznámka 3 2 3 7 4 3 2" xfId="30111"/>
    <cellStyle name="Poznámka 3 2 3 7 4 4" xfId="18728"/>
    <cellStyle name="Poznámka 3 2 3 7 4 4 2" xfId="33909"/>
    <cellStyle name="Poznámka 3 2 3 7 4 5" xfId="37700"/>
    <cellStyle name="Poznámka 3 2 3 7 4 6" xfId="22520"/>
    <cellStyle name="Poznámka 3 2 3 7 4 7" xfId="45113"/>
    <cellStyle name="Poznámka 3 2 3 7 4 8" xfId="45114"/>
    <cellStyle name="Poznámka 3 2 3 7 4 9" xfId="49128"/>
    <cellStyle name="Poznámka 3 2 3 7 5" xfId="8418"/>
    <cellStyle name="Poznámka 3 2 3 7 5 2" xfId="23634"/>
    <cellStyle name="Poznámka 3 2 3 7 6" xfId="14920"/>
    <cellStyle name="Poznámka 3 2 3 7 6 2" xfId="30108"/>
    <cellStyle name="Poznámka 3 2 3 7 7" xfId="18725"/>
    <cellStyle name="Poznámka 3 2 3 7 7 2" xfId="33906"/>
    <cellStyle name="Poznámka 3 2 3 7 8" xfId="37697"/>
    <cellStyle name="Poznámka 3 2 3 7 9" xfId="22517"/>
    <cellStyle name="Poznámka 3 2 3 8" xfId="7112"/>
    <cellStyle name="Poznámka 3 2 3 8 2" xfId="10840"/>
    <cellStyle name="Poznámka 3 2 3 8 2 2" xfId="26056"/>
    <cellStyle name="Poznámka 3 2 3 8 3" xfId="14924"/>
    <cellStyle name="Poznámka 3 2 3 8 3 2" xfId="30112"/>
    <cellStyle name="Poznámka 3 2 3 8 4" xfId="18729"/>
    <cellStyle name="Poznámka 3 2 3 8 4 2" xfId="33910"/>
    <cellStyle name="Poznámka 3 2 3 8 5" xfId="37701"/>
    <cellStyle name="Poznámka 3 2 3 8 6" xfId="22521"/>
    <cellStyle name="Poznámka 3 2 3 8 7" xfId="45115"/>
    <cellStyle name="Poznámka 3 2 3 8 8" xfId="45116"/>
    <cellStyle name="Poznámka 3 2 3 8 9" xfId="49129"/>
    <cellStyle name="Poznámka 3 2 3 9" xfId="7113"/>
    <cellStyle name="Poznámka 3 2 3 9 2" xfId="10841"/>
    <cellStyle name="Poznámka 3 2 3 9 2 2" xfId="26057"/>
    <cellStyle name="Poznámka 3 2 3 9 3" xfId="14925"/>
    <cellStyle name="Poznámka 3 2 3 9 3 2" xfId="30113"/>
    <cellStyle name="Poznámka 3 2 3 9 4" xfId="18730"/>
    <cellStyle name="Poznámka 3 2 3 9 4 2" xfId="33911"/>
    <cellStyle name="Poznámka 3 2 3 9 5" xfId="37702"/>
    <cellStyle name="Poznámka 3 2 3 9 6" xfId="22522"/>
    <cellStyle name="Poznámka 3 2 3 9 7" xfId="45117"/>
    <cellStyle name="Poznámka 3 2 3 9 8" xfId="45118"/>
    <cellStyle name="Poznámka 3 2 3 9 9" xfId="49130"/>
    <cellStyle name="Poznámka 3 2 4" xfId="653"/>
    <cellStyle name="Poznámka 3 2 4 10" xfId="19276"/>
    <cellStyle name="Poznámka 3 2 4 11" xfId="45119"/>
    <cellStyle name="Poznámka 3 2 4 12" xfId="45120"/>
    <cellStyle name="Poznámka 3 2 4 13" xfId="49131"/>
    <cellStyle name="Poznámka 3 2 4 2" xfId="7114"/>
    <cellStyle name="Poznámka 3 2 4 2 2" xfId="10842"/>
    <cellStyle name="Poznámka 3 2 4 2 2 2" xfId="26058"/>
    <cellStyle name="Poznámka 3 2 4 2 3" xfId="14926"/>
    <cellStyle name="Poznámka 3 2 4 2 3 2" xfId="30114"/>
    <cellStyle name="Poznámka 3 2 4 2 4" xfId="18731"/>
    <cellStyle name="Poznámka 3 2 4 2 4 2" xfId="33912"/>
    <cellStyle name="Poznámka 3 2 4 2 5" xfId="37703"/>
    <cellStyle name="Poznámka 3 2 4 2 6" xfId="22523"/>
    <cellStyle name="Poznámka 3 2 4 2 7" xfId="45121"/>
    <cellStyle name="Poznámka 3 2 4 2 8" xfId="45122"/>
    <cellStyle name="Poznámka 3 2 4 2 9" xfId="49132"/>
    <cellStyle name="Poznámka 3 2 4 3" xfId="7115"/>
    <cellStyle name="Poznámka 3 2 4 3 2" xfId="10843"/>
    <cellStyle name="Poznámka 3 2 4 3 2 2" xfId="26059"/>
    <cellStyle name="Poznámka 3 2 4 3 3" xfId="14927"/>
    <cellStyle name="Poznámka 3 2 4 3 3 2" xfId="30115"/>
    <cellStyle name="Poznámka 3 2 4 3 4" xfId="18732"/>
    <cellStyle name="Poznámka 3 2 4 3 4 2" xfId="33913"/>
    <cellStyle name="Poznámka 3 2 4 3 5" xfId="37704"/>
    <cellStyle name="Poznámka 3 2 4 3 6" xfId="22524"/>
    <cellStyle name="Poznámka 3 2 4 3 7" xfId="45123"/>
    <cellStyle name="Poznámka 3 2 4 3 8" xfId="45124"/>
    <cellStyle name="Poznámka 3 2 4 3 9" xfId="49133"/>
    <cellStyle name="Poznámka 3 2 4 4" xfId="7116"/>
    <cellStyle name="Poznámka 3 2 4 4 2" xfId="10844"/>
    <cellStyle name="Poznámka 3 2 4 4 2 2" xfId="26060"/>
    <cellStyle name="Poznámka 3 2 4 4 3" xfId="14928"/>
    <cellStyle name="Poznámka 3 2 4 4 3 2" xfId="30116"/>
    <cellStyle name="Poznámka 3 2 4 4 4" xfId="18733"/>
    <cellStyle name="Poznámka 3 2 4 4 4 2" xfId="33914"/>
    <cellStyle name="Poznámka 3 2 4 4 5" xfId="37705"/>
    <cellStyle name="Poznámka 3 2 4 4 6" xfId="22525"/>
    <cellStyle name="Poznámka 3 2 4 4 7" xfId="45125"/>
    <cellStyle name="Poznámka 3 2 4 4 8" xfId="45126"/>
    <cellStyle name="Poznámka 3 2 4 4 9" xfId="49134"/>
    <cellStyle name="Poznámka 3 2 4 5" xfId="7117"/>
    <cellStyle name="Poznámka 3 2 4 5 2" xfId="11090"/>
    <cellStyle name="Poznámka 3 2 4 5 2 2" xfId="26290"/>
    <cellStyle name="Poznámka 3 2 4 5 3" xfId="14929"/>
    <cellStyle name="Poznámka 3 2 4 5 3 2" xfId="30117"/>
    <cellStyle name="Poznámka 3 2 4 5 4" xfId="18734"/>
    <cellStyle name="Poznámka 3 2 4 5 4 2" xfId="33915"/>
    <cellStyle name="Poznámka 3 2 4 5 5" xfId="37706"/>
    <cellStyle name="Poznámka 3 2 4 5 6" xfId="22526"/>
    <cellStyle name="Poznámka 3 2 4 5 7" xfId="45127"/>
    <cellStyle name="Poznámka 3 2 4 5 8" xfId="45128"/>
    <cellStyle name="Poznámka 3 2 4 5 9" xfId="49135"/>
    <cellStyle name="Poznámka 3 2 4 6" xfId="7824"/>
    <cellStyle name="Poznámka 3 2 4 6 2" xfId="23043"/>
    <cellStyle name="Poznámka 3 2 4 7" xfId="11670"/>
    <cellStyle name="Poznámka 3 2 4 7 2" xfId="26866"/>
    <cellStyle name="Poznámka 3 2 4 8" xfId="15470"/>
    <cellStyle name="Poznámka 3 2 4 8 2" xfId="30651"/>
    <cellStyle name="Poznámka 3 2 4 9" xfId="34456"/>
    <cellStyle name="Poznámka 3 2 5" xfId="654"/>
    <cellStyle name="Poznámka 3 2 5 10" xfId="19277"/>
    <cellStyle name="Poznámka 3 2 5 11" xfId="45129"/>
    <cellStyle name="Poznámka 3 2 5 12" xfId="45130"/>
    <cellStyle name="Poznámka 3 2 5 13" xfId="49136"/>
    <cellStyle name="Poznámka 3 2 5 2" xfId="7118"/>
    <cellStyle name="Poznámka 3 2 5 2 2" xfId="10845"/>
    <cellStyle name="Poznámka 3 2 5 2 2 2" xfId="26061"/>
    <cellStyle name="Poznámka 3 2 5 2 3" xfId="14930"/>
    <cellStyle name="Poznámka 3 2 5 2 3 2" xfId="30118"/>
    <cellStyle name="Poznámka 3 2 5 2 4" xfId="18735"/>
    <cellStyle name="Poznámka 3 2 5 2 4 2" xfId="33916"/>
    <cellStyle name="Poznámka 3 2 5 2 5" xfId="37707"/>
    <cellStyle name="Poznámka 3 2 5 2 6" xfId="22527"/>
    <cellStyle name="Poznámka 3 2 5 2 7" xfId="45131"/>
    <cellStyle name="Poznámka 3 2 5 2 8" xfId="45132"/>
    <cellStyle name="Poznámka 3 2 5 2 9" xfId="49137"/>
    <cellStyle name="Poznámka 3 2 5 3" xfId="7119"/>
    <cellStyle name="Poznámka 3 2 5 3 2" xfId="10846"/>
    <cellStyle name="Poznámka 3 2 5 3 2 2" xfId="26062"/>
    <cellStyle name="Poznámka 3 2 5 3 3" xfId="14931"/>
    <cellStyle name="Poznámka 3 2 5 3 3 2" xfId="30119"/>
    <cellStyle name="Poznámka 3 2 5 3 4" xfId="18736"/>
    <cellStyle name="Poznámka 3 2 5 3 4 2" xfId="33917"/>
    <cellStyle name="Poznámka 3 2 5 3 5" xfId="37708"/>
    <cellStyle name="Poznámka 3 2 5 3 6" xfId="22528"/>
    <cellStyle name="Poznámka 3 2 5 3 7" xfId="45133"/>
    <cellStyle name="Poznámka 3 2 5 3 8" xfId="45134"/>
    <cellStyle name="Poznámka 3 2 5 3 9" xfId="49138"/>
    <cellStyle name="Poznámka 3 2 5 4" xfId="7120"/>
    <cellStyle name="Poznámka 3 2 5 4 2" xfId="10847"/>
    <cellStyle name="Poznámka 3 2 5 4 2 2" xfId="26063"/>
    <cellStyle name="Poznámka 3 2 5 4 3" xfId="14932"/>
    <cellStyle name="Poznámka 3 2 5 4 3 2" xfId="30120"/>
    <cellStyle name="Poznámka 3 2 5 4 4" xfId="18737"/>
    <cellStyle name="Poznámka 3 2 5 4 4 2" xfId="33918"/>
    <cellStyle name="Poznámka 3 2 5 4 5" xfId="37709"/>
    <cellStyle name="Poznámka 3 2 5 4 6" xfId="22529"/>
    <cellStyle name="Poznámka 3 2 5 4 7" xfId="45135"/>
    <cellStyle name="Poznámka 3 2 5 4 8" xfId="45136"/>
    <cellStyle name="Poznámka 3 2 5 4 9" xfId="49139"/>
    <cellStyle name="Poznámka 3 2 5 5" xfId="7121"/>
    <cellStyle name="Poznámka 3 2 5 5 2" xfId="11233"/>
    <cellStyle name="Poznámka 3 2 5 5 2 2" xfId="26433"/>
    <cellStyle name="Poznámka 3 2 5 5 3" xfId="14933"/>
    <cellStyle name="Poznámka 3 2 5 5 3 2" xfId="30121"/>
    <cellStyle name="Poznámka 3 2 5 5 4" xfId="18738"/>
    <cellStyle name="Poznámka 3 2 5 5 4 2" xfId="33919"/>
    <cellStyle name="Poznámka 3 2 5 5 5" xfId="37710"/>
    <cellStyle name="Poznámka 3 2 5 5 6" xfId="22530"/>
    <cellStyle name="Poznámka 3 2 5 5 7" xfId="45137"/>
    <cellStyle name="Poznámka 3 2 5 5 8" xfId="45138"/>
    <cellStyle name="Poznámka 3 2 5 5 9" xfId="49140"/>
    <cellStyle name="Poznámka 3 2 5 6" xfId="7792"/>
    <cellStyle name="Poznámka 3 2 5 6 2" xfId="23011"/>
    <cellStyle name="Poznámka 3 2 5 7" xfId="11671"/>
    <cellStyle name="Poznámka 3 2 5 7 2" xfId="26867"/>
    <cellStyle name="Poznámka 3 2 5 8" xfId="15471"/>
    <cellStyle name="Poznámka 3 2 5 8 2" xfId="30652"/>
    <cellStyle name="Poznámka 3 2 5 9" xfId="34457"/>
    <cellStyle name="Poznámka 3 2 6" xfId="7122"/>
    <cellStyle name="Poznámka 3 2 6 10" xfId="45139"/>
    <cellStyle name="Poznámka 3 2 6 11" xfId="45140"/>
    <cellStyle name="Poznámka 3 2 6 12" xfId="49141"/>
    <cellStyle name="Poznámka 3 2 6 2" xfId="7123"/>
    <cellStyle name="Poznámka 3 2 6 2 2" xfId="10848"/>
    <cellStyle name="Poznámka 3 2 6 2 2 2" xfId="26064"/>
    <cellStyle name="Poznámka 3 2 6 2 3" xfId="14935"/>
    <cellStyle name="Poznámka 3 2 6 2 3 2" xfId="30123"/>
    <cellStyle name="Poznámka 3 2 6 2 4" xfId="18740"/>
    <cellStyle name="Poznámka 3 2 6 2 4 2" xfId="33921"/>
    <cellStyle name="Poznámka 3 2 6 2 5" xfId="37712"/>
    <cellStyle name="Poznámka 3 2 6 2 6" xfId="22532"/>
    <cellStyle name="Poznámka 3 2 6 2 7" xfId="45141"/>
    <cellStyle name="Poznámka 3 2 6 2 8" xfId="45142"/>
    <cellStyle name="Poznámka 3 2 6 2 9" xfId="49142"/>
    <cellStyle name="Poznámka 3 2 6 3" xfId="7124"/>
    <cellStyle name="Poznámka 3 2 6 3 2" xfId="10849"/>
    <cellStyle name="Poznámka 3 2 6 3 2 2" xfId="26065"/>
    <cellStyle name="Poznámka 3 2 6 3 3" xfId="14936"/>
    <cellStyle name="Poznámka 3 2 6 3 3 2" xfId="30124"/>
    <cellStyle name="Poznámka 3 2 6 3 4" xfId="18741"/>
    <cellStyle name="Poznámka 3 2 6 3 4 2" xfId="33922"/>
    <cellStyle name="Poznámka 3 2 6 3 5" xfId="37713"/>
    <cellStyle name="Poznámka 3 2 6 3 6" xfId="22533"/>
    <cellStyle name="Poznámka 3 2 6 3 7" xfId="45143"/>
    <cellStyle name="Poznámka 3 2 6 3 8" xfId="45144"/>
    <cellStyle name="Poznámka 3 2 6 3 9" xfId="49143"/>
    <cellStyle name="Poznámka 3 2 6 4" xfId="7125"/>
    <cellStyle name="Poznámka 3 2 6 4 2" xfId="10850"/>
    <cellStyle name="Poznámka 3 2 6 4 2 2" xfId="26066"/>
    <cellStyle name="Poznámka 3 2 6 4 3" xfId="14937"/>
    <cellStyle name="Poznámka 3 2 6 4 3 2" xfId="30125"/>
    <cellStyle name="Poznámka 3 2 6 4 4" xfId="18742"/>
    <cellStyle name="Poznámka 3 2 6 4 4 2" xfId="33923"/>
    <cellStyle name="Poznámka 3 2 6 4 5" xfId="37714"/>
    <cellStyle name="Poznámka 3 2 6 4 6" xfId="22534"/>
    <cellStyle name="Poznámka 3 2 6 4 7" xfId="45145"/>
    <cellStyle name="Poznámka 3 2 6 4 8" xfId="45146"/>
    <cellStyle name="Poznámka 3 2 6 4 9" xfId="49144"/>
    <cellStyle name="Poznámka 3 2 6 5" xfId="8028"/>
    <cellStyle name="Poznámka 3 2 6 5 2" xfId="23244"/>
    <cellStyle name="Poznámka 3 2 6 6" xfId="14934"/>
    <cellStyle name="Poznámka 3 2 6 6 2" xfId="30122"/>
    <cellStyle name="Poznámka 3 2 6 7" xfId="18739"/>
    <cellStyle name="Poznámka 3 2 6 7 2" xfId="33920"/>
    <cellStyle name="Poznámka 3 2 6 8" xfId="37711"/>
    <cellStyle name="Poznámka 3 2 6 9" xfId="22531"/>
    <cellStyle name="Poznámka 3 2 7" xfId="7126"/>
    <cellStyle name="Poznámka 3 2 7 10" xfId="45147"/>
    <cellStyle name="Poznámka 3 2 7 11" xfId="45148"/>
    <cellStyle name="Poznámka 3 2 7 12" xfId="49145"/>
    <cellStyle name="Poznámka 3 2 7 2" xfId="7127"/>
    <cellStyle name="Poznámka 3 2 7 2 2" xfId="10851"/>
    <cellStyle name="Poznámka 3 2 7 2 2 2" xfId="26067"/>
    <cellStyle name="Poznámka 3 2 7 2 3" xfId="14939"/>
    <cellStyle name="Poznámka 3 2 7 2 3 2" xfId="30127"/>
    <cellStyle name="Poznámka 3 2 7 2 4" xfId="18744"/>
    <cellStyle name="Poznámka 3 2 7 2 4 2" xfId="33925"/>
    <cellStyle name="Poznámka 3 2 7 2 5" xfId="37716"/>
    <cellStyle name="Poznámka 3 2 7 2 6" xfId="22536"/>
    <cellStyle name="Poznámka 3 2 7 2 7" xfId="45149"/>
    <cellStyle name="Poznámka 3 2 7 2 8" xfId="45150"/>
    <cellStyle name="Poznámka 3 2 7 2 9" xfId="49146"/>
    <cellStyle name="Poznámka 3 2 7 3" xfId="7128"/>
    <cellStyle name="Poznámka 3 2 7 3 2" xfId="10852"/>
    <cellStyle name="Poznámka 3 2 7 3 2 2" xfId="26068"/>
    <cellStyle name="Poznámka 3 2 7 3 3" xfId="14940"/>
    <cellStyle name="Poznámka 3 2 7 3 3 2" xfId="30128"/>
    <cellStyle name="Poznámka 3 2 7 3 4" xfId="18745"/>
    <cellStyle name="Poznámka 3 2 7 3 4 2" xfId="33926"/>
    <cellStyle name="Poznámka 3 2 7 3 5" xfId="37717"/>
    <cellStyle name="Poznámka 3 2 7 3 6" xfId="22537"/>
    <cellStyle name="Poznámka 3 2 7 3 7" xfId="45151"/>
    <cellStyle name="Poznámka 3 2 7 3 8" xfId="45152"/>
    <cellStyle name="Poznámka 3 2 7 3 9" xfId="49147"/>
    <cellStyle name="Poznámka 3 2 7 4" xfId="7129"/>
    <cellStyle name="Poznámka 3 2 7 4 2" xfId="10853"/>
    <cellStyle name="Poznámka 3 2 7 4 2 2" xfId="26069"/>
    <cellStyle name="Poznámka 3 2 7 4 3" xfId="14941"/>
    <cellStyle name="Poznámka 3 2 7 4 3 2" xfId="30129"/>
    <cellStyle name="Poznámka 3 2 7 4 4" xfId="18746"/>
    <cellStyle name="Poznámka 3 2 7 4 4 2" xfId="33927"/>
    <cellStyle name="Poznámka 3 2 7 4 5" xfId="37718"/>
    <cellStyle name="Poznámka 3 2 7 4 6" xfId="22538"/>
    <cellStyle name="Poznámka 3 2 7 4 7" xfId="45153"/>
    <cellStyle name="Poznámka 3 2 7 4 8" xfId="45154"/>
    <cellStyle name="Poznámka 3 2 7 4 9" xfId="49148"/>
    <cellStyle name="Poznámka 3 2 7 5" xfId="8108"/>
    <cellStyle name="Poznámka 3 2 7 5 2" xfId="23324"/>
    <cellStyle name="Poznámka 3 2 7 6" xfId="14938"/>
    <cellStyle name="Poznámka 3 2 7 6 2" xfId="30126"/>
    <cellStyle name="Poznámka 3 2 7 7" xfId="18743"/>
    <cellStyle name="Poznámka 3 2 7 7 2" xfId="33924"/>
    <cellStyle name="Poznámka 3 2 7 8" xfId="37715"/>
    <cellStyle name="Poznámka 3 2 7 9" xfId="22535"/>
    <cellStyle name="Poznámka 3 2 8" xfId="7130"/>
    <cellStyle name="Poznámka 3 2 8 10" xfId="45155"/>
    <cellStyle name="Poznámka 3 2 8 11" xfId="45156"/>
    <cellStyle name="Poznámka 3 2 8 12" xfId="49149"/>
    <cellStyle name="Poznámka 3 2 8 2" xfId="7131"/>
    <cellStyle name="Poznámka 3 2 8 2 2" xfId="10854"/>
    <cellStyle name="Poznámka 3 2 8 2 2 2" xfId="26070"/>
    <cellStyle name="Poznámka 3 2 8 2 3" xfId="14943"/>
    <cellStyle name="Poznámka 3 2 8 2 3 2" xfId="30131"/>
    <cellStyle name="Poznámka 3 2 8 2 4" xfId="18748"/>
    <cellStyle name="Poznámka 3 2 8 2 4 2" xfId="33929"/>
    <cellStyle name="Poznámka 3 2 8 2 5" xfId="37720"/>
    <cellStyle name="Poznámka 3 2 8 2 6" xfId="22540"/>
    <cellStyle name="Poznámka 3 2 8 2 7" xfId="45157"/>
    <cellStyle name="Poznámka 3 2 8 2 8" xfId="45158"/>
    <cellStyle name="Poznámka 3 2 8 2 9" xfId="49150"/>
    <cellStyle name="Poznámka 3 2 8 3" xfId="7132"/>
    <cellStyle name="Poznámka 3 2 8 3 2" xfId="10855"/>
    <cellStyle name="Poznámka 3 2 8 3 2 2" xfId="26071"/>
    <cellStyle name="Poznámka 3 2 8 3 3" xfId="14944"/>
    <cellStyle name="Poznámka 3 2 8 3 3 2" xfId="30132"/>
    <cellStyle name="Poznámka 3 2 8 3 4" xfId="18749"/>
    <cellStyle name="Poznámka 3 2 8 3 4 2" xfId="33930"/>
    <cellStyle name="Poznámka 3 2 8 3 5" xfId="37721"/>
    <cellStyle name="Poznámka 3 2 8 3 6" xfId="22541"/>
    <cellStyle name="Poznámka 3 2 8 3 7" xfId="45159"/>
    <cellStyle name="Poznámka 3 2 8 3 8" xfId="45160"/>
    <cellStyle name="Poznámka 3 2 8 3 9" xfId="49151"/>
    <cellStyle name="Poznámka 3 2 8 4" xfId="7133"/>
    <cellStyle name="Poznámka 3 2 8 4 2" xfId="10856"/>
    <cellStyle name="Poznámka 3 2 8 4 2 2" xfId="26072"/>
    <cellStyle name="Poznámka 3 2 8 4 3" xfId="14945"/>
    <cellStyle name="Poznámka 3 2 8 4 3 2" xfId="30133"/>
    <cellStyle name="Poznámka 3 2 8 4 4" xfId="18750"/>
    <cellStyle name="Poznámka 3 2 8 4 4 2" xfId="33931"/>
    <cellStyle name="Poznámka 3 2 8 4 5" xfId="37722"/>
    <cellStyle name="Poznámka 3 2 8 4 6" xfId="22542"/>
    <cellStyle name="Poznámka 3 2 8 4 7" xfId="45161"/>
    <cellStyle name="Poznámka 3 2 8 4 8" xfId="45162"/>
    <cellStyle name="Poznámka 3 2 8 4 9" xfId="49152"/>
    <cellStyle name="Poznámka 3 2 8 5" xfId="8110"/>
    <cellStyle name="Poznámka 3 2 8 5 2" xfId="23326"/>
    <cellStyle name="Poznámka 3 2 8 6" xfId="14942"/>
    <cellStyle name="Poznámka 3 2 8 6 2" xfId="30130"/>
    <cellStyle name="Poznámka 3 2 8 7" xfId="18747"/>
    <cellStyle name="Poznámka 3 2 8 7 2" xfId="33928"/>
    <cellStyle name="Poznámka 3 2 8 8" xfId="37719"/>
    <cellStyle name="Poznámka 3 2 8 9" xfId="22539"/>
    <cellStyle name="Poznámka 3 2 9" xfId="7134"/>
    <cellStyle name="Poznámka 3 2 9 10" xfId="45163"/>
    <cellStyle name="Poznámka 3 2 9 11" xfId="45164"/>
    <cellStyle name="Poznámka 3 2 9 12" xfId="49153"/>
    <cellStyle name="Poznámka 3 2 9 2" xfId="7135"/>
    <cellStyle name="Poznámka 3 2 9 2 2" xfId="10857"/>
    <cellStyle name="Poznámka 3 2 9 2 2 2" xfId="26073"/>
    <cellStyle name="Poznámka 3 2 9 2 3" xfId="14947"/>
    <cellStyle name="Poznámka 3 2 9 2 3 2" xfId="30135"/>
    <cellStyle name="Poznámka 3 2 9 2 4" xfId="18752"/>
    <cellStyle name="Poznámka 3 2 9 2 4 2" xfId="33933"/>
    <cellStyle name="Poznámka 3 2 9 2 5" xfId="37724"/>
    <cellStyle name="Poznámka 3 2 9 2 6" xfId="22544"/>
    <cellStyle name="Poznámka 3 2 9 2 7" xfId="45165"/>
    <cellStyle name="Poznámka 3 2 9 2 8" xfId="45166"/>
    <cellStyle name="Poznámka 3 2 9 2 9" xfId="49154"/>
    <cellStyle name="Poznámka 3 2 9 3" xfId="7136"/>
    <cellStyle name="Poznámka 3 2 9 3 2" xfId="10858"/>
    <cellStyle name="Poznámka 3 2 9 3 2 2" xfId="26074"/>
    <cellStyle name="Poznámka 3 2 9 3 3" xfId="14948"/>
    <cellStyle name="Poznámka 3 2 9 3 3 2" xfId="30136"/>
    <cellStyle name="Poznámka 3 2 9 3 4" xfId="18753"/>
    <cellStyle name="Poznámka 3 2 9 3 4 2" xfId="33934"/>
    <cellStyle name="Poznámka 3 2 9 3 5" xfId="37725"/>
    <cellStyle name="Poznámka 3 2 9 3 6" xfId="22545"/>
    <cellStyle name="Poznámka 3 2 9 3 7" xfId="45167"/>
    <cellStyle name="Poznámka 3 2 9 3 8" xfId="45168"/>
    <cellStyle name="Poznámka 3 2 9 3 9" xfId="49155"/>
    <cellStyle name="Poznámka 3 2 9 4" xfId="7137"/>
    <cellStyle name="Poznámka 3 2 9 4 2" xfId="10859"/>
    <cellStyle name="Poznámka 3 2 9 4 2 2" xfId="26075"/>
    <cellStyle name="Poznámka 3 2 9 4 3" xfId="14949"/>
    <cellStyle name="Poznámka 3 2 9 4 3 2" xfId="30137"/>
    <cellStyle name="Poznámka 3 2 9 4 4" xfId="18754"/>
    <cellStyle name="Poznámka 3 2 9 4 4 2" xfId="33935"/>
    <cellStyle name="Poznámka 3 2 9 4 5" xfId="37726"/>
    <cellStyle name="Poznámka 3 2 9 4 6" xfId="22546"/>
    <cellStyle name="Poznámka 3 2 9 4 7" xfId="45169"/>
    <cellStyle name="Poznámka 3 2 9 4 8" xfId="45170"/>
    <cellStyle name="Poznámka 3 2 9 4 9" xfId="49156"/>
    <cellStyle name="Poznámka 3 2 9 5" xfId="8004"/>
    <cellStyle name="Poznámka 3 2 9 5 2" xfId="23221"/>
    <cellStyle name="Poznámka 3 2 9 6" xfId="14946"/>
    <cellStyle name="Poznámka 3 2 9 6 2" xfId="30134"/>
    <cellStyle name="Poznámka 3 2 9 7" xfId="18751"/>
    <cellStyle name="Poznámka 3 2 9 7 2" xfId="33932"/>
    <cellStyle name="Poznámka 3 2 9 8" xfId="37723"/>
    <cellStyle name="Poznámka 3 2 9 9" xfId="22543"/>
    <cellStyle name="Poznámka 3 20" xfId="7138"/>
    <cellStyle name="Poznámka 3 20 2" xfId="7139"/>
    <cellStyle name="Poznámka 3 21" xfId="7140"/>
    <cellStyle name="Poznámka 3 21 2" xfId="7141"/>
    <cellStyle name="Poznámka 3 22" xfId="7142"/>
    <cellStyle name="Poznámka 3 22 2" xfId="7143"/>
    <cellStyle name="Poznámka 3 23" xfId="7144"/>
    <cellStyle name="Poznámka 3 3" xfId="655"/>
    <cellStyle name="Poznámka 3 3 10" xfId="7145"/>
    <cellStyle name="Poznámka 3 3 10 2" xfId="10860"/>
    <cellStyle name="Poznámka 3 3 10 2 2" xfId="26076"/>
    <cellStyle name="Poznámka 3 3 10 3" xfId="14950"/>
    <cellStyle name="Poznámka 3 3 10 3 2" xfId="30138"/>
    <cellStyle name="Poznámka 3 3 10 4" xfId="18755"/>
    <cellStyle name="Poznámka 3 3 10 4 2" xfId="33936"/>
    <cellStyle name="Poznámka 3 3 10 5" xfId="37727"/>
    <cellStyle name="Poznámka 3 3 10 6" xfId="22547"/>
    <cellStyle name="Poznámka 3 3 10 7" xfId="45171"/>
    <cellStyle name="Poznámka 3 3 10 8" xfId="45172"/>
    <cellStyle name="Poznámka 3 3 10 9" xfId="49157"/>
    <cellStyle name="Poznámka 3 3 11" xfId="7146"/>
    <cellStyle name="Poznámka 3 3 11 2" xfId="10861"/>
    <cellStyle name="Poznámka 3 3 11 2 2" xfId="26077"/>
    <cellStyle name="Poznámka 3 3 11 3" xfId="14951"/>
    <cellStyle name="Poznámka 3 3 11 3 2" xfId="30139"/>
    <cellStyle name="Poznámka 3 3 11 4" xfId="18756"/>
    <cellStyle name="Poznámka 3 3 11 4 2" xfId="33937"/>
    <cellStyle name="Poznámka 3 3 11 5" xfId="37728"/>
    <cellStyle name="Poznámka 3 3 11 6" xfId="22548"/>
    <cellStyle name="Poznámka 3 3 11 7" xfId="45173"/>
    <cellStyle name="Poznámka 3 3 11 8" xfId="45174"/>
    <cellStyle name="Poznámka 3 3 11 9" xfId="49158"/>
    <cellStyle name="Poznámka 3 3 12" xfId="7147"/>
    <cellStyle name="Poznámka 3 3 12 2" xfId="11242"/>
    <cellStyle name="Poznámka 3 3 12 2 2" xfId="26442"/>
    <cellStyle name="Poznámka 3 3 12 3" xfId="14952"/>
    <cellStyle name="Poznámka 3 3 12 3 2" xfId="30140"/>
    <cellStyle name="Poznámka 3 3 12 4" xfId="18757"/>
    <cellStyle name="Poznámka 3 3 12 4 2" xfId="33938"/>
    <cellStyle name="Poznámka 3 3 12 5" xfId="37729"/>
    <cellStyle name="Poznámka 3 3 12 6" xfId="22549"/>
    <cellStyle name="Poznámka 3 3 12 7" xfId="45175"/>
    <cellStyle name="Poznámka 3 3 12 8" xfId="45176"/>
    <cellStyle name="Poznámka 3 3 12 9" xfId="49159"/>
    <cellStyle name="Poznámka 3 3 13" xfId="7783"/>
    <cellStyle name="Poznámka 3 3 13 2" xfId="23002"/>
    <cellStyle name="Poznámka 3 3 14" xfId="11672"/>
    <cellStyle name="Poznámka 3 3 14 2" xfId="26868"/>
    <cellStyle name="Poznámka 3 3 15" xfId="15472"/>
    <cellStyle name="Poznámka 3 3 15 2" xfId="30653"/>
    <cellStyle name="Poznámka 3 3 16" xfId="34458"/>
    <cellStyle name="Poznámka 3 3 17" xfId="19278"/>
    <cellStyle name="Poznámka 3 3 18" xfId="45177"/>
    <cellStyle name="Poznámka 3 3 19" xfId="45178"/>
    <cellStyle name="Poznámka 3 3 2" xfId="656"/>
    <cellStyle name="Poznámka 3 3 2 10" xfId="19279"/>
    <cellStyle name="Poznámka 3 3 2 11" xfId="45179"/>
    <cellStyle name="Poznámka 3 3 2 12" xfId="45180"/>
    <cellStyle name="Poznámka 3 3 2 13" xfId="49160"/>
    <cellStyle name="Poznámka 3 3 2 2" xfId="7148"/>
    <cellStyle name="Poznámka 3 3 2 2 2" xfId="10862"/>
    <cellStyle name="Poznámka 3 3 2 2 2 2" xfId="26078"/>
    <cellStyle name="Poznámka 3 3 2 2 3" xfId="14953"/>
    <cellStyle name="Poznámka 3 3 2 2 3 2" xfId="30141"/>
    <cellStyle name="Poznámka 3 3 2 2 4" xfId="18758"/>
    <cellStyle name="Poznámka 3 3 2 2 4 2" xfId="33939"/>
    <cellStyle name="Poznámka 3 3 2 2 5" xfId="37730"/>
    <cellStyle name="Poznámka 3 3 2 2 6" xfId="22550"/>
    <cellStyle name="Poznámka 3 3 2 2 7" xfId="45181"/>
    <cellStyle name="Poznámka 3 3 2 2 8" xfId="45182"/>
    <cellStyle name="Poznámka 3 3 2 2 9" xfId="49161"/>
    <cellStyle name="Poznámka 3 3 2 3" xfId="7149"/>
    <cellStyle name="Poznámka 3 3 2 3 2" xfId="10863"/>
    <cellStyle name="Poznámka 3 3 2 3 2 2" xfId="26079"/>
    <cellStyle name="Poznámka 3 3 2 3 3" xfId="14954"/>
    <cellStyle name="Poznámka 3 3 2 3 3 2" xfId="30142"/>
    <cellStyle name="Poznámka 3 3 2 3 4" xfId="18759"/>
    <cellStyle name="Poznámka 3 3 2 3 4 2" xfId="33940"/>
    <cellStyle name="Poznámka 3 3 2 3 5" xfId="37731"/>
    <cellStyle name="Poznámka 3 3 2 3 6" xfId="22551"/>
    <cellStyle name="Poznámka 3 3 2 3 7" xfId="45183"/>
    <cellStyle name="Poznámka 3 3 2 3 8" xfId="45184"/>
    <cellStyle name="Poznámka 3 3 2 3 9" xfId="49162"/>
    <cellStyle name="Poznámka 3 3 2 4" xfId="7150"/>
    <cellStyle name="Poznámka 3 3 2 4 2" xfId="10864"/>
    <cellStyle name="Poznámka 3 3 2 4 2 2" xfId="26080"/>
    <cellStyle name="Poznámka 3 3 2 4 3" xfId="14955"/>
    <cellStyle name="Poznámka 3 3 2 4 3 2" xfId="30143"/>
    <cellStyle name="Poznámka 3 3 2 4 4" xfId="18760"/>
    <cellStyle name="Poznámka 3 3 2 4 4 2" xfId="33941"/>
    <cellStyle name="Poznámka 3 3 2 4 5" xfId="37732"/>
    <cellStyle name="Poznámka 3 3 2 4 6" xfId="22552"/>
    <cellStyle name="Poznámka 3 3 2 4 7" xfId="45185"/>
    <cellStyle name="Poznámka 3 3 2 4 8" xfId="45186"/>
    <cellStyle name="Poznámka 3 3 2 4 9" xfId="49163"/>
    <cellStyle name="Poznámka 3 3 2 5" xfId="7151"/>
    <cellStyle name="Poznámka 3 3 2 5 2" xfId="11159"/>
    <cellStyle name="Poznámka 3 3 2 5 2 2" xfId="26359"/>
    <cellStyle name="Poznámka 3 3 2 5 3" xfId="14956"/>
    <cellStyle name="Poznámka 3 3 2 5 3 2" xfId="30144"/>
    <cellStyle name="Poznámka 3 3 2 5 4" xfId="18761"/>
    <cellStyle name="Poznámka 3 3 2 5 4 2" xfId="33942"/>
    <cellStyle name="Poznámka 3 3 2 5 5" xfId="37733"/>
    <cellStyle name="Poznámka 3 3 2 5 6" xfId="22553"/>
    <cellStyle name="Poznámka 3 3 2 5 7" xfId="45187"/>
    <cellStyle name="Poznámka 3 3 2 5 8" xfId="45188"/>
    <cellStyle name="Poznámka 3 3 2 5 9" xfId="49164"/>
    <cellStyle name="Poznámka 3 3 2 6" xfId="7868"/>
    <cellStyle name="Poznámka 3 3 2 6 2" xfId="23087"/>
    <cellStyle name="Poznámka 3 3 2 7" xfId="11673"/>
    <cellStyle name="Poznámka 3 3 2 7 2" xfId="26869"/>
    <cellStyle name="Poznámka 3 3 2 8" xfId="15473"/>
    <cellStyle name="Poznámka 3 3 2 8 2" xfId="30654"/>
    <cellStyle name="Poznámka 3 3 2 9" xfId="34459"/>
    <cellStyle name="Poznámka 3 3 20" xfId="49165"/>
    <cellStyle name="Poznámka 3 3 3" xfId="657"/>
    <cellStyle name="Poznámka 3 3 3 10" xfId="19280"/>
    <cellStyle name="Poznámka 3 3 3 11" xfId="45189"/>
    <cellStyle name="Poznámka 3 3 3 12" xfId="45190"/>
    <cellStyle name="Poznámka 3 3 3 13" xfId="49166"/>
    <cellStyle name="Poznámka 3 3 3 2" xfId="7152"/>
    <cellStyle name="Poznámka 3 3 3 2 2" xfId="10865"/>
    <cellStyle name="Poznámka 3 3 3 2 2 2" xfId="26081"/>
    <cellStyle name="Poznámka 3 3 3 2 3" xfId="14957"/>
    <cellStyle name="Poznámka 3 3 3 2 3 2" xfId="30145"/>
    <cellStyle name="Poznámka 3 3 3 2 4" xfId="18762"/>
    <cellStyle name="Poznámka 3 3 3 2 4 2" xfId="33943"/>
    <cellStyle name="Poznámka 3 3 3 2 5" xfId="37734"/>
    <cellStyle name="Poznámka 3 3 3 2 6" xfId="22554"/>
    <cellStyle name="Poznámka 3 3 3 2 7" xfId="45191"/>
    <cellStyle name="Poznámka 3 3 3 2 8" xfId="45192"/>
    <cellStyle name="Poznámka 3 3 3 2 9" xfId="49167"/>
    <cellStyle name="Poznámka 3 3 3 3" xfId="7153"/>
    <cellStyle name="Poznámka 3 3 3 3 2" xfId="10866"/>
    <cellStyle name="Poznámka 3 3 3 3 2 2" xfId="26082"/>
    <cellStyle name="Poznámka 3 3 3 3 3" xfId="14958"/>
    <cellStyle name="Poznámka 3 3 3 3 3 2" xfId="30146"/>
    <cellStyle name="Poznámka 3 3 3 3 4" xfId="18763"/>
    <cellStyle name="Poznámka 3 3 3 3 4 2" xfId="33944"/>
    <cellStyle name="Poznámka 3 3 3 3 5" xfId="37735"/>
    <cellStyle name="Poznámka 3 3 3 3 6" xfId="22555"/>
    <cellStyle name="Poznámka 3 3 3 3 7" xfId="45193"/>
    <cellStyle name="Poznámka 3 3 3 3 8" xfId="45194"/>
    <cellStyle name="Poznámka 3 3 3 3 9" xfId="49168"/>
    <cellStyle name="Poznámka 3 3 3 4" xfId="7154"/>
    <cellStyle name="Poznámka 3 3 3 4 2" xfId="10867"/>
    <cellStyle name="Poznámka 3 3 3 4 2 2" xfId="26083"/>
    <cellStyle name="Poznámka 3 3 3 4 3" xfId="14959"/>
    <cellStyle name="Poznámka 3 3 3 4 3 2" xfId="30147"/>
    <cellStyle name="Poznámka 3 3 3 4 4" xfId="18764"/>
    <cellStyle name="Poznámka 3 3 3 4 4 2" xfId="33945"/>
    <cellStyle name="Poznámka 3 3 3 4 5" xfId="37736"/>
    <cellStyle name="Poznámka 3 3 3 4 6" xfId="22556"/>
    <cellStyle name="Poznámka 3 3 3 4 7" xfId="45195"/>
    <cellStyle name="Poznámka 3 3 3 4 8" xfId="45196"/>
    <cellStyle name="Poznámka 3 3 3 4 9" xfId="49169"/>
    <cellStyle name="Poznámka 3 3 3 5" xfId="7155"/>
    <cellStyle name="Poznámka 3 3 3 5 2" xfId="11136"/>
    <cellStyle name="Poznámka 3 3 3 5 2 2" xfId="26336"/>
    <cellStyle name="Poznámka 3 3 3 5 3" xfId="14960"/>
    <cellStyle name="Poznámka 3 3 3 5 3 2" xfId="30148"/>
    <cellStyle name="Poznámka 3 3 3 5 4" xfId="18765"/>
    <cellStyle name="Poznámka 3 3 3 5 4 2" xfId="33946"/>
    <cellStyle name="Poznámka 3 3 3 5 5" xfId="37737"/>
    <cellStyle name="Poznámka 3 3 3 5 6" xfId="22557"/>
    <cellStyle name="Poznámka 3 3 3 5 7" xfId="45197"/>
    <cellStyle name="Poznámka 3 3 3 5 8" xfId="45198"/>
    <cellStyle name="Poznámka 3 3 3 5 9" xfId="49170"/>
    <cellStyle name="Poznámka 3 3 3 6" xfId="7794"/>
    <cellStyle name="Poznámka 3 3 3 6 2" xfId="23013"/>
    <cellStyle name="Poznámka 3 3 3 7" xfId="11674"/>
    <cellStyle name="Poznámka 3 3 3 7 2" xfId="26870"/>
    <cellStyle name="Poznámka 3 3 3 8" xfId="15474"/>
    <cellStyle name="Poznámka 3 3 3 8 2" xfId="30655"/>
    <cellStyle name="Poznámka 3 3 3 9" xfId="34460"/>
    <cellStyle name="Poznámka 3 3 4" xfId="7156"/>
    <cellStyle name="Poznámka 3 3 4 10" xfId="45199"/>
    <cellStyle name="Poznámka 3 3 4 11" xfId="45200"/>
    <cellStyle name="Poznámka 3 3 4 12" xfId="49171"/>
    <cellStyle name="Poznámka 3 3 4 2" xfId="7157"/>
    <cellStyle name="Poznámka 3 3 4 2 2" xfId="10868"/>
    <cellStyle name="Poznámka 3 3 4 2 2 2" xfId="26084"/>
    <cellStyle name="Poznámka 3 3 4 2 3" xfId="14962"/>
    <cellStyle name="Poznámka 3 3 4 2 3 2" xfId="30150"/>
    <cellStyle name="Poznámka 3 3 4 2 4" xfId="18767"/>
    <cellStyle name="Poznámka 3 3 4 2 4 2" xfId="33948"/>
    <cellStyle name="Poznámka 3 3 4 2 5" xfId="37739"/>
    <cellStyle name="Poznámka 3 3 4 2 6" xfId="22559"/>
    <cellStyle name="Poznámka 3 3 4 2 7" xfId="45201"/>
    <cellStyle name="Poznámka 3 3 4 2 8" xfId="45202"/>
    <cellStyle name="Poznámka 3 3 4 2 9" xfId="49172"/>
    <cellStyle name="Poznámka 3 3 4 3" xfId="7158"/>
    <cellStyle name="Poznámka 3 3 4 3 2" xfId="10869"/>
    <cellStyle name="Poznámka 3 3 4 3 2 2" xfId="26085"/>
    <cellStyle name="Poznámka 3 3 4 3 3" xfId="14963"/>
    <cellStyle name="Poznámka 3 3 4 3 3 2" xfId="30151"/>
    <cellStyle name="Poznámka 3 3 4 3 4" xfId="18768"/>
    <cellStyle name="Poznámka 3 3 4 3 4 2" xfId="33949"/>
    <cellStyle name="Poznámka 3 3 4 3 5" xfId="37740"/>
    <cellStyle name="Poznámka 3 3 4 3 6" xfId="22560"/>
    <cellStyle name="Poznámka 3 3 4 3 7" xfId="45203"/>
    <cellStyle name="Poznámka 3 3 4 3 8" xfId="45204"/>
    <cellStyle name="Poznámka 3 3 4 3 9" xfId="49173"/>
    <cellStyle name="Poznámka 3 3 4 4" xfId="7159"/>
    <cellStyle name="Poznámka 3 3 4 4 2" xfId="10870"/>
    <cellStyle name="Poznámka 3 3 4 4 2 2" xfId="26086"/>
    <cellStyle name="Poznámka 3 3 4 4 3" xfId="14964"/>
    <cellStyle name="Poznámka 3 3 4 4 3 2" xfId="30152"/>
    <cellStyle name="Poznámka 3 3 4 4 4" xfId="18769"/>
    <cellStyle name="Poznámka 3 3 4 4 4 2" xfId="33950"/>
    <cellStyle name="Poznámka 3 3 4 4 5" xfId="37741"/>
    <cellStyle name="Poznámka 3 3 4 4 6" xfId="22561"/>
    <cellStyle name="Poznámka 3 3 4 4 7" xfId="45205"/>
    <cellStyle name="Poznámka 3 3 4 4 8" xfId="45206"/>
    <cellStyle name="Poznámka 3 3 4 4 9" xfId="49174"/>
    <cellStyle name="Poznámka 3 3 4 5" xfId="8087"/>
    <cellStyle name="Poznámka 3 3 4 5 2" xfId="23303"/>
    <cellStyle name="Poznámka 3 3 4 6" xfId="14961"/>
    <cellStyle name="Poznámka 3 3 4 6 2" xfId="30149"/>
    <cellStyle name="Poznámka 3 3 4 7" xfId="18766"/>
    <cellStyle name="Poznámka 3 3 4 7 2" xfId="33947"/>
    <cellStyle name="Poznámka 3 3 4 8" xfId="37738"/>
    <cellStyle name="Poznámka 3 3 4 9" xfId="22558"/>
    <cellStyle name="Poznámka 3 3 5" xfId="7160"/>
    <cellStyle name="Poznámka 3 3 5 10" xfId="45207"/>
    <cellStyle name="Poznámka 3 3 5 11" xfId="45208"/>
    <cellStyle name="Poznámka 3 3 5 12" xfId="49175"/>
    <cellStyle name="Poznámka 3 3 5 2" xfId="7161"/>
    <cellStyle name="Poznámka 3 3 5 2 2" xfId="10871"/>
    <cellStyle name="Poznámka 3 3 5 2 2 2" xfId="26087"/>
    <cellStyle name="Poznámka 3 3 5 2 3" xfId="14966"/>
    <cellStyle name="Poznámka 3 3 5 2 3 2" xfId="30154"/>
    <cellStyle name="Poznámka 3 3 5 2 4" xfId="18771"/>
    <cellStyle name="Poznámka 3 3 5 2 4 2" xfId="33952"/>
    <cellStyle name="Poznámka 3 3 5 2 5" xfId="37743"/>
    <cellStyle name="Poznámka 3 3 5 2 6" xfId="22563"/>
    <cellStyle name="Poznámka 3 3 5 2 7" xfId="45209"/>
    <cellStyle name="Poznámka 3 3 5 2 8" xfId="45210"/>
    <cellStyle name="Poznámka 3 3 5 2 9" xfId="49176"/>
    <cellStyle name="Poznámka 3 3 5 3" xfId="7162"/>
    <cellStyle name="Poznámka 3 3 5 3 2" xfId="10872"/>
    <cellStyle name="Poznámka 3 3 5 3 2 2" xfId="26088"/>
    <cellStyle name="Poznámka 3 3 5 3 3" xfId="14967"/>
    <cellStyle name="Poznámka 3 3 5 3 3 2" xfId="30155"/>
    <cellStyle name="Poznámka 3 3 5 3 4" xfId="18772"/>
    <cellStyle name="Poznámka 3 3 5 3 4 2" xfId="33953"/>
    <cellStyle name="Poznámka 3 3 5 3 5" xfId="37744"/>
    <cellStyle name="Poznámka 3 3 5 3 6" xfId="22564"/>
    <cellStyle name="Poznámka 3 3 5 3 7" xfId="45211"/>
    <cellStyle name="Poznámka 3 3 5 3 8" xfId="45212"/>
    <cellStyle name="Poznámka 3 3 5 3 9" xfId="49177"/>
    <cellStyle name="Poznámka 3 3 5 4" xfId="7163"/>
    <cellStyle name="Poznámka 3 3 5 4 2" xfId="10873"/>
    <cellStyle name="Poznámka 3 3 5 4 2 2" xfId="26089"/>
    <cellStyle name="Poznámka 3 3 5 4 3" xfId="14968"/>
    <cellStyle name="Poznámka 3 3 5 4 3 2" xfId="30156"/>
    <cellStyle name="Poznámka 3 3 5 4 4" xfId="18773"/>
    <cellStyle name="Poznámka 3 3 5 4 4 2" xfId="33954"/>
    <cellStyle name="Poznámka 3 3 5 4 5" xfId="37745"/>
    <cellStyle name="Poznámka 3 3 5 4 6" xfId="22565"/>
    <cellStyle name="Poznámka 3 3 5 4 7" xfId="45213"/>
    <cellStyle name="Poznámka 3 3 5 4 8" xfId="45214"/>
    <cellStyle name="Poznámka 3 3 5 4 9" xfId="49178"/>
    <cellStyle name="Poznámka 3 3 5 5" xfId="8179"/>
    <cellStyle name="Poznámka 3 3 5 5 2" xfId="23395"/>
    <cellStyle name="Poznámka 3 3 5 6" xfId="14965"/>
    <cellStyle name="Poznámka 3 3 5 6 2" xfId="30153"/>
    <cellStyle name="Poznámka 3 3 5 7" xfId="18770"/>
    <cellStyle name="Poznámka 3 3 5 7 2" xfId="33951"/>
    <cellStyle name="Poznámka 3 3 5 8" xfId="37742"/>
    <cellStyle name="Poznámka 3 3 5 9" xfId="22562"/>
    <cellStyle name="Poznámka 3 3 6" xfId="7164"/>
    <cellStyle name="Poznámka 3 3 6 10" xfId="45215"/>
    <cellStyle name="Poznámka 3 3 6 11" xfId="45216"/>
    <cellStyle name="Poznámka 3 3 6 12" xfId="49179"/>
    <cellStyle name="Poznámka 3 3 6 2" xfId="7165"/>
    <cellStyle name="Poznámka 3 3 6 2 2" xfId="10874"/>
    <cellStyle name="Poznámka 3 3 6 2 2 2" xfId="26090"/>
    <cellStyle name="Poznámka 3 3 6 2 3" xfId="14970"/>
    <cellStyle name="Poznámka 3 3 6 2 3 2" xfId="30158"/>
    <cellStyle name="Poznámka 3 3 6 2 4" xfId="18775"/>
    <cellStyle name="Poznámka 3 3 6 2 4 2" xfId="33956"/>
    <cellStyle name="Poznámka 3 3 6 2 5" xfId="37747"/>
    <cellStyle name="Poznámka 3 3 6 2 6" xfId="22567"/>
    <cellStyle name="Poznámka 3 3 6 2 7" xfId="45217"/>
    <cellStyle name="Poznámka 3 3 6 2 8" xfId="45218"/>
    <cellStyle name="Poznámka 3 3 6 2 9" xfId="49180"/>
    <cellStyle name="Poznámka 3 3 6 3" xfId="7166"/>
    <cellStyle name="Poznámka 3 3 6 3 2" xfId="10875"/>
    <cellStyle name="Poznámka 3 3 6 3 2 2" xfId="26091"/>
    <cellStyle name="Poznámka 3 3 6 3 3" xfId="14971"/>
    <cellStyle name="Poznámka 3 3 6 3 3 2" xfId="30159"/>
    <cellStyle name="Poznámka 3 3 6 3 4" xfId="18776"/>
    <cellStyle name="Poznámka 3 3 6 3 4 2" xfId="33957"/>
    <cellStyle name="Poznámka 3 3 6 3 5" xfId="37748"/>
    <cellStyle name="Poznámka 3 3 6 3 6" xfId="22568"/>
    <cellStyle name="Poznámka 3 3 6 3 7" xfId="45219"/>
    <cellStyle name="Poznámka 3 3 6 3 8" xfId="45220"/>
    <cellStyle name="Poznámka 3 3 6 3 9" xfId="49181"/>
    <cellStyle name="Poznámka 3 3 6 4" xfId="7167"/>
    <cellStyle name="Poznámka 3 3 6 4 2" xfId="10876"/>
    <cellStyle name="Poznámka 3 3 6 4 2 2" xfId="26092"/>
    <cellStyle name="Poznámka 3 3 6 4 3" xfId="14972"/>
    <cellStyle name="Poznámka 3 3 6 4 3 2" xfId="30160"/>
    <cellStyle name="Poznámka 3 3 6 4 4" xfId="18777"/>
    <cellStyle name="Poznámka 3 3 6 4 4 2" xfId="33958"/>
    <cellStyle name="Poznámka 3 3 6 4 5" xfId="37749"/>
    <cellStyle name="Poznámka 3 3 6 4 6" xfId="22569"/>
    <cellStyle name="Poznámka 3 3 6 4 7" xfId="45221"/>
    <cellStyle name="Poznámka 3 3 6 4 8" xfId="45222"/>
    <cellStyle name="Poznámka 3 3 6 4 9" xfId="49182"/>
    <cellStyle name="Poznámka 3 3 6 5" xfId="8261"/>
    <cellStyle name="Poznámka 3 3 6 5 2" xfId="23477"/>
    <cellStyle name="Poznámka 3 3 6 6" xfId="14969"/>
    <cellStyle name="Poznámka 3 3 6 6 2" xfId="30157"/>
    <cellStyle name="Poznámka 3 3 6 7" xfId="18774"/>
    <cellStyle name="Poznámka 3 3 6 7 2" xfId="33955"/>
    <cellStyle name="Poznámka 3 3 6 8" xfId="37746"/>
    <cellStyle name="Poznámka 3 3 6 9" xfId="22566"/>
    <cellStyle name="Poznámka 3 3 7" xfId="7168"/>
    <cellStyle name="Poznámka 3 3 7 10" xfId="45223"/>
    <cellStyle name="Poznámka 3 3 7 11" xfId="45224"/>
    <cellStyle name="Poznámka 3 3 7 12" xfId="49183"/>
    <cellStyle name="Poznámka 3 3 7 2" xfId="7169"/>
    <cellStyle name="Poznámka 3 3 7 2 2" xfId="10877"/>
    <cellStyle name="Poznámka 3 3 7 2 2 2" xfId="26093"/>
    <cellStyle name="Poznámka 3 3 7 2 3" xfId="14974"/>
    <cellStyle name="Poznámka 3 3 7 2 3 2" xfId="30162"/>
    <cellStyle name="Poznámka 3 3 7 2 4" xfId="18779"/>
    <cellStyle name="Poznámka 3 3 7 2 4 2" xfId="33960"/>
    <cellStyle name="Poznámka 3 3 7 2 5" xfId="37751"/>
    <cellStyle name="Poznámka 3 3 7 2 6" xfId="22571"/>
    <cellStyle name="Poznámka 3 3 7 2 7" xfId="45225"/>
    <cellStyle name="Poznámka 3 3 7 2 8" xfId="45226"/>
    <cellStyle name="Poznámka 3 3 7 2 9" xfId="49184"/>
    <cellStyle name="Poznámka 3 3 7 3" xfId="7170"/>
    <cellStyle name="Poznámka 3 3 7 3 2" xfId="10878"/>
    <cellStyle name="Poznámka 3 3 7 3 2 2" xfId="26094"/>
    <cellStyle name="Poznámka 3 3 7 3 3" xfId="14975"/>
    <cellStyle name="Poznámka 3 3 7 3 3 2" xfId="30163"/>
    <cellStyle name="Poznámka 3 3 7 3 4" xfId="18780"/>
    <cellStyle name="Poznámka 3 3 7 3 4 2" xfId="33961"/>
    <cellStyle name="Poznámka 3 3 7 3 5" xfId="37752"/>
    <cellStyle name="Poznámka 3 3 7 3 6" xfId="22572"/>
    <cellStyle name="Poznámka 3 3 7 3 7" xfId="45227"/>
    <cellStyle name="Poznámka 3 3 7 3 8" xfId="45228"/>
    <cellStyle name="Poznámka 3 3 7 3 9" xfId="49185"/>
    <cellStyle name="Poznámka 3 3 7 4" xfId="7171"/>
    <cellStyle name="Poznámka 3 3 7 4 2" xfId="10879"/>
    <cellStyle name="Poznámka 3 3 7 4 2 2" xfId="26095"/>
    <cellStyle name="Poznámka 3 3 7 4 3" xfId="14976"/>
    <cellStyle name="Poznámka 3 3 7 4 3 2" xfId="30164"/>
    <cellStyle name="Poznámka 3 3 7 4 4" xfId="18781"/>
    <cellStyle name="Poznámka 3 3 7 4 4 2" xfId="33962"/>
    <cellStyle name="Poznámka 3 3 7 4 5" xfId="37753"/>
    <cellStyle name="Poznámka 3 3 7 4 6" xfId="22573"/>
    <cellStyle name="Poznámka 3 3 7 4 7" xfId="45229"/>
    <cellStyle name="Poznámka 3 3 7 4 8" xfId="45230"/>
    <cellStyle name="Poznámka 3 3 7 4 9" xfId="49186"/>
    <cellStyle name="Poznámka 3 3 7 5" xfId="8349"/>
    <cellStyle name="Poznámka 3 3 7 5 2" xfId="23565"/>
    <cellStyle name="Poznámka 3 3 7 6" xfId="14973"/>
    <cellStyle name="Poznámka 3 3 7 6 2" xfId="30161"/>
    <cellStyle name="Poznámka 3 3 7 7" xfId="18778"/>
    <cellStyle name="Poznámka 3 3 7 7 2" xfId="33959"/>
    <cellStyle name="Poznámka 3 3 7 8" xfId="37750"/>
    <cellStyle name="Poznámka 3 3 7 9" xfId="22570"/>
    <cellStyle name="Poznámka 3 3 8" xfId="7172"/>
    <cellStyle name="Poznámka 3 3 8 10" xfId="45231"/>
    <cellStyle name="Poznámka 3 3 8 11" xfId="45232"/>
    <cellStyle name="Poznámka 3 3 8 12" xfId="49187"/>
    <cellStyle name="Poznámka 3 3 8 2" xfId="7173"/>
    <cellStyle name="Poznámka 3 3 8 2 2" xfId="10880"/>
    <cellStyle name="Poznámka 3 3 8 2 2 2" xfId="26096"/>
    <cellStyle name="Poznámka 3 3 8 2 3" xfId="14978"/>
    <cellStyle name="Poznámka 3 3 8 2 3 2" xfId="30166"/>
    <cellStyle name="Poznámka 3 3 8 2 4" xfId="18783"/>
    <cellStyle name="Poznámka 3 3 8 2 4 2" xfId="33964"/>
    <cellStyle name="Poznámka 3 3 8 2 5" xfId="37755"/>
    <cellStyle name="Poznámka 3 3 8 2 6" xfId="22575"/>
    <cellStyle name="Poznámka 3 3 8 2 7" xfId="45233"/>
    <cellStyle name="Poznámka 3 3 8 2 8" xfId="45234"/>
    <cellStyle name="Poznámka 3 3 8 2 9" xfId="49188"/>
    <cellStyle name="Poznámka 3 3 8 3" xfId="7174"/>
    <cellStyle name="Poznámka 3 3 8 3 2" xfId="10881"/>
    <cellStyle name="Poznámka 3 3 8 3 2 2" xfId="26097"/>
    <cellStyle name="Poznámka 3 3 8 3 3" xfId="14979"/>
    <cellStyle name="Poznámka 3 3 8 3 3 2" xfId="30167"/>
    <cellStyle name="Poznámka 3 3 8 3 4" xfId="18784"/>
    <cellStyle name="Poznámka 3 3 8 3 4 2" xfId="33965"/>
    <cellStyle name="Poznámka 3 3 8 3 5" xfId="37756"/>
    <cellStyle name="Poznámka 3 3 8 3 6" xfId="22576"/>
    <cellStyle name="Poznámka 3 3 8 3 7" xfId="45235"/>
    <cellStyle name="Poznámka 3 3 8 3 8" xfId="45236"/>
    <cellStyle name="Poznámka 3 3 8 3 9" xfId="49189"/>
    <cellStyle name="Poznámka 3 3 8 4" xfId="7175"/>
    <cellStyle name="Poznámka 3 3 8 4 2" xfId="10882"/>
    <cellStyle name="Poznámka 3 3 8 4 2 2" xfId="26098"/>
    <cellStyle name="Poznámka 3 3 8 4 3" xfId="14980"/>
    <cellStyle name="Poznámka 3 3 8 4 3 2" xfId="30168"/>
    <cellStyle name="Poznámka 3 3 8 4 4" xfId="18785"/>
    <cellStyle name="Poznámka 3 3 8 4 4 2" xfId="33966"/>
    <cellStyle name="Poznámka 3 3 8 4 5" xfId="37757"/>
    <cellStyle name="Poznámka 3 3 8 4 6" xfId="22577"/>
    <cellStyle name="Poznámka 3 3 8 4 7" xfId="45237"/>
    <cellStyle name="Poznámka 3 3 8 4 8" xfId="45238"/>
    <cellStyle name="Poznámka 3 3 8 4 9" xfId="49190"/>
    <cellStyle name="Poznámka 3 3 8 5" xfId="8432"/>
    <cellStyle name="Poznámka 3 3 8 5 2" xfId="23648"/>
    <cellStyle name="Poznámka 3 3 8 6" xfId="14977"/>
    <cellStyle name="Poznámka 3 3 8 6 2" xfId="30165"/>
    <cellStyle name="Poznámka 3 3 8 7" xfId="18782"/>
    <cellStyle name="Poznámka 3 3 8 7 2" xfId="33963"/>
    <cellStyle name="Poznámka 3 3 8 8" xfId="37754"/>
    <cellStyle name="Poznámka 3 3 8 9" xfId="22574"/>
    <cellStyle name="Poznámka 3 3 9" xfId="7176"/>
    <cellStyle name="Poznámka 3 3 9 2" xfId="10883"/>
    <cellStyle name="Poznámka 3 3 9 2 2" xfId="26099"/>
    <cellStyle name="Poznámka 3 3 9 3" xfId="14981"/>
    <cellStyle name="Poznámka 3 3 9 3 2" xfId="30169"/>
    <cellStyle name="Poznámka 3 3 9 4" xfId="18786"/>
    <cellStyle name="Poznámka 3 3 9 4 2" xfId="33967"/>
    <cellStyle name="Poznámka 3 3 9 5" xfId="37758"/>
    <cellStyle name="Poznámka 3 3 9 6" xfId="22578"/>
    <cellStyle name="Poznámka 3 3 9 7" xfId="45239"/>
    <cellStyle name="Poznámka 3 3 9 8" xfId="45240"/>
    <cellStyle name="Poznámka 3 3 9 9" xfId="49191"/>
    <cellStyle name="Poznámka 3 4" xfId="658"/>
    <cellStyle name="Poznámka 3 4 10" xfId="7177"/>
    <cellStyle name="Poznámka 3 4 10 2" xfId="10884"/>
    <cellStyle name="Poznámka 3 4 10 2 2" xfId="26100"/>
    <cellStyle name="Poznámka 3 4 10 3" xfId="14982"/>
    <cellStyle name="Poznámka 3 4 10 3 2" xfId="30170"/>
    <cellStyle name="Poznámka 3 4 10 4" xfId="18787"/>
    <cellStyle name="Poznámka 3 4 10 4 2" xfId="33968"/>
    <cellStyle name="Poznámka 3 4 10 5" xfId="37759"/>
    <cellStyle name="Poznámka 3 4 10 6" xfId="22579"/>
    <cellStyle name="Poznámka 3 4 10 7" xfId="45241"/>
    <cellStyle name="Poznámka 3 4 10 8" xfId="45242"/>
    <cellStyle name="Poznámka 3 4 10 9" xfId="49192"/>
    <cellStyle name="Poznámka 3 4 11" xfId="7178"/>
    <cellStyle name="Poznámka 3 4 11 2" xfId="10885"/>
    <cellStyle name="Poznámka 3 4 11 2 2" xfId="26101"/>
    <cellStyle name="Poznámka 3 4 11 3" xfId="14983"/>
    <cellStyle name="Poznámka 3 4 11 3 2" xfId="30171"/>
    <cellStyle name="Poznámka 3 4 11 4" xfId="18788"/>
    <cellStyle name="Poznámka 3 4 11 4 2" xfId="33969"/>
    <cellStyle name="Poznámka 3 4 11 5" xfId="37760"/>
    <cellStyle name="Poznámka 3 4 11 6" xfId="22580"/>
    <cellStyle name="Poznámka 3 4 11 7" xfId="45243"/>
    <cellStyle name="Poznámka 3 4 11 8" xfId="45244"/>
    <cellStyle name="Poznámka 3 4 11 9" xfId="49193"/>
    <cellStyle name="Poznámka 3 4 12" xfId="7179"/>
    <cellStyle name="Poznámka 3 4 12 2" xfId="11121"/>
    <cellStyle name="Poznámka 3 4 12 2 2" xfId="26321"/>
    <cellStyle name="Poznámka 3 4 12 3" xfId="14984"/>
    <cellStyle name="Poznámka 3 4 12 3 2" xfId="30172"/>
    <cellStyle name="Poznámka 3 4 12 4" xfId="18789"/>
    <cellStyle name="Poznámka 3 4 12 4 2" xfId="33970"/>
    <cellStyle name="Poznámka 3 4 12 5" xfId="37761"/>
    <cellStyle name="Poznámka 3 4 12 6" xfId="22581"/>
    <cellStyle name="Poznámka 3 4 12 7" xfId="45245"/>
    <cellStyle name="Poznámka 3 4 12 8" xfId="45246"/>
    <cellStyle name="Poznámka 3 4 12 9" xfId="49194"/>
    <cellStyle name="Poznámka 3 4 13" xfId="7786"/>
    <cellStyle name="Poznámka 3 4 13 2" xfId="23005"/>
    <cellStyle name="Poznámka 3 4 14" xfId="11675"/>
    <cellStyle name="Poznámka 3 4 14 2" xfId="26871"/>
    <cellStyle name="Poznámka 3 4 15" xfId="15475"/>
    <cellStyle name="Poznámka 3 4 15 2" xfId="30656"/>
    <cellStyle name="Poznámka 3 4 16" xfId="34461"/>
    <cellStyle name="Poznámka 3 4 17" xfId="19281"/>
    <cellStyle name="Poznámka 3 4 18" xfId="45247"/>
    <cellStyle name="Poznámka 3 4 19" xfId="45248"/>
    <cellStyle name="Poznámka 3 4 2" xfId="659"/>
    <cellStyle name="Poznámka 3 4 2 10" xfId="19282"/>
    <cellStyle name="Poznámka 3 4 2 11" xfId="45249"/>
    <cellStyle name="Poznámka 3 4 2 12" xfId="45250"/>
    <cellStyle name="Poznámka 3 4 2 13" xfId="49195"/>
    <cellStyle name="Poznámka 3 4 2 2" xfId="7180"/>
    <cellStyle name="Poznámka 3 4 2 2 2" xfId="10886"/>
    <cellStyle name="Poznámka 3 4 2 2 2 2" xfId="26102"/>
    <cellStyle name="Poznámka 3 4 2 2 3" xfId="14985"/>
    <cellStyle name="Poznámka 3 4 2 2 3 2" xfId="30173"/>
    <cellStyle name="Poznámka 3 4 2 2 4" xfId="18790"/>
    <cellStyle name="Poznámka 3 4 2 2 4 2" xfId="33971"/>
    <cellStyle name="Poznámka 3 4 2 2 5" xfId="37762"/>
    <cellStyle name="Poznámka 3 4 2 2 6" xfId="22582"/>
    <cellStyle name="Poznámka 3 4 2 2 7" xfId="45251"/>
    <cellStyle name="Poznámka 3 4 2 2 8" xfId="45252"/>
    <cellStyle name="Poznámka 3 4 2 2 9" xfId="49196"/>
    <cellStyle name="Poznámka 3 4 2 3" xfId="7181"/>
    <cellStyle name="Poznámka 3 4 2 3 2" xfId="10887"/>
    <cellStyle name="Poznámka 3 4 2 3 2 2" xfId="26103"/>
    <cellStyle name="Poznámka 3 4 2 3 3" xfId="14986"/>
    <cellStyle name="Poznámka 3 4 2 3 3 2" xfId="30174"/>
    <cellStyle name="Poznámka 3 4 2 3 4" xfId="18791"/>
    <cellStyle name="Poznámka 3 4 2 3 4 2" xfId="33972"/>
    <cellStyle name="Poznámka 3 4 2 3 5" xfId="37763"/>
    <cellStyle name="Poznámka 3 4 2 3 6" xfId="22583"/>
    <cellStyle name="Poznámka 3 4 2 3 7" xfId="45253"/>
    <cellStyle name="Poznámka 3 4 2 3 8" xfId="45254"/>
    <cellStyle name="Poznámka 3 4 2 3 9" xfId="49197"/>
    <cellStyle name="Poznámka 3 4 2 4" xfId="7182"/>
    <cellStyle name="Poznámka 3 4 2 4 2" xfId="10888"/>
    <cellStyle name="Poznámka 3 4 2 4 2 2" xfId="26104"/>
    <cellStyle name="Poznámka 3 4 2 4 3" xfId="14987"/>
    <cellStyle name="Poznámka 3 4 2 4 3 2" xfId="30175"/>
    <cellStyle name="Poznámka 3 4 2 4 4" xfId="18792"/>
    <cellStyle name="Poznámka 3 4 2 4 4 2" xfId="33973"/>
    <cellStyle name="Poznámka 3 4 2 4 5" xfId="37764"/>
    <cellStyle name="Poznámka 3 4 2 4 6" xfId="22584"/>
    <cellStyle name="Poznámka 3 4 2 4 7" xfId="45255"/>
    <cellStyle name="Poznámka 3 4 2 4 8" xfId="45256"/>
    <cellStyle name="Poznámka 3 4 2 4 9" xfId="49198"/>
    <cellStyle name="Poznámka 3 4 2 5" xfId="7183"/>
    <cellStyle name="Poznámka 3 4 2 5 2" xfId="11303"/>
    <cellStyle name="Poznámka 3 4 2 5 2 2" xfId="26503"/>
    <cellStyle name="Poznámka 3 4 2 5 3" xfId="14988"/>
    <cellStyle name="Poznámka 3 4 2 5 3 2" xfId="30176"/>
    <cellStyle name="Poznámka 3 4 2 5 4" xfId="18793"/>
    <cellStyle name="Poznámka 3 4 2 5 4 2" xfId="33974"/>
    <cellStyle name="Poznámka 3 4 2 5 5" xfId="37765"/>
    <cellStyle name="Poznámka 3 4 2 5 6" xfId="22585"/>
    <cellStyle name="Poznámka 3 4 2 5 7" xfId="45257"/>
    <cellStyle name="Poznámka 3 4 2 5 8" xfId="45258"/>
    <cellStyle name="Poznámka 3 4 2 5 9" xfId="49199"/>
    <cellStyle name="Poznámka 3 4 2 6" xfId="7852"/>
    <cellStyle name="Poznámka 3 4 2 6 2" xfId="23071"/>
    <cellStyle name="Poznámka 3 4 2 7" xfId="11676"/>
    <cellStyle name="Poznámka 3 4 2 7 2" xfId="26872"/>
    <cellStyle name="Poznámka 3 4 2 8" xfId="15476"/>
    <cellStyle name="Poznámka 3 4 2 8 2" xfId="30657"/>
    <cellStyle name="Poznámka 3 4 2 9" xfId="34462"/>
    <cellStyle name="Poznámka 3 4 20" xfId="49200"/>
    <cellStyle name="Poznámka 3 4 3" xfId="660"/>
    <cellStyle name="Poznámka 3 4 3 10" xfId="19283"/>
    <cellStyle name="Poznámka 3 4 3 11" xfId="45259"/>
    <cellStyle name="Poznámka 3 4 3 12" xfId="45260"/>
    <cellStyle name="Poznámka 3 4 3 13" xfId="49201"/>
    <cellStyle name="Poznámka 3 4 3 2" xfId="7184"/>
    <cellStyle name="Poznámka 3 4 3 2 2" xfId="10889"/>
    <cellStyle name="Poznámka 3 4 3 2 2 2" xfId="26105"/>
    <cellStyle name="Poznámka 3 4 3 2 3" xfId="14989"/>
    <cellStyle name="Poznámka 3 4 3 2 3 2" xfId="30177"/>
    <cellStyle name="Poznámka 3 4 3 2 4" xfId="18794"/>
    <cellStyle name="Poznámka 3 4 3 2 4 2" xfId="33975"/>
    <cellStyle name="Poznámka 3 4 3 2 5" xfId="37766"/>
    <cellStyle name="Poznámka 3 4 3 2 6" xfId="22586"/>
    <cellStyle name="Poznámka 3 4 3 2 7" xfId="45261"/>
    <cellStyle name="Poznámka 3 4 3 2 8" xfId="45262"/>
    <cellStyle name="Poznámka 3 4 3 2 9" xfId="49202"/>
    <cellStyle name="Poznámka 3 4 3 3" xfId="7185"/>
    <cellStyle name="Poznámka 3 4 3 3 2" xfId="10890"/>
    <cellStyle name="Poznámka 3 4 3 3 2 2" xfId="26106"/>
    <cellStyle name="Poznámka 3 4 3 3 3" xfId="14990"/>
    <cellStyle name="Poznámka 3 4 3 3 3 2" xfId="30178"/>
    <cellStyle name="Poznámka 3 4 3 3 4" xfId="18795"/>
    <cellStyle name="Poznámka 3 4 3 3 4 2" xfId="33976"/>
    <cellStyle name="Poznámka 3 4 3 3 5" xfId="37767"/>
    <cellStyle name="Poznámka 3 4 3 3 6" xfId="22587"/>
    <cellStyle name="Poznámka 3 4 3 3 7" xfId="45263"/>
    <cellStyle name="Poznámka 3 4 3 3 8" xfId="45264"/>
    <cellStyle name="Poznámka 3 4 3 3 9" xfId="49203"/>
    <cellStyle name="Poznámka 3 4 3 4" xfId="7186"/>
    <cellStyle name="Poznámka 3 4 3 4 2" xfId="10891"/>
    <cellStyle name="Poznámka 3 4 3 4 2 2" xfId="26107"/>
    <cellStyle name="Poznámka 3 4 3 4 3" xfId="14991"/>
    <cellStyle name="Poznámka 3 4 3 4 3 2" xfId="30179"/>
    <cellStyle name="Poznámka 3 4 3 4 4" xfId="18796"/>
    <cellStyle name="Poznámka 3 4 3 4 4 2" xfId="33977"/>
    <cellStyle name="Poznámka 3 4 3 4 5" xfId="37768"/>
    <cellStyle name="Poznámka 3 4 3 4 6" xfId="22588"/>
    <cellStyle name="Poznámka 3 4 3 4 7" xfId="45265"/>
    <cellStyle name="Poznámka 3 4 3 4 8" xfId="45266"/>
    <cellStyle name="Poznámka 3 4 3 4 9" xfId="49204"/>
    <cellStyle name="Poznámka 3 4 3 5" xfId="7187"/>
    <cellStyle name="Poznámka 3 4 3 5 2" xfId="11066"/>
    <cellStyle name="Poznámka 3 4 3 5 2 2" xfId="26266"/>
    <cellStyle name="Poznámka 3 4 3 5 3" xfId="14992"/>
    <cellStyle name="Poznámka 3 4 3 5 3 2" xfId="30180"/>
    <cellStyle name="Poznámka 3 4 3 5 4" xfId="18797"/>
    <cellStyle name="Poznámka 3 4 3 5 4 2" xfId="33978"/>
    <cellStyle name="Poznámka 3 4 3 5 5" xfId="37769"/>
    <cellStyle name="Poznámka 3 4 3 5 6" xfId="22589"/>
    <cellStyle name="Poznámka 3 4 3 5 7" xfId="45267"/>
    <cellStyle name="Poznámka 3 4 3 5 8" xfId="45268"/>
    <cellStyle name="Poznámka 3 4 3 5 9" xfId="49205"/>
    <cellStyle name="Poznámka 3 4 3 6" xfId="7779"/>
    <cellStyle name="Poznámka 3 4 3 6 2" xfId="22998"/>
    <cellStyle name="Poznámka 3 4 3 7" xfId="11677"/>
    <cellStyle name="Poznámka 3 4 3 7 2" xfId="26873"/>
    <cellStyle name="Poznámka 3 4 3 8" xfId="15477"/>
    <cellStyle name="Poznámka 3 4 3 8 2" xfId="30658"/>
    <cellStyle name="Poznámka 3 4 3 9" xfId="34463"/>
    <cellStyle name="Poznámka 3 4 4" xfId="7188"/>
    <cellStyle name="Poznámka 3 4 4 10" xfId="45269"/>
    <cellStyle name="Poznámka 3 4 4 11" xfId="45270"/>
    <cellStyle name="Poznámka 3 4 4 12" xfId="49206"/>
    <cellStyle name="Poznámka 3 4 4 2" xfId="7189"/>
    <cellStyle name="Poznámka 3 4 4 2 2" xfId="10892"/>
    <cellStyle name="Poznámka 3 4 4 2 2 2" xfId="26108"/>
    <cellStyle name="Poznámka 3 4 4 2 3" xfId="14994"/>
    <cellStyle name="Poznámka 3 4 4 2 3 2" xfId="30182"/>
    <cellStyle name="Poznámka 3 4 4 2 4" xfId="18799"/>
    <cellStyle name="Poznámka 3 4 4 2 4 2" xfId="33980"/>
    <cellStyle name="Poznámka 3 4 4 2 5" xfId="37771"/>
    <cellStyle name="Poznámka 3 4 4 2 6" xfId="22591"/>
    <cellStyle name="Poznámka 3 4 4 2 7" xfId="45271"/>
    <cellStyle name="Poznámka 3 4 4 2 8" xfId="45272"/>
    <cellStyle name="Poznámka 3 4 4 2 9" xfId="49207"/>
    <cellStyle name="Poznámka 3 4 4 3" xfId="7190"/>
    <cellStyle name="Poznámka 3 4 4 3 2" xfId="10893"/>
    <cellStyle name="Poznámka 3 4 4 3 2 2" xfId="26109"/>
    <cellStyle name="Poznámka 3 4 4 3 3" xfId="14995"/>
    <cellStyle name="Poznámka 3 4 4 3 3 2" xfId="30183"/>
    <cellStyle name="Poznámka 3 4 4 3 4" xfId="18800"/>
    <cellStyle name="Poznámka 3 4 4 3 4 2" xfId="33981"/>
    <cellStyle name="Poznámka 3 4 4 3 5" xfId="37772"/>
    <cellStyle name="Poznámka 3 4 4 3 6" xfId="22592"/>
    <cellStyle name="Poznámka 3 4 4 3 7" xfId="45273"/>
    <cellStyle name="Poznámka 3 4 4 3 8" xfId="45274"/>
    <cellStyle name="Poznámka 3 4 4 3 9" xfId="49208"/>
    <cellStyle name="Poznámka 3 4 4 4" xfId="7191"/>
    <cellStyle name="Poznámka 3 4 4 4 2" xfId="10894"/>
    <cellStyle name="Poznámka 3 4 4 4 2 2" xfId="26110"/>
    <cellStyle name="Poznámka 3 4 4 4 3" xfId="14996"/>
    <cellStyle name="Poznámka 3 4 4 4 3 2" xfId="30184"/>
    <cellStyle name="Poznámka 3 4 4 4 4" xfId="18801"/>
    <cellStyle name="Poznámka 3 4 4 4 4 2" xfId="33982"/>
    <cellStyle name="Poznámka 3 4 4 4 5" xfId="37773"/>
    <cellStyle name="Poznámka 3 4 4 4 6" xfId="22593"/>
    <cellStyle name="Poznámka 3 4 4 4 7" xfId="45275"/>
    <cellStyle name="Poznámka 3 4 4 4 8" xfId="45276"/>
    <cellStyle name="Poznámka 3 4 4 4 9" xfId="49209"/>
    <cellStyle name="Poznámka 3 4 4 5" xfId="8066"/>
    <cellStyle name="Poznámka 3 4 4 5 2" xfId="23282"/>
    <cellStyle name="Poznámka 3 4 4 6" xfId="14993"/>
    <cellStyle name="Poznámka 3 4 4 6 2" xfId="30181"/>
    <cellStyle name="Poznámka 3 4 4 7" xfId="18798"/>
    <cellStyle name="Poznámka 3 4 4 7 2" xfId="33979"/>
    <cellStyle name="Poznámka 3 4 4 8" xfId="37770"/>
    <cellStyle name="Poznámka 3 4 4 9" xfId="22590"/>
    <cellStyle name="Poznámka 3 4 5" xfId="7192"/>
    <cellStyle name="Poznámka 3 4 5 10" xfId="45277"/>
    <cellStyle name="Poznámka 3 4 5 11" xfId="45278"/>
    <cellStyle name="Poznámka 3 4 5 12" xfId="49210"/>
    <cellStyle name="Poznámka 3 4 5 2" xfId="7193"/>
    <cellStyle name="Poznámka 3 4 5 2 2" xfId="10895"/>
    <cellStyle name="Poznámka 3 4 5 2 2 2" xfId="26111"/>
    <cellStyle name="Poznámka 3 4 5 2 3" xfId="14998"/>
    <cellStyle name="Poznámka 3 4 5 2 3 2" xfId="30186"/>
    <cellStyle name="Poznámka 3 4 5 2 4" xfId="18803"/>
    <cellStyle name="Poznámka 3 4 5 2 4 2" xfId="33984"/>
    <cellStyle name="Poznámka 3 4 5 2 5" xfId="37775"/>
    <cellStyle name="Poznámka 3 4 5 2 6" xfId="22595"/>
    <cellStyle name="Poznámka 3 4 5 2 7" xfId="45279"/>
    <cellStyle name="Poznámka 3 4 5 2 8" xfId="45280"/>
    <cellStyle name="Poznámka 3 4 5 2 9" xfId="49211"/>
    <cellStyle name="Poznámka 3 4 5 3" xfId="7194"/>
    <cellStyle name="Poznámka 3 4 5 3 2" xfId="10896"/>
    <cellStyle name="Poznámka 3 4 5 3 2 2" xfId="26112"/>
    <cellStyle name="Poznámka 3 4 5 3 3" xfId="14999"/>
    <cellStyle name="Poznámka 3 4 5 3 3 2" xfId="30187"/>
    <cellStyle name="Poznámka 3 4 5 3 4" xfId="18804"/>
    <cellStyle name="Poznámka 3 4 5 3 4 2" xfId="33985"/>
    <cellStyle name="Poznámka 3 4 5 3 5" xfId="37776"/>
    <cellStyle name="Poznámka 3 4 5 3 6" xfId="22596"/>
    <cellStyle name="Poznámka 3 4 5 3 7" xfId="45281"/>
    <cellStyle name="Poznámka 3 4 5 3 8" xfId="45282"/>
    <cellStyle name="Poznámka 3 4 5 3 9" xfId="49212"/>
    <cellStyle name="Poznámka 3 4 5 4" xfId="7195"/>
    <cellStyle name="Poznámka 3 4 5 4 2" xfId="10897"/>
    <cellStyle name="Poznámka 3 4 5 4 2 2" xfId="26113"/>
    <cellStyle name="Poznámka 3 4 5 4 3" xfId="15000"/>
    <cellStyle name="Poznámka 3 4 5 4 3 2" xfId="30188"/>
    <cellStyle name="Poznámka 3 4 5 4 4" xfId="18805"/>
    <cellStyle name="Poznámka 3 4 5 4 4 2" xfId="33986"/>
    <cellStyle name="Poznámka 3 4 5 4 5" xfId="37777"/>
    <cellStyle name="Poznámka 3 4 5 4 6" xfId="22597"/>
    <cellStyle name="Poznámka 3 4 5 4 7" xfId="45283"/>
    <cellStyle name="Poznámka 3 4 5 4 8" xfId="45284"/>
    <cellStyle name="Poznámka 3 4 5 4 9" xfId="49213"/>
    <cellStyle name="Poznámka 3 4 5 5" xfId="8146"/>
    <cellStyle name="Poznámka 3 4 5 5 2" xfId="23362"/>
    <cellStyle name="Poznámka 3 4 5 6" xfId="14997"/>
    <cellStyle name="Poznámka 3 4 5 6 2" xfId="30185"/>
    <cellStyle name="Poznámka 3 4 5 7" xfId="18802"/>
    <cellStyle name="Poznámka 3 4 5 7 2" xfId="33983"/>
    <cellStyle name="Poznámka 3 4 5 8" xfId="37774"/>
    <cellStyle name="Poznámka 3 4 5 9" xfId="22594"/>
    <cellStyle name="Poznámka 3 4 6" xfId="7196"/>
    <cellStyle name="Poznámka 3 4 6 10" xfId="45285"/>
    <cellStyle name="Poznámka 3 4 6 11" xfId="45286"/>
    <cellStyle name="Poznámka 3 4 6 12" xfId="49214"/>
    <cellStyle name="Poznámka 3 4 6 2" xfId="7197"/>
    <cellStyle name="Poznámka 3 4 6 2 2" xfId="10898"/>
    <cellStyle name="Poznámka 3 4 6 2 2 2" xfId="26114"/>
    <cellStyle name="Poznámka 3 4 6 2 3" xfId="15002"/>
    <cellStyle name="Poznámka 3 4 6 2 3 2" xfId="30190"/>
    <cellStyle name="Poznámka 3 4 6 2 4" xfId="18807"/>
    <cellStyle name="Poznámka 3 4 6 2 4 2" xfId="33988"/>
    <cellStyle name="Poznámka 3 4 6 2 5" xfId="37779"/>
    <cellStyle name="Poznámka 3 4 6 2 6" xfId="22599"/>
    <cellStyle name="Poznámka 3 4 6 2 7" xfId="45287"/>
    <cellStyle name="Poznámka 3 4 6 2 8" xfId="45288"/>
    <cellStyle name="Poznámka 3 4 6 2 9" xfId="49215"/>
    <cellStyle name="Poznámka 3 4 6 3" xfId="7198"/>
    <cellStyle name="Poznámka 3 4 6 3 2" xfId="10899"/>
    <cellStyle name="Poznámka 3 4 6 3 2 2" xfId="26115"/>
    <cellStyle name="Poznámka 3 4 6 3 3" xfId="15003"/>
    <cellStyle name="Poznámka 3 4 6 3 3 2" xfId="30191"/>
    <cellStyle name="Poznámka 3 4 6 3 4" xfId="18808"/>
    <cellStyle name="Poznámka 3 4 6 3 4 2" xfId="33989"/>
    <cellStyle name="Poznámka 3 4 6 3 5" xfId="37780"/>
    <cellStyle name="Poznámka 3 4 6 3 6" xfId="22600"/>
    <cellStyle name="Poznámka 3 4 6 3 7" xfId="45289"/>
    <cellStyle name="Poznámka 3 4 6 3 8" xfId="45290"/>
    <cellStyle name="Poznámka 3 4 6 3 9" xfId="49216"/>
    <cellStyle name="Poznámka 3 4 6 4" xfId="7199"/>
    <cellStyle name="Poznámka 3 4 6 4 2" xfId="10900"/>
    <cellStyle name="Poznámka 3 4 6 4 2 2" xfId="26116"/>
    <cellStyle name="Poznámka 3 4 6 4 3" xfId="15004"/>
    <cellStyle name="Poznámka 3 4 6 4 3 2" xfId="30192"/>
    <cellStyle name="Poznámka 3 4 6 4 4" xfId="18809"/>
    <cellStyle name="Poznámka 3 4 6 4 4 2" xfId="33990"/>
    <cellStyle name="Poznámka 3 4 6 4 5" xfId="37781"/>
    <cellStyle name="Poznámka 3 4 6 4 6" xfId="22601"/>
    <cellStyle name="Poznámka 3 4 6 4 7" xfId="45291"/>
    <cellStyle name="Poznámka 3 4 6 4 8" xfId="45292"/>
    <cellStyle name="Poznámka 3 4 6 4 9" xfId="49217"/>
    <cellStyle name="Poznámka 3 4 6 5" xfId="8228"/>
    <cellStyle name="Poznámka 3 4 6 5 2" xfId="23444"/>
    <cellStyle name="Poznámka 3 4 6 6" xfId="15001"/>
    <cellStyle name="Poznámka 3 4 6 6 2" xfId="30189"/>
    <cellStyle name="Poznámka 3 4 6 7" xfId="18806"/>
    <cellStyle name="Poznámka 3 4 6 7 2" xfId="33987"/>
    <cellStyle name="Poznámka 3 4 6 8" xfId="37778"/>
    <cellStyle name="Poznámka 3 4 6 9" xfId="22598"/>
    <cellStyle name="Poznámka 3 4 7" xfId="7200"/>
    <cellStyle name="Poznámka 3 4 7 10" xfId="45293"/>
    <cellStyle name="Poznámka 3 4 7 11" xfId="45294"/>
    <cellStyle name="Poznámka 3 4 7 12" xfId="49218"/>
    <cellStyle name="Poznámka 3 4 7 2" xfId="7201"/>
    <cellStyle name="Poznámka 3 4 7 2 2" xfId="10901"/>
    <cellStyle name="Poznámka 3 4 7 2 2 2" xfId="26117"/>
    <cellStyle name="Poznámka 3 4 7 2 3" xfId="15006"/>
    <cellStyle name="Poznámka 3 4 7 2 3 2" xfId="30194"/>
    <cellStyle name="Poznámka 3 4 7 2 4" xfId="18811"/>
    <cellStyle name="Poznámka 3 4 7 2 4 2" xfId="33992"/>
    <cellStyle name="Poznámka 3 4 7 2 5" xfId="37783"/>
    <cellStyle name="Poznámka 3 4 7 2 6" xfId="22603"/>
    <cellStyle name="Poznámka 3 4 7 2 7" xfId="45295"/>
    <cellStyle name="Poznámka 3 4 7 2 8" xfId="45296"/>
    <cellStyle name="Poznámka 3 4 7 2 9" xfId="49219"/>
    <cellStyle name="Poznámka 3 4 7 3" xfId="7202"/>
    <cellStyle name="Poznámka 3 4 7 3 2" xfId="10902"/>
    <cellStyle name="Poznámka 3 4 7 3 2 2" xfId="26118"/>
    <cellStyle name="Poznámka 3 4 7 3 3" xfId="15007"/>
    <cellStyle name="Poznámka 3 4 7 3 3 2" xfId="30195"/>
    <cellStyle name="Poznámka 3 4 7 3 4" xfId="18812"/>
    <cellStyle name="Poznámka 3 4 7 3 4 2" xfId="33993"/>
    <cellStyle name="Poznámka 3 4 7 3 5" xfId="37784"/>
    <cellStyle name="Poznámka 3 4 7 3 6" xfId="22604"/>
    <cellStyle name="Poznámka 3 4 7 3 7" xfId="45297"/>
    <cellStyle name="Poznámka 3 4 7 3 8" xfId="45298"/>
    <cellStyle name="Poznámka 3 4 7 3 9" xfId="49220"/>
    <cellStyle name="Poznámka 3 4 7 4" xfId="7203"/>
    <cellStyle name="Poznámka 3 4 7 4 2" xfId="10903"/>
    <cellStyle name="Poznámka 3 4 7 4 2 2" xfId="26119"/>
    <cellStyle name="Poznámka 3 4 7 4 3" xfId="15008"/>
    <cellStyle name="Poznámka 3 4 7 4 3 2" xfId="30196"/>
    <cellStyle name="Poznámka 3 4 7 4 4" xfId="18813"/>
    <cellStyle name="Poznámka 3 4 7 4 4 2" xfId="33994"/>
    <cellStyle name="Poznámka 3 4 7 4 5" xfId="37785"/>
    <cellStyle name="Poznámka 3 4 7 4 6" xfId="22605"/>
    <cellStyle name="Poznámka 3 4 7 4 7" xfId="45299"/>
    <cellStyle name="Poznámka 3 4 7 4 8" xfId="45300"/>
    <cellStyle name="Poznámka 3 4 7 4 9" xfId="49221"/>
    <cellStyle name="Poznámka 3 4 7 5" xfId="8321"/>
    <cellStyle name="Poznámka 3 4 7 5 2" xfId="23537"/>
    <cellStyle name="Poznámka 3 4 7 6" xfId="15005"/>
    <cellStyle name="Poznámka 3 4 7 6 2" xfId="30193"/>
    <cellStyle name="Poznámka 3 4 7 7" xfId="18810"/>
    <cellStyle name="Poznámka 3 4 7 7 2" xfId="33991"/>
    <cellStyle name="Poznámka 3 4 7 8" xfId="37782"/>
    <cellStyle name="Poznámka 3 4 7 9" xfId="22602"/>
    <cellStyle name="Poznámka 3 4 8" xfId="7204"/>
    <cellStyle name="Poznámka 3 4 8 10" xfId="45301"/>
    <cellStyle name="Poznámka 3 4 8 11" xfId="45302"/>
    <cellStyle name="Poznámka 3 4 8 12" xfId="49222"/>
    <cellStyle name="Poznámka 3 4 8 2" xfId="7205"/>
    <cellStyle name="Poznámka 3 4 8 2 2" xfId="10904"/>
    <cellStyle name="Poznámka 3 4 8 2 2 2" xfId="26120"/>
    <cellStyle name="Poznámka 3 4 8 2 3" xfId="15010"/>
    <cellStyle name="Poznámka 3 4 8 2 3 2" xfId="30198"/>
    <cellStyle name="Poznámka 3 4 8 2 4" xfId="18815"/>
    <cellStyle name="Poznámka 3 4 8 2 4 2" xfId="33996"/>
    <cellStyle name="Poznámka 3 4 8 2 5" xfId="37787"/>
    <cellStyle name="Poznámka 3 4 8 2 6" xfId="22607"/>
    <cellStyle name="Poznámka 3 4 8 2 7" xfId="45303"/>
    <cellStyle name="Poznámka 3 4 8 2 8" xfId="45304"/>
    <cellStyle name="Poznámka 3 4 8 2 9" xfId="49223"/>
    <cellStyle name="Poznámka 3 4 8 3" xfId="7206"/>
    <cellStyle name="Poznámka 3 4 8 3 2" xfId="10905"/>
    <cellStyle name="Poznámka 3 4 8 3 2 2" xfId="26121"/>
    <cellStyle name="Poznámka 3 4 8 3 3" xfId="15011"/>
    <cellStyle name="Poznámka 3 4 8 3 3 2" xfId="30199"/>
    <cellStyle name="Poznámka 3 4 8 3 4" xfId="18816"/>
    <cellStyle name="Poznámka 3 4 8 3 4 2" xfId="33997"/>
    <cellStyle name="Poznámka 3 4 8 3 5" xfId="37788"/>
    <cellStyle name="Poznámka 3 4 8 3 6" xfId="22608"/>
    <cellStyle name="Poznámka 3 4 8 3 7" xfId="45305"/>
    <cellStyle name="Poznámka 3 4 8 3 8" xfId="45306"/>
    <cellStyle name="Poznámka 3 4 8 3 9" xfId="49224"/>
    <cellStyle name="Poznámka 3 4 8 4" xfId="7207"/>
    <cellStyle name="Poznámka 3 4 8 4 2" xfId="10906"/>
    <cellStyle name="Poznámka 3 4 8 4 2 2" xfId="26122"/>
    <cellStyle name="Poznámka 3 4 8 4 3" xfId="15012"/>
    <cellStyle name="Poznámka 3 4 8 4 3 2" xfId="30200"/>
    <cellStyle name="Poznámka 3 4 8 4 4" xfId="18817"/>
    <cellStyle name="Poznámka 3 4 8 4 4 2" xfId="33998"/>
    <cellStyle name="Poznámka 3 4 8 4 5" xfId="37789"/>
    <cellStyle name="Poznámka 3 4 8 4 6" xfId="22609"/>
    <cellStyle name="Poznámka 3 4 8 4 7" xfId="45307"/>
    <cellStyle name="Poznámka 3 4 8 4 8" xfId="45308"/>
    <cellStyle name="Poznámka 3 4 8 4 9" xfId="49225"/>
    <cellStyle name="Poznámka 3 4 8 5" xfId="8404"/>
    <cellStyle name="Poznámka 3 4 8 5 2" xfId="23620"/>
    <cellStyle name="Poznámka 3 4 8 6" xfId="15009"/>
    <cellStyle name="Poznámka 3 4 8 6 2" xfId="30197"/>
    <cellStyle name="Poznámka 3 4 8 7" xfId="18814"/>
    <cellStyle name="Poznámka 3 4 8 7 2" xfId="33995"/>
    <cellStyle name="Poznámka 3 4 8 8" xfId="37786"/>
    <cellStyle name="Poznámka 3 4 8 9" xfId="22606"/>
    <cellStyle name="Poznámka 3 4 9" xfId="7208"/>
    <cellStyle name="Poznámka 3 4 9 2" xfId="10907"/>
    <cellStyle name="Poznámka 3 4 9 2 2" xfId="26123"/>
    <cellStyle name="Poznámka 3 4 9 3" xfId="15013"/>
    <cellStyle name="Poznámka 3 4 9 3 2" xfId="30201"/>
    <cellStyle name="Poznámka 3 4 9 4" xfId="18818"/>
    <cellStyle name="Poznámka 3 4 9 4 2" xfId="33999"/>
    <cellStyle name="Poznámka 3 4 9 5" xfId="37790"/>
    <cellStyle name="Poznámka 3 4 9 6" xfId="22610"/>
    <cellStyle name="Poznámka 3 4 9 7" xfId="45309"/>
    <cellStyle name="Poznámka 3 4 9 8" xfId="45310"/>
    <cellStyle name="Poznámka 3 4 9 9" xfId="49226"/>
    <cellStyle name="Poznámka 3 5" xfId="661"/>
    <cellStyle name="Poznámka 3 5 10" xfId="7209"/>
    <cellStyle name="Poznámka 3 5 10 2" xfId="10908"/>
    <cellStyle name="Poznámka 3 5 10 2 2" xfId="26124"/>
    <cellStyle name="Poznámka 3 5 10 3" xfId="15014"/>
    <cellStyle name="Poznámka 3 5 10 3 2" xfId="30202"/>
    <cellStyle name="Poznámka 3 5 10 4" xfId="18819"/>
    <cellStyle name="Poznámka 3 5 10 4 2" xfId="34000"/>
    <cellStyle name="Poznámka 3 5 10 5" xfId="37791"/>
    <cellStyle name="Poznámka 3 5 10 6" xfId="22611"/>
    <cellStyle name="Poznámka 3 5 10 7" xfId="45311"/>
    <cellStyle name="Poznámka 3 5 10 8" xfId="45312"/>
    <cellStyle name="Poznámka 3 5 10 9" xfId="49227"/>
    <cellStyle name="Poznámka 3 5 11" xfId="7210"/>
    <cellStyle name="Poznámka 3 5 11 2" xfId="11042"/>
    <cellStyle name="Poznámka 3 5 11 2 2" xfId="26242"/>
    <cellStyle name="Poznámka 3 5 11 3" xfId="15015"/>
    <cellStyle name="Poznámka 3 5 11 3 2" xfId="30203"/>
    <cellStyle name="Poznámka 3 5 11 4" xfId="18820"/>
    <cellStyle name="Poznámka 3 5 11 4 2" xfId="34001"/>
    <cellStyle name="Poznámka 3 5 11 5" xfId="37792"/>
    <cellStyle name="Poznámka 3 5 11 6" xfId="22612"/>
    <cellStyle name="Poznámka 3 5 11 7" xfId="45313"/>
    <cellStyle name="Poznámka 3 5 11 8" xfId="45314"/>
    <cellStyle name="Poznámka 3 5 11 9" xfId="49228"/>
    <cellStyle name="Poznámka 3 5 12" xfId="7838"/>
    <cellStyle name="Poznámka 3 5 12 2" xfId="23057"/>
    <cellStyle name="Poznámka 3 5 13" xfId="11678"/>
    <cellStyle name="Poznámka 3 5 13 2" xfId="26874"/>
    <cellStyle name="Poznámka 3 5 14" xfId="15478"/>
    <cellStyle name="Poznámka 3 5 14 2" xfId="30659"/>
    <cellStyle name="Poznámka 3 5 15" xfId="34464"/>
    <cellStyle name="Poznámka 3 5 16" xfId="19284"/>
    <cellStyle name="Poznámka 3 5 17" xfId="45315"/>
    <cellStyle name="Poznámka 3 5 18" xfId="45316"/>
    <cellStyle name="Poznámka 3 5 19" xfId="49229"/>
    <cellStyle name="Poznámka 3 5 2" xfId="7211"/>
    <cellStyle name="Poznámka 3 5 2 10" xfId="45317"/>
    <cellStyle name="Poznámka 3 5 2 11" xfId="45318"/>
    <cellStyle name="Poznámka 3 5 2 12" xfId="49230"/>
    <cellStyle name="Poznámka 3 5 2 2" xfId="7212"/>
    <cellStyle name="Poznámka 3 5 2 2 2" xfId="10909"/>
    <cellStyle name="Poznámka 3 5 2 2 2 2" xfId="26125"/>
    <cellStyle name="Poznámka 3 5 2 2 3" xfId="15017"/>
    <cellStyle name="Poznámka 3 5 2 2 3 2" xfId="30205"/>
    <cellStyle name="Poznámka 3 5 2 2 4" xfId="18822"/>
    <cellStyle name="Poznámka 3 5 2 2 4 2" xfId="34003"/>
    <cellStyle name="Poznámka 3 5 2 2 5" xfId="37794"/>
    <cellStyle name="Poznámka 3 5 2 2 6" xfId="22614"/>
    <cellStyle name="Poznámka 3 5 2 2 7" xfId="45319"/>
    <cellStyle name="Poznámka 3 5 2 2 8" xfId="45320"/>
    <cellStyle name="Poznámka 3 5 2 2 9" xfId="49231"/>
    <cellStyle name="Poznámka 3 5 2 3" xfId="7213"/>
    <cellStyle name="Poznámka 3 5 2 3 2" xfId="10910"/>
    <cellStyle name="Poznámka 3 5 2 3 2 2" xfId="26126"/>
    <cellStyle name="Poznámka 3 5 2 3 3" xfId="15018"/>
    <cellStyle name="Poznámka 3 5 2 3 3 2" xfId="30206"/>
    <cellStyle name="Poznámka 3 5 2 3 4" xfId="18823"/>
    <cellStyle name="Poznámka 3 5 2 3 4 2" xfId="34004"/>
    <cellStyle name="Poznámka 3 5 2 3 5" xfId="37795"/>
    <cellStyle name="Poznámka 3 5 2 3 6" xfId="22615"/>
    <cellStyle name="Poznámka 3 5 2 3 7" xfId="45321"/>
    <cellStyle name="Poznámka 3 5 2 3 8" xfId="45322"/>
    <cellStyle name="Poznámka 3 5 2 3 9" xfId="49232"/>
    <cellStyle name="Poznámka 3 5 2 4" xfId="7214"/>
    <cellStyle name="Poznámka 3 5 2 4 2" xfId="10911"/>
    <cellStyle name="Poznámka 3 5 2 4 2 2" xfId="26127"/>
    <cellStyle name="Poznámka 3 5 2 4 3" xfId="15019"/>
    <cellStyle name="Poznámka 3 5 2 4 3 2" xfId="30207"/>
    <cellStyle name="Poznámka 3 5 2 4 4" xfId="18824"/>
    <cellStyle name="Poznámka 3 5 2 4 4 2" xfId="34005"/>
    <cellStyle name="Poznámka 3 5 2 4 5" xfId="37796"/>
    <cellStyle name="Poznámka 3 5 2 4 6" xfId="22616"/>
    <cellStyle name="Poznámka 3 5 2 4 7" xfId="45323"/>
    <cellStyle name="Poznámka 3 5 2 4 8" xfId="45324"/>
    <cellStyle name="Poznámka 3 5 2 4 9" xfId="49233"/>
    <cellStyle name="Poznámka 3 5 2 5" xfId="7913"/>
    <cellStyle name="Poznámka 3 5 2 5 2" xfId="23130"/>
    <cellStyle name="Poznámka 3 5 2 6" xfId="15016"/>
    <cellStyle name="Poznámka 3 5 2 6 2" xfId="30204"/>
    <cellStyle name="Poznámka 3 5 2 7" xfId="18821"/>
    <cellStyle name="Poznámka 3 5 2 7 2" xfId="34002"/>
    <cellStyle name="Poznámka 3 5 2 8" xfId="37793"/>
    <cellStyle name="Poznámka 3 5 2 9" xfId="22613"/>
    <cellStyle name="Poznámka 3 5 3" xfId="7215"/>
    <cellStyle name="Poznámka 3 5 3 10" xfId="45325"/>
    <cellStyle name="Poznámka 3 5 3 11" xfId="45326"/>
    <cellStyle name="Poznámka 3 5 3 12" xfId="49234"/>
    <cellStyle name="Poznámka 3 5 3 2" xfId="7216"/>
    <cellStyle name="Poznámka 3 5 3 2 2" xfId="10912"/>
    <cellStyle name="Poznámka 3 5 3 2 2 2" xfId="26128"/>
    <cellStyle name="Poznámka 3 5 3 2 3" xfId="15021"/>
    <cellStyle name="Poznámka 3 5 3 2 3 2" xfId="30209"/>
    <cellStyle name="Poznámka 3 5 3 2 4" xfId="18826"/>
    <cellStyle name="Poznámka 3 5 3 2 4 2" xfId="34007"/>
    <cellStyle name="Poznámka 3 5 3 2 5" xfId="37798"/>
    <cellStyle name="Poznámka 3 5 3 2 6" xfId="22618"/>
    <cellStyle name="Poznámka 3 5 3 2 7" xfId="45327"/>
    <cellStyle name="Poznámka 3 5 3 2 8" xfId="45328"/>
    <cellStyle name="Poznámka 3 5 3 2 9" xfId="49235"/>
    <cellStyle name="Poznámka 3 5 3 3" xfId="7217"/>
    <cellStyle name="Poznámka 3 5 3 3 2" xfId="10913"/>
    <cellStyle name="Poznámka 3 5 3 3 2 2" xfId="26129"/>
    <cellStyle name="Poznámka 3 5 3 3 3" xfId="15022"/>
    <cellStyle name="Poznámka 3 5 3 3 3 2" xfId="30210"/>
    <cellStyle name="Poznámka 3 5 3 3 4" xfId="18827"/>
    <cellStyle name="Poznámka 3 5 3 3 4 2" xfId="34008"/>
    <cellStyle name="Poznámka 3 5 3 3 5" xfId="37799"/>
    <cellStyle name="Poznámka 3 5 3 3 6" xfId="22619"/>
    <cellStyle name="Poznámka 3 5 3 3 7" xfId="45329"/>
    <cellStyle name="Poznámka 3 5 3 3 8" xfId="45330"/>
    <cellStyle name="Poznámka 3 5 3 3 9" xfId="49236"/>
    <cellStyle name="Poznámka 3 5 3 4" xfId="7218"/>
    <cellStyle name="Poznámka 3 5 3 4 2" xfId="10914"/>
    <cellStyle name="Poznámka 3 5 3 4 2 2" xfId="26130"/>
    <cellStyle name="Poznámka 3 5 3 4 3" xfId="15023"/>
    <cellStyle name="Poznámka 3 5 3 4 3 2" xfId="30211"/>
    <cellStyle name="Poznámka 3 5 3 4 4" xfId="18828"/>
    <cellStyle name="Poznámka 3 5 3 4 4 2" xfId="34009"/>
    <cellStyle name="Poznámka 3 5 3 4 5" xfId="37800"/>
    <cellStyle name="Poznámka 3 5 3 4 6" xfId="22620"/>
    <cellStyle name="Poznámka 3 5 3 4 7" xfId="45331"/>
    <cellStyle name="Poznámka 3 5 3 4 8" xfId="45332"/>
    <cellStyle name="Poznámka 3 5 3 4 9" xfId="49237"/>
    <cellStyle name="Poznámka 3 5 3 5" xfId="8052"/>
    <cellStyle name="Poznámka 3 5 3 5 2" xfId="23268"/>
    <cellStyle name="Poznámka 3 5 3 6" xfId="15020"/>
    <cellStyle name="Poznámka 3 5 3 6 2" xfId="30208"/>
    <cellStyle name="Poznámka 3 5 3 7" xfId="18825"/>
    <cellStyle name="Poznámka 3 5 3 7 2" xfId="34006"/>
    <cellStyle name="Poznámka 3 5 3 8" xfId="37797"/>
    <cellStyle name="Poznámka 3 5 3 9" xfId="22617"/>
    <cellStyle name="Poznámka 3 5 4" xfId="7219"/>
    <cellStyle name="Poznámka 3 5 4 10" xfId="45333"/>
    <cellStyle name="Poznámka 3 5 4 11" xfId="45334"/>
    <cellStyle name="Poznámka 3 5 4 12" xfId="49238"/>
    <cellStyle name="Poznámka 3 5 4 2" xfId="7220"/>
    <cellStyle name="Poznámka 3 5 4 2 2" xfId="10915"/>
    <cellStyle name="Poznámka 3 5 4 2 2 2" xfId="26131"/>
    <cellStyle name="Poznámka 3 5 4 2 3" xfId="15025"/>
    <cellStyle name="Poznámka 3 5 4 2 3 2" xfId="30213"/>
    <cellStyle name="Poznámka 3 5 4 2 4" xfId="18830"/>
    <cellStyle name="Poznámka 3 5 4 2 4 2" xfId="34011"/>
    <cellStyle name="Poznámka 3 5 4 2 5" xfId="37802"/>
    <cellStyle name="Poznámka 3 5 4 2 6" xfId="22622"/>
    <cellStyle name="Poznámka 3 5 4 2 7" xfId="45335"/>
    <cellStyle name="Poznámka 3 5 4 2 8" xfId="45336"/>
    <cellStyle name="Poznámka 3 5 4 2 9" xfId="49239"/>
    <cellStyle name="Poznámka 3 5 4 3" xfId="7221"/>
    <cellStyle name="Poznámka 3 5 4 3 2" xfId="10916"/>
    <cellStyle name="Poznámka 3 5 4 3 2 2" xfId="26132"/>
    <cellStyle name="Poznámka 3 5 4 3 3" xfId="15026"/>
    <cellStyle name="Poznámka 3 5 4 3 3 2" xfId="30214"/>
    <cellStyle name="Poznámka 3 5 4 3 4" xfId="18831"/>
    <cellStyle name="Poznámka 3 5 4 3 4 2" xfId="34012"/>
    <cellStyle name="Poznámka 3 5 4 3 5" xfId="37803"/>
    <cellStyle name="Poznámka 3 5 4 3 6" xfId="22623"/>
    <cellStyle name="Poznámka 3 5 4 3 7" xfId="45337"/>
    <cellStyle name="Poznámka 3 5 4 3 8" xfId="45338"/>
    <cellStyle name="Poznámka 3 5 4 3 9" xfId="49240"/>
    <cellStyle name="Poznámka 3 5 4 4" xfId="7222"/>
    <cellStyle name="Poznámka 3 5 4 4 2" xfId="10917"/>
    <cellStyle name="Poznámka 3 5 4 4 2 2" xfId="26133"/>
    <cellStyle name="Poznámka 3 5 4 4 3" xfId="15027"/>
    <cellStyle name="Poznámka 3 5 4 4 3 2" xfId="30215"/>
    <cellStyle name="Poznámka 3 5 4 4 4" xfId="18832"/>
    <cellStyle name="Poznámka 3 5 4 4 4 2" xfId="34013"/>
    <cellStyle name="Poznámka 3 5 4 4 5" xfId="37804"/>
    <cellStyle name="Poznámka 3 5 4 4 6" xfId="22624"/>
    <cellStyle name="Poznámka 3 5 4 4 7" xfId="45339"/>
    <cellStyle name="Poznámka 3 5 4 4 8" xfId="45340"/>
    <cellStyle name="Poznámka 3 5 4 4 9" xfId="49241"/>
    <cellStyle name="Poznámka 3 5 4 5" xfId="8132"/>
    <cellStyle name="Poznámka 3 5 4 5 2" xfId="23348"/>
    <cellStyle name="Poznámka 3 5 4 6" xfId="15024"/>
    <cellStyle name="Poznámka 3 5 4 6 2" xfId="30212"/>
    <cellStyle name="Poznámka 3 5 4 7" xfId="18829"/>
    <cellStyle name="Poznámka 3 5 4 7 2" xfId="34010"/>
    <cellStyle name="Poznámka 3 5 4 8" xfId="37801"/>
    <cellStyle name="Poznámka 3 5 4 9" xfId="22621"/>
    <cellStyle name="Poznámka 3 5 5" xfId="7223"/>
    <cellStyle name="Poznámka 3 5 5 10" xfId="45341"/>
    <cellStyle name="Poznámka 3 5 5 11" xfId="45342"/>
    <cellStyle name="Poznámka 3 5 5 12" xfId="49242"/>
    <cellStyle name="Poznámka 3 5 5 2" xfId="7224"/>
    <cellStyle name="Poznámka 3 5 5 2 2" xfId="10918"/>
    <cellStyle name="Poznámka 3 5 5 2 2 2" xfId="26134"/>
    <cellStyle name="Poznámka 3 5 5 2 3" xfId="15029"/>
    <cellStyle name="Poznámka 3 5 5 2 3 2" xfId="30217"/>
    <cellStyle name="Poznámka 3 5 5 2 4" xfId="18834"/>
    <cellStyle name="Poznámka 3 5 5 2 4 2" xfId="34015"/>
    <cellStyle name="Poznámka 3 5 5 2 5" xfId="37806"/>
    <cellStyle name="Poznámka 3 5 5 2 6" xfId="22626"/>
    <cellStyle name="Poznámka 3 5 5 2 7" xfId="45343"/>
    <cellStyle name="Poznámka 3 5 5 2 8" xfId="45344"/>
    <cellStyle name="Poznámka 3 5 5 2 9" xfId="49243"/>
    <cellStyle name="Poznámka 3 5 5 3" xfId="7225"/>
    <cellStyle name="Poznámka 3 5 5 3 2" xfId="10919"/>
    <cellStyle name="Poznámka 3 5 5 3 2 2" xfId="26135"/>
    <cellStyle name="Poznámka 3 5 5 3 3" xfId="15030"/>
    <cellStyle name="Poznámka 3 5 5 3 3 2" xfId="30218"/>
    <cellStyle name="Poznámka 3 5 5 3 4" xfId="18835"/>
    <cellStyle name="Poznámka 3 5 5 3 4 2" xfId="34016"/>
    <cellStyle name="Poznámka 3 5 5 3 5" xfId="37807"/>
    <cellStyle name="Poznámka 3 5 5 3 6" xfId="22627"/>
    <cellStyle name="Poznámka 3 5 5 3 7" xfId="45345"/>
    <cellStyle name="Poznámka 3 5 5 3 8" xfId="45346"/>
    <cellStyle name="Poznámka 3 5 5 3 9" xfId="49244"/>
    <cellStyle name="Poznámka 3 5 5 4" xfId="7226"/>
    <cellStyle name="Poznámka 3 5 5 4 2" xfId="10920"/>
    <cellStyle name="Poznámka 3 5 5 4 2 2" xfId="26136"/>
    <cellStyle name="Poznámka 3 5 5 4 3" xfId="15031"/>
    <cellStyle name="Poznámka 3 5 5 4 3 2" xfId="30219"/>
    <cellStyle name="Poznámka 3 5 5 4 4" xfId="18836"/>
    <cellStyle name="Poznámka 3 5 5 4 4 2" xfId="34017"/>
    <cellStyle name="Poznámka 3 5 5 4 5" xfId="37808"/>
    <cellStyle name="Poznámka 3 5 5 4 6" xfId="22628"/>
    <cellStyle name="Poznámka 3 5 5 4 7" xfId="45347"/>
    <cellStyle name="Poznámka 3 5 5 4 8" xfId="45348"/>
    <cellStyle name="Poznámka 3 5 5 4 9" xfId="49245"/>
    <cellStyle name="Poznámka 3 5 5 5" xfId="8214"/>
    <cellStyle name="Poznámka 3 5 5 5 2" xfId="23430"/>
    <cellStyle name="Poznámka 3 5 5 6" xfId="15028"/>
    <cellStyle name="Poznámka 3 5 5 6 2" xfId="30216"/>
    <cellStyle name="Poznámka 3 5 5 7" xfId="18833"/>
    <cellStyle name="Poznámka 3 5 5 7 2" xfId="34014"/>
    <cellStyle name="Poznámka 3 5 5 8" xfId="37805"/>
    <cellStyle name="Poznámka 3 5 5 9" xfId="22625"/>
    <cellStyle name="Poznámka 3 5 6" xfId="7227"/>
    <cellStyle name="Poznámka 3 5 6 10" xfId="45349"/>
    <cellStyle name="Poznámka 3 5 6 11" xfId="45350"/>
    <cellStyle name="Poznámka 3 5 6 12" xfId="49246"/>
    <cellStyle name="Poznámka 3 5 6 2" xfId="7228"/>
    <cellStyle name="Poznámka 3 5 6 2 2" xfId="10921"/>
    <cellStyle name="Poznámka 3 5 6 2 2 2" xfId="26137"/>
    <cellStyle name="Poznámka 3 5 6 2 3" xfId="15033"/>
    <cellStyle name="Poznámka 3 5 6 2 3 2" xfId="30221"/>
    <cellStyle name="Poznámka 3 5 6 2 4" xfId="18838"/>
    <cellStyle name="Poznámka 3 5 6 2 4 2" xfId="34019"/>
    <cellStyle name="Poznámka 3 5 6 2 5" xfId="37810"/>
    <cellStyle name="Poznámka 3 5 6 2 6" xfId="22630"/>
    <cellStyle name="Poznámka 3 5 6 2 7" xfId="45351"/>
    <cellStyle name="Poznámka 3 5 6 2 8" xfId="45352"/>
    <cellStyle name="Poznámka 3 5 6 2 9" xfId="49247"/>
    <cellStyle name="Poznámka 3 5 6 3" xfId="7229"/>
    <cellStyle name="Poznámka 3 5 6 3 2" xfId="10922"/>
    <cellStyle name="Poznámka 3 5 6 3 2 2" xfId="26138"/>
    <cellStyle name="Poznámka 3 5 6 3 3" xfId="15034"/>
    <cellStyle name="Poznámka 3 5 6 3 3 2" xfId="30222"/>
    <cellStyle name="Poznámka 3 5 6 3 4" xfId="18839"/>
    <cellStyle name="Poznámka 3 5 6 3 4 2" xfId="34020"/>
    <cellStyle name="Poznámka 3 5 6 3 5" xfId="37811"/>
    <cellStyle name="Poznámka 3 5 6 3 6" xfId="22631"/>
    <cellStyle name="Poznámka 3 5 6 3 7" xfId="45353"/>
    <cellStyle name="Poznámka 3 5 6 3 8" xfId="45354"/>
    <cellStyle name="Poznámka 3 5 6 3 9" xfId="49248"/>
    <cellStyle name="Poznámka 3 5 6 4" xfId="7230"/>
    <cellStyle name="Poznámka 3 5 6 4 2" xfId="10923"/>
    <cellStyle name="Poznámka 3 5 6 4 2 2" xfId="26139"/>
    <cellStyle name="Poznámka 3 5 6 4 3" xfId="15035"/>
    <cellStyle name="Poznámka 3 5 6 4 3 2" xfId="30223"/>
    <cellStyle name="Poznámka 3 5 6 4 4" xfId="18840"/>
    <cellStyle name="Poznámka 3 5 6 4 4 2" xfId="34021"/>
    <cellStyle name="Poznámka 3 5 6 4 5" xfId="37812"/>
    <cellStyle name="Poznámka 3 5 6 4 6" xfId="22632"/>
    <cellStyle name="Poznámka 3 5 6 4 7" xfId="45355"/>
    <cellStyle name="Poznámka 3 5 6 4 8" xfId="45356"/>
    <cellStyle name="Poznámka 3 5 6 4 9" xfId="49249"/>
    <cellStyle name="Poznámka 3 5 6 5" xfId="8307"/>
    <cellStyle name="Poznámka 3 5 6 5 2" xfId="23523"/>
    <cellStyle name="Poznámka 3 5 6 6" xfId="15032"/>
    <cellStyle name="Poznámka 3 5 6 6 2" xfId="30220"/>
    <cellStyle name="Poznámka 3 5 6 7" xfId="18837"/>
    <cellStyle name="Poznámka 3 5 6 7 2" xfId="34018"/>
    <cellStyle name="Poznámka 3 5 6 8" xfId="37809"/>
    <cellStyle name="Poznámka 3 5 6 9" xfId="22629"/>
    <cellStyle name="Poznámka 3 5 7" xfId="7231"/>
    <cellStyle name="Poznámka 3 5 7 10" xfId="45357"/>
    <cellStyle name="Poznámka 3 5 7 11" xfId="45358"/>
    <cellStyle name="Poznámka 3 5 7 12" xfId="49250"/>
    <cellStyle name="Poznámka 3 5 7 2" xfId="7232"/>
    <cellStyle name="Poznámka 3 5 7 2 2" xfId="10924"/>
    <cellStyle name="Poznámka 3 5 7 2 2 2" xfId="26140"/>
    <cellStyle name="Poznámka 3 5 7 2 3" xfId="15037"/>
    <cellStyle name="Poznámka 3 5 7 2 3 2" xfId="30225"/>
    <cellStyle name="Poznámka 3 5 7 2 4" xfId="18842"/>
    <cellStyle name="Poznámka 3 5 7 2 4 2" xfId="34023"/>
    <cellStyle name="Poznámka 3 5 7 2 5" xfId="37814"/>
    <cellStyle name="Poznámka 3 5 7 2 6" xfId="22634"/>
    <cellStyle name="Poznámka 3 5 7 2 7" xfId="45359"/>
    <cellStyle name="Poznámka 3 5 7 2 8" xfId="45360"/>
    <cellStyle name="Poznámka 3 5 7 2 9" xfId="49251"/>
    <cellStyle name="Poznámka 3 5 7 3" xfId="7233"/>
    <cellStyle name="Poznámka 3 5 7 3 2" xfId="10925"/>
    <cellStyle name="Poznámka 3 5 7 3 2 2" xfId="26141"/>
    <cellStyle name="Poznámka 3 5 7 3 3" xfId="15038"/>
    <cellStyle name="Poznámka 3 5 7 3 3 2" xfId="30226"/>
    <cellStyle name="Poznámka 3 5 7 3 4" xfId="18843"/>
    <cellStyle name="Poznámka 3 5 7 3 4 2" xfId="34024"/>
    <cellStyle name="Poznámka 3 5 7 3 5" xfId="37815"/>
    <cellStyle name="Poznámka 3 5 7 3 6" xfId="22635"/>
    <cellStyle name="Poznámka 3 5 7 3 7" xfId="45361"/>
    <cellStyle name="Poznámka 3 5 7 3 8" xfId="45362"/>
    <cellStyle name="Poznámka 3 5 7 3 9" xfId="49252"/>
    <cellStyle name="Poznámka 3 5 7 4" xfId="7234"/>
    <cellStyle name="Poznámka 3 5 7 4 2" xfId="10926"/>
    <cellStyle name="Poznámka 3 5 7 4 2 2" xfId="26142"/>
    <cellStyle name="Poznámka 3 5 7 4 3" xfId="15039"/>
    <cellStyle name="Poznámka 3 5 7 4 3 2" xfId="30227"/>
    <cellStyle name="Poznámka 3 5 7 4 4" xfId="18844"/>
    <cellStyle name="Poznámka 3 5 7 4 4 2" xfId="34025"/>
    <cellStyle name="Poznámka 3 5 7 4 5" xfId="37816"/>
    <cellStyle name="Poznámka 3 5 7 4 6" xfId="22636"/>
    <cellStyle name="Poznámka 3 5 7 4 7" xfId="45363"/>
    <cellStyle name="Poznámka 3 5 7 4 8" xfId="45364"/>
    <cellStyle name="Poznámka 3 5 7 4 9" xfId="49253"/>
    <cellStyle name="Poznámka 3 5 7 5" xfId="8390"/>
    <cellStyle name="Poznámka 3 5 7 5 2" xfId="23606"/>
    <cellStyle name="Poznámka 3 5 7 6" xfId="15036"/>
    <cellStyle name="Poznámka 3 5 7 6 2" xfId="30224"/>
    <cellStyle name="Poznámka 3 5 7 7" xfId="18841"/>
    <cellStyle name="Poznámka 3 5 7 7 2" xfId="34022"/>
    <cellStyle name="Poznámka 3 5 7 8" xfId="37813"/>
    <cellStyle name="Poznámka 3 5 7 9" xfId="22633"/>
    <cellStyle name="Poznámka 3 5 8" xfId="7235"/>
    <cellStyle name="Poznámka 3 5 8 2" xfId="10927"/>
    <cellStyle name="Poznámka 3 5 8 2 2" xfId="26143"/>
    <cellStyle name="Poznámka 3 5 8 3" xfId="15040"/>
    <cellStyle name="Poznámka 3 5 8 3 2" xfId="30228"/>
    <cellStyle name="Poznámka 3 5 8 4" xfId="18845"/>
    <cellStyle name="Poznámka 3 5 8 4 2" xfId="34026"/>
    <cellStyle name="Poznámka 3 5 8 5" xfId="37817"/>
    <cellStyle name="Poznámka 3 5 8 6" xfId="22637"/>
    <cellStyle name="Poznámka 3 5 8 7" xfId="45365"/>
    <cellStyle name="Poznámka 3 5 8 8" xfId="45366"/>
    <cellStyle name="Poznámka 3 5 8 9" xfId="49254"/>
    <cellStyle name="Poznámka 3 5 9" xfId="7236"/>
    <cellStyle name="Poznámka 3 5 9 2" xfId="10928"/>
    <cellStyle name="Poznámka 3 5 9 2 2" xfId="26144"/>
    <cellStyle name="Poznámka 3 5 9 3" xfId="15041"/>
    <cellStyle name="Poznámka 3 5 9 3 2" xfId="30229"/>
    <cellStyle name="Poznámka 3 5 9 4" xfId="18846"/>
    <cellStyle name="Poznámka 3 5 9 4 2" xfId="34027"/>
    <cellStyle name="Poznámka 3 5 9 5" xfId="37818"/>
    <cellStyle name="Poznámka 3 5 9 6" xfId="22638"/>
    <cellStyle name="Poznámka 3 5 9 7" xfId="45367"/>
    <cellStyle name="Poznámka 3 5 9 8" xfId="45368"/>
    <cellStyle name="Poznámka 3 5 9 9" xfId="49255"/>
    <cellStyle name="Poznámka 3 6" xfId="662"/>
    <cellStyle name="Poznámka 3 6 10" xfId="19285"/>
    <cellStyle name="Poznámka 3 6 11" xfId="45369"/>
    <cellStyle name="Poznámka 3 6 12" xfId="45370"/>
    <cellStyle name="Poznámka 3 6 13" xfId="49256"/>
    <cellStyle name="Poznámka 3 6 2" xfId="7237"/>
    <cellStyle name="Poznámka 3 6 2 2" xfId="10929"/>
    <cellStyle name="Poznámka 3 6 2 2 2" xfId="26145"/>
    <cellStyle name="Poznámka 3 6 2 3" xfId="15042"/>
    <cellStyle name="Poznámka 3 6 2 3 2" xfId="30230"/>
    <cellStyle name="Poznámka 3 6 2 4" xfId="18847"/>
    <cellStyle name="Poznámka 3 6 2 4 2" xfId="34028"/>
    <cellStyle name="Poznámka 3 6 2 5" xfId="37819"/>
    <cellStyle name="Poznámka 3 6 2 6" xfId="22639"/>
    <cellStyle name="Poznámka 3 6 2 7" xfId="45371"/>
    <cellStyle name="Poznámka 3 6 2 8" xfId="45372"/>
    <cellStyle name="Poznámka 3 6 2 9" xfId="49257"/>
    <cellStyle name="Poznámka 3 6 3" xfId="7238"/>
    <cellStyle name="Poznámka 3 6 3 2" xfId="10930"/>
    <cellStyle name="Poznámka 3 6 3 2 2" xfId="26146"/>
    <cellStyle name="Poznámka 3 6 3 3" xfId="15043"/>
    <cellStyle name="Poznámka 3 6 3 3 2" xfId="30231"/>
    <cellStyle name="Poznámka 3 6 3 4" xfId="18848"/>
    <cellStyle name="Poznámka 3 6 3 4 2" xfId="34029"/>
    <cellStyle name="Poznámka 3 6 3 5" xfId="37820"/>
    <cellStyle name="Poznámka 3 6 3 6" xfId="22640"/>
    <cellStyle name="Poznámka 3 6 3 7" xfId="45373"/>
    <cellStyle name="Poznámka 3 6 3 8" xfId="45374"/>
    <cellStyle name="Poznámka 3 6 3 9" xfId="49258"/>
    <cellStyle name="Poznámka 3 6 4" xfId="7239"/>
    <cellStyle name="Poznámka 3 6 4 2" xfId="10931"/>
    <cellStyle name="Poznámka 3 6 4 2 2" xfId="26147"/>
    <cellStyle name="Poznámka 3 6 4 3" xfId="15044"/>
    <cellStyle name="Poznámka 3 6 4 3 2" xfId="30232"/>
    <cellStyle name="Poznámka 3 6 4 4" xfId="18849"/>
    <cellStyle name="Poznámka 3 6 4 4 2" xfId="34030"/>
    <cellStyle name="Poznámka 3 6 4 5" xfId="37821"/>
    <cellStyle name="Poznámka 3 6 4 6" xfId="22641"/>
    <cellStyle name="Poznámka 3 6 4 7" xfId="45375"/>
    <cellStyle name="Poznámka 3 6 4 8" xfId="45376"/>
    <cellStyle name="Poznámka 3 6 4 9" xfId="49259"/>
    <cellStyle name="Poznámka 3 6 5" xfId="7240"/>
    <cellStyle name="Poznámka 3 6 5 2" xfId="11079"/>
    <cellStyle name="Poznámka 3 6 5 2 2" xfId="26279"/>
    <cellStyle name="Poznámka 3 6 5 3" xfId="15045"/>
    <cellStyle name="Poznámka 3 6 5 3 2" xfId="30233"/>
    <cellStyle name="Poznámka 3 6 5 4" xfId="18850"/>
    <cellStyle name="Poznámka 3 6 5 4 2" xfId="34031"/>
    <cellStyle name="Poznámka 3 6 5 5" xfId="37822"/>
    <cellStyle name="Poznámka 3 6 5 6" xfId="22642"/>
    <cellStyle name="Poznámka 3 6 5 7" xfId="45377"/>
    <cellStyle name="Poznámka 3 6 5 8" xfId="45378"/>
    <cellStyle name="Poznámka 3 6 5 9" xfId="49260"/>
    <cellStyle name="Poznámka 3 6 6" xfId="7822"/>
    <cellStyle name="Poznámka 3 6 6 2" xfId="23041"/>
    <cellStyle name="Poznámka 3 6 7" xfId="11679"/>
    <cellStyle name="Poznámka 3 6 7 2" xfId="26875"/>
    <cellStyle name="Poznámka 3 6 8" xfId="15479"/>
    <cellStyle name="Poznámka 3 6 8 2" xfId="30660"/>
    <cellStyle name="Poznámka 3 6 9" xfId="34465"/>
    <cellStyle name="Poznámka 3 7" xfId="663"/>
    <cellStyle name="Poznámka 3 7 10" xfId="19286"/>
    <cellStyle name="Poznámka 3 7 11" xfId="45379"/>
    <cellStyle name="Poznámka 3 7 12" xfId="45380"/>
    <cellStyle name="Poznámka 3 7 13" xfId="49261"/>
    <cellStyle name="Poznámka 3 7 2" xfId="7241"/>
    <cellStyle name="Poznámka 3 7 2 2" xfId="10932"/>
    <cellStyle name="Poznámka 3 7 2 2 2" xfId="26148"/>
    <cellStyle name="Poznámka 3 7 2 3" xfId="15046"/>
    <cellStyle name="Poznámka 3 7 2 3 2" xfId="30234"/>
    <cellStyle name="Poznámka 3 7 2 4" xfId="18851"/>
    <cellStyle name="Poznámka 3 7 2 4 2" xfId="34032"/>
    <cellStyle name="Poznámka 3 7 2 5" xfId="37823"/>
    <cellStyle name="Poznámka 3 7 2 6" xfId="22643"/>
    <cellStyle name="Poznámka 3 7 2 7" xfId="45381"/>
    <cellStyle name="Poznámka 3 7 2 8" xfId="45382"/>
    <cellStyle name="Poznámka 3 7 2 9" xfId="49262"/>
    <cellStyle name="Poznámka 3 7 3" xfId="7242"/>
    <cellStyle name="Poznámka 3 7 3 2" xfId="10933"/>
    <cellStyle name="Poznámka 3 7 3 2 2" xfId="26149"/>
    <cellStyle name="Poznámka 3 7 3 3" xfId="15047"/>
    <cellStyle name="Poznámka 3 7 3 3 2" xfId="30235"/>
    <cellStyle name="Poznámka 3 7 3 4" xfId="18852"/>
    <cellStyle name="Poznámka 3 7 3 4 2" xfId="34033"/>
    <cellStyle name="Poznámka 3 7 3 5" xfId="37824"/>
    <cellStyle name="Poznámka 3 7 3 6" xfId="22644"/>
    <cellStyle name="Poznámka 3 7 3 7" xfId="45383"/>
    <cellStyle name="Poznámka 3 7 3 8" xfId="45384"/>
    <cellStyle name="Poznámka 3 7 3 9" xfId="49263"/>
    <cellStyle name="Poznámka 3 7 4" xfId="7243"/>
    <cellStyle name="Poznámka 3 7 4 2" xfId="10934"/>
    <cellStyle name="Poznámka 3 7 4 2 2" xfId="26150"/>
    <cellStyle name="Poznámka 3 7 4 3" xfId="15048"/>
    <cellStyle name="Poznámka 3 7 4 3 2" xfId="30236"/>
    <cellStyle name="Poznámka 3 7 4 4" xfId="18853"/>
    <cellStyle name="Poznámka 3 7 4 4 2" xfId="34034"/>
    <cellStyle name="Poznámka 3 7 4 5" xfId="37825"/>
    <cellStyle name="Poznámka 3 7 4 6" xfId="22645"/>
    <cellStyle name="Poznámka 3 7 4 7" xfId="45385"/>
    <cellStyle name="Poznámka 3 7 4 8" xfId="45386"/>
    <cellStyle name="Poznámka 3 7 4 9" xfId="49264"/>
    <cellStyle name="Poznámka 3 7 5" xfId="7244"/>
    <cellStyle name="Poznámka 3 7 5 2" xfId="11068"/>
    <cellStyle name="Poznámka 3 7 5 2 2" xfId="26268"/>
    <cellStyle name="Poznámka 3 7 5 3" xfId="15049"/>
    <cellStyle name="Poznámka 3 7 5 3 2" xfId="30237"/>
    <cellStyle name="Poznámka 3 7 5 4" xfId="18854"/>
    <cellStyle name="Poznámka 3 7 5 4 2" xfId="34035"/>
    <cellStyle name="Poznámka 3 7 5 5" xfId="37826"/>
    <cellStyle name="Poznámka 3 7 5 6" xfId="22646"/>
    <cellStyle name="Poznámka 3 7 5 7" xfId="45387"/>
    <cellStyle name="Poznámka 3 7 5 8" xfId="45388"/>
    <cellStyle name="Poznámka 3 7 5 9" xfId="49265"/>
    <cellStyle name="Poznámka 3 7 6" xfId="7789"/>
    <cellStyle name="Poznámka 3 7 6 2" xfId="23008"/>
    <cellStyle name="Poznámka 3 7 7" xfId="11680"/>
    <cellStyle name="Poznámka 3 7 7 2" xfId="26876"/>
    <cellStyle name="Poznámka 3 7 8" xfId="15480"/>
    <cellStyle name="Poznámka 3 7 8 2" xfId="30661"/>
    <cellStyle name="Poznámka 3 7 9" xfId="34466"/>
    <cellStyle name="Poznámka 3 8" xfId="664"/>
    <cellStyle name="Poznámka 3 8 10" xfId="7245"/>
    <cellStyle name="Poznámka 3 8 10 2" xfId="11251"/>
    <cellStyle name="Poznámka 3 8 10 2 2" xfId="26451"/>
    <cellStyle name="Poznámka 3 8 10 3" xfId="15050"/>
    <cellStyle name="Poznámka 3 8 10 3 2" xfId="30238"/>
    <cellStyle name="Poznámka 3 8 10 4" xfId="18855"/>
    <cellStyle name="Poznámka 3 8 10 4 2" xfId="34036"/>
    <cellStyle name="Poznámka 3 8 10 5" xfId="37827"/>
    <cellStyle name="Poznámka 3 8 10 6" xfId="22647"/>
    <cellStyle name="Poznámka 3 8 10 7" xfId="45389"/>
    <cellStyle name="Poznámka 3 8 10 8" xfId="45390"/>
    <cellStyle name="Poznámka 3 8 10 9" xfId="49266"/>
    <cellStyle name="Poznámka 3 8 11" xfId="7714"/>
    <cellStyle name="Poznámka 3 8 11 2" xfId="22933"/>
    <cellStyle name="Poznámka 3 8 12" xfId="11681"/>
    <cellStyle name="Poznámka 3 8 12 2" xfId="26877"/>
    <cellStyle name="Poznámka 3 8 13" xfId="15481"/>
    <cellStyle name="Poznámka 3 8 13 2" xfId="30662"/>
    <cellStyle name="Poznámka 3 8 14" xfId="34467"/>
    <cellStyle name="Poznámka 3 8 15" xfId="19287"/>
    <cellStyle name="Poznámka 3 8 16" xfId="45391"/>
    <cellStyle name="Poznámka 3 8 17" xfId="45392"/>
    <cellStyle name="Poznámka 3 8 18" xfId="49267"/>
    <cellStyle name="Poznámka 3 8 2" xfId="7246"/>
    <cellStyle name="Poznámka 3 8 2 2" xfId="7247"/>
    <cellStyle name="Poznámka 3 8 3" xfId="7248"/>
    <cellStyle name="Poznámka 3 8 3 2" xfId="7249"/>
    <cellStyle name="Poznámka 3 8 4" xfId="7250"/>
    <cellStyle name="Poznámka 3 8 4 2" xfId="7251"/>
    <cellStyle name="Poznámka 3 8 5" xfId="7252"/>
    <cellStyle name="Poznámka 3 8 5 2" xfId="7253"/>
    <cellStyle name="Poznámka 3 8 6" xfId="7254"/>
    <cellStyle name="Poznámka 3 8 6 2" xfId="7255"/>
    <cellStyle name="Poznámka 3 8 7" xfId="7256"/>
    <cellStyle name="Poznámka 3 8 7 2" xfId="10935"/>
    <cellStyle name="Poznámka 3 8 7 2 2" xfId="26151"/>
    <cellStyle name="Poznámka 3 8 7 3" xfId="15051"/>
    <cellStyle name="Poznámka 3 8 7 3 2" xfId="30239"/>
    <cellStyle name="Poznámka 3 8 7 4" xfId="18856"/>
    <cellStyle name="Poznámka 3 8 7 4 2" xfId="34037"/>
    <cellStyle name="Poznámka 3 8 7 5" xfId="37828"/>
    <cellStyle name="Poznámka 3 8 7 6" xfId="22648"/>
    <cellStyle name="Poznámka 3 8 7 7" xfId="45393"/>
    <cellStyle name="Poznámka 3 8 7 8" xfId="45394"/>
    <cellStyle name="Poznámka 3 8 7 9" xfId="49268"/>
    <cellStyle name="Poznámka 3 8 8" xfId="7257"/>
    <cellStyle name="Poznámka 3 8 8 2" xfId="10936"/>
    <cellStyle name="Poznámka 3 8 8 2 2" xfId="26152"/>
    <cellStyle name="Poznámka 3 8 8 3" xfId="15052"/>
    <cellStyle name="Poznámka 3 8 8 3 2" xfId="30240"/>
    <cellStyle name="Poznámka 3 8 8 4" xfId="18857"/>
    <cellStyle name="Poznámka 3 8 8 4 2" xfId="34038"/>
    <cellStyle name="Poznámka 3 8 8 5" xfId="37829"/>
    <cellStyle name="Poznámka 3 8 8 6" xfId="22649"/>
    <cellStyle name="Poznámka 3 8 8 7" xfId="45395"/>
    <cellStyle name="Poznámka 3 8 8 8" xfId="45396"/>
    <cellStyle name="Poznámka 3 8 8 9" xfId="49269"/>
    <cellStyle name="Poznámka 3 8 9" xfId="7258"/>
    <cellStyle name="Poznámka 3 8 9 2" xfId="10937"/>
    <cellStyle name="Poznámka 3 8 9 2 2" xfId="26153"/>
    <cellStyle name="Poznámka 3 8 9 3" xfId="15053"/>
    <cellStyle name="Poznámka 3 8 9 3 2" xfId="30241"/>
    <cellStyle name="Poznámka 3 8 9 4" xfId="18858"/>
    <cellStyle name="Poznámka 3 8 9 4 2" xfId="34039"/>
    <cellStyle name="Poznámka 3 8 9 5" xfId="37830"/>
    <cellStyle name="Poznámka 3 8 9 6" xfId="22650"/>
    <cellStyle name="Poznámka 3 8 9 7" xfId="45397"/>
    <cellStyle name="Poznámka 3 8 9 8" xfId="45398"/>
    <cellStyle name="Poznámka 3 8 9 9" xfId="49270"/>
    <cellStyle name="Poznámka 3 9" xfId="7259"/>
    <cellStyle name="Poznámka 3 9 10" xfId="45399"/>
    <cellStyle name="Poznámka 3 9 11" xfId="45400"/>
    <cellStyle name="Poznámka 3 9 12" xfId="49271"/>
    <cellStyle name="Poznámka 3 9 2" xfId="7260"/>
    <cellStyle name="Poznámka 3 9 2 2" xfId="10938"/>
    <cellStyle name="Poznámka 3 9 2 2 2" xfId="26154"/>
    <cellStyle name="Poznámka 3 9 2 3" xfId="15055"/>
    <cellStyle name="Poznámka 3 9 2 3 2" xfId="30243"/>
    <cellStyle name="Poznámka 3 9 2 4" xfId="18860"/>
    <cellStyle name="Poznámka 3 9 2 4 2" xfId="34041"/>
    <cellStyle name="Poznámka 3 9 2 5" xfId="37832"/>
    <cellStyle name="Poznámka 3 9 2 6" xfId="22652"/>
    <cellStyle name="Poznámka 3 9 2 7" xfId="45401"/>
    <cellStyle name="Poznámka 3 9 2 8" xfId="45402"/>
    <cellStyle name="Poznámka 3 9 2 9" xfId="49272"/>
    <cellStyle name="Poznámka 3 9 3" xfId="7261"/>
    <cellStyle name="Poznámka 3 9 3 2" xfId="10939"/>
    <cellStyle name="Poznámka 3 9 3 2 2" xfId="26155"/>
    <cellStyle name="Poznámka 3 9 3 3" xfId="15056"/>
    <cellStyle name="Poznámka 3 9 3 3 2" xfId="30244"/>
    <cellStyle name="Poznámka 3 9 3 4" xfId="18861"/>
    <cellStyle name="Poznámka 3 9 3 4 2" xfId="34042"/>
    <cellStyle name="Poznámka 3 9 3 5" xfId="37833"/>
    <cellStyle name="Poznámka 3 9 3 6" xfId="22653"/>
    <cellStyle name="Poznámka 3 9 3 7" xfId="45403"/>
    <cellStyle name="Poznámka 3 9 3 8" xfId="45404"/>
    <cellStyle name="Poznámka 3 9 3 9" xfId="49273"/>
    <cellStyle name="Poznámka 3 9 4" xfId="7262"/>
    <cellStyle name="Poznámka 3 9 4 2" xfId="10940"/>
    <cellStyle name="Poznámka 3 9 4 2 2" xfId="26156"/>
    <cellStyle name="Poznámka 3 9 4 3" xfId="15057"/>
    <cellStyle name="Poznámka 3 9 4 3 2" xfId="30245"/>
    <cellStyle name="Poznámka 3 9 4 4" xfId="18862"/>
    <cellStyle name="Poznámka 3 9 4 4 2" xfId="34043"/>
    <cellStyle name="Poznámka 3 9 4 5" xfId="37834"/>
    <cellStyle name="Poznámka 3 9 4 6" xfId="22654"/>
    <cellStyle name="Poznámka 3 9 4 7" xfId="45405"/>
    <cellStyle name="Poznámka 3 9 4 8" xfId="45406"/>
    <cellStyle name="Poznámka 3 9 4 9" xfId="49274"/>
    <cellStyle name="Poznámka 3 9 5" xfId="7886"/>
    <cellStyle name="Poznámka 3 9 5 2" xfId="23103"/>
    <cellStyle name="Poznámka 3 9 6" xfId="15054"/>
    <cellStyle name="Poznámka 3 9 6 2" xfId="30242"/>
    <cellStyle name="Poznámka 3 9 7" xfId="18859"/>
    <cellStyle name="Poznámka 3 9 7 2" xfId="34040"/>
    <cellStyle name="Poznámka 3 9 8" xfId="37831"/>
    <cellStyle name="Poznámka 3 9 9" xfId="22651"/>
    <cellStyle name="Poznámka 4" xfId="287"/>
    <cellStyle name="Poznámka 4 10" xfId="7263"/>
    <cellStyle name="Poznámka 4 10 10" xfId="45407"/>
    <cellStyle name="Poznámka 4 10 11" xfId="45408"/>
    <cellStyle name="Poznámka 4 10 12" xfId="49275"/>
    <cellStyle name="Poznámka 4 10 2" xfId="7264"/>
    <cellStyle name="Poznámka 4 10 2 2" xfId="10941"/>
    <cellStyle name="Poznámka 4 10 2 2 2" xfId="26157"/>
    <cellStyle name="Poznámka 4 10 2 3" xfId="15059"/>
    <cellStyle name="Poznámka 4 10 2 3 2" xfId="30247"/>
    <cellStyle name="Poznámka 4 10 2 4" xfId="18864"/>
    <cellStyle name="Poznámka 4 10 2 4 2" xfId="34045"/>
    <cellStyle name="Poznámka 4 10 2 5" xfId="37836"/>
    <cellStyle name="Poznámka 4 10 2 6" xfId="22656"/>
    <cellStyle name="Poznámka 4 10 2 7" xfId="45409"/>
    <cellStyle name="Poznámka 4 10 2 8" xfId="45410"/>
    <cellStyle name="Poznámka 4 10 2 9" xfId="49276"/>
    <cellStyle name="Poznámka 4 10 3" xfId="7265"/>
    <cellStyle name="Poznámka 4 10 3 2" xfId="10942"/>
    <cellStyle name="Poznámka 4 10 3 2 2" xfId="26158"/>
    <cellStyle name="Poznámka 4 10 3 3" xfId="15060"/>
    <cellStyle name="Poznámka 4 10 3 3 2" xfId="30248"/>
    <cellStyle name="Poznámka 4 10 3 4" xfId="18865"/>
    <cellStyle name="Poznámka 4 10 3 4 2" xfId="34046"/>
    <cellStyle name="Poznámka 4 10 3 5" xfId="37837"/>
    <cellStyle name="Poznámka 4 10 3 6" xfId="22657"/>
    <cellStyle name="Poznámka 4 10 3 7" xfId="45411"/>
    <cellStyle name="Poznámka 4 10 3 8" xfId="45412"/>
    <cellStyle name="Poznámka 4 10 3 9" xfId="49277"/>
    <cellStyle name="Poznámka 4 10 4" xfId="7266"/>
    <cellStyle name="Poznámka 4 10 4 2" xfId="10943"/>
    <cellStyle name="Poznámka 4 10 4 2 2" xfId="26159"/>
    <cellStyle name="Poznámka 4 10 4 3" xfId="15061"/>
    <cellStyle name="Poznámka 4 10 4 3 2" xfId="30249"/>
    <cellStyle name="Poznámka 4 10 4 4" xfId="18866"/>
    <cellStyle name="Poznámka 4 10 4 4 2" xfId="34047"/>
    <cellStyle name="Poznámka 4 10 4 5" xfId="37838"/>
    <cellStyle name="Poznámka 4 10 4 6" xfId="22658"/>
    <cellStyle name="Poznámka 4 10 4 7" xfId="45413"/>
    <cellStyle name="Poznámka 4 10 4 8" xfId="45414"/>
    <cellStyle name="Poznámka 4 10 4 9" xfId="49278"/>
    <cellStyle name="Poznámka 4 10 5" xfId="8448"/>
    <cellStyle name="Poznámka 4 10 5 2" xfId="23664"/>
    <cellStyle name="Poznámka 4 10 6" xfId="15058"/>
    <cellStyle name="Poznámka 4 10 6 2" xfId="30246"/>
    <cellStyle name="Poznámka 4 10 7" xfId="18863"/>
    <cellStyle name="Poznámka 4 10 7 2" xfId="34044"/>
    <cellStyle name="Poznámka 4 10 8" xfId="37835"/>
    <cellStyle name="Poznámka 4 10 9" xfId="22655"/>
    <cellStyle name="Poznámka 4 11" xfId="7267"/>
    <cellStyle name="Poznámka 4 11 2" xfId="10944"/>
    <cellStyle name="Poznámka 4 11 2 2" xfId="26160"/>
    <cellStyle name="Poznámka 4 11 3" xfId="15062"/>
    <cellStyle name="Poznámka 4 11 3 2" xfId="30250"/>
    <cellStyle name="Poznámka 4 11 4" xfId="18867"/>
    <cellStyle name="Poznámka 4 11 4 2" xfId="34048"/>
    <cellStyle name="Poznámka 4 11 5" xfId="37839"/>
    <cellStyle name="Poznámka 4 11 6" xfId="22659"/>
    <cellStyle name="Poznámka 4 11 7" xfId="45415"/>
    <cellStyle name="Poznámka 4 11 8" xfId="45416"/>
    <cellStyle name="Poznámka 4 11 9" xfId="49279"/>
    <cellStyle name="Poznámka 4 12" xfId="7268"/>
    <cellStyle name="Poznámka 4 12 2" xfId="10945"/>
    <cellStyle name="Poznámka 4 12 2 2" xfId="26161"/>
    <cellStyle name="Poznámka 4 12 3" xfId="15063"/>
    <cellStyle name="Poznámka 4 12 3 2" xfId="30251"/>
    <cellStyle name="Poznámka 4 12 4" xfId="18868"/>
    <cellStyle name="Poznámka 4 12 4 2" xfId="34049"/>
    <cellStyle name="Poznámka 4 12 5" xfId="37840"/>
    <cellStyle name="Poznámka 4 12 6" xfId="22660"/>
    <cellStyle name="Poznámka 4 12 7" xfId="45417"/>
    <cellStyle name="Poznámka 4 12 8" xfId="45418"/>
    <cellStyle name="Poznámka 4 12 9" xfId="49280"/>
    <cellStyle name="Poznámka 4 13" xfId="7269"/>
    <cellStyle name="Poznámka 4 13 2" xfId="10946"/>
    <cellStyle name="Poznámka 4 13 2 2" xfId="26162"/>
    <cellStyle name="Poznámka 4 13 3" xfId="15064"/>
    <cellStyle name="Poznámka 4 13 3 2" xfId="30252"/>
    <cellStyle name="Poznámka 4 13 4" xfId="18869"/>
    <cellStyle name="Poznámka 4 13 4 2" xfId="34050"/>
    <cellStyle name="Poznámka 4 13 5" xfId="37841"/>
    <cellStyle name="Poznámka 4 13 6" xfId="22661"/>
    <cellStyle name="Poznámka 4 13 7" xfId="45419"/>
    <cellStyle name="Poznámka 4 13 8" xfId="45420"/>
    <cellStyle name="Poznámka 4 13 9" xfId="49281"/>
    <cellStyle name="Poznámka 4 14" xfId="7270"/>
    <cellStyle name="Poznámka 4 14 2" xfId="11186"/>
    <cellStyle name="Poznámka 4 14 2 2" xfId="26386"/>
    <cellStyle name="Poznámka 4 14 3" xfId="15065"/>
    <cellStyle name="Poznámka 4 14 3 2" xfId="30253"/>
    <cellStyle name="Poznámka 4 14 4" xfId="18870"/>
    <cellStyle name="Poznámka 4 14 4 2" xfId="34051"/>
    <cellStyle name="Poznámka 4 14 5" xfId="37842"/>
    <cellStyle name="Poznámka 4 14 6" xfId="22662"/>
    <cellStyle name="Poznámka 4 14 7" xfId="45421"/>
    <cellStyle name="Poznámka 4 14 8" xfId="45422"/>
    <cellStyle name="Poznámka 4 14 9" xfId="49282"/>
    <cellStyle name="Poznámka 4 15" xfId="7564"/>
    <cellStyle name="Poznámka 4 15 2" xfId="11395"/>
    <cellStyle name="Poznámka 4 15 2 2" xfId="26595"/>
    <cellStyle name="Poznámka 4 15 3" xfId="15190"/>
    <cellStyle name="Poznámka 4 15 3 2" xfId="30377"/>
    <cellStyle name="Poznámka 4 15 4" xfId="18993"/>
    <cellStyle name="Poznámka 4 15 4 2" xfId="34174"/>
    <cellStyle name="Poznámka 4 15 5" xfId="37965"/>
    <cellStyle name="Poznámka 4 15 6" xfId="22785"/>
    <cellStyle name="Poznámka 4 15 7" xfId="45423"/>
    <cellStyle name="Poznámka 4 15 8" xfId="45424"/>
    <cellStyle name="Poznámka 4 15 9" xfId="49283"/>
    <cellStyle name="Poznámka 4 16" xfId="7597"/>
    <cellStyle name="Poznámka 4 16 2" xfId="22816"/>
    <cellStyle name="Poznámka 4 17" xfId="11405"/>
    <cellStyle name="Poznámka 4 17 2" xfId="26602"/>
    <cellStyle name="Poznámka 4 18" xfId="15206"/>
    <cellStyle name="Poznámka 4 18 2" xfId="30387"/>
    <cellStyle name="Poznámka 4 19" xfId="34192"/>
    <cellStyle name="Poznámka 4 2" xfId="329"/>
    <cellStyle name="Poznámka 4 2 10" xfId="15234"/>
    <cellStyle name="Poznámka 4 2 10 2" xfId="30415"/>
    <cellStyle name="Poznámka 4 2 11" xfId="34220"/>
    <cellStyle name="Poznámka 4 2 12" xfId="19040"/>
    <cellStyle name="Poznámka 4 2 13" xfId="45425"/>
    <cellStyle name="Poznámka 4 2 14" xfId="45426"/>
    <cellStyle name="Poznámka 4 2 15" xfId="49284"/>
    <cellStyle name="Poznámka 4 2 2" xfId="358"/>
    <cellStyle name="Poznámka 4 2 2 10" xfId="34248"/>
    <cellStyle name="Poznámka 4 2 2 11" xfId="19068"/>
    <cellStyle name="Poznámka 4 2 2 12" xfId="45427"/>
    <cellStyle name="Poznámka 4 2 2 13" xfId="45428"/>
    <cellStyle name="Poznámka 4 2 2 14" xfId="49285"/>
    <cellStyle name="Poznámka 4 2 2 2" xfId="7271"/>
    <cellStyle name="Poznámka 4 2 2 2 2" xfId="10947"/>
    <cellStyle name="Poznámka 4 2 2 2 2 2" xfId="26163"/>
    <cellStyle name="Poznámka 4 2 2 2 3" xfId="15066"/>
    <cellStyle name="Poznámka 4 2 2 2 3 2" xfId="30254"/>
    <cellStyle name="Poznámka 4 2 2 2 4" xfId="18871"/>
    <cellStyle name="Poznámka 4 2 2 2 4 2" xfId="34052"/>
    <cellStyle name="Poznámka 4 2 2 2 5" xfId="37843"/>
    <cellStyle name="Poznámka 4 2 2 2 6" xfId="22663"/>
    <cellStyle name="Poznámka 4 2 2 2 7" xfId="45429"/>
    <cellStyle name="Poznámka 4 2 2 2 8" xfId="45430"/>
    <cellStyle name="Poznámka 4 2 2 2 9" xfId="49286"/>
    <cellStyle name="Poznámka 4 2 2 3" xfId="7272"/>
    <cellStyle name="Poznámka 4 2 2 3 2" xfId="10948"/>
    <cellStyle name="Poznámka 4 2 2 3 2 2" xfId="26164"/>
    <cellStyle name="Poznámka 4 2 2 3 3" xfId="15067"/>
    <cellStyle name="Poznámka 4 2 2 3 3 2" xfId="30255"/>
    <cellStyle name="Poznámka 4 2 2 3 4" xfId="18872"/>
    <cellStyle name="Poznámka 4 2 2 3 4 2" xfId="34053"/>
    <cellStyle name="Poznámka 4 2 2 3 5" xfId="37844"/>
    <cellStyle name="Poznámka 4 2 2 3 6" xfId="22664"/>
    <cellStyle name="Poznámka 4 2 2 3 7" xfId="45431"/>
    <cellStyle name="Poznámka 4 2 2 3 8" xfId="45432"/>
    <cellStyle name="Poznámka 4 2 2 3 9" xfId="49287"/>
    <cellStyle name="Poznámka 4 2 2 4" xfId="7273"/>
    <cellStyle name="Poznámka 4 2 2 4 2" xfId="10949"/>
    <cellStyle name="Poznámka 4 2 2 4 2 2" xfId="26165"/>
    <cellStyle name="Poznámka 4 2 2 4 3" xfId="15068"/>
    <cellStyle name="Poznámka 4 2 2 4 3 2" xfId="30256"/>
    <cellStyle name="Poznámka 4 2 2 4 4" xfId="18873"/>
    <cellStyle name="Poznámka 4 2 2 4 4 2" xfId="34054"/>
    <cellStyle name="Poznámka 4 2 2 4 5" xfId="37845"/>
    <cellStyle name="Poznámka 4 2 2 4 6" xfId="22665"/>
    <cellStyle name="Poznámka 4 2 2 4 7" xfId="45433"/>
    <cellStyle name="Poznámka 4 2 2 4 8" xfId="45434"/>
    <cellStyle name="Poznámka 4 2 2 4 9" xfId="49288"/>
    <cellStyle name="Poznámka 4 2 2 5" xfId="7274"/>
    <cellStyle name="Poznámka 4 2 2 5 2" xfId="11165"/>
    <cellStyle name="Poznámka 4 2 2 5 2 2" xfId="26365"/>
    <cellStyle name="Poznámka 4 2 2 5 3" xfId="15069"/>
    <cellStyle name="Poznámka 4 2 2 5 3 2" xfId="30257"/>
    <cellStyle name="Poznámka 4 2 2 5 4" xfId="18874"/>
    <cellStyle name="Poznámka 4 2 2 5 4 2" xfId="34055"/>
    <cellStyle name="Poznámka 4 2 2 5 5" xfId="37846"/>
    <cellStyle name="Poznámka 4 2 2 5 6" xfId="22666"/>
    <cellStyle name="Poznámka 4 2 2 5 7" xfId="45435"/>
    <cellStyle name="Poznámka 4 2 2 5 8" xfId="45436"/>
    <cellStyle name="Poznámka 4 2 2 5 9" xfId="49289"/>
    <cellStyle name="Poznámka 4 2 2 6" xfId="7565"/>
    <cellStyle name="Poznámka 4 2 2 6 2" xfId="11396"/>
    <cellStyle name="Poznámka 4 2 2 6 2 2" xfId="26596"/>
    <cellStyle name="Poznámka 4 2 2 6 3" xfId="15191"/>
    <cellStyle name="Poznámka 4 2 2 6 3 2" xfId="30378"/>
    <cellStyle name="Poznámka 4 2 2 6 4" xfId="18994"/>
    <cellStyle name="Poznámka 4 2 2 6 4 2" xfId="34175"/>
    <cellStyle name="Poznámka 4 2 2 6 5" xfId="37966"/>
    <cellStyle name="Poznámka 4 2 2 6 6" xfId="22786"/>
    <cellStyle name="Poznámka 4 2 2 6 7" xfId="45437"/>
    <cellStyle name="Poznámka 4 2 2 6 8" xfId="45438"/>
    <cellStyle name="Poznámka 4 2 2 6 9" xfId="49290"/>
    <cellStyle name="Poznámka 4 2 2 7" xfId="7669"/>
    <cellStyle name="Poznámka 4 2 2 7 2" xfId="22888"/>
    <cellStyle name="Poznámka 4 2 2 8" xfId="11461"/>
    <cellStyle name="Poznámka 4 2 2 8 2" xfId="26658"/>
    <cellStyle name="Poznámka 4 2 2 9" xfId="15262"/>
    <cellStyle name="Poznámka 4 2 2 9 2" xfId="30443"/>
    <cellStyle name="Poznámka 4 2 3" xfId="665"/>
    <cellStyle name="Poznámka 4 2 3 10" xfId="49291"/>
    <cellStyle name="Poznámka 4 2 3 2" xfId="7275"/>
    <cellStyle name="Poznámka 4 2 3 2 2" xfId="11206"/>
    <cellStyle name="Poznámka 4 2 3 2 2 2" xfId="26406"/>
    <cellStyle name="Poznámka 4 2 3 2 3" xfId="15070"/>
    <cellStyle name="Poznámka 4 2 3 2 3 2" xfId="30258"/>
    <cellStyle name="Poznámka 4 2 3 2 4" xfId="18875"/>
    <cellStyle name="Poznámka 4 2 3 2 4 2" xfId="34056"/>
    <cellStyle name="Poznámka 4 2 3 2 5" xfId="37847"/>
    <cellStyle name="Poznámka 4 2 3 2 6" xfId="22667"/>
    <cellStyle name="Poznámka 4 2 3 2 7" xfId="45439"/>
    <cellStyle name="Poznámka 4 2 3 2 8" xfId="45440"/>
    <cellStyle name="Poznámka 4 2 3 2 9" xfId="49292"/>
    <cellStyle name="Poznámka 4 2 3 3" xfId="7748"/>
    <cellStyle name="Poznámka 4 2 3 3 2" xfId="22967"/>
    <cellStyle name="Poznámka 4 2 3 4" xfId="11682"/>
    <cellStyle name="Poznámka 4 2 3 4 2" xfId="26878"/>
    <cellStyle name="Poznámka 4 2 3 5" xfId="15482"/>
    <cellStyle name="Poznámka 4 2 3 5 2" xfId="30663"/>
    <cellStyle name="Poznámka 4 2 3 6" xfId="34468"/>
    <cellStyle name="Poznámka 4 2 3 7" xfId="19288"/>
    <cellStyle name="Poznámka 4 2 3 8" xfId="45441"/>
    <cellStyle name="Poznámka 4 2 3 9" xfId="45442"/>
    <cellStyle name="Poznámka 4 2 4" xfId="7276"/>
    <cellStyle name="Poznámka 4 2 4 2" xfId="10950"/>
    <cellStyle name="Poznámka 4 2 4 2 2" xfId="26166"/>
    <cellStyle name="Poznámka 4 2 4 3" xfId="15071"/>
    <cellStyle name="Poznámka 4 2 4 3 2" xfId="30259"/>
    <cellStyle name="Poznámka 4 2 4 4" xfId="18876"/>
    <cellStyle name="Poznámka 4 2 4 4 2" xfId="34057"/>
    <cellStyle name="Poznámka 4 2 4 5" xfId="37848"/>
    <cellStyle name="Poznámka 4 2 4 6" xfId="22668"/>
    <cellStyle name="Poznámka 4 2 4 7" xfId="45443"/>
    <cellStyle name="Poznámka 4 2 4 8" xfId="45444"/>
    <cellStyle name="Poznámka 4 2 4 9" xfId="49293"/>
    <cellStyle name="Poznámka 4 2 5" xfId="7277"/>
    <cellStyle name="Poznámka 4 2 5 2" xfId="10951"/>
    <cellStyle name="Poznámka 4 2 5 2 2" xfId="26167"/>
    <cellStyle name="Poznámka 4 2 5 3" xfId="15072"/>
    <cellStyle name="Poznámka 4 2 5 3 2" xfId="30260"/>
    <cellStyle name="Poznámka 4 2 5 4" xfId="18877"/>
    <cellStyle name="Poznámka 4 2 5 4 2" xfId="34058"/>
    <cellStyle name="Poznámka 4 2 5 5" xfId="37849"/>
    <cellStyle name="Poznámka 4 2 5 6" xfId="22669"/>
    <cellStyle name="Poznámka 4 2 5 7" xfId="45445"/>
    <cellStyle name="Poznámka 4 2 5 8" xfId="45446"/>
    <cellStyle name="Poznámka 4 2 5 9" xfId="49294"/>
    <cellStyle name="Poznámka 4 2 6" xfId="7278"/>
    <cellStyle name="Poznámka 4 2 6 2" xfId="11256"/>
    <cellStyle name="Poznámka 4 2 6 2 2" xfId="26456"/>
    <cellStyle name="Poznámka 4 2 6 3" xfId="15073"/>
    <cellStyle name="Poznámka 4 2 6 3 2" xfId="30261"/>
    <cellStyle name="Poznámka 4 2 6 4" xfId="18878"/>
    <cellStyle name="Poznámka 4 2 6 4 2" xfId="34059"/>
    <cellStyle name="Poznámka 4 2 6 5" xfId="37850"/>
    <cellStyle name="Poznámka 4 2 6 6" xfId="22670"/>
    <cellStyle name="Poznámka 4 2 6 7" xfId="45447"/>
    <cellStyle name="Poznámka 4 2 6 8" xfId="45448"/>
    <cellStyle name="Poznámka 4 2 6 9" xfId="49295"/>
    <cellStyle name="Poznámka 4 2 7" xfId="7566"/>
    <cellStyle name="Poznámka 4 2 7 2" xfId="11397"/>
    <cellStyle name="Poznámka 4 2 7 2 2" xfId="26597"/>
    <cellStyle name="Poznámka 4 2 7 3" xfId="15192"/>
    <cellStyle name="Poznámka 4 2 7 3 2" xfId="30379"/>
    <cellStyle name="Poznámka 4 2 7 4" xfId="18995"/>
    <cellStyle name="Poznámka 4 2 7 4 2" xfId="34176"/>
    <cellStyle name="Poznámka 4 2 7 5" xfId="37967"/>
    <cellStyle name="Poznámka 4 2 7 6" xfId="22787"/>
    <cellStyle name="Poznámka 4 2 7 7" xfId="45449"/>
    <cellStyle name="Poznámka 4 2 7 8" xfId="45450"/>
    <cellStyle name="Poznámka 4 2 7 9" xfId="49296"/>
    <cellStyle name="Poznámka 4 2 8" xfId="7641"/>
    <cellStyle name="Poznámka 4 2 8 2" xfId="22860"/>
    <cellStyle name="Poznámka 4 2 9" xfId="11433"/>
    <cellStyle name="Poznámka 4 2 9 2" xfId="26630"/>
    <cellStyle name="Poznámka 4 20" xfId="19012"/>
    <cellStyle name="Poznámka 4 21" xfId="45451"/>
    <cellStyle name="Poznámka 4 22" xfId="45452"/>
    <cellStyle name="Poznámka 4 23" xfId="49297"/>
    <cellStyle name="Poznámka 4 3" xfId="315"/>
    <cellStyle name="Poznámka 4 3 10" xfId="34206"/>
    <cellStyle name="Poznámka 4 3 11" xfId="19026"/>
    <cellStyle name="Poznámka 4 3 12" xfId="45453"/>
    <cellStyle name="Poznámka 4 3 13" xfId="45454"/>
    <cellStyle name="Poznámka 4 3 14" xfId="49298"/>
    <cellStyle name="Poznámka 4 3 2" xfId="666"/>
    <cellStyle name="Poznámka 4 3 2 10" xfId="49299"/>
    <cellStyle name="Poznámka 4 3 2 2" xfId="7279"/>
    <cellStyle name="Poznámka 4 3 2 2 2" xfId="11146"/>
    <cellStyle name="Poznámka 4 3 2 2 2 2" xfId="26346"/>
    <cellStyle name="Poznámka 4 3 2 2 3" xfId="15074"/>
    <cellStyle name="Poznámka 4 3 2 2 3 2" xfId="30262"/>
    <cellStyle name="Poznámka 4 3 2 2 4" xfId="18879"/>
    <cellStyle name="Poznámka 4 3 2 2 4 2" xfId="34060"/>
    <cellStyle name="Poznámka 4 3 2 2 5" xfId="37851"/>
    <cellStyle name="Poznámka 4 3 2 2 6" xfId="22671"/>
    <cellStyle name="Poznámka 4 3 2 2 7" xfId="45455"/>
    <cellStyle name="Poznámka 4 3 2 2 8" xfId="45456"/>
    <cellStyle name="Poznámka 4 3 2 2 9" xfId="49300"/>
    <cellStyle name="Poznámka 4 3 2 3" xfId="7734"/>
    <cellStyle name="Poznámka 4 3 2 3 2" xfId="22953"/>
    <cellStyle name="Poznámka 4 3 2 4" xfId="11683"/>
    <cellStyle name="Poznámka 4 3 2 4 2" xfId="26879"/>
    <cellStyle name="Poznámka 4 3 2 5" xfId="15483"/>
    <cellStyle name="Poznámka 4 3 2 5 2" xfId="30664"/>
    <cellStyle name="Poznámka 4 3 2 6" xfId="34469"/>
    <cellStyle name="Poznámka 4 3 2 7" xfId="19289"/>
    <cellStyle name="Poznámka 4 3 2 8" xfId="45457"/>
    <cellStyle name="Poznámka 4 3 2 9" xfId="45458"/>
    <cellStyle name="Poznámka 4 3 3" xfId="7280"/>
    <cellStyle name="Poznámka 4 3 3 2" xfId="10952"/>
    <cellStyle name="Poznámka 4 3 3 2 2" xfId="26168"/>
    <cellStyle name="Poznámka 4 3 3 3" xfId="15075"/>
    <cellStyle name="Poznámka 4 3 3 3 2" xfId="30263"/>
    <cellStyle name="Poznámka 4 3 3 4" xfId="18880"/>
    <cellStyle name="Poznámka 4 3 3 4 2" xfId="34061"/>
    <cellStyle name="Poznámka 4 3 3 5" xfId="37852"/>
    <cellStyle name="Poznámka 4 3 3 6" xfId="22672"/>
    <cellStyle name="Poznámka 4 3 3 7" xfId="45459"/>
    <cellStyle name="Poznámka 4 3 3 8" xfId="45460"/>
    <cellStyle name="Poznámka 4 3 3 9" xfId="49301"/>
    <cellStyle name="Poznámka 4 3 4" xfId="7281"/>
    <cellStyle name="Poznámka 4 3 4 2" xfId="10953"/>
    <cellStyle name="Poznámka 4 3 4 2 2" xfId="26169"/>
    <cellStyle name="Poznámka 4 3 4 3" xfId="15076"/>
    <cellStyle name="Poznámka 4 3 4 3 2" xfId="30264"/>
    <cellStyle name="Poznámka 4 3 4 4" xfId="18881"/>
    <cellStyle name="Poznámka 4 3 4 4 2" xfId="34062"/>
    <cellStyle name="Poznámka 4 3 4 5" xfId="37853"/>
    <cellStyle name="Poznámka 4 3 4 6" xfId="22673"/>
    <cellStyle name="Poznámka 4 3 4 7" xfId="45461"/>
    <cellStyle name="Poznámka 4 3 4 8" xfId="45462"/>
    <cellStyle name="Poznámka 4 3 4 9" xfId="49302"/>
    <cellStyle name="Poznámka 4 3 5" xfId="7282"/>
    <cellStyle name="Poznámka 4 3 5 2" xfId="11263"/>
    <cellStyle name="Poznámka 4 3 5 2 2" xfId="26463"/>
    <cellStyle name="Poznámka 4 3 5 3" xfId="15077"/>
    <cellStyle name="Poznámka 4 3 5 3 2" xfId="30265"/>
    <cellStyle name="Poznámka 4 3 5 4" xfId="18882"/>
    <cellStyle name="Poznámka 4 3 5 4 2" xfId="34063"/>
    <cellStyle name="Poznámka 4 3 5 5" xfId="37854"/>
    <cellStyle name="Poznámka 4 3 5 6" xfId="22674"/>
    <cellStyle name="Poznámka 4 3 5 7" xfId="45463"/>
    <cellStyle name="Poznámka 4 3 5 8" xfId="45464"/>
    <cellStyle name="Poznámka 4 3 5 9" xfId="49303"/>
    <cellStyle name="Poznámka 4 3 6" xfId="7567"/>
    <cellStyle name="Poznámka 4 3 6 2" xfId="11398"/>
    <cellStyle name="Poznámka 4 3 6 2 2" xfId="26598"/>
    <cellStyle name="Poznámka 4 3 6 3" xfId="15193"/>
    <cellStyle name="Poznámka 4 3 6 3 2" xfId="30380"/>
    <cellStyle name="Poznámka 4 3 6 4" xfId="18996"/>
    <cellStyle name="Poznámka 4 3 6 4 2" xfId="34177"/>
    <cellStyle name="Poznámka 4 3 6 5" xfId="37968"/>
    <cellStyle name="Poznámka 4 3 6 6" xfId="22788"/>
    <cellStyle name="Poznámka 4 3 6 7" xfId="45465"/>
    <cellStyle name="Poznámka 4 3 6 8" xfId="45466"/>
    <cellStyle name="Poznámka 4 3 6 9" xfId="49304"/>
    <cellStyle name="Poznámka 4 3 7" xfId="7627"/>
    <cellStyle name="Poznámka 4 3 7 2" xfId="22846"/>
    <cellStyle name="Poznámka 4 3 8" xfId="11419"/>
    <cellStyle name="Poznámka 4 3 8 2" xfId="26616"/>
    <cellStyle name="Poznámka 4 3 9" xfId="15220"/>
    <cellStyle name="Poznámka 4 3 9 2" xfId="30401"/>
    <cellStyle name="Poznámka 4 4" xfId="344"/>
    <cellStyle name="Poznámka 4 4 10" xfId="34234"/>
    <cellStyle name="Poznámka 4 4 11" xfId="19054"/>
    <cellStyle name="Poznámka 4 4 12" xfId="45467"/>
    <cellStyle name="Poznámka 4 4 13" xfId="45468"/>
    <cellStyle name="Poznámka 4 4 14" xfId="49305"/>
    <cellStyle name="Poznámka 4 4 2" xfId="7283"/>
    <cellStyle name="Poznámka 4 4 2 2" xfId="10954"/>
    <cellStyle name="Poznámka 4 4 2 2 2" xfId="26170"/>
    <cellStyle name="Poznámka 4 4 2 3" xfId="15078"/>
    <cellStyle name="Poznámka 4 4 2 3 2" xfId="30266"/>
    <cellStyle name="Poznámka 4 4 2 4" xfId="18883"/>
    <cellStyle name="Poznámka 4 4 2 4 2" xfId="34064"/>
    <cellStyle name="Poznámka 4 4 2 5" xfId="37855"/>
    <cellStyle name="Poznámka 4 4 2 6" xfId="22675"/>
    <cellStyle name="Poznámka 4 4 2 7" xfId="45469"/>
    <cellStyle name="Poznámka 4 4 2 8" xfId="45470"/>
    <cellStyle name="Poznámka 4 4 2 9" xfId="49306"/>
    <cellStyle name="Poznámka 4 4 3" xfId="7284"/>
    <cellStyle name="Poznámka 4 4 3 2" xfId="10955"/>
    <cellStyle name="Poznámka 4 4 3 2 2" xfId="26171"/>
    <cellStyle name="Poznámka 4 4 3 3" xfId="15079"/>
    <cellStyle name="Poznámka 4 4 3 3 2" xfId="30267"/>
    <cellStyle name="Poznámka 4 4 3 4" xfId="18884"/>
    <cellStyle name="Poznámka 4 4 3 4 2" xfId="34065"/>
    <cellStyle name="Poznámka 4 4 3 5" xfId="37856"/>
    <cellStyle name="Poznámka 4 4 3 6" xfId="22676"/>
    <cellStyle name="Poznámka 4 4 3 7" xfId="45471"/>
    <cellStyle name="Poznámka 4 4 3 8" xfId="45472"/>
    <cellStyle name="Poznámka 4 4 3 9" xfId="49307"/>
    <cellStyle name="Poznámka 4 4 4" xfId="7285"/>
    <cellStyle name="Poznámka 4 4 4 2" xfId="10956"/>
    <cellStyle name="Poznámka 4 4 4 2 2" xfId="26172"/>
    <cellStyle name="Poznámka 4 4 4 3" xfId="15080"/>
    <cellStyle name="Poznámka 4 4 4 3 2" xfId="30268"/>
    <cellStyle name="Poznámka 4 4 4 4" xfId="18885"/>
    <cellStyle name="Poznámka 4 4 4 4 2" xfId="34066"/>
    <cellStyle name="Poznámka 4 4 4 5" xfId="37857"/>
    <cellStyle name="Poznámka 4 4 4 6" xfId="22677"/>
    <cellStyle name="Poznámka 4 4 4 7" xfId="45473"/>
    <cellStyle name="Poznámka 4 4 4 8" xfId="45474"/>
    <cellStyle name="Poznámka 4 4 4 9" xfId="49308"/>
    <cellStyle name="Poznámka 4 4 5" xfId="7286"/>
    <cellStyle name="Poznámka 4 4 5 2" xfId="11203"/>
    <cellStyle name="Poznámka 4 4 5 2 2" xfId="26403"/>
    <cellStyle name="Poznámka 4 4 5 3" xfId="15081"/>
    <cellStyle name="Poznámka 4 4 5 3 2" xfId="30269"/>
    <cellStyle name="Poznámka 4 4 5 4" xfId="18886"/>
    <cellStyle name="Poznámka 4 4 5 4 2" xfId="34067"/>
    <cellStyle name="Poznámka 4 4 5 5" xfId="37858"/>
    <cellStyle name="Poznámka 4 4 5 6" xfId="22678"/>
    <cellStyle name="Poznámka 4 4 5 7" xfId="45475"/>
    <cellStyle name="Poznámka 4 4 5 8" xfId="45476"/>
    <cellStyle name="Poznámka 4 4 5 9" xfId="49309"/>
    <cellStyle name="Poznámka 4 4 6" xfId="7568"/>
    <cellStyle name="Poznámka 4 4 6 2" xfId="11399"/>
    <cellStyle name="Poznámka 4 4 6 2 2" xfId="26599"/>
    <cellStyle name="Poznámka 4 4 6 3" xfId="15194"/>
    <cellStyle name="Poznámka 4 4 6 3 2" xfId="30381"/>
    <cellStyle name="Poznámka 4 4 6 4" xfId="18997"/>
    <cellStyle name="Poznámka 4 4 6 4 2" xfId="34178"/>
    <cellStyle name="Poznámka 4 4 6 5" xfId="37969"/>
    <cellStyle name="Poznámka 4 4 6 6" xfId="22789"/>
    <cellStyle name="Poznámka 4 4 6 7" xfId="45477"/>
    <cellStyle name="Poznámka 4 4 6 8" xfId="45478"/>
    <cellStyle name="Poznámka 4 4 6 9" xfId="49310"/>
    <cellStyle name="Poznámka 4 4 7" xfId="7655"/>
    <cellStyle name="Poznámka 4 4 7 2" xfId="22874"/>
    <cellStyle name="Poznámka 4 4 8" xfId="11447"/>
    <cellStyle name="Poznámka 4 4 8 2" xfId="26644"/>
    <cellStyle name="Poznámka 4 4 9" xfId="15248"/>
    <cellStyle name="Poznámka 4 4 9 2" xfId="30429"/>
    <cellStyle name="Poznámka 4 5" xfId="667"/>
    <cellStyle name="Poznámka 4 5 10" xfId="19290"/>
    <cellStyle name="Poznámka 4 5 11" xfId="45479"/>
    <cellStyle name="Poznámka 4 5 12" xfId="45480"/>
    <cellStyle name="Poznámka 4 5 13" xfId="49311"/>
    <cellStyle name="Poznámka 4 5 2" xfId="7287"/>
    <cellStyle name="Poznámka 4 5 2 2" xfId="10957"/>
    <cellStyle name="Poznámka 4 5 2 2 2" xfId="26173"/>
    <cellStyle name="Poznámka 4 5 2 3" xfId="15082"/>
    <cellStyle name="Poznámka 4 5 2 3 2" xfId="30270"/>
    <cellStyle name="Poznámka 4 5 2 4" xfId="18887"/>
    <cellStyle name="Poznámka 4 5 2 4 2" xfId="34068"/>
    <cellStyle name="Poznámka 4 5 2 5" xfId="37859"/>
    <cellStyle name="Poznámka 4 5 2 6" xfId="22679"/>
    <cellStyle name="Poznámka 4 5 2 7" xfId="45481"/>
    <cellStyle name="Poznámka 4 5 2 8" xfId="45482"/>
    <cellStyle name="Poznámka 4 5 2 9" xfId="49312"/>
    <cellStyle name="Poznámka 4 5 3" xfId="7288"/>
    <cellStyle name="Poznámka 4 5 3 2" xfId="10958"/>
    <cellStyle name="Poznámka 4 5 3 2 2" xfId="26174"/>
    <cellStyle name="Poznámka 4 5 3 3" xfId="15083"/>
    <cellStyle name="Poznámka 4 5 3 3 2" xfId="30271"/>
    <cellStyle name="Poznámka 4 5 3 4" xfId="18888"/>
    <cellStyle name="Poznámka 4 5 3 4 2" xfId="34069"/>
    <cellStyle name="Poznámka 4 5 3 5" xfId="37860"/>
    <cellStyle name="Poznámka 4 5 3 6" xfId="22680"/>
    <cellStyle name="Poznámka 4 5 3 7" xfId="45483"/>
    <cellStyle name="Poznámka 4 5 3 8" xfId="45484"/>
    <cellStyle name="Poznámka 4 5 3 9" xfId="49313"/>
    <cellStyle name="Poznámka 4 5 4" xfId="7289"/>
    <cellStyle name="Poznámka 4 5 4 2" xfId="10959"/>
    <cellStyle name="Poznámka 4 5 4 2 2" xfId="26175"/>
    <cellStyle name="Poznámka 4 5 4 3" xfId="15084"/>
    <cellStyle name="Poznámka 4 5 4 3 2" xfId="30272"/>
    <cellStyle name="Poznámka 4 5 4 4" xfId="18889"/>
    <cellStyle name="Poznámka 4 5 4 4 2" xfId="34070"/>
    <cellStyle name="Poznámka 4 5 4 5" xfId="37861"/>
    <cellStyle name="Poznámka 4 5 4 6" xfId="22681"/>
    <cellStyle name="Poznámka 4 5 4 7" xfId="45485"/>
    <cellStyle name="Poznámka 4 5 4 8" xfId="45486"/>
    <cellStyle name="Poznámka 4 5 4 9" xfId="49314"/>
    <cellStyle name="Poznámka 4 5 5" xfId="7290"/>
    <cellStyle name="Poznámka 4 5 5 2" xfId="11027"/>
    <cellStyle name="Poznámka 4 5 5 2 2" xfId="26227"/>
    <cellStyle name="Poznámka 4 5 5 3" xfId="15085"/>
    <cellStyle name="Poznámka 4 5 5 3 2" xfId="30273"/>
    <cellStyle name="Poznámka 4 5 5 4" xfId="18890"/>
    <cellStyle name="Poznámka 4 5 5 4 2" xfId="34071"/>
    <cellStyle name="Poznámka 4 5 5 5" xfId="37862"/>
    <cellStyle name="Poznámka 4 5 5 6" xfId="22682"/>
    <cellStyle name="Poznámka 4 5 5 7" xfId="45487"/>
    <cellStyle name="Poznámka 4 5 5 8" xfId="45488"/>
    <cellStyle name="Poznámka 4 5 5 9" xfId="49315"/>
    <cellStyle name="Poznámka 4 5 6" xfId="7613"/>
    <cellStyle name="Poznámka 4 5 6 2" xfId="22832"/>
    <cellStyle name="Poznámka 4 5 7" xfId="11684"/>
    <cellStyle name="Poznámka 4 5 7 2" xfId="26880"/>
    <cellStyle name="Poznámka 4 5 8" xfId="15484"/>
    <cellStyle name="Poznámka 4 5 8 2" xfId="30665"/>
    <cellStyle name="Poznámka 4 5 9" xfId="34470"/>
    <cellStyle name="Poznámka 4 6" xfId="668"/>
    <cellStyle name="Poznámka 4 6 10" xfId="19291"/>
    <cellStyle name="Poznámka 4 6 11" xfId="45489"/>
    <cellStyle name="Poznámka 4 6 12" xfId="45490"/>
    <cellStyle name="Poznámka 4 6 13" xfId="49316"/>
    <cellStyle name="Poznámka 4 6 2" xfId="7291"/>
    <cellStyle name="Poznámka 4 6 2 2" xfId="10960"/>
    <cellStyle name="Poznámka 4 6 2 2 2" xfId="26176"/>
    <cellStyle name="Poznámka 4 6 2 3" xfId="15086"/>
    <cellStyle name="Poznámka 4 6 2 3 2" xfId="30274"/>
    <cellStyle name="Poznámka 4 6 2 4" xfId="18891"/>
    <cellStyle name="Poznámka 4 6 2 4 2" xfId="34072"/>
    <cellStyle name="Poznámka 4 6 2 5" xfId="37863"/>
    <cellStyle name="Poznámka 4 6 2 6" xfId="22683"/>
    <cellStyle name="Poznámka 4 6 2 7" xfId="45491"/>
    <cellStyle name="Poznámka 4 6 2 8" xfId="45492"/>
    <cellStyle name="Poznámka 4 6 2 9" xfId="49317"/>
    <cellStyle name="Poznámka 4 6 3" xfId="7292"/>
    <cellStyle name="Poznámka 4 6 3 2" xfId="10961"/>
    <cellStyle name="Poznámka 4 6 3 2 2" xfId="26177"/>
    <cellStyle name="Poznámka 4 6 3 3" xfId="15087"/>
    <cellStyle name="Poznámka 4 6 3 3 2" xfId="30275"/>
    <cellStyle name="Poznámka 4 6 3 4" xfId="18892"/>
    <cellStyle name="Poznámka 4 6 3 4 2" xfId="34073"/>
    <cellStyle name="Poznámka 4 6 3 5" xfId="37864"/>
    <cellStyle name="Poznámka 4 6 3 6" xfId="22684"/>
    <cellStyle name="Poznámka 4 6 3 7" xfId="45493"/>
    <cellStyle name="Poznámka 4 6 3 8" xfId="45494"/>
    <cellStyle name="Poznámka 4 6 3 9" xfId="49318"/>
    <cellStyle name="Poznámka 4 6 4" xfId="7293"/>
    <cellStyle name="Poznámka 4 6 4 2" xfId="10962"/>
    <cellStyle name="Poznámka 4 6 4 2 2" xfId="26178"/>
    <cellStyle name="Poznámka 4 6 4 3" xfId="15088"/>
    <cellStyle name="Poznámka 4 6 4 3 2" xfId="30276"/>
    <cellStyle name="Poznámka 4 6 4 4" xfId="18893"/>
    <cellStyle name="Poznámka 4 6 4 4 2" xfId="34074"/>
    <cellStyle name="Poznámka 4 6 4 5" xfId="37865"/>
    <cellStyle name="Poznámka 4 6 4 6" xfId="22685"/>
    <cellStyle name="Poznámka 4 6 4 7" xfId="45495"/>
    <cellStyle name="Poznámka 4 6 4 8" xfId="45496"/>
    <cellStyle name="Poznámka 4 6 4 9" xfId="49319"/>
    <cellStyle name="Poznámka 4 6 5" xfId="7294"/>
    <cellStyle name="Poznámka 4 6 5 2" xfId="11262"/>
    <cellStyle name="Poznámka 4 6 5 2 2" xfId="26462"/>
    <cellStyle name="Poznámka 4 6 5 3" xfId="15089"/>
    <cellStyle name="Poznámka 4 6 5 3 2" xfId="30277"/>
    <cellStyle name="Poznámka 4 6 5 4" xfId="18894"/>
    <cellStyle name="Poznámka 4 6 5 4 2" xfId="34075"/>
    <cellStyle name="Poznámka 4 6 5 5" xfId="37866"/>
    <cellStyle name="Poznámka 4 6 5 6" xfId="22686"/>
    <cellStyle name="Poznámka 4 6 5 7" xfId="45497"/>
    <cellStyle name="Poznámka 4 6 5 8" xfId="45498"/>
    <cellStyle name="Poznámka 4 6 5 9" xfId="49320"/>
    <cellStyle name="Poznámka 4 6 6" xfId="7611"/>
    <cellStyle name="Poznámka 4 6 6 2" xfId="22830"/>
    <cellStyle name="Poznámka 4 6 7" xfId="11685"/>
    <cellStyle name="Poznámka 4 6 7 2" xfId="26881"/>
    <cellStyle name="Poznámka 4 6 8" xfId="15485"/>
    <cellStyle name="Poznámka 4 6 8 2" xfId="30666"/>
    <cellStyle name="Poznámka 4 6 9" xfId="34471"/>
    <cellStyle name="Poznámka 4 7" xfId="7295"/>
    <cellStyle name="Poznámka 4 7 10" xfId="45499"/>
    <cellStyle name="Poznámka 4 7 11" xfId="45500"/>
    <cellStyle name="Poznámka 4 7 12" xfId="49321"/>
    <cellStyle name="Poznámka 4 7 2" xfId="7296"/>
    <cellStyle name="Poznámka 4 7 2 2" xfId="10963"/>
    <cellStyle name="Poznámka 4 7 2 2 2" xfId="26179"/>
    <cellStyle name="Poznámka 4 7 2 3" xfId="15091"/>
    <cellStyle name="Poznámka 4 7 2 3 2" xfId="30279"/>
    <cellStyle name="Poznámka 4 7 2 4" xfId="18896"/>
    <cellStyle name="Poznámka 4 7 2 4 2" xfId="34077"/>
    <cellStyle name="Poznámka 4 7 2 5" xfId="37868"/>
    <cellStyle name="Poznámka 4 7 2 6" xfId="22688"/>
    <cellStyle name="Poznámka 4 7 2 7" xfId="45501"/>
    <cellStyle name="Poznámka 4 7 2 8" xfId="45502"/>
    <cellStyle name="Poznámka 4 7 2 9" xfId="49322"/>
    <cellStyle name="Poznámka 4 7 3" xfId="7297"/>
    <cellStyle name="Poznámka 4 7 3 2" xfId="10964"/>
    <cellStyle name="Poznámka 4 7 3 2 2" xfId="26180"/>
    <cellStyle name="Poznámka 4 7 3 3" xfId="15092"/>
    <cellStyle name="Poznámka 4 7 3 3 2" xfId="30280"/>
    <cellStyle name="Poznámka 4 7 3 4" xfId="18897"/>
    <cellStyle name="Poznámka 4 7 3 4 2" xfId="34078"/>
    <cellStyle name="Poznámka 4 7 3 5" xfId="37869"/>
    <cellStyle name="Poznámka 4 7 3 6" xfId="22689"/>
    <cellStyle name="Poznámka 4 7 3 7" xfId="45503"/>
    <cellStyle name="Poznámka 4 7 3 8" xfId="45504"/>
    <cellStyle name="Poznámka 4 7 3 9" xfId="49323"/>
    <cellStyle name="Poznámka 4 7 4" xfId="7298"/>
    <cellStyle name="Poznámka 4 7 4 2" xfId="10965"/>
    <cellStyle name="Poznámka 4 7 4 2 2" xfId="26181"/>
    <cellStyle name="Poznámka 4 7 4 3" xfId="15093"/>
    <cellStyle name="Poznámka 4 7 4 3 2" xfId="30281"/>
    <cellStyle name="Poznámka 4 7 4 4" xfId="18898"/>
    <cellStyle name="Poznámka 4 7 4 4 2" xfId="34079"/>
    <cellStyle name="Poznámka 4 7 4 5" xfId="37870"/>
    <cellStyle name="Poznámka 4 7 4 6" xfId="22690"/>
    <cellStyle name="Poznámka 4 7 4 7" xfId="45505"/>
    <cellStyle name="Poznámka 4 7 4 8" xfId="45506"/>
    <cellStyle name="Poznámka 4 7 4 9" xfId="49324"/>
    <cellStyle name="Poznámka 4 7 5" xfId="8196"/>
    <cellStyle name="Poznámka 4 7 5 2" xfId="23412"/>
    <cellStyle name="Poznámka 4 7 6" xfId="15090"/>
    <cellStyle name="Poznámka 4 7 6 2" xfId="30278"/>
    <cellStyle name="Poznámka 4 7 7" xfId="18895"/>
    <cellStyle name="Poznámka 4 7 7 2" xfId="34076"/>
    <cellStyle name="Poznámka 4 7 8" xfId="37867"/>
    <cellStyle name="Poznámka 4 7 9" xfId="22687"/>
    <cellStyle name="Poznámka 4 8" xfId="7299"/>
    <cellStyle name="Poznámka 4 8 10" xfId="45507"/>
    <cellStyle name="Poznámka 4 8 11" xfId="45508"/>
    <cellStyle name="Poznámka 4 8 12" xfId="49325"/>
    <cellStyle name="Poznámka 4 8 2" xfId="7300"/>
    <cellStyle name="Poznámka 4 8 2 2" xfId="10966"/>
    <cellStyle name="Poznámka 4 8 2 2 2" xfId="26182"/>
    <cellStyle name="Poznámka 4 8 2 3" xfId="15095"/>
    <cellStyle name="Poznámka 4 8 2 3 2" xfId="30283"/>
    <cellStyle name="Poznámka 4 8 2 4" xfId="18900"/>
    <cellStyle name="Poznámka 4 8 2 4 2" xfId="34081"/>
    <cellStyle name="Poznámka 4 8 2 5" xfId="37872"/>
    <cellStyle name="Poznámka 4 8 2 6" xfId="22692"/>
    <cellStyle name="Poznámka 4 8 2 7" xfId="45509"/>
    <cellStyle name="Poznámka 4 8 2 8" xfId="45510"/>
    <cellStyle name="Poznámka 4 8 2 9" xfId="49326"/>
    <cellStyle name="Poznámka 4 8 3" xfId="7301"/>
    <cellStyle name="Poznámka 4 8 3 2" xfId="10967"/>
    <cellStyle name="Poznámka 4 8 3 2 2" xfId="26183"/>
    <cellStyle name="Poznámka 4 8 3 3" xfId="15096"/>
    <cellStyle name="Poznámka 4 8 3 3 2" xfId="30284"/>
    <cellStyle name="Poznámka 4 8 3 4" xfId="18901"/>
    <cellStyle name="Poznámka 4 8 3 4 2" xfId="34082"/>
    <cellStyle name="Poznámka 4 8 3 5" xfId="37873"/>
    <cellStyle name="Poznámka 4 8 3 6" xfId="22693"/>
    <cellStyle name="Poznámka 4 8 3 7" xfId="45511"/>
    <cellStyle name="Poznámka 4 8 3 8" xfId="45512"/>
    <cellStyle name="Poznámka 4 8 3 9" xfId="49327"/>
    <cellStyle name="Poznámka 4 8 4" xfId="7302"/>
    <cellStyle name="Poznámka 4 8 4 2" xfId="10968"/>
    <cellStyle name="Poznámka 4 8 4 2 2" xfId="26184"/>
    <cellStyle name="Poznámka 4 8 4 3" xfId="15097"/>
    <cellStyle name="Poznámka 4 8 4 3 2" xfId="30285"/>
    <cellStyle name="Poznámka 4 8 4 4" xfId="18902"/>
    <cellStyle name="Poznámka 4 8 4 4 2" xfId="34083"/>
    <cellStyle name="Poznámka 4 8 4 5" xfId="37874"/>
    <cellStyle name="Poznámka 4 8 4 6" xfId="22694"/>
    <cellStyle name="Poznámka 4 8 4 7" xfId="45513"/>
    <cellStyle name="Poznámka 4 8 4 8" xfId="45514"/>
    <cellStyle name="Poznámka 4 8 4 9" xfId="49328"/>
    <cellStyle name="Poznámka 4 8 5" xfId="8290"/>
    <cellStyle name="Poznámka 4 8 5 2" xfId="23506"/>
    <cellStyle name="Poznámka 4 8 6" xfId="15094"/>
    <cellStyle name="Poznámka 4 8 6 2" xfId="30282"/>
    <cellStyle name="Poznámka 4 8 7" xfId="18899"/>
    <cellStyle name="Poznámka 4 8 7 2" xfId="34080"/>
    <cellStyle name="Poznámka 4 8 8" xfId="37871"/>
    <cellStyle name="Poznámka 4 8 9" xfId="22691"/>
    <cellStyle name="Poznámka 4 9" xfId="7303"/>
    <cellStyle name="Poznámka 4 9 10" xfId="45515"/>
    <cellStyle name="Poznámka 4 9 11" xfId="45516"/>
    <cellStyle name="Poznámka 4 9 12" xfId="49329"/>
    <cellStyle name="Poznámka 4 9 2" xfId="7304"/>
    <cellStyle name="Poznámka 4 9 2 2" xfId="10969"/>
    <cellStyle name="Poznámka 4 9 2 2 2" xfId="26185"/>
    <cellStyle name="Poznámka 4 9 2 3" xfId="15099"/>
    <cellStyle name="Poznámka 4 9 2 3 2" xfId="30287"/>
    <cellStyle name="Poznámka 4 9 2 4" xfId="18904"/>
    <cellStyle name="Poznámka 4 9 2 4 2" xfId="34085"/>
    <cellStyle name="Poznámka 4 9 2 5" xfId="37876"/>
    <cellStyle name="Poznámka 4 9 2 6" xfId="22696"/>
    <cellStyle name="Poznámka 4 9 2 7" xfId="45517"/>
    <cellStyle name="Poznámka 4 9 2 8" xfId="45518"/>
    <cellStyle name="Poznámka 4 9 2 9" xfId="49330"/>
    <cellStyle name="Poznámka 4 9 3" xfId="7305"/>
    <cellStyle name="Poznámka 4 9 3 2" xfId="10970"/>
    <cellStyle name="Poznámka 4 9 3 2 2" xfId="26186"/>
    <cellStyle name="Poznámka 4 9 3 3" xfId="15100"/>
    <cellStyle name="Poznámka 4 9 3 3 2" xfId="30288"/>
    <cellStyle name="Poznámka 4 9 3 4" xfId="18905"/>
    <cellStyle name="Poznámka 4 9 3 4 2" xfId="34086"/>
    <cellStyle name="Poznámka 4 9 3 5" xfId="37877"/>
    <cellStyle name="Poznámka 4 9 3 6" xfId="22697"/>
    <cellStyle name="Poznámka 4 9 3 7" xfId="45519"/>
    <cellStyle name="Poznámka 4 9 3 8" xfId="45520"/>
    <cellStyle name="Poznámka 4 9 3 9" xfId="49331"/>
    <cellStyle name="Poznámka 4 9 4" xfId="7306"/>
    <cellStyle name="Poznámka 4 9 4 2" xfId="10971"/>
    <cellStyle name="Poznámka 4 9 4 2 2" xfId="26187"/>
    <cellStyle name="Poznámka 4 9 4 3" xfId="15101"/>
    <cellStyle name="Poznámka 4 9 4 3 2" xfId="30289"/>
    <cellStyle name="Poznámka 4 9 4 4" xfId="18906"/>
    <cellStyle name="Poznámka 4 9 4 4 2" xfId="34087"/>
    <cellStyle name="Poznámka 4 9 4 5" xfId="37878"/>
    <cellStyle name="Poznámka 4 9 4 6" xfId="22698"/>
    <cellStyle name="Poznámka 4 9 4 7" xfId="45521"/>
    <cellStyle name="Poznámka 4 9 4 8" xfId="45522"/>
    <cellStyle name="Poznámka 4 9 4 9" xfId="49332"/>
    <cellStyle name="Poznámka 4 9 5" xfId="8375"/>
    <cellStyle name="Poznámka 4 9 5 2" xfId="23591"/>
    <cellStyle name="Poznámka 4 9 6" xfId="15098"/>
    <cellStyle name="Poznámka 4 9 6 2" xfId="30286"/>
    <cellStyle name="Poznámka 4 9 7" xfId="18903"/>
    <cellStyle name="Poznámka 4 9 7 2" xfId="34084"/>
    <cellStyle name="Poznámka 4 9 8" xfId="37875"/>
    <cellStyle name="Poznámka 4 9 9" xfId="22695"/>
    <cellStyle name="Poznámka 5" xfId="7307"/>
    <cellStyle name="Poznámka 5 2" xfId="7308"/>
    <cellStyle name="Poznámka 5 2 2" xfId="8104"/>
    <cellStyle name="Poznámka 5 2 2 2" xfId="23320"/>
    <cellStyle name="Poznámka 5 2 3" xfId="15102"/>
    <cellStyle name="Poznámka 5 2 3 2" xfId="30290"/>
    <cellStyle name="Poznámka 5 2 4" xfId="18907"/>
    <cellStyle name="Poznámka 5 2 4 2" xfId="34088"/>
    <cellStyle name="Poznámka 5 2 5" xfId="37879"/>
    <cellStyle name="Poznámka 5 2 6" xfId="22699"/>
    <cellStyle name="Poznámka 5 2 7" xfId="45523"/>
    <cellStyle name="Poznámka 5 2 8" xfId="45524"/>
    <cellStyle name="Poznámka 5 2 9" xfId="49333"/>
    <cellStyle name="Poznámka 5 3" xfId="7309"/>
    <cellStyle name="Poznámka 5 3 2" xfId="10972"/>
    <cellStyle name="Poznámka 5 3 2 2" xfId="26188"/>
    <cellStyle name="Poznámka 5 3 3" xfId="15103"/>
    <cellStyle name="Poznámka 5 3 3 2" xfId="30291"/>
    <cellStyle name="Poznámka 5 3 4" xfId="18908"/>
    <cellStyle name="Poznámka 5 3 4 2" xfId="34089"/>
    <cellStyle name="Poznámka 5 3 5" xfId="37880"/>
    <cellStyle name="Poznámka 5 3 6" xfId="22700"/>
    <cellStyle name="Poznámka 5 3 7" xfId="45525"/>
    <cellStyle name="Poznámka 5 3 8" xfId="45526"/>
    <cellStyle name="Poznámka 5 3 9" xfId="49334"/>
    <cellStyle name="Poznámka 5 4" xfId="7310"/>
    <cellStyle name="Poznámka 5 4 2" xfId="10973"/>
    <cellStyle name="Poznámka 5 4 2 2" xfId="26189"/>
    <cellStyle name="Poznámka 5 4 3" xfId="15104"/>
    <cellStyle name="Poznámka 5 4 3 2" xfId="30292"/>
    <cellStyle name="Poznámka 5 4 4" xfId="18909"/>
    <cellStyle name="Poznámka 5 4 4 2" xfId="34090"/>
    <cellStyle name="Poznámka 5 4 5" xfId="37881"/>
    <cellStyle name="Poznámka 5 4 6" xfId="22701"/>
    <cellStyle name="Poznámka 5 4 7" xfId="45527"/>
    <cellStyle name="Poznámka 5 4 8" xfId="45528"/>
    <cellStyle name="Poznámka 5 4 9" xfId="49335"/>
    <cellStyle name="Poznámka 5 5" xfId="7311"/>
    <cellStyle name="Poznámka 6" xfId="7312"/>
    <cellStyle name="Poznámka 6 10" xfId="45529"/>
    <cellStyle name="Poznámka 6 11" xfId="45530"/>
    <cellStyle name="Poznámka 6 12" xfId="49336"/>
    <cellStyle name="Poznámka 6 2" xfId="7313"/>
    <cellStyle name="Poznámka 6 2 2" xfId="10974"/>
    <cellStyle name="Poznámka 6 2 2 2" xfId="26190"/>
    <cellStyle name="Poznámka 6 2 3" xfId="15106"/>
    <cellStyle name="Poznámka 6 2 3 2" xfId="30294"/>
    <cellStyle name="Poznámka 6 2 4" xfId="18911"/>
    <cellStyle name="Poznámka 6 2 4 2" xfId="34092"/>
    <cellStyle name="Poznámka 6 2 5" xfId="37883"/>
    <cellStyle name="Poznámka 6 2 6" xfId="22703"/>
    <cellStyle name="Poznámka 6 2 7" xfId="45531"/>
    <cellStyle name="Poznámka 6 2 8" xfId="45532"/>
    <cellStyle name="Poznámka 6 2 9" xfId="49337"/>
    <cellStyle name="Poznámka 6 3" xfId="7314"/>
    <cellStyle name="Poznámka 6 3 2" xfId="10975"/>
    <cellStyle name="Poznámka 6 3 2 2" xfId="26191"/>
    <cellStyle name="Poznámka 6 3 3" xfId="15107"/>
    <cellStyle name="Poznámka 6 3 3 2" xfId="30295"/>
    <cellStyle name="Poznámka 6 3 4" xfId="18912"/>
    <cellStyle name="Poznámka 6 3 4 2" xfId="34093"/>
    <cellStyle name="Poznámka 6 3 5" xfId="37884"/>
    <cellStyle name="Poznámka 6 3 6" xfId="22704"/>
    <cellStyle name="Poznámka 6 3 7" xfId="45533"/>
    <cellStyle name="Poznámka 6 3 8" xfId="45534"/>
    <cellStyle name="Poznámka 6 3 9" xfId="49338"/>
    <cellStyle name="Poznámka 6 4" xfId="7315"/>
    <cellStyle name="Poznámka 6 4 2" xfId="10976"/>
    <cellStyle name="Poznámka 6 4 2 2" xfId="26192"/>
    <cellStyle name="Poznámka 6 4 3" xfId="15108"/>
    <cellStyle name="Poznámka 6 4 3 2" xfId="30296"/>
    <cellStyle name="Poznámka 6 4 4" xfId="18913"/>
    <cellStyle name="Poznámka 6 4 4 2" xfId="34094"/>
    <cellStyle name="Poznámka 6 4 5" xfId="37885"/>
    <cellStyle name="Poznámka 6 4 6" xfId="22705"/>
    <cellStyle name="Poznámka 6 4 7" xfId="45535"/>
    <cellStyle name="Poznámka 6 4 8" xfId="45536"/>
    <cellStyle name="Poznámka 6 4 9" xfId="49339"/>
    <cellStyle name="Poznámka 6 5" xfId="7995"/>
    <cellStyle name="Poznámka 6 5 2" xfId="23212"/>
    <cellStyle name="Poznámka 6 6" xfId="15105"/>
    <cellStyle name="Poznámka 6 6 2" xfId="30293"/>
    <cellStyle name="Poznámka 6 7" xfId="18910"/>
    <cellStyle name="Poznámka 6 7 2" xfId="34091"/>
    <cellStyle name="Poznámka 6 8" xfId="37882"/>
    <cellStyle name="Poznámka 6 9" xfId="22702"/>
    <cellStyle name="Poznámka 7" xfId="7316"/>
    <cellStyle name="Poznámka 7 10" xfId="45537"/>
    <cellStyle name="Poznámka 7 11" xfId="45538"/>
    <cellStyle name="Poznámka 7 12" xfId="49340"/>
    <cellStyle name="Poznámka 7 2" xfId="7317"/>
    <cellStyle name="Poznámka 7 2 2" xfId="10977"/>
    <cellStyle name="Poznámka 7 2 2 2" xfId="26193"/>
    <cellStyle name="Poznámka 7 2 3" xfId="15110"/>
    <cellStyle name="Poznámka 7 2 3 2" xfId="30298"/>
    <cellStyle name="Poznámka 7 2 4" xfId="18915"/>
    <cellStyle name="Poznámka 7 2 4 2" xfId="34096"/>
    <cellStyle name="Poznámka 7 2 5" xfId="37887"/>
    <cellStyle name="Poznámka 7 2 6" xfId="22707"/>
    <cellStyle name="Poznámka 7 2 7" xfId="45539"/>
    <cellStyle name="Poznámka 7 2 8" xfId="45540"/>
    <cellStyle name="Poznámka 7 2 9" xfId="49341"/>
    <cellStyle name="Poznámka 7 3" xfId="7318"/>
    <cellStyle name="Poznámka 7 3 2" xfId="10978"/>
    <cellStyle name="Poznámka 7 3 2 2" xfId="26194"/>
    <cellStyle name="Poznámka 7 3 3" xfId="15111"/>
    <cellStyle name="Poznámka 7 3 3 2" xfId="30299"/>
    <cellStyle name="Poznámka 7 3 4" xfId="18916"/>
    <cellStyle name="Poznámka 7 3 4 2" xfId="34097"/>
    <cellStyle name="Poznámka 7 3 5" xfId="37888"/>
    <cellStyle name="Poznámka 7 3 6" xfId="22708"/>
    <cellStyle name="Poznámka 7 3 7" xfId="45541"/>
    <cellStyle name="Poznámka 7 3 8" xfId="45542"/>
    <cellStyle name="Poznámka 7 3 9" xfId="49342"/>
    <cellStyle name="Poznámka 7 4" xfId="7319"/>
    <cellStyle name="Poznámka 7 4 2" xfId="10979"/>
    <cellStyle name="Poznámka 7 4 2 2" xfId="26195"/>
    <cellStyle name="Poznámka 7 4 3" xfId="15112"/>
    <cellStyle name="Poznámka 7 4 3 2" xfId="30300"/>
    <cellStyle name="Poznámka 7 4 4" xfId="18917"/>
    <cellStyle name="Poznámka 7 4 4 2" xfId="34098"/>
    <cellStyle name="Poznámka 7 4 5" xfId="37889"/>
    <cellStyle name="Poznámka 7 4 6" xfId="22709"/>
    <cellStyle name="Poznámka 7 4 7" xfId="45543"/>
    <cellStyle name="Poznámka 7 4 8" xfId="45544"/>
    <cellStyle name="Poznámka 7 4 9" xfId="49343"/>
    <cellStyle name="Poznámka 7 5" xfId="7964"/>
    <cellStyle name="Poznámka 7 5 2" xfId="23181"/>
    <cellStyle name="Poznámka 7 6" xfId="15109"/>
    <cellStyle name="Poznámka 7 6 2" xfId="30297"/>
    <cellStyle name="Poznámka 7 7" xfId="18914"/>
    <cellStyle name="Poznámka 7 7 2" xfId="34095"/>
    <cellStyle name="Poznámka 7 8" xfId="37886"/>
    <cellStyle name="Poznámka 7 9" xfId="22706"/>
    <cellStyle name="Poznámka 8" xfId="7320"/>
    <cellStyle name="Poznámka 8 10" xfId="45545"/>
    <cellStyle name="Poznámka 8 11" xfId="45546"/>
    <cellStyle name="Poznámka 8 12" xfId="49344"/>
    <cellStyle name="Poznámka 8 2" xfId="7321"/>
    <cellStyle name="Poznámka 8 2 2" xfId="10980"/>
    <cellStyle name="Poznámka 8 2 2 2" xfId="26196"/>
    <cellStyle name="Poznámka 8 2 3" xfId="15114"/>
    <cellStyle name="Poznámka 8 2 3 2" xfId="30302"/>
    <cellStyle name="Poznámka 8 2 4" xfId="18919"/>
    <cellStyle name="Poznámka 8 2 4 2" xfId="34100"/>
    <cellStyle name="Poznámka 8 2 5" xfId="37891"/>
    <cellStyle name="Poznámka 8 2 6" xfId="22711"/>
    <cellStyle name="Poznámka 8 2 7" xfId="45547"/>
    <cellStyle name="Poznámka 8 2 8" xfId="45548"/>
    <cellStyle name="Poznámka 8 2 9" xfId="49345"/>
    <cellStyle name="Poznámka 8 3" xfId="7322"/>
    <cellStyle name="Poznámka 8 3 2" xfId="10981"/>
    <cellStyle name="Poznámka 8 3 2 2" xfId="26197"/>
    <cellStyle name="Poznámka 8 3 3" xfId="15115"/>
    <cellStyle name="Poznámka 8 3 3 2" xfId="30303"/>
    <cellStyle name="Poznámka 8 3 4" xfId="18920"/>
    <cellStyle name="Poznámka 8 3 4 2" xfId="34101"/>
    <cellStyle name="Poznámka 8 3 5" xfId="37892"/>
    <cellStyle name="Poznámka 8 3 6" xfId="22712"/>
    <cellStyle name="Poznámka 8 3 7" xfId="45549"/>
    <cellStyle name="Poznámka 8 3 8" xfId="45550"/>
    <cellStyle name="Poznámka 8 3 9" xfId="49346"/>
    <cellStyle name="Poznámka 8 4" xfId="7323"/>
    <cellStyle name="Poznámka 8 4 2" xfId="10982"/>
    <cellStyle name="Poznámka 8 4 2 2" xfId="26198"/>
    <cellStyle name="Poznámka 8 4 3" xfId="15116"/>
    <cellStyle name="Poznámka 8 4 3 2" xfId="30304"/>
    <cellStyle name="Poznámka 8 4 4" xfId="18921"/>
    <cellStyle name="Poznámka 8 4 4 2" xfId="34102"/>
    <cellStyle name="Poznámka 8 4 5" xfId="37893"/>
    <cellStyle name="Poznámka 8 4 6" xfId="22713"/>
    <cellStyle name="Poznámka 8 4 7" xfId="45551"/>
    <cellStyle name="Poznámka 8 4 8" xfId="45552"/>
    <cellStyle name="Poznámka 8 4 9" xfId="49347"/>
    <cellStyle name="Poznámka 8 5" xfId="8038"/>
    <cellStyle name="Poznámka 8 5 2" xfId="23254"/>
    <cellStyle name="Poznámka 8 6" xfId="15113"/>
    <cellStyle name="Poznámka 8 6 2" xfId="30301"/>
    <cellStyle name="Poznámka 8 7" xfId="18918"/>
    <cellStyle name="Poznámka 8 7 2" xfId="34099"/>
    <cellStyle name="Poznámka 8 8" xfId="37890"/>
    <cellStyle name="Poznámka 8 9" xfId="22710"/>
    <cellStyle name="Poznámka 9" xfId="7324"/>
    <cellStyle name="Poznámka 9 10" xfId="45553"/>
    <cellStyle name="Poznámka 9 11" xfId="45554"/>
    <cellStyle name="Poznámka 9 12" xfId="49348"/>
    <cellStyle name="Poznámka 9 2" xfId="7325"/>
    <cellStyle name="Poznámka 9 2 2" xfId="10983"/>
    <cellStyle name="Poznámka 9 2 2 2" xfId="26199"/>
    <cellStyle name="Poznámka 9 2 3" xfId="15118"/>
    <cellStyle name="Poznámka 9 2 3 2" xfId="30306"/>
    <cellStyle name="Poznámka 9 2 4" xfId="18923"/>
    <cellStyle name="Poznámka 9 2 4 2" xfId="34104"/>
    <cellStyle name="Poznámka 9 2 5" xfId="37895"/>
    <cellStyle name="Poznámka 9 2 6" xfId="22715"/>
    <cellStyle name="Poznámka 9 2 7" xfId="45555"/>
    <cellStyle name="Poznámka 9 2 8" xfId="45556"/>
    <cellStyle name="Poznámka 9 2 9" xfId="49349"/>
    <cellStyle name="Poznámka 9 3" xfId="7326"/>
    <cellStyle name="Poznámka 9 3 2" xfId="10984"/>
    <cellStyle name="Poznámka 9 3 2 2" xfId="26200"/>
    <cellStyle name="Poznámka 9 3 3" xfId="15119"/>
    <cellStyle name="Poznámka 9 3 3 2" xfId="30307"/>
    <cellStyle name="Poznámka 9 3 4" xfId="18924"/>
    <cellStyle name="Poznámka 9 3 4 2" xfId="34105"/>
    <cellStyle name="Poznámka 9 3 5" xfId="37896"/>
    <cellStyle name="Poznámka 9 3 6" xfId="22716"/>
    <cellStyle name="Poznámka 9 3 7" xfId="45557"/>
    <cellStyle name="Poznámka 9 3 8" xfId="45558"/>
    <cellStyle name="Poznámka 9 3 9" xfId="49350"/>
    <cellStyle name="Poznámka 9 4" xfId="7327"/>
    <cellStyle name="Poznámka 9 4 2" xfId="10985"/>
    <cellStyle name="Poznámka 9 4 2 2" xfId="26201"/>
    <cellStyle name="Poznámka 9 4 3" xfId="15120"/>
    <cellStyle name="Poznámka 9 4 3 2" xfId="30308"/>
    <cellStyle name="Poznámka 9 4 4" xfId="18925"/>
    <cellStyle name="Poznámka 9 4 4 2" xfId="34106"/>
    <cellStyle name="Poznámka 9 4 5" xfId="37897"/>
    <cellStyle name="Poznámka 9 4 6" xfId="22717"/>
    <cellStyle name="Poznámka 9 4 7" xfId="45559"/>
    <cellStyle name="Poznámka 9 4 8" xfId="45560"/>
    <cellStyle name="Poznámka 9 4 9" xfId="49351"/>
    <cellStyle name="Poznámka 9 5" xfId="7969"/>
    <cellStyle name="Poznámka 9 5 2" xfId="23186"/>
    <cellStyle name="Poznámka 9 6" xfId="15117"/>
    <cellStyle name="Poznámka 9 6 2" xfId="30305"/>
    <cellStyle name="Poznámka 9 7" xfId="18922"/>
    <cellStyle name="Poznámka 9 7 2" xfId="34103"/>
    <cellStyle name="Poznámka 9 8" xfId="37894"/>
    <cellStyle name="Poznámka 9 9" xfId="22714"/>
    <cellStyle name="Propojená buňka" xfId="67" builtinId="24" customBuiltin="1"/>
    <cellStyle name="Propojená buňka 10" xfId="7328"/>
    <cellStyle name="Propojená buňka 11" xfId="7329"/>
    <cellStyle name="Propojená buňka 12" xfId="7330"/>
    <cellStyle name="Propojená buňka 13" xfId="7331"/>
    <cellStyle name="Propojená buňka 14" xfId="7332"/>
    <cellStyle name="Propojená buňka 15" xfId="7333"/>
    <cellStyle name="Propojená buňka 2" xfId="68"/>
    <cellStyle name="Propojená buňka 3" xfId="195"/>
    <cellStyle name="Propojená buňka 3 2" xfId="284"/>
    <cellStyle name="Propojená buňka 4" xfId="7334"/>
    <cellStyle name="Propojená buňka 4 2" xfId="7335"/>
    <cellStyle name="Propojená buňka 5" xfId="7336"/>
    <cellStyle name="Propojená buňka 6" xfId="7337"/>
    <cellStyle name="Propojená buňka 7" xfId="7338"/>
    <cellStyle name="Propojená buňka 8" xfId="7339"/>
    <cellStyle name="Propojená buňka 9" xfId="7340"/>
    <cellStyle name="Správně" xfId="69" builtinId="26" customBuiltin="1"/>
    <cellStyle name="Správně 10" xfId="7341"/>
    <cellStyle name="Správně 11" xfId="7342"/>
    <cellStyle name="Správně 12" xfId="7343"/>
    <cellStyle name="Správně 13" xfId="7344"/>
    <cellStyle name="Správně 14" xfId="7345"/>
    <cellStyle name="Správně 15" xfId="7346"/>
    <cellStyle name="Správně 2" xfId="70"/>
    <cellStyle name="Správně 3" xfId="196"/>
    <cellStyle name="Správně 3 2" xfId="278"/>
    <cellStyle name="Správně 4" xfId="7347"/>
    <cellStyle name="Správně 4 2" xfId="7348"/>
    <cellStyle name="Správně 5" xfId="7349"/>
    <cellStyle name="Správně 6" xfId="7350"/>
    <cellStyle name="Správně 7" xfId="7351"/>
    <cellStyle name="Správně 8" xfId="7352"/>
    <cellStyle name="Správně 9" xfId="7353"/>
    <cellStyle name="Text upozornění" xfId="71" builtinId="11" customBuiltin="1"/>
    <cellStyle name="Text upozornění 10" xfId="7354"/>
    <cellStyle name="Text upozornění 11" xfId="7355"/>
    <cellStyle name="Text upozornění 12" xfId="7356"/>
    <cellStyle name="Text upozornění 13" xfId="7357"/>
    <cellStyle name="Text upozornění 14" xfId="7358"/>
    <cellStyle name="Text upozornění 15" xfId="7359"/>
    <cellStyle name="Text upozornění 2" xfId="72"/>
    <cellStyle name="Text upozornění 3" xfId="197"/>
    <cellStyle name="Text upozornění 3 2" xfId="286"/>
    <cellStyle name="Text upozornění 4" xfId="7360"/>
    <cellStyle name="Text upozornění 4 2" xfId="7361"/>
    <cellStyle name="Text upozornění 5" xfId="7362"/>
    <cellStyle name="Text upozornění 6" xfId="7363"/>
    <cellStyle name="Text upozornění 7" xfId="7364"/>
    <cellStyle name="Text upozornění 8" xfId="7365"/>
    <cellStyle name="Text upozornění 9" xfId="7366"/>
    <cellStyle name="Vstup" xfId="73" builtinId="20" customBuiltin="1"/>
    <cellStyle name="Vstup 10" xfId="7367"/>
    <cellStyle name="Vstup 11" xfId="7368"/>
    <cellStyle name="Vstup 12" xfId="7369"/>
    <cellStyle name="Vstup 13" xfId="7370"/>
    <cellStyle name="Vstup 14" xfId="7371"/>
    <cellStyle name="Vstup 15" xfId="7372"/>
    <cellStyle name="Vstup 2" xfId="74"/>
    <cellStyle name="Vstup 3" xfId="198"/>
    <cellStyle name="Vstup 3 2" xfId="281"/>
    <cellStyle name="Vstup 4" xfId="7373"/>
    <cellStyle name="Vstup 4 2" xfId="7374"/>
    <cellStyle name="Vstup 5" xfId="7375"/>
    <cellStyle name="Vstup 6" xfId="7376"/>
    <cellStyle name="Vstup 7" xfId="7377"/>
    <cellStyle name="Vstup 8" xfId="7378"/>
    <cellStyle name="Vstup 9" xfId="7379"/>
    <cellStyle name="Výpočet" xfId="75" builtinId="22" customBuiltin="1"/>
    <cellStyle name="Výpočet 10" xfId="7380"/>
    <cellStyle name="Výpočet 11" xfId="7381"/>
    <cellStyle name="Výpočet 12" xfId="7382"/>
    <cellStyle name="Výpočet 13" xfId="7383"/>
    <cellStyle name="Výpočet 14" xfId="7384"/>
    <cellStyle name="Výpočet 15" xfId="7385"/>
    <cellStyle name="Výpočet 2" xfId="76"/>
    <cellStyle name="Výpočet 3" xfId="199"/>
    <cellStyle name="Výpočet 3 2" xfId="283"/>
    <cellStyle name="Výpočet 4" xfId="7386"/>
    <cellStyle name="Výpočet 4 2" xfId="7387"/>
    <cellStyle name="Výpočet 5" xfId="7388"/>
    <cellStyle name="Výpočet 6" xfId="7389"/>
    <cellStyle name="Výpočet 7" xfId="7390"/>
    <cellStyle name="Výpočet 8" xfId="7391"/>
    <cellStyle name="Výpočet 9" xfId="7392"/>
    <cellStyle name="Výstup" xfId="77" builtinId="21" customBuiltin="1"/>
    <cellStyle name="Výstup 10" xfId="7393"/>
    <cellStyle name="Výstup 11" xfId="7394"/>
    <cellStyle name="Výstup 12" xfId="7395"/>
    <cellStyle name="Výstup 13" xfId="7396"/>
    <cellStyle name="Výstup 14" xfId="7397"/>
    <cellStyle name="Výstup 15" xfId="7398"/>
    <cellStyle name="Výstup 2" xfId="78"/>
    <cellStyle name="Výstup 3" xfId="200"/>
    <cellStyle name="Výstup 3 2" xfId="282"/>
    <cellStyle name="Výstup 4" xfId="7399"/>
    <cellStyle name="Výstup 4 2" xfId="7400"/>
    <cellStyle name="Výstup 5" xfId="7401"/>
    <cellStyle name="Výstup 6" xfId="7402"/>
    <cellStyle name="Výstup 7" xfId="7403"/>
    <cellStyle name="Výstup 8" xfId="7404"/>
    <cellStyle name="Výstup 9" xfId="7405"/>
    <cellStyle name="Vysvětlující text" xfId="79" builtinId="53" customBuiltin="1"/>
    <cellStyle name="Vysvětlující text 10" xfId="7406"/>
    <cellStyle name="Vysvětlující text 11" xfId="7407"/>
    <cellStyle name="Vysvětlující text 12" xfId="7408"/>
    <cellStyle name="Vysvětlující text 13" xfId="7409"/>
    <cellStyle name="Vysvětlující text 14" xfId="7410"/>
    <cellStyle name="Vysvětlující text 15" xfId="7411"/>
    <cellStyle name="Vysvětlující text 2" xfId="80"/>
    <cellStyle name="Vysvětlující text 3" xfId="201"/>
    <cellStyle name="Vysvětlující text 3 2" xfId="288"/>
    <cellStyle name="Vysvětlující text 4" xfId="7412"/>
    <cellStyle name="Vysvětlující text 4 2" xfId="7413"/>
    <cellStyle name="Vysvětlující text 5" xfId="7414"/>
    <cellStyle name="Vysvětlující text 6" xfId="7415"/>
    <cellStyle name="Vysvětlující text 7" xfId="7416"/>
    <cellStyle name="Vysvětlující text 8" xfId="7417"/>
    <cellStyle name="Vysvětlující text 9" xfId="7418"/>
    <cellStyle name="Zvýraznění 1" xfId="81" builtinId="29" customBuiltin="1"/>
    <cellStyle name="Zvýraznění 1 10" xfId="7419"/>
    <cellStyle name="Zvýraznění 1 11" xfId="7420"/>
    <cellStyle name="Zvýraznění 1 12" xfId="7421"/>
    <cellStyle name="Zvýraznění 1 13" xfId="7422"/>
    <cellStyle name="Zvýraznění 1 14" xfId="7423"/>
    <cellStyle name="Zvýraznění 1 15" xfId="7424"/>
    <cellStyle name="Zvýraznění 1 2" xfId="82"/>
    <cellStyle name="Zvýraznění 1 3" xfId="202"/>
    <cellStyle name="Zvýraznění 1 3 2" xfId="290"/>
    <cellStyle name="Zvýraznění 1 4" xfId="7425"/>
    <cellStyle name="Zvýraznění 1 4 2" xfId="7426"/>
    <cellStyle name="Zvýraznění 1 5" xfId="7427"/>
    <cellStyle name="Zvýraznění 1 6" xfId="7428"/>
    <cellStyle name="Zvýraznění 1 7" xfId="7429"/>
    <cellStyle name="Zvýraznění 1 8" xfId="7430"/>
    <cellStyle name="Zvýraznění 1 9" xfId="7431"/>
    <cellStyle name="Zvýraznění 2" xfId="83" builtinId="33" customBuiltin="1"/>
    <cellStyle name="Zvýraznění 2 10" xfId="7432"/>
    <cellStyle name="Zvýraznění 2 11" xfId="7433"/>
    <cellStyle name="Zvýraznění 2 12" xfId="7434"/>
    <cellStyle name="Zvýraznění 2 13" xfId="7435"/>
    <cellStyle name="Zvýraznění 2 14" xfId="7436"/>
    <cellStyle name="Zvýraznění 2 15" xfId="7437"/>
    <cellStyle name="Zvýraznění 2 2" xfId="84"/>
    <cellStyle name="Zvýraznění 2 3" xfId="203"/>
    <cellStyle name="Zvýraznění 2 3 2" xfId="294"/>
    <cellStyle name="Zvýraznění 2 4" xfId="7438"/>
    <cellStyle name="Zvýraznění 2 4 2" xfId="7439"/>
    <cellStyle name="Zvýraznění 2 5" xfId="7440"/>
    <cellStyle name="Zvýraznění 2 6" xfId="7441"/>
    <cellStyle name="Zvýraznění 2 7" xfId="7442"/>
    <cellStyle name="Zvýraznění 2 8" xfId="7443"/>
    <cellStyle name="Zvýraznění 2 9" xfId="7444"/>
    <cellStyle name="Zvýraznění 3" xfId="85" builtinId="37" customBuiltin="1"/>
    <cellStyle name="Zvýraznění 3 10" xfId="7445"/>
    <cellStyle name="Zvýraznění 3 11" xfId="7446"/>
    <cellStyle name="Zvýraznění 3 12" xfId="7447"/>
    <cellStyle name="Zvýraznění 3 13" xfId="7448"/>
    <cellStyle name="Zvýraznění 3 14" xfId="7449"/>
    <cellStyle name="Zvýraznění 3 15" xfId="7450"/>
    <cellStyle name="Zvýraznění 3 2" xfId="86"/>
    <cellStyle name="Zvýraznění 3 3" xfId="204"/>
    <cellStyle name="Zvýraznění 3 3 2" xfId="298"/>
    <cellStyle name="Zvýraznění 3 4" xfId="7451"/>
    <cellStyle name="Zvýraznění 3 4 2" xfId="7452"/>
    <cellStyle name="Zvýraznění 3 5" xfId="7453"/>
    <cellStyle name="Zvýraznění 3 6" xfId="7454"/>
    <cellStyle name="Zvýraznění 3 7" xfId="7455"/>
    <cellStyle name="Zvýraznění 3 8" xfId="7456"/>
    <cellStyle name="Zvýraznění 3 9" xfId="7457"/>
    <cellStyle name="Zvýraznění 4" xfId="87" builtinId="41" customBuiltin="1"/>
    <cellStyle name="Zvýraznění 4 10" xfId="7458"/>
    <cellStyle name="Zvýraznění 4 11" xfId="7459"/>
    <cellStyle name="Zvýraznění 4 12" xfId="7460"/>
    <cellStyle name="Zvýraznění 4 13" xfId="7461"/>
    <cellStyle name="Zvýraznění 4 14" xfId="7462"/>
    <cellStyle name="Zvýraznění 4 15" xfId="7463"/>
    <cellStyle name="Zvýraznění 4 2" xfId="88"/>
    <cellStyle name="Zvýraznění 4 3" xfId="205"/>
    <cellStyle name="Zvýraznění 4 3 2" xfId="302"/>
    <cellStyle name="Zvýraznění 4 4" xfId="7464"/>
    <cellStyle name="Zvýraznění 4 4 2" xfId="7465"/>
    <cellStyle name="Zvýraznění 4 5" xfId="7466"/>
    <cellStyle name="Zvýraznění 4 6" xfId="7467"/>
    <cellStyle name="Zvýraznění 4 7" xfId="7468"/>
    <cellStyle name="Zvýraznění 4 8" xfId="7469"/>
    <cellStyle name="Zvýraznění 4 9" xfId="7470"/>
    <cellStyle name="Zvýraznění 5" xfId="89" builtinId="45" customBuiltin="1"/>
    <cellStyle name="Zvýraznění 5 10" xfId="7471"/>
    <cellStyle name="Zvýraznění 5 11" xfId="7472"/>
    <cellStyle name="Zvýraznění 5 12" xfId="7473"/>
    <cellStyle name="Zvýraznění 5 13" xfId="7474"/>
    <cellStyle name="Zvýraznění 5 14" xfId="7475"/>
    <cellStyle name="Zvýraznění 5 15" xfId="7476"/>
    <cellStyle name="Zvýraznění 5 2" xfId="90"/>
    <cellStyle name="Zvýraznění 5 3" xfId="206"/>
    <cellStyle name="Zvýraznění 5 3 2" xfId="306"/>
    <cellStyle name="Zvýraznění 5 4" xfId="7477"/>
    <cellStyle name="Zvýraznění 5 4 2" xfId="7478"/>
    <cellStyle name="Zvýraznění 5 5" xfId="7479"/>
    <cellStyle name="Zvýraznění 5 6" xfId="7480"/>
    <cellStyle name="Zvýraznění 5 7" xfId="7481"/>
    <cellStyle name="Zvýraznění 5 8" xfId="7482"/>
    <cellStyle name="Zvýraznění 5 9" xfId="7483"/>
    <cellStyle name="Zvýraznění 6" xfId="91" builtinId="49" customBuiltin="1"/>
    <cellStyle name="Zvýraznění 6 10" xfId="7484"/>
    <cellStyle name="Zvýraznění 6 11" xfId="7485"/>
    <cellStyle name="Zvýraznění 6 12" xfId="7486"/>
    <cellStyle name="Zvýraznění 6 13" xfId="7487"/>
    <cellStyle name="Zvýraznění 6 14" xfId="7488"/>
    <cellStyle name="Zvýraznění 6 15" xfId="7489"/>
    <cellStyle name="Zvýraznění 6 2" xfId="92"/>
    <cellStyle name="Zvýraznění 6 3" xfId="207"/>
    <cellStyle name="Zvýraznění 6 3 2" xfId="310"/>
    <cellStyle name="Zvýraznění 6 4" xfId="7490"/>
    <cellStyle name="Zvýraznění 6 4 2" xfId="7491"/>
    <cellStyle name="Zvýraznění 6 5" xfId="7492"/>
    <cellStyle name="Zvýraznění 6 6" xfId="7493"/>
    <cellStyle name="Zvýraznění 6 7" xfId="7494"/>
    <cellStyle name="Zvýraznění 6 8" xfId="7495"/>
    <cellStyle name="Zvýraznění 6 9" xfId="7496"/>
  </cellStyles>
  <dxfs count="0"/>
  <tableStyles count="0" defaultTableStyle="TableStyleMedium2" defaultPivotStyle="PivotStyleLight16"/>
  <colors>
    <mruColors>
      <color rgb="FF0066FF"/>
      <color rgb="FFFFFF66"/>
      <color rgb="FFFFCC00"/>
      <color rgb="FFFF9900"/>
      <color rgb="FFCC3300"/>
      <color rgb="FF993300"/>
      <color rgb="FFFFFFCC"/>
      <color rgb="FFFF0000"/>
      <color rgb="FFE10000"/>
      <color rgb="FF00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214.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215.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216.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217.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218.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219.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220.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221.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222.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223.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224.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225.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226.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227.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228.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229.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230.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231.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23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23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23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235.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236.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237.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238.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239.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240.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241.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242.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243.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244.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245.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246.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247.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248.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249.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250.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251.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252.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253.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254.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255.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256.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257.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258.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259.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260.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261.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262.xml.rels><?xml version="1.0" encoding="UTF-8" standalone="yes"?>
<Relationships xmlns="http://schemas.openxmlformats.org/package/2006/relationships"><Relationship Id="rId1" Type="http://schemas.openxmlformats.org/officeDocument/2006/relationships/chartUserShapes" Target="../drawings/drawing145.xml"/></Relationships>
</file>

<file path=xl/charts/_rels/chart263.xml.rels><?xml version="1.0" encoding="UTF-8" standalone="yes"?>
<Relationships xmlns="http://schemas.openxmlformats.org/package/2006/relationships"><Relationship Id="rId1" Type="http://schemas.openxmlformats.org/officeDocument/2006/relationships/chartUserShapes" Target="../drawings/drawing146.xml"/></Relationships>
</file>

<file path=xl/charts/_rels/chart264.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265.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266.xml.rels><?xml version="1.0" encoding="UTF-8" standalone="yes"?>
<Relationships xmlns="http://schemas.openxmlformats.org/package/2006/relationships"><Relationship Id="rId1" Type="http://schemas.openxmlformats.org/officeDocument/2006/relationships/chartUserShapes" Target="../drawings/drawing150.xml"/></Relationships>
</file>

<file path=xl/charts/_rels/chart267.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268.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27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271.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272.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273.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274.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276.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277.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278.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279.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280.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282.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283.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284.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285.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286.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28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289.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290.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291.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292.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294.xml.rels><?xml version="1.0" encoding="UTF-8" standalone="yes"?>
<Relationships xmlns="http://schemas.openxmlformats.org/package/2006/relationships"><Relationship Id="rId2" Type="http://schemas.openxmlformats.org/officeDocument/2006/relationships/chartUserShapes" Target="../drawings/drawing174.xml"/><Relationship Id="rId1" Type="http://schemas.openxmlformats.org/officeDocument/2006/relationships/themeOverride" Target="../theme/themeOverride1.xml"/></Relationships>
</file>

<file path=xl/charts/_rels/chart295.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296.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297.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298.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300.xml.rels><?xml version="1.0" encoding="UTF-8" standalone="yes"?>
<Relationships xmlns="http://schemas.openxmlformats.org/package/2006/relationships"><Relationship Id="rId2" Type="http://schemas.openxmlformats.org/officeDocument/2006/relationships/chartUserShapes" Target="../drawings/drawing179.xml"/><Relationship Id="rId1" Type="http://schemas.openxmlformats.org/officeDocument/2006/relationships/themeOverride" Target="../theme/themeOverride2.xml"/></Relationships>
</file>

<file path=xl/charts/_rels/chart301.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302.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303.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304.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306.xml.rels><?xml version="1.0" encoding="UTF-8" standalone="yes"?>
<Relationships xmlns="http://schemas.openxmlformats.org/package/2006/relationships"><Relationship Id="rId2" Type="http://schemas.openxmlformats.org/officeDocument/2006/relationships/chartUserShapes" Target="../drawings/drawing184.xml"/><Relationship Id="rId1" Type="http://schemas.openxmlformats.org/officeDocument/2006/relationships/themeOverride" Target="../theme/themeOverride3.xml"/></Relationships>
</file>

<file path=xl/charts/_rels/chart307.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308.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309.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310.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312.xml.rels><?xml version="1.0" encoding="UTF-8" standalone="yes"?>
<Relationships xmlns="http://schemas.openxmlformats.org/package/2006/relationships"><Relationship Id="rId2" Type="http://schemas.openxmlformats.org/officeDocument/2006/relationships/chartUserShapes" Target="../drawings/drawing189.xml"/><Relationship Id="rId1" Type="http://schemas.openxmlformats.org/officeDocument/2006/relationships/themeOverride" Target="../theme/themeOverride4.xml"/></Relationships>
</file>

<file path=xl/charts/_rels/chart313.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314.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315.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316.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318.xml.rels><?xml version="1.0" encoding="UTF-8" standalone="yes"?>
<Relationships xmlns="http://schemas.openxmlformats.org/package/2006/relationships"><Relationship Id="rId2" Type="http://schemas.openxmlformats.org/officeDocument/2006/relationships/chartUserShapes" Target="../drawings/drawing194.xml"/><Relationship Id="rId1" Type="http://schemas.openxmlformats.org/officeDocument/2006/relationships/themeOverride" Target="../theme/themeOverride5.xml"/></Relationships>
</file>

<file path=xl/charts/_rels/chart319.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320.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321.xml.rels><?xml version="1.0" encoding="UTF-8" standalone="yes"?>
<Relationships xmlns="http://schemas.openxmlformats.org/package/2006/relationships"><Relationship Id="rId1" Type="http://schemas.openxmlformats.org/officeDocument/2006/relationships/chartUserShapes" Target="../drawings/drawing197.xml"/></Relationships>
</file>

<file path=xl/charts/_rels/chart322.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dle personální obsazenosti</a:t>
            </a:r>
          </a:p>
          <a:p>
            <a:pPr>
              <a:defRPr/>
            </a:pPr>
            <a:r>
              <a:rPr lang="cs-CZ" sz="1300"/>
              <a:t>stavebních úřadů v ČR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Graf1AC!$B$8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Graf1AC!$C$8:$F$8</c:f>
              <c:numCache>
                <c:formatCode>General</c:formatCode>
                <c:ptCount val="4"/>
                <c:pt idx="0">
                  <c:v>114</c:v>
                </c:pt>
                <c:pt idx="1">
                  <c:v>99</c:v>
                </c:pt>
                <c:pt idx="2">
                  <c:v>76</c:v>
                </c:pt>
                <c:pt idx="3">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dle personální obsazenosti</a:t>
            </a:r>
          </a:p>
          <a:p>
            <a:pPr>
              <a:defRPr/>
            </a:pPr>
            <a:r>
              <a:rPr sz="1300"/>
              <a:t>stavebních úřadů obcí III. typu k 31.12.2015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Graf1AC!$B$4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Graf1AC!$C$4:$F$4</c:f>
              <c:numCache>
                <c:formatCode>General</c:formatCode>
                <c:ptCount val="4"/>
                <c:pt idx="0">
                  <c:v>77</c:v>
                </c:pt>
                <c:pt idx="1">
                  <c:v>77</c:v>
                </c:pt>
                <c:pt idx="2">
                  <c:v>49</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dle personální obsazenosti stavebních úřadů územně členěných statutárních měst k 31.12.2015</a:t>
            </a:r>
            <a:endParaRPr sz="1300">
              <a:effectLst/>
              <a:latin typeface="+mn-lt"/>
            </a:endParaRPr>
          </a:p>
        </c:rich>
      </c:tx>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Graf1AC!$B$5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Graf1AC!$C$5:$F$5</c:f>
              <c:numCache>
                <c:formatCode>General</c:formatCode>
                <c:ptCount val="4"/>
                <c:pt idx="0">
                  <c:v>34</c:v>
                </c:pt>
                <c:pt idx="1">
                  <c:v>19</c:v>
                </c:pt>
                <c:pt idx="2">
                  <c:v>18</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dle personální obsazenosti </a:t>
            </a:r>
          </a:p>
          <a:p>
            <a:pPr>
              <a:defRPr/>
            </a:pPr>
            <a:r>
              <a:rPr sz="1300" b="1" i="0" baseline="0">
                <a:effectLst/>
                <a:latin typeface="+mn-lt"/>
              </a:rPr>
              <a:t>stavebních úřadů krajských úřadů k 31.12.2015</a:t>
            </a:r>
            <a:endParaRPr sz="1300">
              <a:effectLst/>
              <a:latin typeface="+mn-lt"/>
            </a:endParaRPr>
          </a:p>
        </c:rich>
      </c:tx>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Graf1AC!$B$6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3.242804888345422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Graf1AC!$C$6:$F$6</c:f>
              <c:numCache>
                <c:formatCode>General</c:formatCode>
                <c:ptCount val="4"/>
                <c:pt idx="0">
                  <c:v>3</c:v>
                </c:pt>
                <c:pt idx="1">
                  <c:v>2</c:v>
                </c:pt>
                <c:pt idx="2">
                  <c:v>8</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dle personální obsazenosti </a:t>
            </a:r>
          </a:p>
          <a:p>
            <a:pPr>
              <a:defRPr/>
            </a:pPr>
            <a:r>
              <a:rPr sz="1300" b="1" i="0" baseline="0">
                <a:effectLst/>
                <a:latin typeface="+mn-lt"/>
              </a:rPr>
              <a:t>stavebních úřadů MD, ÚCL a DÚ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157"/>
          <c:h val="0.72686737414195657"/>
        </c:manualLayout>
      </c:layout>
      <c:pieChart>
        <c:varyColors val="1"/>
        <c:ser>
          <c:idx val="0"/>
          <c:order val="0"/>
          <c:tx>
            <c:strRef>
              <c:f>Graf1AC!$B$7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4.1731340444206164E-2"/>
                  <c:y val="1.5398852093510161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Graf1AC!$C$7:$F$7</c:f>
              <c:numCache>
                <c:formatCode>General</c:formatCode>
                <c:ptCount val="4"/>
                <c:pt idx="0">
                  <c:v>0</c:v>
                </c:pt>
                <c:pt idx="1">
                  <c:v>1</c:v>
                </c:pt>
                <c:pt idx="2">
                  <c:v>1</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dle personální obsazenosti</a:t>
            </a:r>
          </a:p>
          <a:p>
            <a:pPr>
              <a:defRPr/>
            </a:pPr>
            <a:r>
              <a:rPr lang="en-US" sz="1300"/>
              <a:t>stavebních úřadů v ČR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64070823671314292"/>
          <c:h val="0.72686737414195657"/>
        </c:manualLayout>
      </c:layout>
      <c:barChart>
        <c:barDir val="col"/>
        <c:grouping val="percentStacked"/>
        <c:varyColors val="0"/>
        <c:ser>
          <c:idx val="3"/>
          <c:order val="0"/>
          <c:tx>
            <c:strRef>
              <c:f>Graf1AC!$F$3</c:f>
              <c:strCache>
                <c:ptCount val="1"/>
                <c:pt idx="0">
                  <c:v>10 a více</c:v>
                </c:pt>
              </c:strCache>
            </c:strRef>
          </c:tx>
          <c:spPr>
            <a:solidFill>
              <a:srgbClr val="FFFF66"/>
            </a:solidFill>
          </c:spPr>
          <c:invertIfNegative val="0"/>
          <c:dLbls>
            <c:dLbl>
              <c:idx val="2"/>
              <c:layout>
                <c:manualLayout>
                  <c:x val="-1.071953384467735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Graf1AC!$B$4:$B$8</c:f>
              <c:strCache>
                <c:ptCount val="5"/>
                <c:pt idx="0">
                  <c:v>Obce III. typu</c:v>
                </c:pt>
                <c:pt idx="1">
                  <c:v>ÚČSM</c:v>
                </c:pt>
                <c:pt idx="2">
                  <c:v>KÚ</c:v>
                </c:pt>
                <c:pt idx="3">
                  <c:v>MD, ÚCL, DÚ</c:v>
                </c:pt>
                <c:pt idx="4">
                  <c:v>ČR</c:v>
                </c:pt>
              </c:strCache>
            </c:strRef>
          </c:cat>
          <c:val>
            <c:numRef>
              <c:f>Graf1AC!$F$4:$F$8</c:f>
              <c:numCache>
                <c:formatCode>General</c:formatCode>
                <c:ptCount val="5"/>
                <c:pt idx="0">
                  <c:v>2</c:v>
                </c:pt>
                <c:pt idx="1">
                  <c:v>3</c:v>
                </c:pt>
                <c:pt idx="2">
                  <c:v>1</c:v>
                </c:pt>
                <c:pt idx="3">
                  <c:v>1</c:v>
                </c:pt>
                <c:pt idx="4">
                  <c:v>7</c:v>
                </c:pt>
              </c:numCache>
            </c:numRef>
          </c:val>
        </c:ser>
        <c:ser>
          <c:idx val="2"/>
          <c:order val="1"/>
          <c:tx>
            <c:strRef>
              <c:f>Graf1AC!$E$3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Graf1AC!$B$4:$B$8</c:f>
              <c:strCache>
                <c:ptCount val="5"/>
                <c:pt idx="0">
                  <c:v>Obce III. typu</c:v>
                </c:pt>
                <c:pt idx="1">
                  <c:v>ÚČSM</c:v>
                </c:pt>
                <c:pt idx="2">
                  <c:v>KÚ</c:v>
                </c:pt>
                <c:pt idx="3">
                  <c:v>MD, ÚCL, DÚ</c:v>
                </c:pt>
                <c:pt idx="4">
                  <c:v>ČR</c:v>
                </c:pt>
              </c:strCache>
            </c:strRef>
          </c:cat>
          <c:val>
            <c:numRef>
              <c:f>Graf1AC!$E$4:$E$8</c:f>
              <c:numCache>
                <c:formatCode>General</c:formatCode>
                <c:ptCount val="5"/>
                <c:pt idx="0">
                  <c:v>49</c:v>
                </c:pt>
                <c:pt idx="1">
                  <c:v>18</c:v>
                </c:pt>
                <c:pt idx="2">
                  <c:v>8</c:v>
                </c:pt>
                <c:pt idx="3">
                  <c:v>1</c:v>
                </c:pt>
                <c:pt idx="4">
                  <c:v>76</c:v>
                </c:pt>
              </c:numCache>
            </c:numRef>
          </c:val>
        </c:ser>
        <c:ser>
          <c:idx val="1"/>
          <c:order val="2"/>
          <c:tx>
            <c:strRef>
              <c:f>Graf1AC!$D$3</c:f>
              <c:strCache>
                <c:ptCount val="1"/>
                <c:pt idx="0">
                  <c:v>2</c:v>
                </c:pt>
              </c:strCache>
            </c:strRef>
          </c:tx>
          <c:spPr>
            <a:solidFill>
              <a:srgbClr val="FF9900"/>
            </a:solidFill>
          </c:spPr>
          <c:invertIfNegative val="0"/>
          <c:dLbls>
            <c:dLbl>
              <c:idx val="2"/>
              <c:layout>
                <c:manualLayout>
                  <c:x val="-2.1623418127780158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Graf1AC!$B$4:$B$8</c:f>
              <c:strCache>
                <c:ptCount val="5"/>
                <c:pt idx="0">
                  <c:v>Obce III. typu</c:v>
                </c:pt>
                <c:pt idx="1">
                  <c:v>ÚČSM</c:v>
                </c:pt>
                <c:pt idx="2">
                  <c:v>KÚ</c:v>
                </c:pt>
                <c:pt idx="3">
                  <c:v>MD, ÚCL, DÚ</c:v>
                </c:pt>
                <c:pt idx="4">
                  <c:v>ČR</c:v>
                </c:pt>
              </c:strCache>
            </c:strRef>
          </c:cat>
          <c:val>
            <c:numRef>
              <c:f>Graf1AC!$D$4:$D$8</c:f>
              <c:numCache>
                <c:formatCode>General</c:formatCode>
                <c:ptCount val="5"/>
                <c:pt idx="0">
                  <c:v>77</c:v>
                </c:pt>
                <c:pt idx="1">
                  <c:v>19</c:v>
                </c:pt>
                <c:pt idx="2">
                  <c:v>2</c:v>
                </c:pt>
                <c:pt idx="3">
                  <c:v>1</c:v>
                </c:pt>
                <c:pt idx="4">
                  <c:v>99</c:v>
                </c:pt>
              </c:numCache>
            </c:numRef>
          </c:val>
        </c:ser>
        <c:ser>
          <c:idx val="0"/>
          <c:order val="3"/>
          <c:tx>
            <c:strRef>
              <c:f>Graf1AC!$C$3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dLbl>
              <c:idx val="3"/>
              <c:layout>
                <c:manualLayout>
                  <c:x val="1.327106267424809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Graf1AC!$B$4:$B$8</c:f>
              <c:strCache>
                <c:ptCount val="5"/>
                <c:pt idx="0">
                  <c:v>Obce III. typu</c:v>
                </c:pt>
                <c:pt idx="1">
                  <c:v>ÚČSM</c:v>
                </c:pt>
                <c:pt idx="2">
                  <c:v>KÚ</c:v>
                </c:pt>
                <c:pt idx="3">
                  <c:v>MD, ÚCL, DÚ</c:v>
                </c:pt>
                <c:pt idx="4">
                  <c:v>ČR</c:v>
                </c:pt>
              </c:strCache>
            </c:strRef>
          </c:cat>
          <c:val>
            <c:numRef>
              <c:f>Graf1AC!$C$4:$C$8</c:f>
              <c:numCache>
                <c:formatCode>General</c:formatCode>
                <c:ptCount val="5"/>
                <c:pt idx="0">
                  <c:v>77</c:v>
                </c:pt>
                <c:pt idx="1">
                  <c:v>34</c:v>
                </c:pt>
                <c:pt idx="2">
                  <c:v>3</c:v>
                </c:pt>
                <c:pt idx="3">
                  <c:v>0</c:v>
                </c:pt>
                <c:pt idx="4">
                  <c:v>114</c:v>
                </c:pt>
              </c:numCache>
            </c:numRef>
          </c:val>
        </c:ser>
        <c:dLbls>
          <c:showLegendKey val="0"/>
          <c:showVal val="0"/>
          <c:showCatName val="0"/>
          <c:showSerName val="0"/>
          <c:showPercent val="0"/>
          <c:showBubbleSize val="0"/>
        </c:dLbls>
        <c:gapWidth val="100"/>
        <c:overlap val="100"/>
        <c:axId val="75916800"/>
        <c:axId val="75915264"/>
      </c:barChart>
      <c:valAx>
        <c:axId val="75915264"/>
        <c:scaling>
          <c:orientation val="minMax"/>
        </c:scaling>
        <c:delete val="0"/>
        <c:axPos val="l"/>
        <c:majorGridlines/>
        <c:numFmt formatCode="0%" sourceLinked="1"/>
        <c:majorTickMark val="out"/>
        <c:minorTickMark val="none"/>
        <c:tickLblPos val="nextTo"/>
        <c:crossAx val="75916800"/>
        <c:crosses val="autoZero"/>
        <c:crossBetween val="between"/>
      </c:valAx>
      <c:catAx>
        <c:axId val="75916800"/>
        <c:scaling>
          <c:orientation val="minMax"/>
        </c:scaling>
        <c:delete val="0"/>
        <c:axPos val="b"/>
        <c:majorTickMark val="out"/>
        <c:minorTickMark val="none"/>
        <c:tickLblPos val="nextTo"/>
        <c:crossAx val="75915264"/>
        <c:crosses val="autoZero"/>
        <c:auto val="1"/>
        <c:lblAlgn val="ctr"/>
        <c:lblOffset val="100"/>
        <c:noMultiLvlLbl val="0"/>
      </c:catAx>
    </c:plotArea>
    <c:legend>
      <c:legendPos val="r"/>
      <c:layout>
        <c:manualLayout>
          <c:xMode val="edge"/>
          <c:yMode val="edge"/>
          <c:x val="0.7832802453091422"/>
          <c:y val="0.67271913113029091"/>
          <c:w val="0.11315988414069585"/>
          <c:h val="0.2390141070080243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dle personální obsazenosti </a:t>
            </a:r>
          </a:p>
          <a:p>
            <a:pPr>
              <a:defRPr/>
            </a:pPr>
            <a:r>
              <a:rPr lang="cs-CZ" sz="1300"/>
              <a:t>stavebních úřadů v ČR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Graf1AC!$L$8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Graf1AC!$M$8:$P$8</c:f>
              <c:numCache>
                <c:formatCode>0</c:formatCode>
                <c:ptCount val="4"/>
                <c:pt idx="0">
                  <c:v>43739.99</c:v>
                </c:pt>
                <c:pt idx="1">
                  <c:v>116638.17999999996</c:v>
                </c:pt>
                <c:pt idx="2">
                  <c:v>154702.27000000008</c:v>
                </c:pt>
                <c:pt idx="3">
                  <c:v>79821.329999999987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a:t>
            </a:r>
          </a:p>
          <a:p>
            <a:pPr>
              <a:defRPr/>
            </a:pPr>
            <a:r>
              <a:rPr sz="1300"/>
              <a:t>stavebních úřadů obcí III. typu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Graf1AC!$L$4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Graf1AC!$M$4:$P$4</c:f>
              <c:numCache>
                <c:formatCode>0</c:formatCode>
                <c:ptCount val="4"/>
                <c:pt idx="0">
                  <c:v>24224.339999999993</c:v>
                </c:pt>
                <c:pt idx="1">
                  <c:v>29036.230000000003</c:v>
                </c:pt>
                <c:pt idx="2">
                  <c:v>24749.48</c:v>
                </c:pt>
                <c:pt idx="3">
                  <c:v>363.55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územně členěných statutárních měst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Graf1AC!$L$5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Graf1AC!$M$5:$P$5</c:f>
              <c:numCache>
                <c:formatCode>0</c:formatCode>
                <c:ptCount val="4"/>
                <c:pt idx="0">
                  <c:v>426.24</c:v>
                </c:pt>
                <c:pt idx="1">
                  <c:v>250.33999999999997</c:v>
                </c:pt>
                <c:pt idx="2">
                  <c:v>280.78000000000003</c:v>
                </c:pt>
                <c:pt idx="3">
                  <c:v>91.89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a:t>
            </a:r>
          </a:p>
          <a:p>
            <a:pPr>
              <a:defRPr/>
            </a:pPr>
            <a:r>
              <a:rPr sz="1300"/>
              <a:t>stavebních úřadů krajských úřadů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Graf1AC!$L$6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4.32724832493750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Graf1AC!$M$6:$P$6</c:f>
              <c:numCache>
                <c:formatCode>0</c:formatCode>
                <c:ptCount val="4"/>
                <c:pt idx="0">
                  <c:v>19089.409999999996</c:v>
                </c:pt>
                <c:pt idx="1">
                  <c:v>8481.880000000001</c:v>
                </c:pt>
                <c:pt idx="2">
                  <c:v>50802.28</c:v>
                </c:pt>
                <c:pt idx="3">
                  <c:v>496.16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a:t>
            </a:r>
            <a:br>
              <a:rPr lang="en-US" sz="1300"/>
            </a:br>
            <a:r>
              <a:rPr lang="en-US" sz="1300"/>
              <a:t>stavebních úřadů v ČR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64070823671314292"/>
          <c:h val="0.72686737414195657"/>
        </c:manualLayout>
      </c:layout>
      <c:barChart>
        <c:barDir val="col"/>
        <c:grouping val="percentStacked"/>
        <c:varyColors val="0"/>
        <c:ser>
          <c:idx val="0"/>
          <c:order val="0"/>
          <c:tx>
            <c:strRef>
              <c:f>Graf1AC!$P$3</c:f>
              <c:strCache>
                <c:ptCount val="1"/>
                <c:pt idx="0">
                  <c:v>10 a více</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Graf1AC!$L$4:$L$8</c:f>
              <c:strCache>
                <c:ptCount val="5"/>
                <c:pt idx="0">
                  <c:v>Obce III. typu</c:v>
                </c:pt>
                <c:pt idx="1">
                  <c:v>ÚČSM</c:v>
                </c:pt>
                <c:pt idx="2">
                  <c:v>KÚ</c:v>
                </c:pt>
                <c:pt idx="3">
                  <c:v>MD, ÚCL, DÚ</c:v>
                </c:pt>
                <c:pt idx="4">
                  <c:v>ČR</c:v>
                </c:pt>
              </c:strCache>
            </c:strRef>
          </c:cat>
          <c:val>
            <c:numRef>
              <c:f>Graf1AC!$P$4:$P$8</c:f>
              <c:numCache>
                <c:formatCode>0</c:formatCode>
                <c:ptCount val="5"/>
                <c:pt idx="0">
                  <c:v>363.55</c:v>
                </c:pt>
                <c:pt idx="1">
                  <c:v>91.89</c:v>
                </c:pt>
                <c:pt idx="2">
                  <c:v>496.16</c:v>
                </c:pt>
                <c:pt idx="3">
                  <c:v>78869.73</c:v>
                </c:pt>
                <c:pt idx="4">
                  <c:v>79821.329999999987</c:v>
                </c:pt>
              </c:numCache>
            </c:numRef>
          </c:val>
        </c:ser>
        <c:ser>
          <c:idx val="1"/>
          <c:order val="1"/>
          <c:tx>
            <c:strRef>
              <c:f>Graf1AC!$O$3</c:f>
              <c:strCache>
                <c:ptCount val="1"/>
                <c:pt idx="0">
                  <c:v>3 až 9</c:v>
                </c:pt>
              </c:strCache>
            </c:strRef>
          </c:tx>
          <c:spPr>
            <a:solidFill>
              <a:srgbClr val="FFCC00"/>
            </a:solidFill>
          </c:spPr>
          <c:invertIfNegative val="0"/>
          <c:dLbls>
            <c:dLbl>
              <c:idx val="2"/>
              <c:layout>
                <c:manualLayout>
                  <c:x val="-2.1623418127780158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Graf1AC!$L$4:$L$8</c:f>
              <c:strCache>
                <c:ptCount val="5"/>
                <c:pt idx="0">
                  <c:v>Obce III. typu</c:v>
                </c:pt>
                <c:pt idx="1">
                  <c:v>ÚČSM</c:v>
                </c:pt>
                <c:pt idx="2">
                  <c:v>KÚ</c:v>
                </c:pt>
                <c:pt idx="3">
                  <c:v>MD, ÚCL, DÚ</c:v>
                </c:pt>
                <c:pt idx="4">
                  <c:v>ČR</c:v>
                </c:pt>
              </c:strCache>
            </c:strRef>
          </c:cat>
          <c:val>
            <c:numRef>
              <c:f>Graf1AC!$O$4:$O$8</c:f>
              <c:numCache>
                <c:formatCode>0</c:formatCode>
                <c:ptCount val="5"/>
                <c:pt idx="0">
                  <c:v>24749.48</c:v>
                </c:pt>
                <c:pt idx="1">
                  <c:v>280.78000000000003</c:v>
                </c:pt>
                <c:pt idx="2">
                  <c:v>50802.28</c:v>
                </c:pt>
                <c:pt idx="3">
                  <c:v>78869.73</c:v>
                </c:pt>
                <c:pt idx="4">
                  <c:v>154702.27000000008</c:v>
                </c:pt>
              </c:numCache>
            </c:numRef>
          </c:val>
        </c:ser>
        <c:ser>
          <c:idx val="2"/>
          <c:order val="2"/>
          <c:tx>
            <c:strRef>
              <c:f>Graf1AC!$N$3</c:f>
              <c:strCache>
                <c:ptCount val="1"/>
                <c:pt idx="0">
                  <c:v>2</c:v>
                </c:pt>
              </c:strCache>
            </c:strRef>
          </c:tx>
          <c:spPr>
            <a:solidFill>
              <a:srgbClr val="FF9900"/>
            </a:solidFill>
          </c:spPr>
          <c:invertIfNegative val="0"/>
          <c:dLbls>
            <c:dLbl>
              <c:idx val="2"/>
              <c:layout>
                <c:manualLayout>
                  <c:x val="0"/>
                  <c:y val="1.982651538844643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Graf1AC!$L$4:$L$8</c:f>
              <c:strCache>
                <c:ptCount val="5"/>
                <c:pt idx="0">
                  <c:v>Obce III. typu</c:v>
                </c:pt>
                <c:pt idx="1">
                  <c:v>ÚČSM</c:v>
                </c:pt>
                <c:pt idx="2">
                  <c:v>KÚ</c:v>
                </c:pt>
                <c:pt idx="3">
                  <c:v>MD, ÚCL, DÚ</c:v>
                </c:pt>
                <c:pt idx="4">
                  <c:v>ČR</c:v>
                </c:pt>
              </c:strCache>
            </c:strRef>
          </c:cat>
          <c:val>
            <c:numRef>
              <c:f>Graf1AC!$N$4:$N$8</c:f>
              <c:numCache>
                <c:formatCode>0</c:formatCode>
                <c:ptCount val="5"/>
                <c:pt idx="0">
                  <c:v>29036.230000000003</c:v>
                </c:pt>
                <c:pt idx="1">
                  <c:v>250.33999999999997</c:v>
                </c:pt>
                <c:pt idx="2">
                  <c:v>8481.880000000001</c:v>
                </c:pt>
                <c:pt idx="3">
                  <c:v>78869.73</c:v>
                </c:pt>
                <c:pt idx="4">
                  <c:v>116638.17999999996</c:v>
                </c:pt>
              </c:numCache>
            </c:numRef>
          </c:val>
        </c:ser>
        <c:ser>
          <c:idx val="3"/>
          <c:order val="3"/>
          <c:tx>
            <c:strRef>
              <c:f>Graf1AC!$M$3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dLbl>
            <c:dLbl>
              <c:idx val="3"/>
              <c:layout>
                <c:manualLayout>
                  <c:x val="1.5482732292361906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Graf1AC!$L$4:$L$8</c:f>
              <c:strCache>
                <c:ptCount val="5"/>
                <c:pt idx="0">
                  <c:v>Obce III. typu</c:v>
                </c:pt>
                <c:pt idx="1">
                  <c:v>ÚČSM</c:v>
                </c:pt>
                <c:pt idx="2">
                  <c:v>KÚ</c:v>
                </c:pt>
                <c:pt idx="3">
                  <c:v>MD, ÚCL, DÚ</c:v>
                </c:pt>
                <c:pt idx="4">
                  <c:v>ČR</c:v>
                </c:pt>
              </c:strCache>
            </c:strRef>
          </c:cat>
          <c:val>
            <c:numRef>
              <c:f>Graf1AC!$M$4:$M$8</c:f>
              <c:numCache>
                <c:formatCode>0</c:formatCode>
                <c:ptCount val="5"/>
                <c:pt idx="0">
                  <c:v>24224.339999999993</c:v>
                </c:pt>
                <c:pt idx="1">
                  <c:v>426.24</c:v>
                </c:pt>
                <c:pt idx="2">
                  <c:v>19089.409999999996</c:v>
                </c:pt>
                <c:pt idx="3">
                  <c:v>0</c:v>
                </c:pt>
                <c:pt idx="4">
                  <c:v>43739.99</c:v>
                </c:pt>
              </c:numCache>
            </c:numRef>
          </c:val>
        </c:ser>
        <c:dLbls>
          <c:showLegendKey val="0"/>
          <c:showVal val="0"/>
          <c:showCatName val="0"/>
          <c:showSerName val="0"/>
          <c:showPercent val="0"/>
          <c:showBubbleSize val="0"/>
        </c:dLbls>
        <c:gapWidth val="100"/>
        <c:overlap val="100"/>
        <c:axId val="75786880"/>
        <c:axId val="75785344"/>
      </c:barChart>
      <c:valAx>
        <c:axId val="75785344"/>
        <c:scaling>
          <c:orientation val="minMax"/>
        </c:scaling>
        <c:delete val="0"/>
        <c:axPos val="l"/>
        <c:majorGridlines/>
        <c:numFmt formatCode="0%" sourceLinked="1"/>
        <c:majorTickMark val="out"/>
        <c:minorTickMark val="none"/>
        <c:tickLblPos val="nextTo"/>
        <c:crossAx val="75786880"/>
        <c:crosses val="autoZero"/>
        <c:crossBetween val="between"/>
      </c:valAx>
      <c:catAx>
        <c:axId val="75786880"/>
        <c:scaling>
          <c:orientation val="minMax"/>
        </c:scaling>
        <c:delete val="0"/>
        <c:axPos val="b"/>
        <c:majorTickMark val="out"/>
        <c:minorTickMark val="none"/>
        <c:tickLblPos val="nextTo"/>
        <c:crossAx val="75785344"/>
        <c:crosses val="autoZero"/>
        <c:auto val="1"/>
        <c:lblAlgn val="ctr"/>
        <c:lblOffset val="100"/>
        <c:noMultiLvlLbl val="0"/>
      </c:catAx>
    </c:plotArea>
    <c:legend>
      <c:legendPos val="r"/>
      <c:layout>
        <c:manualLayout>
          <c:xMode val="edge"/>
          <c:yMode val="edge"/>
          <c:x val="0.7832802453091422"/>
          <c:y val="0.67271913113029091"/>
          <c:w val="0.11315988414069585"/>
          <c:h val="0.2390141070080243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 ČR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Graf1AC!$V$8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Graf1AC!$W$8:$Z$8</c:f>
              <c:numCache>
                <c:formatCode>General</c:formatCode>
                <c:ptCount val="4"/>
                <c:pt idx="0">
                  <c:v>5302111</c:v>
                </c:pt>
                <c:pt idx="1">
                  <c:v>15719187</c:v>
                </c:pt>
                <c:pt idx="2">
                  <c:v>20295811</c:v>
                </c:pt>
                <c:pt idx="3">
                  <c:v>12150708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obcí III. typu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Graf1AC!$V$4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Graf1AC!$W$4:$Z$4</c:f>
              <c:numCache>
                <c:formatCode>General</c:formatCode>
                <c:ptCount val="4"/>
                <c:pt idx="0">
                  <c:v>2516227</c:v>
                </c:pt>
                <c:pt idx="1">
                  <c:v>3454448</c:v>
                </c:pt>
                <c:pt idx="2">
                  <c:v>3169904</c:v>
                </c:pt>
                <c:pt idx="3">
                  <c:v>138590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250"/>
              <a:t>Počet obyvatel správních obvodů dle personální obsazenosti stavebních úřadů územně členěných statutárních měst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Graf1AC!$V$5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Graf1AC!$W$5:$Z$5</c:f>
              <c:numCache>
                <c:formatCode>General</c:formatCode>
                <c:ptCount val="4"/>
                <c:pt idx="0">
                  <c:v>619729</c:v>
                </c:pt>
                <c:pt idx="1">
                  <c:v>624858</c:v>
                </c:pt>
                <c:pt idx="2">
                  <c:v>576278</c:v>
                </c:pt>
                <c:pt idx="3">
                  <c:v>214791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krajských úřadů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Graf1AC!$V$6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4.110885908690630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Graf1AC!$W$6:$Z$6</c:f>
              <c:numCache>
                <c:formatCode>General</c:formatCode>
                <c:ptCount val="4"/>
                <c:pt idx="0">
                  <c:v>2166155</c:v>
                </c:pt>
                <c:pt idx="1">
                  <c:v>1101633</c:v>
                </c:pt>
                <c:pt idx="2">
                  <c:v>6011381</c:v>
                </c:pt>
                <c:pt idx="3">
                  <c:v>1259079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 ČR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64070823671314292"/>
          <c:h val="0.72686737414195657"/>
        </c:manualLayout>
      </c:layout>
      <c:barChart>
        <c:barDir val="col"/>
        <c:grouping val="percentStacked"/>
        <c:varyColors val="0"/>
        <c:ser>
          <c:idx val="3"/>
          <c:order val="0"/>
          <c:tx>
            <c:strRef>
              <c:f>Graf1AC!$Z$3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Graf1AC!$V$4:$V$8</c:f>
              <c:strCache>
                <c:ptCount val="5"/>
                <c:pt idx="0">
                  <c:v>Obce III. typu</c:v>
                </c:pt>
                <c:pt idx="1">
                  <c:v>ÚČSM</c:v>
                </c:pt>
                <c:pt idx="2">
                  <c:v>KÚ</c:v>
                </c:pt>
                <c:pt idx="3">
                  <c:v>MD, ÚCL, DÚ</c:v>
                </c:pt>
                <c:pt idx="4">
                  <c:v>ČR</c:v>
                </c:pt>
              </c:strCache>
            </c:strRef>
          </c:cat>
          <c:val>
            <c:numRef>
              <c:f>Graf1AC!$Z$4:$Z$8</c:f>
              <c:numCache>
                <c:formatCode>General</c:formatCode>
                <c:ptCount val="5"/>
                <c:pt idx="0">
                  <c:v>138590</c:v>
                </c:pt>
                <c:pt idx="1">
                  <c:v>214791</c:v>
                </c:pt>
                <c:pt idx="2">
                  <c:v>1259079</c:v>
                </c:pt>
                <c:pt idx="3">
                  <c:v>10538248</c:v>
                </c:pt>
                <c:pt idx="4">
                  <c:v>12150708</c:v>
                </c:pt>
              </c:numCache>
            </c:numRef>
          </c:val>
        </c:ser>
        <c:ser>
          <c:idx val="2"/>
          <c:order val="1"/>
          <c:tx>
            <c:strRef>
              <c:f>Graf1AC!$Y$3</c:f>
              <c:strCache>
                <c:ptCount val="1"/>
                <c:pt idx="0">
                  <c:v>3 až 9</c:v>
                </c:pt>
              </c:strCache>
            </c:strRef>
          </c:tx>
          <c:spPr>
            <a:solidFill>
              <a:srgbClr val="FFCC00"/>
            </a:solidFill>
          </c:spPr>
          <c:invertIfNegative val="0"/>
          <c:dLbls>
            <c:dLbl>
              <c:idx val="2"/>
              <c:layout>
                <c:manualLayout>
                  <c:x val="0"/>
                  <c:y val="1.982651538844643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Graf1AC!$V$4:$V$8</c:f>
              <c:strCache>
                <c:ptCount val="5"/>
                <c:pt idx="0">
                  <c:v>Obce III. typu</c:v>
                </c:pt>
                <c:pt idx="1">
                  <c:v>ÚČSM</c:v>
                </c:pt>
                <c:pt idx="2">
                  <c:v>KÚ</c:v>
                </c:pt>
                <c:pt idx="3">
                  <c:v>MD, ÚCL, DÚ</c:v>
                </c:pt>
                <c:pt idx="4">
                  <c:v>ČR</c:v>
                </c:pt>
              </c:strCache>
            </c:strRef>
          </c:cat>
          <c:val>
            <c:numRef>
              <c:f>Graf1AC!$Y$4:$Y$8</c:f>
              <c:numCache>
                <c:formatCode>General</c:formatCode>
                <c:ptCount val="5"/>
                <c:pt idx="0">
                  <c:v>3169904</c:v>
                </c:pt>
                <c:pt idx="1">
                  <c:v>576278</c:v>
                </c:pt>
                <c:pt idx="2">
                  <c:v>6011381</c:v>
                </c:pt>
                <c:pt idx="3">
                  <c:v>10538248</c:v>
                </c:pt>
                <c:pt idx="4">
                  <c:v>20295811</c:v>
                </c:pt>
              </c:numCache>
            </c:numRef>
          </c:val>
        </c:ser>
        <c:ser>
          <c:idx val="1"/>
          <c:order val="2"/>
          <c:tx>
            <c:strRef>
              <c:f>Graf1AC!$X$3</c:f>
              <c:strCache>
                <c:ptCount val="1"/>
                <c:pt idx="0">
                  <c:v>2</c:v>
                </c:pt>
              </c:strCache>
            </c:strRef>
          </c:tx>
          <c:spPr>
            <a:solidFill>
              <a:srgbClr val="FF9900"/>
            </a:solidFill>
          </c:spPr>
          <c:invertIfNegative val="0"/>
          <c:dLbls>
            <c:dLbl>
              <c:idx val="2"/>
              <c:layout>
                <c:manualLayout>
                  <c:x val="-2.1623418127780158E-3"/>
                  <c:y val="9.9132576942231546E-3"/>
                </c:manualLayout>
              </c:layout>
              <c:showLegendKey val="0"/>
              <c:showVal val="1"/>
              <c:showCatName val="0"/>
              <c:showSerName val="0"/>
              <c:showPercent val="0"/>
              <c:showBubbleSize val="0"/>
            </c:dLbl>
            <c:dLbl>
              <c:idx val="3"/>
              <c:layout>
                <c:manualLayout>
                  <c:x val="1.1114776231073941E-2"/>
                  <c:y val="3.193650793650800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Graf1AC!$V$4:$V$8</c:f>
              <c:strCache>
                <c:ptCount val="5"/>
                <c:pt idx="0">
                  <c:v>Obce III. typu</c:v>
                </c:pt>
                <c:pt idx="1">
                  <c:v>ÚČSM</c:v>
                </c:pt>
                <c:pt idx="2">
                  <c:v>KÚ</c:v>
                </c:pt>
                <c:pt idx="3">
                  <c:v>MD, ÚCL, DÚ</c:v>
                </c:pt>
                <c:pt idx="4">
                  <c:v>ČR</c:v>
                </c:pt>
              </c:strCache>
            </c:strRef>
          </c:cat>
          <c:val>
            <c:numRef>
              <c:f>Graf1AC!$X$4:$X$8</c:f>
              <c:numCache>
                <c:formatCode>General</c:formatCode>
                <c:ptCount val="5"/>
                <c:pt idx="0">
                  <c:v>3454448</c:v>
                </c:pt>
                <c:pt idx="1">
                  <c:v>624858</c:v>
                </c:pt>
                <c:pt idx="2">
                  <c:v>1101633</c:v>
                </c:pt>
                <c:pt idx="3">
                  <c:v>10538248</c:v>
                </c:pt>
                <c:pt idx="4">
                  <c:v>15719187</c:v>
                </c:pt>
              </c:numCache>
            </c:numRef>
          </c:val>
        </c:ser>
        <c:ser>
          <c:idx val="0"/>
          <c:order val="3"/>
          <c:tx>
            <c:strRef>
              <c:f>Graf1AC!$W$3</c:f>
              <c:strCache>
                <c:ptCount val="1"/>
                <c:pt idx="0">
                  <c:v>1</c:v>
                </c:pt>
              </c:strCache>
            </c:strRef>
          </c:tx>
          <c:spPr>
            <a:solidFill>
              <a:srgbClr val="CC3300"/>
            </a:solidFill>
          </c:spPr>
          <c:invertIfNegative val="0"/>
          <c:dLbls>
            <c:dLbl>
              <c:idx val="2"/>
              <c:layout>
                <c:manualLayout>
                  <c:x val="1.2974000891398009E-2"/>
                  <c:y val="-1.9826515388446431E-2"/>
                </c:manualLayout>
              </c:layout>
              <c:showLegendKey val="0"/>
              <c:showVal val="1"/>
              <c:showCatName val="0"/>
              <c:showSerName val="0"/>
              <c:showPercent val="0"/>
              <c:showBubbleSize val="0"/>
            </c:dLbl>
            <c:dLbl>
              <c:idx val="3"/>
              <c:layout>
                <c:manualLayout>
                  <c:x val="-8.8473751161653388E-3"/>
                  <c:y val="3.3597883597883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Graf1AC!$V$4:$V$8</c:f>
              <c:strCache>
                <c:ptCount val="5"/>
                <c:pt idx="0">
                  <c:v>Obce III. typu</c:v>
                </c:pt>
                <c:pt idx="1">
                  <c:v>ÚČSM</c:v>
                </c:pt>
                <c:pt idx="2">
                  <c:v>KÚ</c:v>
                </c:pt>
                <c:pt idx="3">
                  <c:v>MD, ÚCL, DÚ</c:v>
                </c:pt>
                <c:pt idx="4">
                  <c:v>ČR</c:v>
                </c:pt>
              </c:strCache>
            </c:strRef>
          </c:cat>
          <c:val>
            <c:numRef>
              <c:f>Graf1AC!$W$4:$W$8</c:f>
              <c:numCache>
                <c:formatCode>General</c:formatCode>
                <c:ptCount val="5"/>
                <c:pt idx="0">
                  <c:v>2516227</c:v>
                </c:pt>
                <c:pt idx="1">
                  <c:v>619729</c:v>
                </c:pt>
                <c:pt idx="2">
                  <c:v>2166155</c:v>
                </c:pt>
                <c:pt idx="3">
                  <c:v>0</c:v>
                </c:pt>
                <c:pt idx="4">
                  <c:v>5302111</c:v>
                </c:pt>
              </c:numCache>
            </c:numRef>
          </c:val>
        </c:ser>
        <c:dLbls>
          <c:showLegendKey val="0"/>
          <c:showVal val="0"/>
          <c:showCatName val="0"/>
          <c:showSerName val="0"/>
          <c:showPercent val="0"/>
          <c:showBubbleSize val="0"/>
        </c:dLbls>
        <c:gapWidth val="100"/>
        <c:overlap val="100"/>
        <c:axId val="76441856"/>
        <c:axId val="76440320"/>
      </c:barChart>
      <c:valAx>
        <c:axId val="76440320"/>
        <c:scaling>
          <c:orientation val="minMax"/>
        </c:scaling>
        <c:delete val="0"/>
        <c:axPos val="l"/>
        <c:majorGridlines/>
        <c:numFmt formatCode="0%" sourceLinked="1"/>
        <c:majorTickMark val="out"/>
        <c:minorTickMark val="none"/>
        <c:tickLblPos val="nextTo"/>
        <c:crossAx val="76441856"/>
        <c:crosses val="autoZero"/>
        <c:crossBetween val="between"/>
      </c:valAx>
      <c:catAx>
        <c:axId val="76441856"/>
        <c:scaling>
          <c:orientation val="minMax"/>
        </c:scaling>
        <c:delete val="0"/>
        <c:axPos val="b"/>
        <c:majorTickMark val="out"/>
        <c:minorTickMark val="none"/>
        <c:tickLblPos val="nextTo"/>
        <c:crossAx val="76440320"/>
        <c:crosses val="autoZero"/>
        <c:auto val="1"/>
        <c:lblAlgn val="ctr"/>
        <c:lblOffset val="100"/>
        <c:noMultiLvlLbl val="0"/>
      </c:catAx>
    </c:plotArea>
    <c:legend>
      <c:legendPos val="r"/>
      <c:layout>
        <c:manualLayout>
          <c:xMode val="edge"/>
          <c:yMode val="edge"/>
          <c:x val="0.7832802453091422"/>
          <c:y val="0.67271913113029091"/>
          <c:w val="0.11315988414069585"/>
          <c:h val="0.2390141070080243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ČR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64070823671314292"/>
          <c:h val="0.72686737414195657"/>
        </c:manualLayout>
      </c:layout>
      <c:barChart>
        <c:barDir val="col"/>
        <c:grouping val="percentStacked"/>
        <c:varyColors val="0"/>
        <c:ser>
          <c:idx val="0"/>
          <c:order val="0"/>
          <c:tx>
            <c:strRef>
              <c:f>Graf1AC!$AJ$3</c:f>
              <c:strCache>
                <c:ptCount val="1"/>
                <c:pt idx="0">
                  <c:v>10 a více</c:v>
                </c:pt>
              </c:strCache>
            </c:strRef>
          </c:tx>
          <c:spPr>
            <a:solidFill>
              <a:srgbClr val="FFFF66"/>
            </a:solidFill>
          </c:spPr>
          <c:invertIfNegative val="0"/>
          <c:dLbls>
            <c:dLbl>
              <c:idx val="2"/>
              <c:layout>
                <c:manualLayout>
                  <c:x val="1.2974000891398009E-2"/>
                  <c:y val="-1.982651538844643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Graf1AC!$AF$4:$AF$8</c:f>
              <c:strCache>
                <c:ptCount val="5"/>
                <c:pt idx="0">
                  <c:v>Obce III. typu</c:v>
                </c:pt>
                <c:pt idx="1">
                  <c:v>ÚČSM</c:v>
                </c:pt>
                <c:pt idx="2">
                  <c:v>KÚ</c:v>
                </c:pt>
                <c:pt idx="3">
                  <c:v>MD, ÚCL, DÚ</c:v>
                </c:pt>
                <c:pt idx="4">
                  <c:v>ČR</c:v>
                </c:pt>
              </c:strCache>
            </c:strRef>
          </c:cat>
          <c:val>
            <c:numRef>
              <c:f>Graf1AC!$AJ$4:$AJ$8</c:f>
              <c:numCache>
                <c:formatCode>General</c:formatCode>
                <c:ptCount val="5"/>
                <c:pt idx="0">
                  <c:v>21</c:v>
                </c:pt>
                <c:pt idx="1">
                  <c:v>7</c:v>
                </c:pt>
                <c:pt idx="2">
                  <c:v>1</c:v>
                </c:pt>
                <c:pt idx="3">
                  <c:v>6253</c:v>
                </c:pt>
                <c:pt idx="4">
                  <c:v>6282</c:v>
                </c:pt>
              </c:numCache>
            </c:numRef>
          </c:val>
        </c:ser>
        <c:ser>
          <c:idx val="1"/>
          <c:order val="1"/>
          <c:tx>
            <c:strRef>
              <c:f>Graf1AC!$AI$3</c:f>
              <c:strCache>
                <c:ptCount val="1"/>
                <c:pt idx="0">
                  <c:v>3 až 9</c:v>
                </c:pt>
              </c:strCache>
            </c:strRef>
          </c:tx>
          <c:spPr>
            <a:solidFill>
              <a:srgbClr val="FFCC00"/>
            </a:solidFill>
          </c:spPr>
          <c:invertIfNegative val="0"/>
          <c:dLbls>
            <c:dLbl>
              <c:idx val="2"/>
              <c:layout>
                <c:manualLayout>
                  <c:x val="-2.1623418127780158E-3"/>
                  <c:y val="9.9132576942231546E-3"/>
                </c:manualLayout>
              </c:layout>
              <c:showLegendKey val="0"/>
              <c:showVal val="1"/>
              <c:showCatName val="0"/>
              <c:showSerName val="0"/>
              <c:showPercent val="0"/>
              <c:showBubbleSize val="0"/>
            </c:dLbl>
            <c:dLbl>
              <c:idx val="3"/>
              <c:layout>
                <c:manualLayout>
                  <c:x val="-2.156334231805977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Graf1AC!$AF$4:$AF$8</c:f>
              <c:strCache>
                <c:ptCount val="5"/>
                <c:pt idx="0">
                  <c:v>Obce III. typu</c:v>
                </c:pt>
                <c:pt idx="1">
                  <c:v>ÚČSM</c:v>
                </c:pt>
                <c:pt idx="2">
                  <c:v>KÚ</c:v>
                </c:pt>
                <c:pt idx="3">
                  <c:v>MD, ÚCL, DÚ</c:v>
                </c:pt>
                <c:pt idx="4">
                  <c:v>ČR</c:v>
                </c:pt>
              </c:strCache>
            </c:strRef>
          </c:cat>
          <c:val>
            <c:numRef>
              <c:f>Graf1AC!$AI$4:$AI$8</c:f>
              <c:numCache>
                <c:formatCode>General</c:formatCode>
                <c:ptCount val="5"/>
                <c:pt idx="0">
                  <c:v>1945</c:v>
                </c:pt>
                <c:pt idx="1">
                  <c:v>31</c:v>
                </c:pt>
                <c:pt idx="2">
                  <c:v>3769</c:v>
                </c:pt>
                <c:pt idx="3">
                  <c:v>6253</c:v>
                </c:pt>
                <c:pt idx="4">
                  <c:v>11998</c:v>
                </c:pt>
              </c:numCache>
            </c:numRef>
          </c:val>
        </c:ser>
        <c:ser>
          <c:idx val="2"/>
          <c:order val="2"/>
          <c:tx>
            <c:strRef>
              <c:f>Graf1AC!$AH$3</c:f>
              <c:strCache>
                <c:ptCount val="1"/>
                <c:pt idx="0">
                  <c:v>2</c:v>
                </c:pt>
              </c:strCache>
            </c:strRef>
          </c:tx>
          <c:spPr>
            <a:solidFill>
              <a:srgbClr val="FF9900"/>
            </a:solidFill>
          </c:spPr>
          <c:invertIfNegative val="0"/>
          <c:dLbls>
            <c:dLbl>
              <c:idx val="2"/>
              <c:layout>
                <c:manualLayout>
                  <c:x val="0"/>
                  <c:y val="1.982651538844643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Graf1AC!$AF$4:$AF$8</c:f>
              <c:strCache>
                <c:ptCount val="5"/>
                <c:pt idx="0">
                  <c:v>Obce III. typu</c:v>
                </c:pt>
                <c:pt idx="1">
                  <c:v>ÚČSM</c:v>
                </c:pt>
                <c:pt idx="2">
                  <c:v>KÚ</c:v>
                </c:pt>
                <c:pt idx="3">
                  <c:v>MD, ÚCL, DÚ</c:v>
                </c:pt>
                <c:pt idx="4">
                  <c:v>ČR</c:v>
                </c:pt>
              </c:strCache>
            </c:strRef>
          </c:cat>
          <c:val>
            <c:numRef>
              <c:f>Graf1AC!$AH$4:$AH$8</c:f>
              <c:numCache>
                <c:formatCode>General</c:formatCode>
                <c:ptCount val="5"/>
                <c:pt idx="0">
                  <c:v>2332</c:v>
                </c:pt>
                <c:pt idx="1">
                  <c:v>27</c:v>
                </c:pt>
                <c:pt idx="2">
                  <c:v>758</c:v>
                </c:pt>
                <c:pt idx="3">
                  <c:v>6253</c:v>
                </c:pt>
                <c:pt idx="4">
                  <c:v>9370</c:v>
                </c:pt>
              </c:numCache>
            </c:numRef>
          </c:val>
        </c:ser>
        <c:ser>
          <c:idx val="3"/>
          <c:order val="3"/>
          <c:tx>
            <c:strRef>
              <c:f>Graf1AC!$AG$3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dLbl>
            <c:dLbl>
              <c:idx val="3"/>
              <c:layout>
                <c:manualLayout>
                  <c:x val="-1.5482906453289339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Graf1AC!$AF$4:$AF$8</c:f>
              <c:strCache>
                <c:ptCount val="5"/>
                <c:pt idx="0">
                  <c:v>Obce III. typu</c:v>
                </c:pt>
                <c:pt idx="1">
                  <c:v>ÚČSM</c:v>
                </c:pt>
                <c:pt idx="2">
                  <c:v>KÚ</c:v>
                </c:pt>
                <c:pt idx="3">
                  <c:v>MD, ÚCL, DÚ</c:v>
                </c:pt>
                <c:pt idx="4">
                  <c:v>ČR</c:v>
                </c:pt>
              </c:strCache>
            </c:strRef>
          </c:cat>
          <c:val>
            <c:numRef>
              <c:f>Graf1AC!$AG$4:$AG$8</c:f>
              <c:numCache>
                <c:formatCode>General</c:formatCode>
                <c:ptCount val="5"/>
                <c:pt idx="0">
                  <c:v>1954</c:v>
                </c:pt>
                <c:pt idx="1">
                  <c:v>48</c:v>
                </c:pt>
                <c:pt idx="2">
                  <c:v>1725</c:v>
                </c:pt>
                <c:pt idx="3">
                  <c:v>0</c:v>
                </c:pt>
                <c:pt idx="4">
                  <c:v>3727</c:v>
                </c:pt>
              </c:numCache>
            </c:numRef>
          </c:val>
        </c:ser>
        <c:dLbls>
          <c:showLegendKey val="0"/>
          <c:showVal val="0"/>
          <c:showCatName val="0"/>
          <c:showSerName val="0"/>
          <c:showPercent val="0"/>
          <c:showBubbleSize val="0"/>
        </c:dLbls>
        <c:gapWidth val="100"/>
        <c:overlap val="100"/>
        <c:axId val="76398976"/>
        <c:axId val="76372608"/>
      </c:barChart>
      <c:valAx>
        <c:axId val="76372608"/>
        <c:scaling>
          <c:orientation val="minMax"/>
        </c:scaling>
        <c:delete val="0"/>
        <c:axPos val="l"/>
        <c:majorGridlines/>
        <c:numFmt formatCode="0%" sourceLinked="1"/>
        <c:majorTickMark val="out"/>
        <c:minorTickMark val="none"/>
        <c:tickLblPos val="nextTo"/>
        <c:crossAx val="76398976"/>
        <c:crosses val="autoZero"/>
        <c:crossBetween val="between"/>
      </c:valAx>
      <c:catAx>
        <c:axId val="76398976"/>
        <c:scaling>
          <c:orientation val="minMax"/>
        </c:scaling>
        <c:delete val="0"/>
        <c:axPos val="b"/>
        <c:majorTickMark val="out"/>
        <c:minorTickMark val="none"/>
        <c:tickLblPos val="nextTo"/>
        <c:crossAx val="76372608"/>
        <c:crosses val="autoZero"/>
        <c:auto val="1"/>
        <c:lblAlgn val="ctr"/>
        <c:lblOffset val="100"/>
        <c:noMultiLvlLbl val="0"/>
      </c:catAx>
    </c:plotArea>
    <c:legend>
      <c:legendPos val="r"/>
      <c:layout>
        <c:manualLayout>
          <c:xMode val="edge"/>
          <c:yMode val="edge"/>
          <c:x val="0.7832802453091422"/>
          <c:y val="0.67271913113029091"/>
          <c:w val="0.11315988414069585"/>
          <c:h val="0.2390141070080243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ČR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Graf1AC!$AF$8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Graf1AC!$AG$8:$AJ$8</c:f>
              <c:numCache>
                <c:formatCode>General</c:formatCode>
                <c:ptCount val="4"/>
                <c:pt idx="0">
                  <c:v>3727</c:v>
                </c:pt>
                <c:pt idx="1">
                  <c:v>9370</c:v>
                </c:pt>
                <c:pt idx="2">
                  <c:v>11998</c:v>
                </c:pt>
                <c:pt idx="3">
                  <c:v>6282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obcí III. typu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Graf1AC!$AF$4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Graf1AC!$AG$4:$AJ$4</c:f>
              <c:numCache>
                <c:formatCode>General</c:formatCode>
                <c:ptCount val="4"/>
                <c:pt idx="0">
                  <c:v>1954</c:v>
                </c:pt>
                <c:pt idx="1">
                  <c:v>2332</c:v>
                </c:pt>
                <c:pt idx="2">
                  <c:v>1945</c:v>
                </c:pt>
                <c:pt idx="3">
                  <c:v>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250"/>
              <a:t>Počet obcí ve správních obvodech dle personální obsazenosti stavebních úřadů územně členěných statutárních měst </a:t>
            </a:r>
            <a:br>
              <a:rPr sz="1250"/>
            </a:br>
            <a:r>
              <a:rPr sz="1250"/>
              <a:t>k 31.12.2015</a:t>
            </a:r>
          </a:p>
        </c:rich>
      </c:tx>
      <c:layout>
        <c:manualLayout>
          <c:xMode val="edge"/>
          <c:yMode val="edge"/>
          <c:x val="0.13924693272202515"/>
          <c:y val="3.3044192314077001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Graf1AC!$AF$5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1.298174497481252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Graf1AC!$AG$5:$AJ$5</c:f>
              <c:numCache>
                <c:formatCode>General</c:formatCode>
                <c:ptCount val="4"/>
                <c:pt idx="0">
                  <c:v>48</c:v>
                </c:pt>
                <c:pt idx="1">
                  <c:v>27</c:v>
                </c:pt>
                <c:pt idx="2">
                  <c:v>31</c:v>
                </c:pt>
                <c:pt idx="3">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krajských úřadů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Graf1AC!$AF$6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4.110885908690630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Graf1AC!$AG$6:$AJ$6</c:f>
              <c:numCache>
                <c:formatCode>General</c:formatCode>
                <c:ptCount val="4"/>
                <c:pt idx="0">
                  <c:v>1725</c:v>
                </c:pt>
                <c:pt idx="1">
                  <c:v>758</c:v>
                </c:pt>
                <c:pt idx="2">
                  <c:v>3769</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MD, ÚCL a DÚ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Graf1AC!$V$7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4.110885908690630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Graf1AC!$W$7:$Z$7</c:f>
              <c:numCache>
                <c:formatCode>General</c:formatCode>
                <c:ptCount val="4"/>
                <c:pt idx="0">
                  <c:v>0</c:v>
                </c:pt>
                <c:pt idx="1">
                  <c:v>10538248</c:v>
                </c:pt>
                <c:pt idx="2">
                  <c:v>10538248</c:v>
                </c:pt>
                <c:pt idx="3">
                  <c:v>10538248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MD, ÚCL a DÚ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Graf1AC!$AF$7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4.110885908690630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Graf1AC!$AG$3:$AJ$3</c:f>
              <c:strCache>
                <c:ptCount val="4"/>
                <c:pt idx="0">
                  <c:v>1</c:v>
                </c:pt>
                <c:pt idx="1">
                  <c:v>2</c:v>
                </c:pt>
                <c:pt idx="2">
                  <c:v>3 až 9</c:v>
                </c:pt>
                <c:pt idx="3">
                  <c:v>10 a více</c:v>
                </c:pt>
              </c:strCache>
            </c:strRef>
          </c:cat>
          <c:val>
            <c:numRef>
              <c:f>Graf1AC!$AG$7:$AJ$7</c:f>
              <c:numCache>
                <c:formatCode>General</c:formatCode>
                <c:ptCount val="4"/>
                <c:pt idx="0">
                  <c:v>0</c:v>
                </c:pt>
                <c:pt idx="1">
                  <c:v>6253</c:v>
                </c:pt>
                <c:pt idx="2">
                  <c:v>6253</c:v>
                </c:pt>
                <c:pt idx="3">
                  <c:v>6253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a:t>
            </a:r>
          </a:p>
          <a:p>
            <a:pPr>
              <a:defRPr/>
            </a:pPr>
            <a:r>
              <a:rPr sz="1300"/>
              <a:t>stavebních úřadů MD, ÚCL a DÚ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Graf1AC!$L$7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4.32724832493750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Graf1AC!$M$7:$P$7</c:f>
              <c:numCache>
                <c:formatCode>0</c:formatCode>
                <c:ptCount val="4"/>
                <c:pt idx="0">
                  <c:v>0</c:v>
                </c:pt>
                <c:pt idx="1">
                  <c:v>78869.73</c:v>
                </c:pt>
                <c:pt idx="2">
                  <c:v>78869.73</c:v>
                </c:pt>
                <c:pt idx="3">
                  <c:v>78869.73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a:t>
            </a:r>
          </a:p>
          <a:p>
            <a:pPr>
              <a:defRPr/>
            </a:pPr>
            <a:r>
              <a:rPr sz="1300"/>
              <a:t>v ČR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Graf1B!$B$18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Graf1B!$C$18:$F$18</c:f>
              <c:numCache>
                <c:formatCode>General</c:formatCode>
                <c:ptCount val="4"/>
                <c:pt idx="0">
                  <c:v>111</c:v>
                </c:pt>
                <c:pt idx="1">
                  <c:v>96</c:v>
                </c:pt>
                <c:pt idx="2">
                  <c:v>67</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a:t>
            </a:r>
          </a:p>
          <a:p>
            <a:pPr>
              <a:defRPr/>
            </a:pPr>
            <a:r>
              <a:rPr sz="1300"/>
              <a:t>v Hlavním městě Praze k 31.12.2015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Graf1B!$B$4</c:f>
              <c:strCache>
                <c:ptCount val="1"/>
                <c:pt idx="0">
                  <c:v>Praha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Graf1B!$C$4:$F$4</c:f>
              <c:numCache>
                <c:formatCode>General</c:formatCode>
                <c:ptCount val="4"/>
                <c:pt idx="0">
                  <c:v>6</c:v>
                </c:pt>
                <c:pt idx="1">
                  <c:v>6</c:v>
                </c:pt>
                <c:pt idx="2">
                  <c:v>7</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ve Středočeském kraji k 31.12.2015</a:t>
            </a:r>
            <a:endParaRPr sz="1300">
              <a:effectLst/>
              <a:latin typeface="+mn-lt"/>
            </a:endParaRPr>
          </a:p>
        </c:rich>
      </c:tx>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Graf1B!$B$5</c:f>
              <c:strCache>
                <c:ptCount val="1"/>
                <c:pt idx="0">
                  <c:v>Středočeský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Graf1B!$C$5:$F$5</c:f>
              <c:numCache>
                <c:formatCode>General</c:formatCode>
                <c:ptCount val="4"/>
                <c:pt idx="0">
                  <c:v>8</c:v>
                </c:pt>
                <c:pt idx="1">
                  <c:v>10</c:v>
                </c:pt>
                <c:pt idx="2">
                  <c:v>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Jihočeském kraji k 31.12.2015</a:t>
            </a:r>
            <a:endParaRPr sz="1300">
              <a:effectLst/>
              <a:latin typeface="+mn-lt"/>
            </a:endParaRPr>
          </a:p>
        </c:rich>
      </c:tx>
      <c:layout>
        <c:manualLayout>
          <c:xMode val="edge"/>
          <c:yMode val="edge"/>
          <c:x val="0.11792880258899677"/>
          <c:y val="1.9826515388446431E-2"/>
        </c:manualLayout>
      </c:layout>
      <c:overlay val="0"/>
    </c:title>
    <c:autoTitleDeleted val="0"/>
    <c:plotArea>
      <c:layout>
        <c:manualLayout>
          <c:layoutTarget val="inner"/>
          <c:xMode val="edge"/>
          <c:yMode val="edge"/>
          <c:x val="0.12198727586236187"/>
          <c:y val="0.21602107334821968"/>
          <c:w val="0.47458094437225157"/>
          <c:h val="0.72686737414195657"/>
        </c:manualLayout>
      </c:layout>
      <c:pieChart>
        <c:varyColors val="1"/>
        <c:ser>
          <c:idx val="0"/>
          <c:order val="0"/>
          <c:tx>
            <c:strRef>
              <c:f>Graf1B!$B$6</c:f>
              <c:strCache>
                <c:ptCount val="1"/>
                <c:pt idx="0">
                  <c:v>Jihočeský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Graf1B!$C$6:$F$6</c:f>
              <c:numCache>
                <c:formatCode>General</c:formatCode>
                <c:ptCount val="4"/>
                <c:pt idx="0">
                  <c:v>7</c:v>
                </c:pt>
                <c:pt idx="1">
                  <c:v>4</c:v>
                </c:pt>
                <c:pt idx="2">
                  <c:v>6</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Plzeňském kraji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157"/>
          <c:h val="0.72686737414195657"/>
        </c:manualLayout>
      </c:layout>
      <c:pieChart>
        <c:varyColors val="1"/>
        <c:ser>
          <c:idx val="0"/>
          <c:order val="0"/>
          <c:tx>
            <c:strRef>
              <c:f>Graf1B!$B$7</c:f>
              <c:strCache>
                <c:ptCount val="1"/>
                <c:pt idx="0">
                  <c:v>Plzeňský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Graf1B!$C$7:$F$7</c:f>
              <c:numCache>
                <c:formatCode>General</c:formatCode>
                <c:ptCount val="4"/>
                <c:pt idx="0">
                  <c:v>9</c:v>
                </c:pt>
                <c:pt idx="1">
                  <c:v>8</c:v>
                </c:pt>
                <c:pt idx="2">
                  <c:v>7</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ČR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18355476190476192"/>
          <c:w val="0.68601568007882563"/>
          <c:h val="0.58134735449734787"/>
        </c:manualLayout>
      </c:layout>
      <c:barChart>
        <c:barDir val="col"/>
        <c:grouping val="percentStacked"/>
        <c:varyColors val="0"/>
        <c:ser>
          <c:idx val="3"/>
          <c:order val="0"/>
          <c:tx>
            <c:strRef>
              <c:f>Graf1B!$F$3</c:f>
              <c:strCache>
                <c:ptCount val="1"/>
                <c:pt idx="0">
                  <c:v>10 a více</c:v>
                </c:pt>
              </c:strCache>
            </c:strRef>
          </c:tx>
          <c:spPr>
            <a:solidFill>
              <a:srgbClr val="FFFF66"/>
            </a:solidFill>
          </c:spPr>
          <c:invertIfNegative val="0"/>
          <c:dLbls>
            <c:dLbl>
              <c:idx val="2"/>
              <c:layout>
                <c:manualLayout>
                  <c:x val="-1.071953384467735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Graf1B!$F$4:$F$18</c:f>
              <c:numCache>
                <c:formatCode>General</c:formatCode>
                <c:ptCount val="15"/>
                <c:pt idx="0">
                  <c:v>2</c:v>
                </c:pt>
                <c:pt idx="1">
                  <c:v>0</c:v>
                </c:pt>
                <c:pt idx="2">
                  <c:v>0</c:v>
                </c:pt>
                <c:pt idx="3">
                  <c:v>1</c:v>
                </c:pt>
                <c:pt idx="4">
                  <c:v>0</c:v>
                </c:pt>
                <c:pt idx="5">
                  <c:v>0</c:v>
                </c:pt>
                <c:pt idx="6">
                  <c:v>0</c:v>
                </c:pt>
                <c:pt idx="7">
                  <c:v>0</c:v>
                </c:pt>
                <c:pt idx="8">
                  <c:v>0</c:v>
                </c:pt>
                <c:pt idx="9">
                  <c:v>0</c:v>
                </c:pt>
                <c:pt idx="10">
                  <c:v>0</c:v>
                </c:pt>
                <c:pt idx="11">
                  <c:v>0</c:v>
                </c:pt>
                <c:pt idx="12">
                  <c:v>2</c:v>
                </c:pt>
                <c:pt idx="13">
                  <c:v>0</c:v>
                </c:pt>
                <c:pt idx="14">
                  <c:v>5</c:v>
                </c:pt>
              </c:numCache>
            </c:numRef>
          </c:val>
        </c:ser>
        <c:ser>
          <c:idx val="2"/>
          <c:order val="1"/>
          <c:tx>
            <c:strRef>
              <c:f>Graf1B!$E$3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Graf1B!$E$4:$E$18</c:f>
              <c:numCache>
                <c:formatCode>General</c:formatCode>
                <c:ptCount val="15"/>
                <c:pt idx="0">
                  <c:v>7</c:v>
                </c:pt>
                <c:pt idx="1">
                  <c:v>8</c:v>
                </c:pt>
                <c:pt idx="2">
                  <c:v>6</c:v>
                </c:pt>
                <c:pt idx="3">
                  <c:v>7</c:v>
                </c:pt>
                <c:pt idx="4">
                  <c:v>2</c:v>
                </c:pt>
                <c:pt idx="5">
                  <c:v>3</c:v>
                </c:pt>
                <c:pt idx="6">
                  <c:v>4</c:v>
                </c:pt>
                <c:pt idx="7">
                  <c:v>3</c:v>
                </c:pt>
                <c:pt idx="8">
                  <c:v>3</c:v>
                </c:pt>
                <c:pt idx="9">
                  <c:v>4</c:v>
                </c:pt>
                <c:pt idx="10">
                  <c:v>10</c:v>
                </c:pt>
                <c:pt idx="11">
                  <c:v>4</c:v>
                </c:pt>
                <c:pt idx="12">
                  <c:v>5</c:v>
                </c:pt>
                <c:pt idx="13">
                  <c:v>1</c:v>
                </c:pt>
                <c:pt idx="14">
                  <c:v>67</c:v>
                </c:pt>
              </c:numCache>
            </c:numRef>
          </c:val>
        </c:ser>
        <c:ser>
          <c:idx val="1"/>
          <c:order val="2"/>
          <c:tx>
            <c:strRef>
              <c:f>Graf1B!$D$3</c:f>
              <c:strCache>
                <c:ptCount val="1"/>
                <c:pt idx="0">
                  <c:v>2</c:v>
                </c:pt>
              </c:strCache>
            </c:strRef>
          </c:tx>
          <c:spPr>
            <a:solidFill>
              <a:srgbClr val="FF9900"/>
            </a:solidFill>
          </c:spPr>
          <c:invertIfNegative val="0"/>
          <c:dLbls>
            <c:dLbl>
              <c:idx val="2"/>
              <c:layout>
                <c:manualLayout>
                  <c:x val="-2.1623418127780158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Graf1B!$D$4:$D$18</c:f>
              <c:numCache>
                <c:formatCode>General</c:formatCode>
                <c:ptCount val="15"/>
                <c:pt idx="0">
                  <c:v>6</c:v>
                </c:pt>
                <c:pt idx="1">
                  <c:v>10</c:v>
                </c:pt>
                <c:pt idx="2">
                  <c:v>4</c:v>
                </c:pt>
                <c:pt idx="3">
                  <c:v>8</c:v>
                </c:pt>
                <c:pt idx="4">
                  <c:v>2</c:v>
                </c:pt>
                <c:pt idx="5">
                  <c:v>8</c:v>
                </c:pt>
                <c:pt idx="6">
                  <c:v>3</c:v>
                </c:pt>
                <c:pt idx="7">
                  <c:v>3</c:v>
                </c:pt>
                <c:pt idx="8">
                  <c:v>8</c:v>
                </c:pt>
                <c:pt idx="9">
                  <c:v>3</c:v>
                </c:pt>
                <c:pt idx="10">
                  <c:v>14</c:v>
                </c:pt>
                <c:pt idx="11">
                  <c:v>5</c:v>
                </c:pt>
                <c:pt idx="12">
                  <c:v>16</c:v>
                </c:pt>
                <c:pt idx="13">
                  <c:v>6</c:v>
                </c:pt>
                <c:pt idx="14">
                  <c:v>96</c:v>
                </c:pt>
              </c:numCache>
            </c:numRef>
          </c:val>
        </c:ser>
        <c:ser>
          <c:idx val="0"/>
          <c:order val="3"/>
          <c:tx>
            <c:strRef>
              <c:f>Graf1B!$C$3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Graf1B!$C$4:$C$18</c:f>
              <c:numCache>
                <c:formatCode>General</c:formatCode>
                <c:ptCount val="15"/>
                <c:pt idx="0">
                  <c:v>6</c:v>
                </c:pt>
                <c:pt idx="1">
                  <c:v>8</c:v>
                </c:pt>
                <c:pt idx="2">
                  <c:v>7</c:v>
                </c:pt>
                <c:pt idx="3">
                  <c:v>9</c:v>
                </c:pt>
                <c:pt idx="4">
                  <c:v>3</c:v>
                </c:pt>
                <c:pt idx="5">
                  <c:v>5</c:v>
                </c:pt>
                <c:pt idx="6">
                  <c:v>3</c:v>
                </c:pt>
                <c:pt idx="7">
                  <c:v>9</c:v>
                </c:pt>
                <c:pt idx="8">
                  <c:v>4</c:v>
                </c:pt>
                <c:pt idx="9">
                  <c:v>8</c:v>
                </c:pt>
                <c:pt idx="10">
                  <c:v>20</c:v>
                </c:pt>
                <c:pt idx="11">
                  <c:v>4</c:v>
                </c:pt>
                <c:pt idx="12">
                  <c:v>19</c:v>
                </c:pt>
                <c:pt idx="13">
                  <c:v>6</c:v>
                </c:pt>
                <c:pt idx="14">
                  <c:v>111</c:v>
                </c:pt>
              </c:numCache>
            </c:numRef>
          </c:val>
        </c:ser>
        <c:dLbls>
          <c:showLegendKey val="0"/>
          <c:showVal val="0"/>
          <c:showCatName val="0"/>
          <c:showSerName val="0"/>
          <c:showPercent val="0"/>
          <c:showBubbleSize val="0"/>
        </c:dLbls>
        <c:gapWidth val="100"/>
        <c:overlap val="100"/>
        <c:axId val="76269440"/>
        <c:axId val="76267904"/>
      </c:barChart>
      <c:valAx>
        <c:axId val="76267904"/>
        <c:scaling>
          <c:orientation val="minMax"/>
        </c:scaling>
        <c:delete val="0"/>
        <c:axPos val="l"/>
        <c:majorGridlines/>
        <c:numFmt formatCode="0%" sourceLinked="1"/>
        <c:majorTickMark val="out"/>
        <c:minorTickMark val="none"/>
        <c:tickLblPos val="nextTo"/>
        <c:crossAx val="76269440"/>
        <c:crosses val="autoZero"/>
        <c:crossBetween val="between"/>
      </c:valAx>
      <c:catAx>
        <c:axId val="76269440"/>
        <c:scaling>
          <c:orientation val="minMax"/>
        </c:scaling>
        <c:delete val="0"/>
        <c:axPos val="b"/>
        <c:majorTickMark val="out"/>
        <c:minorTickMark val="none"/>
        <c:tickLblPos val="nextTo"/>
        <c:crossAx val="76267904"/>
        <c:crosses val="autoZero"/>
        <c:auto val="1"/>
        <c:lblAlgn val="ctr"/>
        <c:lblOffset val="100"/>
        <c:noMultiLvlLbl val="0"/>
      </c:catAx>
    </c:plotArea>
    <c:legend>
      <c:legendPos val="r"/>
      <c:layout>
        <c:manualLayout>
          <c:xMode val="edge"/>
          <c:yMode val="edge"/>
          <c:x val="0.7832802453091422"/>
          <c:y val="0.67271913113029091"/>
          <c:w val="0.11315988414069585"/>
          <c:h val="0.2399059819015162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ČR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Graf1B!$L$18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Graf1B!$M$18:$P$18</c:f>
              <c:numCache>
                <c:formatCode>0</c:formatCode>
                <c:ptCount val="4"/>
                <c:pt idx="0">
                  <c:v>24650.579999999998</c:v>
                </c:pt>
                <c:pt idx="1">
                  <c:v>29286.570000000003</c:v>
                </c:pt>
                <c:pt idx="2">
                  <c:v>25030.26</c:v>
                </c:pt>
                <c:pt idx="3">
                  <c:v>455.44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Hlavním městě Praze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Graf1B!$L$4</c:f>
              <c:strCache>
                <c:ptCount val="1"/>
                <c:pt idx="0">
                  <c:v>Praha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Graf1B!$M$4:$P$4</c:f>
              <c:numCache>
                <c:formatCode>0</c:formatCode>
                <c:ptCount val="4"/>
                <c:pt idx="0">
                  <c:v>110.67</c:v>
                </c:pt>
                <c:pt idx="1">
                  <c:v>134.6</c:v>
                </c:pt>
                <c:pt idx="2">
                  <c:v>180.59000000000003</c:v>
                </c:pt>
                <c:pt idx="3">
                  <c:v>57.02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ve Středočeském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Graf1B!$L$5</c:f>
              <c:strCache>
                <c:ptCount val="1"/>
                <c:pt idx="0">
                  <c:v>Středočeský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Graf1B!$M$5:$P$5</c:f>
              <c:numCache>
                <c:formatCode>0</c:formatCode>
                <c:ptCount val="4"/>
                <c:pt idx="0">
                  <c:v>3853.07</c:v>
                </c:pt>
                <c:pt idx="1">
                  <c:v>3724.0999999999995</c:v>
                </c:pt>
                <c:pt idx="2">
                  <c:v>3438.96</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v Jihočeském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Graf1B!$L$6</c:f>
              <c:strCache>
                <c:ptCount val="1"/>
                <c:pt idx="0">
                  <c:v>Jihočeský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Graf1B!$M$6:$P$6</c:f>
              <c:numCache>
                <c:formatCode>0</c:formatCode>
                <c:ptCount val="4"/>
                <c:pt idx="0">
                  <c:v>2453.19</c:v>
                </c:pt>
                <c:pt idx="1">
                  <c:v>2696.6699999999996</c:v>
                </c:pt>
                <c:pt idx="2">
                  <c:v>4908.1100000000006</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Plzeňském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Graf1B!$L$7</c:f>
              <c:strCache>
                <c:ptCount val="1"/>
                <c:pt idx="0">
                  <c:v>Plzeňský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Graf1B!$M$7:$P$7</c:f>
              <c:numCache>
                <c:formatCode>0</c:formatCode>
                <c:ptCount val="4"/>
                <c:pt idx="0">
                  <c:v>2628.92</c:v>
                </c:pt>
                <c:pt idx="1">
                  <c:v>2258.9100000000003</c:v>
                </c:pt>
                <c:pt idx="2">
                  <c:v>2775.96</c:v>
                </c:pt>
                <c:pt idx="3">
                  <c:v>34.869999999999997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dle personální obsazenosti stavebních úřadů v ČR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64070823671314292"/>
          <c:h val="0.58477734719142549"/>
        </c:manualLayout>
      </c:layout>
      <c:barChart>
        <c:barDir val="col"/>
        <c:grouping val="percentStacked"/>
        <c:varyColors val="0"/>
        <c:ser>
          <c:idx val="0"/>
          <c:order val="0"/>
          <c:tx>
            <c:strRef>
              <c:f>Graf1B!$P$3</c:f>
              <c:strCache>
                <c:ptCount val="1"/>
                <c:pt idx="0">
                  <c:v>10 a více</c:v>
                </c:pt>
              </c:strCache>
            </c:strRef>
          </c:tx>
          <c:spPr>
            <a:solidFill>
              <a:srgbClr val="FFFF66"/>
            </a:solidFill>
          </c:spPr>
          <c:invertIfNegative val="0"/>
          <c:dLbls>
            <c:dLbl>
              <c:idx val="0"/>
              <c:layout>
                <c:manualLayout>
                  <c:x val="0"/>
                  <c:y val="-1.9826515388446431E-2"/>
                </c:manualLayout>
              </c:layout>
              <c:showLegendKey val="0"/>
              <c:showVal val="1"/>
              <c:showCatName val="0"/>
              <c:showSerName val="0"/>
              <c:showPercent val="0"/>
              <c:showBubbleSize val="0"/>
            </c:dLbl>
            <c:dLbl>
              <c:idx val="2"/>
              <c:layout>
                <c:manualLayout>
                  <c:x val="1.2974050876667861E-2"/>
                  <c:y val="-6.6088384628153994E-3"/>
                </c:manualLayout>
              </c:layout>
              <c:showLegendKey val="0"/>
              <c:showVal val="1"/>
              <c:showCatName val="0"/>
              <c:showSerName val="0"/>
              <c:showPercent val="0"/>
              <c:showBubbleSize val="0"/>
            </c:dLbl>
            <c:dLbl>
              <c:idx val="3"/>
              <c:layout>
                <c:manualLayout>
                  <c:x val="0"/>
                  <c:y val="-9.9132576942231546E-3"/>
                </c:manualLayout>
              </c:layout>
              <c:showLegendKey val="0"/>
              <c:showVal val="1"/>
              <c:showCatName val="0"/>
              <c:showSerName val="0"/>
              <c:showPercent val="0"/>
              <c:showBubbleSize val="0"/>
            </c:dLbl>
            <c:dLbl>
              <c:idx val="11"/>
              <c:layout>
                <c:manualLayout>
                  <c:x val="-7.9315876026621317E-17"/>
                  <c:y val="3.3044192314077092E-3"/>
                </c:manualLayout>
              </c:layout>
              <c:showLegendKey val="0"/>
              <c:showVal val="1"/>
              <c:showCatName val="0"/>
              <c:showSerName val="0"/>
              <c:showPercent val="0"/>
              <c:showBubbleSize val="0"/>
            </c:dLbl>
            <c:dLbl>
              <c:idx val="12"/>
              <c:layout>
                <c:manualLayout>
                  <c:x val="7.9315876026621317E-17"/>
                  <c:y val="-1.982651538844643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Graf1B!$P$4:$P$18</c:f>
              <c:numCache>
                <c:formatCode>0</c:formatCode>
                <c:ptCount val="15"/>
                <c:pt idx="0">
                  <c:v>57.02</c:v>
                </c:pt>
                <c:pt idx="1">
                  <c:v>0</c:v>
                </c:pt>
                <c:pt idx="2">
                  <c:v>0</c:v>
                </c:pt>
                <c:pt idx="3">
                  <c:v>34.869999999999997</c:v>
                </c:pt>
                <c:pt idx="4">
                  <c:v>0</c:v>
                </c:pt>
                <c:pt idx="5">
                  <c:v>0</c:v>
                </c:pt>
                <c:pt idx="6">
                  <c:v>0</c:v>
                </c:pt>
                <c:pt idx="7">
                  <c:v>0</c:v>
                </c:pt>
                <c:pt idx="8">
                  <c:v>0</c:v>
                </c:pt>
                <c:pt idx="9">
                  <c:v>0</c:v>
                </c:pt>
                <c:pt idx="10">
                  <c:v>0</c:v>
                </c:pt>
                <c:pt idx="11">
                  <c:v>0</c:v>
                </c:pt>
                <c:pt idx="12">
                  <c:v>363.55</c:v>
                </c:pt>
                <c:pt idx="13">
                  <c:v>0</c:v>
                </c:pt>
                <c:pt idx="14">
                  <c:v>455.44</c:v>
                </c:pt>
              </c:numCache>
            </c:numRef>
          </c:val>
        </c:ser>
        <c:ser>
          <c:idx val="1"/>
          <c:order val="1"/>
          <c:tx>
            <c:strRef>
              <c:f>Graf1B!$O$3</c:f>
              <c:strCache>
                <c:ptCount val="1"/>
                <c:pt idx="0">
                  <c:v>3 až 9</c:v>
                </c:pt>
              </c:strCache>
            </c:strRef>
          </c:tx>
          <c:spPr>
            <a:solidFill>
              <a:srgbClr val="FFCC00"/>
            </a:solidFill>
          </c:spPr>
          <c:invertIfNegative val="0"/>
          <c:dLbls>
            <c:dLbl>
              <c:idx val="0"/>
              <c:layout>
                <c:manualLayout>
                  <c:x val="0"/>
                  <c:y val="1.6522096157038493E-2"/>
                </c:manualLayout>
              </c:layout>
              <c:showLegendKey val="0"/>
              <c:showVal val="1"/>
              <c:showCatName val="0"/>
              <c:showSerName val="0"/>
              <c:showPercent val="0"/>
              <c:showBubbleSize val="0"/>
            </c:dLbl>
            <c:dLbl>
              <c:idx val="2"/>
              <c:layout>
                <c:manualLayout>
                  <c:x val="-4.3255188408324666E-3"/>
                  <c:y val="-5.2870707702523112E-2"/>
                </c:manualLayout>
              </c:layout>
              <c:showLegendKey val="0"/>
              <c:showVal val="1"/>
              <c:showCatName val="0"/>
              <c:showSerName val="0"/>
              <c:showPercent val="0"/>
              <c:showBubbleSize val="0"/>
            </c:dLbl>
            <c:dLbl>
              <c:idx val="9"/>
              <c:layout>
                <c:manualLayout>
                  <c:x val="0"/>
                  <c:y val="-6.608838462815340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Graf1B!$O$4:$O$18</c:f>
              <c:numCache>
                <c:formatCode>0</c:formatCode>
                <c:ptCount val="15"/>
                <c:pt idx="0">
                  <c:v>180.59000000000003</c:v>
                </c:pt>
                <c:pt idx="1">
                  <c:v>3438.96</c:v>
                </c:pt>
                <c:pt idx="2">
                  <c:v>4908.1100000000006</c:v>
                </c:pt>
                <c:pt idx="3">
                  <c:v>2775.96</c:v>
                </c:pt>
                <c:pt idx="4">
                  <c:v>902.22</c:v>
                </c:pt>
                <c:pt idx="5">
                  <c:v>1127.2800000000002</c:v>
                </c:pt>
                <c:pt idx="6">
                  <c:v>1462.44</c:v>
                </c:pt>
                <c:pt idx="7">
                  <c:v>1334.03</c:v>
                </c:pt>
                <c:pt idx="8">
                  <c:v>872.47</c:v>
                </c:pt>
                <c:pt idx="9">
                  <c:v>2310.88</c:v>
                </c:pt>
                <c:pt idx="10">
                  <c:v>1858.62</c:v>
                </c:pt>
                <c:pt idx="11">
                  <c:v>2436.6000000000004</c:v>
                </c:pt>
                <c:pt idx="12">
                  <c:v>1071.72</c:v>
                </c:pt>
                <c:pt idx="13">
                  <c:v>350.38</c:v>
                </c:pt>
                <c:pt idx="14">
                  <c:v>25030.26</c:v>
                </c:pt>
              </c:numCache>
            </c:numRef>
          </c:val>
        </c:ser>
        <c:ser>
          <c:idx val="2"/>
          <c:order val="2"/>
          <c:tx>
            <c:strRef>
              <c:f>Graf1B!$N$3</c:f>
              <c:strCache>
                <c:ptCount val="1"/>
                <c:pt idx="0">
                  <c:v>2</c:v>
                </c:pt>
              </c:strCache>
            </c:strRef>
          </c:tx>
          <c:spPr>
            <a:solidFill>
              <a:srgbClr val="FF9900"/>
            </a:solidFill>
          </c:spPr>
          <c:invertIfNegative val="0"/>
          <c:dLbls>
            <c:dLbl>
              <c:idx val="2"/>
              <c:layout>
                <c:manualLayout>
                  <c:x val="0"/>
                  <c:y val="1.9826515388446431E-2"/>
                </c:manualLayout>
              </c:layout>
              <c:showLegendKey val="0"/>
              <c:showVal val="1"/>
              <c:showCatName val="0"/>
              <c:showSerName val="0"/>
              <c:showPercent val="0"/>
              <c:showBubbleSize val="0"/>
            </c:dLbl>
            <c:dLbl>
              <c:idx val="13"/>
              <c:layout>
                <c:manualLayout>
                  <c:x val="0"/>
                  <c:y val="1.3217676925630794E-2"/>
                </c:manualLayout>
              </c:layout>
              <c:showLegendKey val="0"/>
              <c:showVal val="1"/>
              <c:showCatName val="0"/>
              <c:showSerName val="0"/>
              <c:showPercent val="0"/>
              <c:showBubbleSize val="0"/>
            </c:dLbl>
            <c:dLbl>
              <c:idx val="14"/>
              <c:layout>
                <c:manualLayout>
                  <c:x val="0"/>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Graf1B!$N$4:$N$18</c:f>
              <c:numCache>
                <c:formatCode>0</c:formatCode>
                <c:ptCount val="15"/>
                <c:pt idx="0">
                  <c:v>134.6</c:v>
                </c:pt>
                <c:pt idx="1">
                  <c:v>3724.0999999999995</c:v>
                </c:pt>
                <c:pt idx="2">
                  <c:v>2696.6699999999996</c:v>
                </c:pt>
                <c:pt idx="3">
                  <c:v>2258.9100000000003</c:v>
                </c:pt>
                <c:pt idx="4">
                  <c:v>1514.5300000000002</c:v>
                </c:pt>
                <c:pt idx="5">
                  <c:v>2556.0199999999995</c:v>
                </c:pt>
                <c:pt idx="6">
                  <c:v>857.97</c:v>
                </c:pt>
                <c:pt idx="7">
                  <c:v>989.74</c:v>
                </c:pt>
                <c:pt idx="8">
                  <c:v>2717.17</c:v>
                </c:pt>
                <c:pt idx="9">
                  <c:v>1955.01</c:v>
                </c:pt>
                <c:pt idx="10">
                  <c:v>2854.7400000000007</c:v>
                </c:pt>
                <c:pt idx="11">
                  <c:v>1743.2799999999997</c:v>
                </c:pt>
                <c:pt idx="12">
                  <c:v>2746.3599999999997</c:v>
                </c:pt>
                <c:pt idx="13">
                  <c:v>2537.4699999999998</c:v>
                </c:pt>
                <c:pt idx="14">
                  <c:v>29286.570000000003</c:v>
                </c:pt>
              </c:numCache>
            </c:numRef>
          </c:val>
        </c:ser>
        <c:ser>
          <c:idx val="3"/>
          <c:order val="3"/>
          <c:tx>
            <c:strRef>
              <c:f>Graf1B!$M$3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Graf1B!$M$4:$M$18</c:f>
              <c:numCache>
                <c:formatCode>0</c:formatCode>
                <c:ptCount val="15"/>
                <c:pt idx="0">
                  <c:v>110.67</c:v>
                </c:pt>
                <c:pt idx="1">
                  <c:v>3853.07</c:v>
                </c:pt>
                <c:pt idx="2">
                  <c:v>2453.19</c:v>
                </c:pt>
                <c:pt idx="3">
                  <c:v>2628.92</c:v>
                </c:pt>
                <c:pt idx="4">
                  <c:v>897.55</c:v>
                </c:pt>
                <c:pt idx="5">
                  <c:v>1651.4</c:v>
                </c:pt>
                <c:pt idx="6">
                  <c:v>843.04</c:v>
                </c:pt>
                <c:pt idx="7">
                  <c:v>2435.23</c:v>
                </c:pt>
                <c:pt idx="8">
                  <c:v>929.31999999999994</c:v>
                </c:pt>
                <c:pt idx="9">
                  <c:v>2529.6899999999996</c:v>
                </c:pt>
                <c:pt idx="10">
                  <c:v>2696.2</c:v>
                </c:pt>
                <c:pt idx="11">
                  <c:v>1087.01</c:v>
                </c:pt>
                <c:pt idx="12">
                  <c:v>1460.2200000000003</c:v>
                </c:pt>
                <c:pt idx="13">
                  <c:v>1075.07</c:v>
                </c:pt>
                <c:pt idx="14">
                  <c:v>24650.579999999998</c:v>
                </c:pt>
              </c:numCache>
            </c:numRef>
          </c:val>
        </c:ser>
        <c:dLbls>
          <c:showLegendKey val="0"/>
          <c:showVal val="0"/>
          <c:showCatName val="0"/>
          <c:showSerName val="0"/>
          <c:showPercent val="0"/>
          <c:showBubbleSize val="0"/>
        </c:dLbls>
        <c:gapWidth val="100"/>
        <c:overlap val="100"/>
        <c:axId val="77698944"/>
        <c:axId val="77697408"/>
      </c:barChart>
      <c:valAx>
        <c:axId val="77697408"/>
        <c:scaling>
          <c:orientation val="minMax"/>
        </c:scaling>
        <c:delete val="0"/>
        <c:axPos val="l"/>
        <c:majorGridlines/>
        <c:numFmt formatCode="0%" sourceLinked="1"/>
        <c:majorTickMark val="out"/>
        <c:minorTickMark val="none"/>
        <c:tickLblPos val="nextTo"/>
        <c:crossAx val="77698944"/>
        <c:crosses val="autoZero"/>
        <c:crossBetween val="between"/>
      </c:valAx>
      <c:catAx>
        <c:axId val="77698944"/>
        <c:scaling>
          <c:orientation val="minMax"/>
        </c:scaling>
        <c:delete val="0"/>
        <c:axPos val="b"/>
        <c:majorTickMark val="out"/>
        <c:minorTickMark val="none"/>
        <c:tickLblPos val="nextTo"/>
        <c:crossAx val="77697408"/>
        <c:crosses val="autoZero"/>
        <c:auto val="1"/>
        <c:lblAlgn val="ctr"/>
        <c:lblOffset val="100"/>
        <c:noMultiLvlLbl val="0"/>
      </c:catAx>
    </c:plotArea>
    <c:legend>
      <c:legendPos val="r"/>
      <c:layout>
        <c:manualLayout>
          <c:xMode val="edge"/>
          <c:yMode val="edge"/>
          <c:x val="0.7832802453091422"/>
          <c:y val="0.67271913113029091"/>
          <c:w val="0.11315988414069585"/>
          <c:h val="0.2390141070080243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ČR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Graf1B!$V$18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Graf1B!$W$18:$Z$18</c:f>
              <c:numCache>
                <c:formatCode>General</c:formatCode>
                <c:ptCount val="4"/>
                <c:pt idx="0">
                  <c:v>3135956</c:v>
                </c:pt>
                <c:pt idx="1">
                  <c:v>4079306</c:v>
                </c:pt>
                <c:pt idx="2">
                  <c:v>3746182</c:v>
                </c:pt>
                <c:pt idx="3">
                  <c:v>353381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Hlavním městě Praze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Graf1B!$V$4</c:f>
              <c:strCache>
                <c:ptCount val="1"/>
                <c:pt idx="0">
                  <c:v>Praha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Graf1B!$W$4:$Z$4</c:f>
              <c:numCache>
                <c:formatCode>General</c:formatCode>
                <c:ptCount val="4"/>
                <c:pt idx="0">
                  <c:v>205102</c:v>
                </c:pt>
                <c:pt idx="1">
                  <c:v>464680</c:v>
                </c:pt>
                <c:pt idx="2">
                  <c:v>364268</c:v>
                </c:pt>
                <c:pt idx="3">
                  <c:v>169460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ve Středočeském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Graf1B!$V$5</c:f>
              <c:strCache>
                <c:ptCount val="1"/>
                <c:pt idx="0">
                  <c:v>Středočeský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Graf1B!$W$5:$Z$5</c:f>
              <c:numCache>
                <c:formatCode>General</c:formatCode>
                <c:ptCount val="4"/>
                <c:pt idx="0">
                  <c:v>427129</c:v>
                </c:pt>
                <c:pt idx="1">
                  <c:v>437943</c:v>
                </c:pt>
                <c:pt idx="2">
                  <c:v>450200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Jihočeském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Graf1B!$V$6</c:f>
              <c:strCache>
                <c:ptCount val="1"/>
                <c:pt idx="0">
                  <c:v>Jihočeský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Graf1B!$W$6:$Z$6</c:f>
              <c:numCache>
                <c:formatCode>General</c:formatCode>
                <c:ptCount val="4"/>
                <c:pt idx="0">
                  <c:v>119016</c:v>
                </c:pt>
                <c:pt idx="1">
                  <c:v>124199</c:v>
                </c:pt>
                <c:pt idx="2">
                  <c:v>394085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Plzeňském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Graf1B!$V$7</c:f>
              <c:strCache>
                <c:ptCount val="1"/>
                <c:pt idx="0">
                  <c:v>Plzeňský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Graf1B!$W$7:$Z$7</c:f>
              <c:numCache>
                <c:formatCode>General</c:formatCode>
                <c:ptCount val="4"/>
                <c:pt idx="0">
                  <c:v>192807</c:v>
                </c:pt>
                <c:pt idx="1">
                  <c:v>118797</c:v>
                </c:pt>
                <c:pt idx="2">
                  <c:v>382892</c:v>
                </c:pt>
                <c:pt idx="3">
                  <c:v>45331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dle personální obsazenosti stavebních úřadů v ČR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64070823671314292"/>
          <c:h val="0.59469060488564851"/>
        </c:manualLayout>
      </c:layout>
      <c:barChart>
        <c:barDir val="col"/>
        <c:grouping val="percentStacked"/>
        <c:varyColors val="0"/>
        <c:ser>
          <c:idx val="3"/>
          <c:order val="0"/>
          <c:tx>
            <c:strRef>
              <c:f>Graf1B!$Z$3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dLbl>
            <c:dLbl>
              <c:idx val="4"/>
              <c:layout>
                <c:manualLayout>
                  <c:x val="0"/>
                  <c:y val="-2.3130934619853886E-2"/>
                </c:manualLayout>
              </c:layout>
              <c:showLegendKey val="0"/>
              <c:showVal val="1"/>
              <c:showCatName val="0"/>
              <c:showSerName val="0"/>
              <c:showPercent val="0"/>
              <c:showBubbleSize val="0"/>
            </c:dLbl>
            <c:dLbl>
              <c:idx val="7"/>
              <c:layout>
                <c:manualLayout>
                  <c:x val="0"/>
                  <c:y val="-1.9826515388446431E-2"/>
                </c:manualLayout>
              </c:layout>
              <c:showLegendKey val="0"/>
              <c:showVal val="1"/>
              <c:showCatName val="0"/>
              <c:showSerName val="0"/>
              <c:showPercent val="0"/>
              <c:showBubbleSize val="0"/>
            </c:dLbl>
            <c:dLbl>
              <c:idx val="9"/>
              <c:layout>
                <c:manualLayout>
                  <c:x val="0"/>
                  <c:y val="1.3217676925630794E-2"/>
                </c:manualLayout>
              </c:layout>
              <c:showLegendKey val="0"/>
              <c:showVal val="1"/>
              <c:showCatName val="0"/>
              <c:showSerName val="0"/>
              <c:showPercent val="0"/>
              <c:showBubbleSize val="0"/>
            </c:dLbl>
            <c:dLbl>
              <c:idx val="10"/>
              <c:layout>
                <c:manualLayout>
                  <c:x val="0"/>
                  <c:y val="-1.982651538844643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4"/>
              <c:layout>
                <c:manualLayout>
                  <c:x val="7.9024583373752977E-17"/>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Graf1B!$Z$4:$Z$18</c:f>
              <c:numCache>
                <c:formatCode>General</c:formatCode>
                <c:ptCount val="15"/>
                <c:pt idx="0">
                  <c:v>169460</c:v>
                </c:pt>
                <c:pt idx="1">
                  <c:v>0</c:v>
                </c:pt>
                <c:pt idx="2">
                  <c:v>0</c:v>
                </c:pt>
                <c:pt idx="3">
                  <c:v>45331</c:v>
                </c:pt>
                <c:pt idx="4">
                  <c:v>0</c:v>
                </c:pt>
                <c:pt idx="5">
                  <c:v>0</c:v>
                </c:pt>
                <c:pt idx="6">
                  <c:v>0</c:v>
                </c:pt>
                <c:pt idx="7">
                  <c:v>0</c:v>
                </c:pt>
                <c:pt idx="8">
                  <c:v>0</c:v>
                </c:pt>
                <c:pt idx="9">
                  <c:v>0</c:v>
                </c:pt>
                <c:pt idx="10">
                  <c:v>0</c:v>
                </c:pt>
                <c:pt idx="11">
                  <c:v>0</c:v>
                </c:pt>
                <c:pt idx="12">
                  <c:v>138590</c:v>
                </c:pt>
                <c:pt idx="13">
                  <c:v>0</c:v>
                </c:pt>
                <c:pt idx="14">
                  <c:v>353381</c:v>
                </c:pt>
              </c:numCache>
            </c:numRef>
          </c:val>
        </c:ser>
        <c:ser>
          <c:idx val="2"/>
          <c:order val="1"/>
          <c:tx>
            <c:strRef>
              <c:f>Graf1B!$Y$3</c:f>
              <c:strCache>
                <c:ptCount val="1"/>
                <c:pt idx="0">
                  <c:v>3 až 9</c:v>
                </c:pt>
              </c:strCache>
            </c:strRef>
          </c:tx>
          <c:spPr>
            <a:solidFill>
              <a:srgbClr val="FFCC00"/>
            </a:solidFill>
          </c:spPr>
          <c:invertIfNegative val="0"/>
          <c:dLbls>
            <c:dLbl>
              <c:idx val="0"/>
              <c:layout>
                <c:manualLayout>
                  <c:x val="-2.1552408074312752E-3"/>
                  <c:y val="6.6088384628153994E-3"/>
                </c:manualLayout>
              </c:layout>
              <c:showLegendKey val="0"/>
              <c:showVal val="1"/>
              <c:showCatName val="0"/>
              <c:showSerName val="0"/>
              <c:showPercent val="0"/>
              <c:showBubbleSize val="0"/>
            </c:dLbl>
            <c:dLbl>
              <c:idx val="2"/>
              <c:layout>
                <c:manualLayout>
                  <c:x val="6.4657224222939274E-3"/>
                  <c:y val="-2.9739773082669799E-2"/>
                </c:manualLayout>
              </c:layout>
              <c:showLegendKey val="0"/>
              <c:showVal val="1"/>
              <c:showCatName val="0"/>
              <c:showSerName val="0"/>
              <c:showPercent val="0"/>
              <c:showBubbleSize val="0"/>
            </c:dLbl>
            <c:dLbl>
              <c:idx val="4"/>
              <c:layout>
                <c:manualLayout>
                  <c:x val="0"/>
                  <c:y val="1.6522096157038493E-2"/>
                </c:manualLayout>
              </c:layout>
              <c:showLegendKey val="0"/>
              <c:showVal val="1"/>
              <c:showCatName val="0"/>
              <c:showSerName val="0"/>
              <c:showPercent val="0"/>
              <c:showBubbleSize val="0"/>
            </c:dLbl>
            <c:dLbl>
              <c:idx val="10"/>
              <c:layout>
                <c:manualLayout>
                  <c:x val="0"/>
                  <c:y val="1.3217676925630794E-2"/>
                </c:manualLayout>
              </c:layout>
              <c:showLegendKey val="0"/>
              <c:showVal val="1"/>
              <c:showCatName val="0"/>
              <c:showSerName val="0"/>
              <c:showPercent val="0"/>
              <c:showBubbleSize val="0"/>
            </c:dLbl>
            <c:dLbl>
              <c:idx val="14"/>
              <c:layout>
                <c:manualLayout>
                  <c:x val="7.9024583373752977E-17"/>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Graf1B!$Y$4:$Y$18</c:f>
              <c:numCache>
                <c:formatCode>General</c:formatCode>
                <c:ptCount val="15"/>
                <c:pt idx="0">
                  <c:v>364268</c:v>
                </c:pt>
                <c:pt idx="1">
                  <c:v>450200</c:v>
                </c:pt>
                <c:pt idx="2">
                  <c:v>394085</c:v>
                </c:pt>
                <c:pt idx="3">
                  <c:v>382892</c:v>
                </c:pt>
                <c:pt idx="4">
                  <c:v>74366</c:v>
                </c:pt>
                <c:pt idx="5">
                  <c:v>131681</c:v>
                </c:pt>
                <c:pt idx="6">
                  <c:v>191049</c:v>
                </c:pt>
                <c:pt idx="7">
                  <c:v>108789</c:v>
                </c:pt>
                <c:pt idx="8">
                  <c:v>173092</c:v>
                </c:pt>
                <c:pt idx="9">
                  <c:v>214377</c:v>
                </c:pt>
                <c:pt idx="10">
                  <c:v>644979</c:v>
                </c:pt>
                <c:pt idx="11">
                  <c:v>334390</c:v>
                </c:pt>
                <c:pt idx="12">
                  <c:v>183074</c:v>
                </c:pt>
                <c:pt idx="13">
                  <c:v>98940</c:v>
                </c:pt>
                <c:pt idx="14">
                  <c:v>3746182</c:v>
                </c:pt>
              </c:numCache>
            </c:numRef>
          </c:val>
        </c:ser>
        <c:ser>
          <c:idx val="1"/>
          <c:order val="2"/>
          <c:tx>
            <c:strRef>
              <c:f>Graf1B!$X$3</c:f>
              <c:strCache>
                <c:ptCount val="1"/>
                <c:pt idx="0">
                  <c:v>2</c:v>
                </c:pt>
              </c:strCache>
            </c:strRef>
          </c:tx>
          <c:spPr>
            <a:solidFill>
              <a:srgbClr val="FF9900"/>
            </a:solidFill>
          </c:spPr>
          <c:invertIfNegative val="0"/>
          <c:dLbls>
            <c:dLbl>
              <c:idx val="0"/>
              <c:layout>
                <c:manualLayout>
                  <c:x val="1.0776204037156355E-2"/>
                  <c:y val="-1.6522096157038493E-2"/>
                </c:manualLayout>
              </c:layout>
              <c:showLegendKey val="0"/>
              <c:showVal val="1"/>
              <c:showCatName val="0"/>
              <c:showSerName val="0"/>
              <c:showPercent val="0"/>
              <c:showBubbleSize val="0"/>
            </c:dLbl>
            <c:dLbl>
              <c:idx val="1"/>
              <c:layout>
                <c:manualLayout>
                  <c:x val="-1.9756145843438481E-17"/>
                  <c:y val="1.3217676925630794E-2"/>
                </c:manualLayout>
              </c:layout>
              <c:showLegendKey val="0"/>
              <c:showVal val="1"/>
              <c:showCatName val="0"/>
              <c:showSerName val="0"/>
              <c:showPercent val="0"/>
              <c:showBubbleSize val="0"/>
            </c:dLbl>
            <c:dLbl>
              <c:idx val="2"/>
              <c:layout>
                <c:manualLayout>
                  <c:x val="1.9390039698857185E-2"/>
                  <c:y val="3.3043932123586452E-2"/>
                </c:manualLayout>
              </c:layout>
              <c:showLegendKey val="0"/>
              <c:showVal val="1"/>
              <c:showCatName val="0"/>
              <c:showSerName val="0"/>
              <c:showPercent val="0"/>
              <c:showBubbleSize val="0"/>
            </c:dLbl>
            <c:dLbl>
              <c:idx val="3"/>
              <c:layout>
                <c:manualLayout>
                  <c:x val="-1.2932463068591133E-2"/>
                  <c:y val="9.9132576942231546E-3"/>
                </c:manualLayout>
              </c:layout>
              <c:showLegendKey val="0"/>
              <c:showVal val="1"/>
              <c:showCatName val="0"/>
              <c:showSerName val="0"/>
              <c:showPercent val="0"/>
              <c:showBubbleSize val="0"/>
            </c:dLbl>
            <c:dLbl>
              <c:idx val="6"/>
              <c:layout>
                <c:manualLayout>
                  <c:x val="-2.1552408074312752E-3"/>
                  <c:y val="3.634861154548468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3"/>
              <c:layout>
                <c:manualLayout>
                  <c:x val="4.3104816148625434E-3"/>
                  <c:y val="9.9132576942231546E-3"/>
                </c:manualLayout>
              </c:layout>
              <c:showLegendKey val="0"/>
              <c:showVal val="1"/>
              <c:showCatName val="0"/>
              <c:showSerName val="0"/>
              <c:showPercent val="0"/>
              <c:showBubbleSize val="0"/>
            </c:dLbl>
            <c:dLbl>
              <c:idx val="14"/>
              <c:layout>
                <c:manualLayout>
                  <c:x val="6.4657224222939274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Graf1B!$X$4:$X$18</c:f>
              <c:numCache>
                <c:formatCode>General</c:formatCode>
                <c:ptCount val="15"/>
                <c:pt idx="0">
                  <c:v>464680</c:v>
                </c:pt>
                <c:pt idx="1">
                  <c:v>437943</c:v>
                </c:pt>
                <c:pt idx="2">
                  <c:v>124199</c:v>
                </c:pt>
                <c:pt idx="3">
                  <c:v>118797</c:v>
                </c:pt>
                <c:pt idx="4">
                  <c:v>117016</c:v>
                </c:pt>
                <c:pt idx="5">
                  <c:v>388344</c:v>
                </c:pt>
                <c:pt idx="6">
                  <c:v>72755</c:v>
                </c:pt>
                <c:pt idx="7">
                  <c:v>177103</c:v>
                </c:pt>
                <c:pt idx="8">
                  <c:v>261315</c:v>
                </c:pt>
                <c:pt idx="9">
                  <c:v>140364</c:v>
                </c:pt>
                <c:pt idx="10">
                  <c:v>486708</c:v>
                </c:pt>
                <c:pt idx="11">
                  <c:v>196920</c:v>
                </c:pt>
                <c:pt idx="12">
                  <c:v>762318</c:v>
                </c:pt>
                <c:pt idx="13">
                  <c:v>330844</c:v>
                </c:pt>
                <c:pt idx="14">
                  <c:v>4079306</c:v>
                </c:pt>
              </c:numCache>
            </c:numRef>
          </c:val>
        </c:ser>
        <c:ser>
          <c:idx val="0"/>
          <c:order val="3"/>
          <c:tx>
            <c:strRef>
              <c:f>Graf1B!$W$3</c:f>
              <c:strCache>
                <c:ptCount val="1"/>
                <c:pt idx="0">
                  <c:v>1</c:v>
                </c:pt>
              </c:strCache>
            </c:strRef>
          </c:tx>
          <c:spPr>
            <a:solidFill>
              <a:srgbClr val="CC3300"/>
            </a:solidFill>
          </c:spPr>
          <c:invertIfNegative val="0"/>
          <c:dLbls>
            <c:dLbl>
              <c:idx val="0"/>
              <c:layout>
                <c:manualLayout>
                  <c:x val="-8.6209632297250868E-3"/>
                  <c:y val="-2.6435353851261938E-2"/>
                </c:manualLayout>
              </c:layout>
              <c:showLegendKey val="0"/>
              <c:showVal val="1"/>
              <c:showCatName val="0"/>
              <c:showSerName val="0"/>
              <c:showPercent val="0"/>
              <c:showBubbleSize val="0"/>
            </c:dLbl>
            <c:dLbl>
              <c:idx val="1"/>
              <c:layout>
                <c:manualLayout>
                  <c:x val="-1.9756145843438481E-17"/>
                  <c:y val="2.3130934619853886E-2"/>
                </c:manualLayout>
              </c:layout>
              <c:showLegendKey val="0"/>
              <c:showVal val="1"/>
              <c:showCatName val="0"/>
              <c:showSerName val="0"/>
              <c:showPercent val="0"/>
              <c:showBubbleSize val="0"/>
            </c:dLbl>
            <c:dLbl>
              <c:idx val="2"/>
              <c:layout>
                <c:manualLayout>
                  <c:x val="2.1978365115781452E-3"/>
                  <c:y val="-2.6435353851261938E-2"/>
                </c:manualLayout>
              </c:layout>
              <c:showLegendKey val="0"/>
              <c:showVal val="1"/>
              <c:showCatName val="0"/>
              <c:showSerName val="0"/>
              <c:showPercent val="0"/>
              <c:showBubbleSize val="0"/>
            </c:dLbl>
            <c:dLbl>
              <c:idx val="3"/>
              <c:layout>
                <c:manualLayout>
                  <c:x val="-2.1552408074312752E-3"/>
                  <c:y val="6.6088384628153994E-3"/>
                </c:manualLayout>
              </c:layout>
              <c:showLegendKey val="0"/>
              <c:showVal val="1"/>
              <c:showCatName val="0"/>
              <c:showSerName val="0"/>
              <c:showPercent val="0"/>
              <c:showBubbleSize val="0"/>
            </c:dLbl>
            <c:dLbl>
              <c:idx val="5"/>
              <c:layout>
                <c:manualLayout>
                  <c:x val="-1.0776204037156355E-2"/>
                  <c:y val="-1.6522096157038493E-2"/>
                </c:manualLayout>
              </c:layout>
              <c:showLegendKey val="0"/>
              <c:showVal val="1"/>
              <c:showCatName val="0"/>
              <c:showSerName val="0"/>
              <c:showPercent val="0"/>
              <c:showBubbleSize val="0"/>
            </c:dLbl>
            <c:dLbl>
              <c:idx val="6"/>
              <c:layout>
                <c:manualLayout>
                  <c:x val="6.4657224222939274E-3"/>
                  <c:y val="-1.9826515388446431E-2"/>
                </c:manualLayout>
              </c:layout>
              <c:showLegendKey val="0"/>
              <c:showVal val="1"/>
              <c:showCatName val="0"/>
              <c:showSerName val="0"/>
              <c:showPercent val="0"/>
              <c:showBubbleSize val="0"/>
            </c:dLbl>
            <c:dLbl>
              <c:idx val="7"/>
              <c:layout>
                <c:manualLayout>
                  <c:x val="6.4657224222939274E-3"/>
                  <c:y val="0"/>
                </c:manualLayout>
              </c:layout>
              <c:showLegendKey val="0"/>
              <c:showVal val="1"/>
              <c:showCatName val="0"/>
              <c:showSerName val="0"/>
              <c:showPercent val="0"/>
              <c:showBubbleSize val="0"/>
            </c:dLbl>
            <c:dLbl>
              <c:idx val="9"/>
              <c:layout>
                <c:manualLayout>
                  <c:x val="0"/>
                  <c:y val="-3.9653030776892396E-2"/>
                </c:manualLayout>
              </c:layout>
              <c:showLegendKey val="0"/>
              <c:showVal val="1"/>
              <c:showCatName val="0"/>
              <c:showSerName val="0"/>
              <c:showPercent val="0"/>
              <c:showBubbleSize val="0"/>
            </c:dLbl>
            <c:dLbl>
              <c:idx val="11"/>
              <c:layout>
                <c:manualLayout>
                  <c:x val="0"/>
                  <c:y val="-2.6435353851261938E-2"/>
                </c:manualLayout>
              </c:layout>
              <c:showLegendKey val="0"/>
              <c:showVal val="1"/>
              <c:showCatName val="0"/>
              <c:showSerName val="0"/>
              <c:showPercent val="0"/>
              <c:showBubbleSize val="0"/>
            </c:dLbl>
            <c:dLbl>
              <c:idx val="13"/>
              <c:layout>
                <c:manualLayout>
                  <c:x val="4.3104816148626414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Graf1B!$W$4:$W$18</c:f>
              <c:numCache>
                <c:formatCode>General</c:formatCode>
                <c:ptCount val="15"/>
                <c:pt idx="0">
                  <c:v>205102</c:v>
                </c:pt>
                <c:pt idx="1">
                  <c:v>427129</c:v>
                </c:pt>
                <c:pt idx="2">
                  <c:v>119016</c:v>
                </c:pt>
                <c:pt idx="3">
                  <c:v>192807</c:v>
                </c:pt>
                <c:pt idx="4">
                  <c:v>107911</c:v>
                </c:pt>
                <c:pt idx="5">
                  <c:v>303947</c:v>
                </c:pt>
                <c:pt idx="6">
                  <c:v>175047</c:v>
                </c:pt>
                <c:pt idx="7">
                  <c:v>265698</c:v>
                </c:pt>
                <c:pt idx="8">
                  <c:v>81965</c:v>
                </c:pt>
                <c:pt idx="9">
                  <c:v>155154</c:v>
                </c:pt>
                <c:pt idx="10">
                  <c:v>410174</c:v>
                </c:pt>
                <c:pt idx="11">
                  <c:v>104401</c:v>
                </c:pt>
                <c:pt idx="12">
                  <c:v>432128</c:v>
                </c:pt>
                <c:pt idx="13">
                  <c:v>155477</c:v>
                </c:pt>
                <c:pt idx="14">
                  <c:v>3135956</c:v>
                </c:pt>
              </c:numCache>
            </c:numRef>
          </c:val>
        </c:ser>
        <c:dLbls>
          <c:showLegendKey val="0"/>
          <c:showVal val="0"/>
          <c:showCatName val="0"/>
          <c:showSerName val="0"/>
          <c:showPercent val="0"/>
          <c:showBubbleSize val="0"/>
        </c:dLbls>
        <c:gapWidth val="100"/>
        <c:overlap val="100"/>
        <c:axId val="77871360"/>
        <c:axId val="77869824"/>
      </c:barChart>
      <c:valAx>
        <c:axId val="77869824"/>
        <c:scaling>
          <c:orientation val="minMax"/>
        </c:scaling>
        <c:delete val="0"/>
        <c:axPos val="l"/>
        <c:majorGridlines/>
        <c:numFmt formatCode="0%" sourceLinked="1"/>
        <c:majorTickMark val="out"/>
        <c:minorTickMark val="none"/>
        <c:tickLblPos val="nextTo"/>
        <c:crossAx val="77871360"/>
        <c:crosses val="autoZero"/>
        <c:crossBetween val="between"/>
      </c:valAx>
      <c:catAx>
        <c:axId val="77871360"/>
        <c:scaling>
          <c:orientation val="minMax"/>
        </c:scaling>
        <c:delete val="0"/>
        <c:axPos val="b"/>
        <c:majorTickMark val="out"/>
        <c:minorTickMark val="none"/>
        <c:tickLblPos val="nextTo"/>
        <c:crossAx val="77869824"/>
        <c:crosses val="autoZero"/>
        <c:auto val="1"/>
        <c:lblAlgn val="ctr"/>
        <c:lblOffset val="100"/>
        <c:noMultiLvlLbl val="0"/>
      </c:catAx>
    </c:plotArea>
    <c:legend>
      <c:legendPos val="r"/>
      <c:layout>
        <c:manualLayout>
          <c:xMode val="edge"/>
          <c:yMode val="edge"/>
          <c:x val="0.7832802453091422"/>
          <c:y val="0.67271913113029091"/>
          <c:w val="0.11315988414069585"/>
          <c:h val="0.2390141070080243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Karlovarském kraji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157"/>
          <c:h val="0.72686737414195657"/>
        </c:manualLayout>
      </c:layout>
      <c:pieChart>
        <c:varyColors val="1"/>
        <c:ser>
          <c:idx val="0"/>
          <c:order val="0"/>
          <c:tx>
            <c:strRef>
              <c:f>Graf1B!$B$8</c:f>
              <c:strCache>
                <c:ptCount val="1"/>
                <c:pt idx="0">
                  <c:v>Karlovarský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Graf1B!$C$8:$F$8</c:f>
              <c:numCache>
                <c:formatCode>General</c:formatCode>
                <c:ptCount val="4"/>
                <c:pt idx="0">
                  <c:v>3</c:v>
                </c:pt>
                <c:pt idx="1">
                  <c:v>2</c:v>
                </c:pt>
                <c:pt idx="2">
                  <c:v>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Ústeckém kraji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157"/>
          <c:h val="0.72686737414195657"/>
        </c:manualLayout>
      </c:layout>
      <c:pieChart>
        <c:varyColors val="1"/>
        <c:ser>
          <c:idx val="0"/>
          <c:order val="0"/>
          <c:tx>
            <c:strRef>
              <c:f>Graf1B!$B$9</c:f>
              <c:strCache>
                <c:ptCount val="1"/>
                <c:pt idx="0">
                  <c:v>Ústecký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Graf1B!$C$9:$F$9</c:f>
              <c:numCache>
                <c:formatCode>General</c:formatCode>
                <c:ptCount val="4"/>
                <c:pt idx="0">
                  <c:v>5</c:v>
                </c:pt>
                <c:pt idx="1">
                  <c:v>8</c:v>
                </c:pt>
                <c:pt idx="2">
                  <c:v>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Libereckém kraji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157"/>
          <c:h val="0.72686737414195657"/>
        </c:manualLayout>
      </c:layout>
      <c:pieChart>
        <c:varyColors val="1"/>
        <c:ser>
          <c:idx val="0"/>
          <c:order val="0"/>
          <c:tx>
            <c:strRef>
              <c:f>Graf1B!$B$10</c:f>
              <c:strCache>
                <c:ptCount val="1"/>
                <c:pt idx="0">
                  <c:v>Liberecký </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Graf1B!$C$10:$F$10</c:f>
              <c:numCache>
                <c:formatCode>General</c:formatCode>
                <c:ptCount val="4"/>
                <c:pt idx="0">
                  <c:v>3</c:v>
                </c:pt>
                <c:pt idx="1">
                  <c:v>3</c:v>
                </c:pt>
                <c:pt idx="2">
                  <c:v>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Královéhradeckém kraji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157"/>
          <c:h val="0.72686737414195657"/>
        </c:manualLayout>
      </c:layout>
      <c:pieChart>
        <c:varyColors val="1"/>
        <c:ser>
          <c:idx val="0"/>
          <c:order val="0"/>
          <c:tx>
            <c:strRef>
              <c:f>Graf1B!$B$11</c:f>
              <c:strCache>
                <c:ptCount val="1"/>
                <c:pt idx="0">
                  <c:v>Královéhradecký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Graf1B!$C$11:$F$11</c:f>
              <c:numCache>
                <c:formatCode>General</c:formatCode>
                <c:ptCount val="4"/>
                <c:pt idx="0">
                  <c:v>9</c:v>
                </c:pt>
                <c:pt idx="1">
                  <c:v>3</c:v>
                </c:pt>
                <c:pt idx="2">
                  <c:v>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Pardubickém kraji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157"/>
          <c:h val="0.72686737414195657"/>
        </c:manualLayout>
      </c:layout>
      <c:pieChart>
        <c:varyColors val="1"/>
        <c:ser>
          <c:idx val="0"/>
          <c:order val="0"/>
          <c:tx>
            <c:strRef>
              <c:f>Graf1B!$B$12</c:f>
              <c:strCache>
                <c:ptCount val="1"/>
                <c:pt idx="0">
                  <c:v>Pardubický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Graf1B!$C$12:$F$12</c:f>
              <c:numCache>
                <c:formatCode>General</c:formatCode>
                <c:ptCount val="4"/>
                <c:pt idx="0">
                  <c:v>4</c:v>
                </c:pt>
                <c:pt idx="1">
                  <c:v>8</c:v>
                </c:pt>
                <c:pt idx="2">
                  <c:v>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Kraji Vysočina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157"/>
          <c:h val="0.72686737414195657"/>
        </c:manualLayout>
      </c:layout>
      <c:pieChart>
        <c:varyColors val="1"/>
        <c:ser>
          <c:idx val="0"/>
          <c:order val="0"/>
          <c:tx>
            <c:strRef>
              <c:f>Graf1B!$B$13</c:f>
              <c:strCache>
                <c:ptCount val="1"/>
                <c:pt idx="0">
                  <c:v>Vysočina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Graf1B!$C$13:$F$13</c:f>
              <c:numCache>
                <c:formatCode>General</c:formatCode>
                <c:ptCount val="4"/>
                <c:pt idx="0">
                  <c:v>8</c:v>
                </c:pt>
                <c:pt idx="1">
                  <c:v>3</c:v>
                </c:pt>
                <c:pt idx="2">
                  <c:v>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Jihomoravském kraji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157"/>
          <c:h val="0.72686737414195657"/>
        </c:manualLayout>
      </c:layout>
      <c:pieChart>
        <c:varyColors val="1"/>
        <c:ser>
          <c:idx val="0"/>
          <c:order val="0"/>
          <c:tx>
            <c:strRef>
              <c:f>Graf1B!$B$14</c:f>
              <c:strCache>
                <c:ptCount val="1"/>
                <c:pt idx="0">
                  <c:v>Jihomoravský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Graf1B!$C$14:$F$14</c:f>
              <c:numCache>
                <c:formatCode>General</c:formatCode>
                <c:ptCount val="4"/>
                <c:pt idx="0">
                  <c:v>20</c:v>
                </c:pt>
                <c:pt idx="1">
                  <c:v>14</c:v>
                </c:pt>
                <c:pt idx="2">
                  <c:v>10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Olomouckém kraji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157"/>
          <c:h val="0.72686737414195657"/>
        </c:manualLayout>
      </c:layout>
      <c:pieChart>
        <c:varyColors val="1"/>
        <c:ser>
          <c:idx val="0"/>
          <c:order val="0"/>
          <c:tx>
            <c:strRef>
              <c:f>Graf1B!$B$15</c:f>
              <c:strCache>
                <c:ptCount val="1"/>
                <c:pt idx="0">
                  <c:v>Olomoucký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Graf1B!$C$15:$F$15</c:f>
              <c:numCache>
                <c:formatCode>General</c:formatCode>
                <c:ptCount val="4"/>
                <c:pt idx="0">
                  <c:v>4</c:v>
                </c:pt>
                <c:pt idx="1">
                  <c:v>5</c:v>
                </c:pt>
                <c:pt idx="2">
                  <c:v>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Moravskoslezském kraji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157"/>
          <c:h val="0.72686737414195657"/>
        </c:manualLayout>
      </c:layout>
      <c:pieChart>
        <c:varyColors val="1"/>
        <c:ser>
          <c:idx val="0"/>
          <c:order val="0"/>
          <c:tx>
            <c:strRef>
              <c:f>Graf1B!$B$16</c:f>
              <c:strCache>
                <c:ptCount val="1"/>
                <c:pt idx="0">
                  <c:v>Moravskoslezský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Graf1B!$C$16:$F$16</c:f>
              <c:numCache>
                <c:formatCode>General</c:formatCode>
                <c:ptCount val="4"/>
                <c:pt idx="0">
                  <c:v>19</c:v>
                </c:pt>
                <c:pt idx="1">
                  <c:v>16</c:v>
                </c:pt>
                <c:pt idx="2">
                  <c:v>5</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Zlínském kraji k 31.12.2015</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157"/>
          <c:h val="0.72686737414195657"/>
        </c:manualLayout>
      </c:layout>
      <c:pieChart>
        <c:varyColors val="1"/>
        <c:ser>
          <c:idx val="0"/>
          <c:order val="0"/>
          <c:tx>
            <c:strRef>
              <c:f>Graf1B!$B$17</c:f>
              <c:strCache>
                <c:ptCount val="1"/>
                <c:pt idx="0">
                  <c:v>Zlínský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Graf1B!$C$17:$F$17</c:f>
              <c:numCache>
                <c:formatCode>General</c:formatCode>
                <c:ptCount val="4"/>
                <c:pt idx="0">
                  <c:v>6</c:v>
                </c:pt>
                <c:pt idx="1">
                  <c:v>6</c:v>
                </c:pt>
                <c:pt idx="2">
                  <c:v>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Karlovarském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Graf1B!$L$8</c:f>
              <c:strCache>
                <c:ptCount val="1"/>
                <c:pt idx="0">
                  <c:v>Karlovarský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Graf1B!$M$8:$P$8</c:f>
              <c:numCache>
                <c:formatCode>0</c:formatCode>
                <c:ptCount val="4"/>
                <c:pt idx="0">
                  <c:v>897.55</c:v>
                </c:pt>
                <c:pt idx="1">
                  <c:v>1514.5300000000002</c:v>
                </c:pt>
                <c:pt idx="2">
                  <c:v>902.22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Ústeckém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Graf1B!$L$9</c:f>
              <c:strCache>
                <c:ptCount val="1"/>
                <c:pt idx="0">
                  <c:v>Ústecký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Graf1B!$M$9:$P$9</c:f>
              <c:numCache>
                <c:formatCode>0</c:formatCode>
                <c:ptCount val="4"/>
                <c:pt idx="0">
                  <c:v>1651.4</c:v>
                </c:pt>
                <c:pt idx="1">
                  <c:v>2556.0199999999995</c:v>
                </c:pt>
                <c:pt idx="2">
                  <c:v>1127.2800000000002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Libereckém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Graf1B!$L$10</c:f>
              <c:strCache>
                <c:ptCount val="1"/>
                <c:pt idx="0">
                  <c:v>Liberecký </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Graf1B!$M$10:$P$10</c:f>
              <c:numCache>
                <c:formatCode>0</c:formatCode>
                <c:ptCount val="4"/>
                <c:pt idx="0">
                  <c:v>843.04</c:v>
                </c:pt>
                <c:pt idx="1">
                  <c:v>857.97</c:v>
                </c:pt>
                <c:pt idx="2">
                  <c:v>1462.44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Královéhradeckém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Graf1B!$L$11</c:f>
              <c:strCache>
                <c:ptCount val="1"/>
                <c:pt idx="0">
                  <c:v>Královéhradecký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Graf1B!$M$11:$P$11</c:f>
              <c:numCache>
                <c:formatCode>0</c:formatCode>
                <c:ptCount val="4"/>
                <c:pt idx="0">
                  <c:v>2435.23</c:v>
                </c:pt>
                <c:pt idx="1">
                  <c:v>989.74</c:v>
                </c:pt>
                <c:pt idx="2">
                  <c:v>1334.03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Pardubickém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Graf1B!$L$12</c:f>
              <c:strCache>
                <c:ptCount val="1"/>
                <c:pt idx="0">
                  <c:v>Pardubický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Graf1B!$M$12:$P$12</c:f>
              <c:numCache>
                <c:formatCode>0</c:formatCode>
                <c:ptCount val="4"/>
                <c:pt idx="0">
                  <c:v>929.31999999999994</c:v>
                </c:pt>
                <c:pt idx="1">
                  <c:v>2717.17</c:v>
                </c:pt>
                <c:pt idx="2">
                  <c:v>872.47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Kraji Vysočina k 31.12.2015</a:t>
            </a:r>
          </a:p>
        </c:rich>
      </c:tx>
      <c:layout>
        <c:manualLayout>
          <c:xMode val="edge"/>
          <c:yMode val="edge"/>
          <c:x val="0.1176106499644686"/>
          <c:y val="3.3044192314077001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Graf1B!$L$13</c:f>
              <c:strCache>
                <c:ptCount val="1"/>
                <c:pt idx="0">
                  <c:v>Vysočina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Graf1B!$M$13:$P$13</c:f>
              <c:numCache>
                <c:formatCode>0</c:formatCode>
                <c:ptCount val="4"/>
                <c:pt idx="0">
                  <c:v>2529.6899999999996</c:v>
                </c:pt>
                <c:pt idx="1">
                  <c:v>1955.01</c:v>
                </c:pt>
                <c:pt idx="2">
                  <c:v>2310.88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Jihomoravském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Graf1B!$L$14</c:f>
              <c:strCache>
                <c:ptCount val="1"/>
                <c:pt idx="0">
                  <c:v>Jihomoravský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Graf1B!$M$14:$P$14</c:f>
              <c:numCache>
                <c:formatCode>0</c:formatCode>
                <c:ptCount val="4"/>
                <c:pt idx="0">
                  <c:v>2696.2</c:v>
                </c:pt>
                <c:pt idx="1">
                  <c:v>2854.7400000000007</c:v>
                </c:pt>
                <c:pt idx="2">
                  <c:v>1858.62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Olomouckém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Graf1B!$L$15</c:f>
              <c:strCache>
                <c:ptCount val="1"/>
                <c:pt idx="0">
                  <c:v>Olomoucký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Graf1B!$M$15:$P$15</c:f>
              <c:numCache>
                <c:formatCode>0</c:formatCode>
                <c:ptCount val="4"/>
                <c:pt idx="0">
                  <c:v>1087.01</c:v>
                </c:pt>
                <c:pt idx="1">
                  <c:v>1743.2799999999997</c:v>
                </c:pt>
                <c:pt idx="2">
                  <c:v>2436.6000000000004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Moravskoslezském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Graf1B!$L$16</c:f>
              <c:strCache>
                <c:ptCount val="1"/>
                <c:pt idx="0">
                  <c:v>Moravskoslezský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Graf1B!$M$16:$P$16</c:f>
              <c:numCache>
                <c:formatCode>0</c:formatCode>
                <c:ptCount val="4"/>
                <c:pt idx="0">
                  <c:v>1460.2200000000003</c:v>
                </c:pt>
                <c:pt idx="1">
                  <c:v>2746.3599999999997</c:v>
                </c:pt>
                <c:pt idx="2">
                  <c:v>1071.72</c:v>
                </c:pt>
                <c:pt idx="3">
                  <c:v>363.55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dle personální obsazenosti stavebních úřadů v Zlínském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Graf1B!$L$17</c:f>
              <c:strCache>
                <c:ptCount val="1"/>
                <c:pt idx="0">
                  <c:v>Zlínský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Graf1B!$M$17:$P$17</c:f>
              <c:numCache>
                <c:formatCode>0</c:formatCode>
                <c:ptCount val="4"/>
                <c:pt idx="0">
                  <c:v>1075.07</c:v>
                </c:pt>
                <c:pt idx="1">
                  <c:v>2537.4699999999998</c:v>
                </c:pt>
                <c:pt idx="2">
                  <c:v>350.38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Karlovarském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Graf1B!$V$8</c:f>
              <c:strCache>
                <c:ptCount val="1"/>
                <c:pt idx="0">
                  <c:v>Karlovarský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Graf1B!$W$8:$Z$8</c:f>
              <c:numCache>
                <c:formatCode>General</c:formatCode>
                <c:ptCount val="4"/>
                <c:pt idx="0">
                  <c:v>107911</c:v>
                </c:pt>
                <c:pt idx="1">
                  <c:v>117016</c:v>
                </c:pt>
                <c:pt idx="2">
                  <c:v>74366</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Ústeckém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Graf1B!$V$9</c:f>
              <c:strCache>
                <c:ptCount val="1"/>
                <c:pt idx="0">
                  <c:v>Ústecký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Graf1B!$W$9:$Z$9</c:f>
              <c:numCache>
                <c:formatCode>General</c:formatCode>
                <c:ptCount val="4"/>
                <c:pt idx="0">
                  <c:v>303947</c:v>
                </c:pt>
                <c:pt idx="1">
                  <c:v>388344</c:v>
                </c:pt>
                <c:pt idx="2">
                  <c:v>131681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Libereckém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Graf1B!$V$10</c:f>
              <c:strCache>
                <c:ptCount val="1"/>
                <c:pt idx="0">
                  <c:v>Liberecký </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Graf1B!$W$10:$Z$10</c:f>
              <c:numCache>
                <c:formatCode>General</c:formatCode>
                <c:ptCount val="4"/>
                <c:pt idx="0">
                  <c:v>175047</c:v>
                </c:pt>
                <c:pt idx="1">
                  <c:v>72755</c:v>
                </c:pt>
                <c:pt idx="2">
                  <c:v>191049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Královéhradeckém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Graf1B!$V$11</c:f>
              <c:strCache>
                <c:ptCount val="1"/>
                <c:pt idx="0">
                  <c:v>Královéhradecký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Graf1B!$W$11:$Z$11</c:f>
              <c:numCache>
                <c:formatCode>General</c:formatCode>
                <c:ptCount val="4"/>
                <c:pt idx="0">
                  <c:v>265698</c:v>
                </c:pt>
                <c:pt idx="1">
                  <c:v>177103</c:v>
                </c:pt>
                <c:pt idx="2">
                  <c:v>108789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Pardubickém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Graf1B!$V$12</c:f>
              <c:strCache>
                <c:ptCount val="1"/>
                <c:pt idx="0">
                  <c:v>Pardubický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Graf1B!$W$12:$Z$12</c:f>
              <c:numCache>
                <c:formatCode>General</c:formatCode>
                <c:ptCount val="4"/>
                <c:pt idx="0">
                  <c:v>81965</c:v>
                </c:pt>
                <c:pt idx="1">
                  <c:v>261315</c:v>
                </c:pt>
                <c:pt idx="2">
                  <c:v>173092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Kraji Vysočina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Graf1B!$V$13</c:f>
              <c:strCache>
                <c:ptCount val="1"/>
                <c:pt idx="0">
                  <c:v>Vysočina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Graf1B!$W$13:$Z$13</c:f>
              <c:numCache>
                <c:formatCode>General</c:formatCode>
                <c:ptCount val="4"/>
                <c:pt idx="0">
                  <c:v>155154</c:v>
                </c:pt>
                <c:pt idx="1">
                  <c:v>140364</c:v>
                </c:pt>
                <c:pt idx="2">
                  <c:v>214377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Jihomoravském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Graf1B!$V$14</c:f>
              <c:strCache>
                <c:ptCount val="1"/>
                <c:pt idx="0">
                  <c:v>Jihomoravský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Graf1B!$W$14:$Z$14</c:f>
              <c:numCache>
                <c:formatCode>General</c:formatCode>
                <c:ptCount val="4"/>
                <c:pt idx="0">
                  <c:v>410174</c:v>
                </c:pt>
                <c:pt idx="1">
                  <c:v>486708</c:v>
                </c:pt>
                <c:pt idx="2">
                  <c:v>644979</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Olomouckém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Graf1B!$V$15</c:f>
              <c:strCache>
                <c:ptCount val="1"/>
                <c:pt idx="0">
                  <c:v>Olomoucký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Graf1B!$W$15:$Z$15</c:f>
              <c:numCache>
                <c:formatCode>General</c:formatCode>
                <c:ptCount val="4"/>
                <c:pt idx="0">
                  <c:v>104401</c:v>
                </c:pt>
                <c:pt idx="1">
                  <c:v>196920</c:v>
                </c:pt>
                <c:pt idx="2">
                  <c:v>334390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dle personální obsazenosti stavebních úřadů v Moravskoslezském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Graf1B!$V$16</c:f>
              <c:strCache>
                <c:ptCount val="1"/>
                <c:pt idx="0">
                  <c:v>Moravskoslezský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Graf1B!$W$16:$Z$16</c:f>
              <c:numCache>
                <c:formatCode>General</c:formatCode>
                <c:ptCount val="4"/>
                <c:pt idx="0">
                  <c:v>432128</c:v>
                </c:pt>
                <c:pt idx="1">
                  <c:v>762318</c:v>
                </c:pt>
                <c:pt idx="2">
                  <c:v>183074</c:v>
                </c:pt>
                <c:pt idx="3">
                  <c:v>138590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300" b="1" i="0" u="none" strike="noStrike" kern="1200" baseline="0">
                <a:solidFill>
                  <a:sysClr val="windowText" lastClr="000000"/>
                </a:solidFill>
                <a:latin typeface="+mn-lt"/>
                <a:ea typeface="+mn-ea"/>
                <a:cs typeface="+mn-cs"/>
              </a:defRPr>
            </a:pPr>
            <a:r>
              <a:rPr sz="1300" b="1" i="0" u="none" strike="noStrike" kern="1200" baseline="0">
                <a:solidFill>
                  <a:sysClr val="windowText" lastClr="000000"/>
                </a:solidFill>
                <a:latin typeface="+mn-lt"/>
                <a:ea typeface="+mn-ea"/>
                <a:cs typeface="+mn-cs"/>
              </a:rPr>
              <a:t>Počet obyvatel správních obvodů dle personální obsazenosti stavebních úřadů v Zlínském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Graf1B!$V$17</c:f>
              <c:strCache>
                <c:ptCount val="1"/>
                <c:pt idx="0">
                  <c:v>Zlínský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Graf1B!$W$17:$Z$17</c:f>
              <c:numCache>
                <c:formatCode>General</c:formatCode>
                <c:ptCount val="4"/>
                <c:pt idx="0">
                  <c:v>155477</c:v>
                </c:pt>
                <c:pt idx="1">
                  <c:v>330844</c:v>
                </c:pt>
                <c:pt idx="2">
                  <c:v>98940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ČR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64070823671314292"/>
          <c:h val="0.59469060488564851"/>
        </c:manualLayout>
      </c:layout>
      <c:barChart>
        <c:barDir val="col"/>
        <c:grouping val="percentStacked"/>
        <c:varyColors val="0"/>
        <c:ser>
          <c:idx val="3"/>
          <c:order val="0"/>
          <c:tx>
            <c:strRef>
              <c:f>Graf1B!$AJ$3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dLbl>
            <c:dLbl>
              <c:idx val="4"/>
              <c:layout>
                <c:manualLayout>
                  <c:x val="0"/>
                  <c:y val="-2.3130934619853886E-2"/>
                </c:manualLayout>
              </c:layout>
              <c:showLegendKey val="0"/>
              <c:showVal val="1"/>
              <c:showCatName val="0"/>
              <c:showSerName val="0"/>
              <c:showPercent val="0"/>
              <c:showBubbleSize val="0"/>
            </c:dLbl>
            <c:dLbl>
              <c:idx val="7"/>
              <c:layout>
                <c:manualLayout>
                  <c:x val="0"/>
                  <c:y val="-1.9826515388446431E-2"/>
                </c:manualLayout>
              </c:layout>
              <c:showLegendKey val="0"/>
              <c:showVal val="1"/>
              <c:showCatName val="0"/>
              <c:showSerName val="0"/>
              <c:showPercent val="0"/>
              <c:showBubbleSize val="0"/>
            </c:dLbl>
            <c:dLbl>
              <c:idx val="9"/>
              <c:layout>
                <c:manualLayout>
                  <c:x val="0"/>
                  <c:y val="1.3217676925630794E-2"/>
                </c:manualLayout>
              </c:layout>
              <c:showLegendKey val="0"/>
              <c:showVal val="1"/>
              <c:showCatName val="0"/>
              <c:showSerName val="0"/>
              <c:showPercent val="0"/>
              <c:showBubbleSize val="0"/>
            </c:dLbl>
            <c:dLbl>
              <c:idx val="10"/>
              <c:layout>
                <c:manualLayout>
                  <c:x val="0"/>
                  <c:y val="-1.982651538844643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4"/>
              <c:layout>
                <c:manualLayout>
                  <c:x val="7.9024583373752977E-17"/>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Graf1B!$AJ$4:$AJ$18</c:f>
              <c:numCache>
                <c:formatCode>General</c:formatCode>
                <c:ptCount val="15"/>
                <c:pt idx="0">
                  <c:v>6</c:v>
                </c:pt>
                <c:pt idx="1">
                  <c:v>0</c:v>
                </c:pt>
                <c:pt idx="2">
                  <c:v>0</c:v>
                </c:pt>
                <c:pt idx="3">
                  <c:v>1</c:v>
                </c:pt>
                <c:pt idx="4">
                  <c:v>0</c:v>
                </c:pt>
                <c:pt idx="5">
                  <c:v>0</c:v>
                </c:pt>
                <c:pt idx="6">
                  <c:v>0</c:v>
                </c:pt>
                <c:pt idx="7">
                  <c:v>0</c:v>
                </c:pt>
                <c:pt idx="8">
                  <c:v>0</c:v>
                </c:pt>
                <c:pt idx="9">
                  <c:v>0</c:v>
                </c:pt>
                <c:pt idx="10">
                  <c:v>0</c:v>
                </c:pt>
                <c:pt idx="11">
                  <c:v>0</c:v>
                </c:pt>
                <c:pt idx="12">
                  <c:v>21</c:v>
                </c:pt>
                <c:pt idx="13">
                  <c:v>0</c:v>
                </c:pt>
                <c:pt idx="14">
                  <c:v>28</c:v>
                </c:pt>
              </c:numCache>
            </c:numRef>
          </c:val>
        </c:ser>
        <c:ser>
          <c:idx val="2"/>
          <c:order val="1"/>
          <c:tx>
            <c:strRef>
              <c:f>Graf1B!$AI$3</c:f>
              <c:strCache>
                <c:ptCount val="1"/>
                <c:pt idx="0">
                  <c:v>3 až 9</c:v>
                </c:pt>
              </c:strCache>
            </c:strRef>
          </c:tx>
          <c:spPr>
            <a:solidFill>
              <a:srgbClr val="FFCC00"/>
            </a:solidFill>
          </c:spPr>
          <c:invertIfNegative val="0"/>
          <c:dLbls>
            <c:dLbl>
              <c:idx val="0"/>
              <c:layout>
                <c:manualLayout>
                  <c:x val="-2.1552408074312752E-3"/>
                  <c:y val="6.6088384628153994E-3"/>
                </c:manualLayout>
              </c:layout>
              <c:showLegendKey val="0"/>
              <c:showVal val="1"/>
              <c:showCatName val="0"/>
              <c:showSerName val="0"/>
              <c:showPercent val="0"/>
              <c:showBubbleSize val="0"/>
            </c:dLbl>
            <c:dLbl>
              <c:idx val="2"/>
              <c:layout>
                <c:manualLayout>
                  <c:x val="6.4657224222939274E-3"/>
                  <c:y val="-2.9739773082669799E-2"/>
                </c:manualLayout>
              </c:layout>
              <c:showLegendKey val="0"/>
              <c:showVal val="1"/>
              <c:showCatName val="0"/>
              <c:showSerName val="0"/>
              <c:showPercent val="0"/>
              <c:showBubbleSize val="0"/>
            </c:dLbl>
            <c:dLbl>
              <c:idx val="4"/>
              <c:layout>
                <c:manualLayout>
                  <c:x val="0"/>
                  <c:y val="1.6522096157038493E-2"/>
                </c:manualLayout>
              </c:layout>
              <c:showLegendKey val="0"/>
              <c:showVal val="1"/>
              <c:showCatName val="0"/>
              <c:showSerName val="0"/>
              <c:showPercent val="0"/>
              <c:showBubbleSize val="0"/>
            </c:dLbl>
            <c:dLbl>
              <c:idx val="10"/>
              <c:layout>
                <c:manualLayout>
                  <c:x val="0"/>
                  <c:y val="1.3217676925630794E-2"/>
                </c:manualLayout>
              </c:layout>
              <c:showLegendKey val="0"/>
              <c:showVal val="1"/>
              <c:showCatName val="0"/>
              <c:showSerName val="0"/>
              <c:showPercent val="0"/>
              <c:showBubbleSize val="0"/>
            </c:dLbl>
            <c:dLbl>
              <c:idx val="14"/>
              <c:layout>
                <c:manualLayout>
                  <c:x val="7.9024583373752977E-17"/>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Graf1B!$AI$4:$AI$18</c:f>
              <c:numCache>
                <c:formatCode>General</c:formatCode>
                <c:ptCount val="15"/>
                <c:pt idx="0">
                  <c:v>20</c:v>
                </c:pt>
                <c:pt idx="1">
                  <c:v>382</c:v>
                </c:pt>
                <c:pt idx="2">
                  <c:v>328</c:v>
                </c:pt>
                <c:pt idx="3">
                  <c:v>174</c:v>
                </c:pt>
                <c:pt idx="4">
                  <c:v>35</c:v>
                </c:pt>
                <c:pt idx="5">
                  <c:v>56</c:v>
                </c:pt>
                <c:pt idx="6">
                  <c:v>105</c:v>
                </c:pt>
                <c:pt idx="7">
                  <c:v>137</c:v>
                </c:pt>
                <c:pt idx="8">
                  <c:v>92</c:v>
                </c:pt>
                <c:pt idx="9">
                  <c:v>213</c:v>
                </c:pt>
                <c:pt idx="10">
                  <c:v>162</c:v>
                </c:pt>
                <c:pt idx="11">
                  <c:v>173</c:v>
                </c:pt>
                <c:pt idx="12">
                  <c:v>69</c:v>
                </c:pt>
                <c:pt idx="13">
                  <c:v>30</c:v>
                </c:pt>
                <c:pt idx="14">
                  <c:v>1976</c:v>
                </c:pt>
              </c:numCache>
            </c:numRef>
          </c:val>
        </c:ser>
        <c:ser>
          <c:idx val="1"/>
          <c:order val="2"/>
          <c:tx>
            <c:strRef>
              <c:f>Graf1B!$AH$3</c:f>
              <c:strCache>
                <c:ptCount val="1"/>
                <c:pt idx="0">
                  <c:v>2</c:v>
                </c:pt>
              </c:strCache>
            </c:strRef>
          </c:tx>
          <c:spPr>
            <a:solidFill>
              <a:srgbClr val="FF9900"/>
            </a:solidFill>
          </c:spPr>
          <c:invertIfNegative val="0"/>
          <c:dLbls>
            <c:dLbl>
              <c:idx val="0"/>
              <c:layout>
                <c:manualLayout>
                  <c:x val="1.0776204037156355E-2"/>
                  <c:y val="-1.6522096157038493E-2"/>
                </c:manualLayout>
              </c:layout>
              <c:showLegendKey val="0"/>
              <c:showVal val="1"/>
              <c:showCatName val="0"/>
              <c:showSerName val="0"/>
              <c:showPercent val="0"/>
              <c:showBubbleSize val="0"/>
            </c:dLbl>
            <c:dLbl>
              <c:idx val="1"/>
              <c:layout>
                <c:manualLayout>
                  <c:x val="-1.9756145843438481E-17"/>
                  <c:y val="1.3217676925630794E-2"/>
                </c:manualLayout>
              </c:layout>
              <c:showLegendKey val="0"/>
              <c:showVal val="1"/>
              <c:showCatName val="0"/>
              <c:showSerName val="0"/>
              <c:showPercent val="0"/>
              <c:showBubbleSize val="0"/>
            </c:dLbl>
            <c:dLbl>
              <c:idx val="2"/>
              <c:layout>
                <c:manualLayout>
                  <c:x val="1.9390039698857185E-2"/>
                  <c:y val="3.3043932123586452E-2"/>
                </c:manualLayout>
              </c:layout>
              <c:showLegendKey val="0"/>
              <c:showVal val="1"/>
              <c:showCatName val="0"/>
              <c:showSerName val="0"/>
              <c:showPercent val="0"/>
              <c:showBubbleSize val="0"/>
            </c:dLbl>
            <c:dLbl>
              <c:idx val="3"/>
              <c:layout>
                <c:manualLayout>
                  <c:x val="-1.2932463068591133E-2"/>
                  <c:y val="9.9132576942231546E-3"/>
                </c:manualLayout>
              </c:layout>
              <c:showLegendKey val="0"/>
              <c:showVal val="1"/>
              <c:showCatName val="0"/>
              <c:showSerName val="0"/>
              <c:showPercent val="0"/>
              <c:showBubbleSize val="0"/>
            </c:dLbl>
            <c:dLbl>
              <c:idx val="6"/>
              <c:layout>
                <c:manualLayout>
                  <c:x val="-2.1552408074312752E-3"/>
                  <c:y val="3.634861154548468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3"/>
              <c:layout>
                <c:manualLayout>
                  <c:x val="4.3104816148625434E-3"/>
                  <c:y val="9.9132576942231546E-3"/>
                </c:manualLayout>
              </c:layout>
              <c:showLegendKey val="0"/>
              <c:showVal val="1"/>
              <c:showCatName val="0"/>
              <c:showSerName val="0"/>
              <c:showPercent val="0"/>
              <c:showBubbleSize val="0"/>
            </c:dLbl>
            <c:dLbl>
              <c:idx val="14"/>
              <c:layout>
                <c:manualLayout>
                  <c:x val="6.4657224222939274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Graf1B!$AH$4:$AH$18</c:f>
              <c:numCache>
                <c:formatCode>General</c:formatCode>
                <c:ptCount val="15"/>
                <c:pt idx="0">
                  <c:v>13</c:v>
                </c:pt>
                <c:pt idx="1">
                  <c:v>387</c:v>
                </c:pt>
                <c:pt idx="2">
                  <c:v>153</c:v>
                </c:pt>
                <c:pt idx="3">
                  <c:v>173</c:v>
                </c:pt>
                <c:pt idx="4">
                  <c:v>54</c:v>
                </c:pt>
                <c:pt idx="5">
                  <c:v>196</c:v>
                </c:pt>
                <c:pt idx="6">
                  <c:v>61</c:v>
                </c:pt>
                <c:pt idx="7">
                  <c:v>117</c:v>
                </c:pt>
                <c:pt idx="8">
                  <c:v>278</c:v>
                </c:pt>
                <c:pt idx="9">
                  <c:v>196</c:v>
                </c:pt>
                <c:pt idx="10">
                  <c:v>253</c:v>
                </c:pt>
                <c:pt idx="11">
                  <c:v>144</c:v>
                </c:pt>
                <c:pt idx="12">
                  <c:v>153</c:v>
                </c:pt>
                <c:pt idx="13">
                  <c:v>181</c:v>
                </c:pt>
                <c:pt idx="14">
                  <c:v>2359</c:v>
                </c:pt>
              </c:numCache>
            </c:numRef>
          </c:val>
        </c:ser>
        <c:ser>
          <c:idx val="0"/>
          <c:order val="3"/>
          <c:tx>
            <c:strRef>
              <c:f>Graf1B!$AG$3</c:f>
              <c:strCache>
                <c:ptCount val="1"/>
                <c:pt idx="0">
                  <c:v>1</c:v>
                </c:pt>
              </c:strCache>
            </c:strRef>
          </c:tx>
          <c:spPr>
            <a:solidFill>
              <a:srgbClr val="CC3300"/>
            </a:solidFill>
          </c:spPr>
          <c:invertIfNegative val="0"/>
          <c:dLbls>
            <c:dLbl>
              <c:idx val="0"/>
              <c:layout>
                <c:manualLayout>
                  <c:x val="-8.6209632297250868E-3"/>
                  <c:y val="-2.6435353851261938E-2"/>
                </c:manualLayout>
              </c:layout>
              <c:showLegendKey val="0"/>
              <c:showVal val="1"/>
              <c:showCatName val="0"/>
              <c:showSerName val="0"/>
              <c:showPercent val="0"/>
              <c:showBubbleSize val="0"/>
            </c:dLbl>
            <c:dLbl>
              <c:idx val="1"/>
              <c:layout>
                <c:manualLayout>
                  <c:x val="-1.9756145843438481E-17"/>
                  <c:y val="2.3130934619853886E-2"/>
                </c:manualLayout>
              </c:layout>
              <c:showLegendKey val="0"/>
              <c:showVal val="1"/>
              <c:showCatName val="0"/>
              <c:showSerName val="0"/>
              <c:showPercent val="0"/>
              <c:showBubbleSize val="0"/>
            </c:dLbl>
            <c:dLbl>
              <c:idx val="2"/>
              <c:layout>
                <c:manualLayout>
                  <c:x val="2.1978365115781452E-3"/>
                  <c:y val="-2.6435353851261938E-2"/>
                </c:manualLayout>
              </c:layout>
              <c:showLegendKey val="0"/>
              <c:showVal val="1"/>
              <c:showCatName val="0"/>
              <c:showSerName val="0"/>
              <c:showPercent val="0"/>
              <c:showBubbleSize val="0"/>
            </c:dLbl>
            <c:dLbl>
              <c:idx val="3"/>
              <c:layout>
                <c:manualLayout>
                  <c:x val="-2.1552408074312752E-3"/>
                  <c:y val="6.6088384628153994E-3"/>
                </c:manualLayout>
              </c:layout>
              <c:showLegendKey val="0"/>
              <c:showVal val="1"/>
              <c:showCatName val="0"/>
              <c:showSerName val="0"/>
              <c:showPercent val="0"/>
              <c:showBubbleSize val="0"/>
            </c:dLbl>
            <c:dLbl>
              <c:idx val="5"/>
              <c:layout>
                <c:manualLayout>
                  <c:x val="-1.0776204037156355E-2"/>
                  <c:y val="-1.6522096157038493E-2"/>
                </c:manualLayout>
              </c:layout>
              <c:showLegendKey val="0"/>
              <c:showVal val="1"/>
              <c:showCatName val="0"/>
              <c:showSerName val="0"/>
              <c:showPercent val="0"/>
              <c:showBubbleSize val="0"/>
            </c:dLbl>
            <c:dLbl>
              <c:idx val="6"/>
              <c:layout>
                <c:manualLayout>
                  <c:x val="6.4657224222939274E-3"/>
                  <c:y val="-1.9826515388446431E-2"/>
                </c:manualLayout>
              </c:layout>
              <c:showLegendKey val="0"/>
              <c:showVal val="1"/>
              <c:showCatName val="0"/>
              <c:showSerName val="0"/>
              <c:showPercent val="0"/>
              <c:showBubbleSize val="0"/>
            </c:dLbl>
            <c:dLbl>
              <c:idx val="7"/>
              <c:layout>
                <c:manualLayout>
                  <c:x val="6.4657224222939274E-3"/>
                  <c:y val="0"/>
                </c:manualLayout>
              </c:layout>
              <c:showLegendKey val="0"/>
              <c:showVal val="1"/>
              <c:showCatName val="0"/>
              <c:showSerName val="0"/>
              <c:showPercent val="0"/>
              <c:showBubbleSize val="0"/>
            </c:dLbl>
            <c:dLbl>
              <c:idx val="9"/>
              <c:layout>
                <c:manualLayout>
                  <c:x val="0"/>
                  <c:y val="-3.9653030776892396E-2"/>
                </c:manualLayout>
              </c:layout>
              <c:showLegendKey val="0"/>
              <c:showVal val="1"/>
              <c:showCatName val="0"/>
              <c:showSerName val="0"/>
              <c:showPercent val="0"/>
              <c:showBubbleSize val="0"/>
            </c:dLbl>
            <c:dLbl>
              <c:idx val="11"/>
              <c:layout>
                <c:manualLayout>
                  <c:x val="0"/>
                  <c:y val="-2.6435353851261938E-2"/>
                </c:manualLayout>
              </c:layout>
              <c:showLegendKey val="0"/>
              <c:showVal val="1"/>
              <c:showCatName val="0"/>
              <c:showSerName val="0"/>
              <c:showPercent val="0"/>
              <c:showBubbleSize val="0"/>
            </c:dLbl>
            <c:dLbl>
              <c:idx val="13"/>
              <c:layout>
                <c:manualLayout>
                  <c:x val="4.3104816148626414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Graf1B!$AG$4:$AG$18</c:f>
              <c:numCache>
                <c:formatCode>General</c:formatCode>
                <c:ptCount val="15"/>
                <c:pt idx="0">
                  <c:v>17</c:v>
                </c:pt>
                <c:pt idx="1">
                  <c:v>376</c:v>
                </c:pt>
                <c:pt idx="2">
                  <c:v>142</c:v>
                </c:pt>
                <c:pt idx="3">
                  <c:v>163</c:v>
                </c:pt>
                <c:pt idx="4">
                  <c:v>43</c:v>
                </c:pt>
                <c:pt idx="5">
                  <c:v>102</c:v>
                </c:pt>
                <c:pt idx="6">
                  <c:v>49</c:v>
                </c:pt>
                <c:pt idx="7">
                  <c:v>194</c:v>
                </c:pt>
                <c:pt idx="8">
                  <c:v>81</c:v>
                </c:pt>
                <c:pt idx="9">
                  <c:v>295</c:v>
                </c:pt>
                <c:pt idx="10">
                  <c:v>285</c:v>
                </c:pt>
                <c:pt idx="11">
                  <c:v>82</c:v>
                </c:pt>
                <c:pt idx="12">
                  <c:v>77</c:v>
                </c:pt>
                <c:pt idx="13">
                  <c:v>96</c:v>
                </c:pt>
                <c:pt idx="14">
                  <c:v>2002</c:v>
                </c:pt>
              </c:numCache>
            </c:numRef>
          </c:val>
        </c:ser>
        <c:dLbls>
          <c:showLegendKey val="0"/>
          <c:showVal val="0"/>
          <c:showCatName val="0"/>
          <c:showSerName val="0"/>
          <c:showPercent val="0"/>
          <c:showBubbleSize val="0"/>
        </c:dLbls>
        <c:gapWidth val="100"/>
        <c:overlap val="100"/>
        <c:axId val="79280000"/>
        <c:axId val="79278464"/>
      </c:barChart>
      <c:valAx>
        <c:axId val="79278464"/>
        <c:scaling>
          <c:orientation val="minMax"/>
        </c:scaling>
        <c:delete val="0"/>
        <c:axPos val="l"/>
        <c:majorGridlines/>
        <c:numFmt formatCode="0%" sourceLinked="1"/>
        <c:majorTickMark val="out"/>
        <c:minorTickMark val="none"/>
        <c:tickLblPos val="nextTo"/>
        <c:crossAx val="79280000"/>
        <c:crosses val="autoZero"/>
        <c:crossBetween val="between"/>
      </c:valAx>
      <c:catAx>
        <c:axId val="79280000"/>
        <c:scaling>
          <c:orientation val="minMax"/>
        </c:scaling>
        <c:delete val="0"/>
        <c:axPos val="b"/>
        <c:majorTickMark val="out"/>
        <c:minorTickMark val="none"/>
        <c:tickLblPos val="nextTo"/>
        <c:crossAx val="79278464"/>
        <c:crosses val="autoZero"/>
        <c:auto val="1"/>
        <c:lblAlgn val="ctr"/>
        <c:lblOffset val="100"/>
        <c:noMultiLvlLbl val="0"/>
      </c:catAx>
    </c:plotArea>
    <c:legend>
      <c:legendPos val="r"/>
      <c:layout>
        <c:manualLayout>
          <c:xMode val="edge"/>
          <c:yMode val="edge"/>
          <c:x val="0.7832802453091422"/>
          <c:y val="0.67271913113029091"/>
          <c:w val="0.11315988414069585"/>
          <c:h val="0.2390141070080243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ČR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Graf1B!$AF$18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Graf1B!$AG$18:$AJ$18</c:f>
              <c:numCache>
                <c:formatCode>General</c:formatCode>
                <c:ptCount val="4"/>
                <c:pt idx="0">
                  <c:v>2002</c:v>
                </c:pt>
                <c:pt idx="1">
                  <c:v>2359</c:v>
                </c:pt>
                <c:pt idx="2">
                  <c:v>1976</c:v>
                </c:pt>
                <c:pt idx="3">
                  <c:v>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Hlavním městě Praze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Graf1B!$AF$4</c:f>
              <c:strCache>
                <c:ptCount val="1"/>
                <c:pt idx="0">
                  <c:v>Praha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Graf1B!$AG$4:$AJ$4</c:f>
              <c:numCache>
                <c:formatCode>General</c:formatCode>
                <c:ptCount val="4"/>
                <c:pt idx="0">
                  <c:v>17</c:v>
                </c:pt>
                <c:pt idx="1">
                  <c:v>13</c:v>
                </c:pt>
                <c:pt idx="2">
                  <c:v>20</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ve Středočeském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Graf1B!$AF$5</c:f>
              <c:strCache>
                <c:ptCount val="1"/>
                <c:pt idx="0">
                  <c:v>Středočeský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Graf1B!$AG$5:$AJ$5</c:f>
              <c:numCache>
                <c:formatCode>General</c:formatCode>
                <c:ptCount val="4"/>
                <c:pt idx="0">
                  <c:v>376</c:v>
                </c:pt>
                <c:pt idx="1">
                  <c:v>387</c:v>
                </c:pt>
                <c:pt idx="2">
                  <c:v>382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Jihočeském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1271665411681384"/>
          <c:w val="0.47458094437225157"/>
          <c:h val="0.72686737414195657"/>
        </c:manualLayout>
      </c:layout>
      <c:pieChart>
        <c:varyColors val="1"/>
        <c:ser>
          <c:idx val="0"/>
          <c:order val="0"/>
          <c:tx>
            <c:strRef>
              <c:f>Graf1B!$AF$6</c:f>
              <c:strCache>
                <c:ptCount val="1"/>
                <c:pt idx="0">
                  <c:v>Jihočeský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Graf1B!$AG$6:$AJ$6</c:f>
              <c:numCache>
                <c:formatCode>General</c:formatCode>
                <c:ptCount val="4"/>
                <c:pt idx="0">
                  <c:v>142</c:v>
                </c:pt>
                <c:pt idx="1">
                  <c:v>153</c:v>
                </c:pt>
                <c:pt idx="2">
                  <c:v>328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Plzeňském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Graf1B!$AF$7</c:f>
              <c:strCache>
                <c:ptCount val="1"/>
                <c:pt idx="0">
                  <c:v>Plzeňský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Graf1B!$AG$7:$AJ$7</c:f>
              <c:numCache>
                <c:formatCode>General</c:formatCode>
                <c:ptCount val="4"/>
                <c:pt idx="0">
                  <c:v>163</c:v>
                </c:pt>
                <c:pt idx="1">
                  <c:v>173</c:v>
                </c:pt>
                <c:pt idx="2">
                  <c:v>174</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Karlovarském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Graf1B!$AF$8</c:f>
              <c:strCache>
                <c:ptCount val="1"/>
                <c:pt idx="0">
                  <c:v>Karlovarský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Graf1B!$AG$8:$AJ$8</c:f>
              <c:numCache>
                <c:formatCode>General</c:formatCode>
                <c:ptCount val="4"/>
                <c:pt idx="0">
                  <c:v>43</c:v>
                </c:pt>
                <c:pt idx="1">
                  <c:v>54</c:v>
                </c:pt>
                <c:pt idx="2">
                  <c:v>35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Ústeckém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Graf1B!$AF$9</c:f>
              <c:strCache>
                <c:ptCount val="1"/>
                <c:pt idx="0">
                  <c:v>Ústecký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Graf1B!$AG$9:$AJ$9</c:f>
              <c:numCache>
                <c:formatCode>General</c:formatCode>
                <c:ptCount val="4"/>
                <c:pt idx="0">
                  <c:v>102</c:v>
                </c:pt>
                <c:pt idx="1">
                  <c:v>196</c:v>
                </c:pt>
                <c:pt idx="2">
                  <c:v>56</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Libereckém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Graf1B!$AF$10</c:f>
              <c:strCache>
                <c:ptCount val="1"/>
                <c:pt idx="0">
                  <c:v>Liberecký </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Graf1B!$AG$10:$AJ$10</c:f>
              <c:numCache>
                <c:formatCode>General</c:formatCode>
                <c:ptCount val="4"/>
                <c:pt idx="0">
                  <c:v>49</c:v>
                </c:pt>
                <c:pt idx="1">
                  <c:v>61</c:v>
                </c:pt>
                <c:pt idx="2">
                  <c:v>105</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Královéhradeckém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Graf1B!$AF$11</c:f>
              <c:strCache>
                <c:ptCount val="1"/>
                <c:pt idx="0">
                  <c:v>Královéhradecký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Graf1B!$AG$11:$AJ$11</c:f>
              <c:numCache>
                <c:formatCode>General</c:formatCode>
                <c:ptCount val="4"/>
                <c:pt idx="0">
                  <c:v>194</c:v>
                </c:pt>
                <c:pt idx="1">
                  <c:v>117</c:v>
                </c:pt>
                <c:pt idx="2">
                  <c:v>137</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Pardubickém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Graf1B!$AF$12</c:f>
              <c:strCache>
                <c:ptCount val="1"/>
                <c:pt idx="0">
                  <c:v>Pardubický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Graf1B!$AG$12:$AJ$12</c:f>
              <c:numCache>
                <c:formatCode>General</c:formatCode>
                <c:ptCount val="4"/>
                <c:pt idx="0">
                  <c:v>81</c:v>
                </c:pt>
                <c:pt idx="1">
                  <c:v>278</c:v>
                </c:pt>
                <c:pt idx="2">
                  <c:v>92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Kraji Vysočina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Graf1B!$AF$13</c:f>
              <c:strCache>
                <c:ptCount val="1"/>
                <c:pt idx="0">
                  <c:v>Vysočina</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Graf1B!$AG$13:$AJ$13</c:f>
              <c:numCache>
                <c:formatCode>General</c:formatCode>
                <c:ptCount val="4"/>
                <c:pt idx="0">
                  <c:v>295</c:v>
                </c:pt>
                <c:pt idx="1">
                  <c:v>196</c:v>
                </c:pt>
                <c:pt idx="2">
                  <c:v>213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odů dle personální obsazenosti stavebních úřadů v Jihomoravském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Graf1B!$AF$14</c:f>
              <c:strCache>
                <c:ptCount val="1"/>
                <c:pt idx="0">
                  <c:v>Jihomoravský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Graf1B!$AG$14:$AJ$14</c:f>
              <c:numCache>
                <c:formatCode>General</c:formatCode>
                <c:ptCount val="4"/>
                <c:pt idx="0">
                  <c:v>285</c:v>
                </c:pt>
                <c:pt idx="1">
                  <c:v>253</c:v>
                </c:pt>
                <c:pt idx="2">
                  <c:v>162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Olomouckém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Graf1B!$AF$15</c:f>
              <c:strCache>
                <c:ptCount val="1"/>
                <c:pt idx="0">
                  <c:v>Olomoucký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Graf1B!$AG$15:$AJ$15</c:f>
              <c:numCache>
                <c:formatCode>General</c:formatCode>
                <c:ptCount val="4"/>
                <c:pt idx="0">
                  <c:v>82</c:v>
                </c:pt>
                <c:pt idx="1">
                  <c:v>144</c:v>
                </c:pt>
                <c:pt idx="2">
                  <c:v>173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Moravskoslezském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Graf1B!$AF$16</c:f>
              <c:strCache>
                <c:ptCount val="1"/>
                <c:pt idx="0">
                  <c:v>Moravskoslezský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Graf1B!$AG$16:$AJ$16</c:f>
              <c:numCache>
                <c:formatCode>General</c:formatCode>
                <c:ptCount val="4"/>
                <c:pt idx="0">
                  <c:v>77</c:v>
                </c:pt>
                <c:pt idx="1">
                  <c:v>153</c:v>
                </c:pt>
                <c:pt idx="2">
                  <c:v>69</c:v>
                </c:pt>
                <c:pt idx="3">
                  <c:v>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obcí ve správních obvodech dle personální obsazenosti stavebních úřadů v Zlínském kraji k 31.12.2015</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414477316549147"/>
          <c:y val="0.23915200796807357"/>
          <c:w val="0.47458094437225157"/>
          <c:h val="0.72686737414195657"/>
        </c:manualLayout>
      </c:layout>
      <c:pieChart>
        <c:varyColors val="1"/>
        <c:ser>
          <c:idx val="0"/>
          <c:order val="0"/>
          <c:tx>
            <c:strRef>
              <c:f>Graf1B!$AF$17</c:f>
              <c:strCache>
                <c:ptCount val="1"/>
                <c:pt idx="0">
                  <c:v>Zlínský</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Graf1B!$AG$3:$AJ$3</c:f>
              <c:strCache>
                <c:ptCount val="4"/>
                <c:pt idx="0">
                  <c:v>1</c:v>
                </c:pt>
                <c:pt idx="1">
                  <c:v>2</c:v>
                </c:pt>
                <c:pt idx="2">
                  <c:v>3 až 9</c:v>
                </c:pt>
                <c:pt idx="3">
                  <c:v>10 a více</c:v>
                </c:pt>
              </c:strCache>
            </c:strRef>
          </c:cat>
          <c:val>
            <c:numRef>
              <c:f>Graf1B!$AG$17:$AJ$17</c:f>
              <c:numCache>
                <c:formatCode>General</c:formatCode>
                <c:ptCount val="4"/>
                <c:pt idx="0">
                  <c:v>96</c:v>
                </c:pt>
                <c:pt idx="1">
                  <c:v>181</c:v>
                </c:pt>
                <c:pt idx="2">
                  <c:v>30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0321"/>
          <c:w val="0.13473485717197994"/>
          <c:h val="0.239014107008024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roce 2011 - obce III. typu</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Graf2!$L$3</c:f>
              <c:strCache>
                <c:ptCount val="1"/>
                <c:pt idx="0">
                  <c:v>2011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Graf2!$K$5:$K$6</c:f>
              <c:strCache>
                <c:ptCount val="2"/>
                <c:pt idx="0">
                  <c:v>úřední osoby se ZOZ</c:v>
                </c:pt>
                <c:pt idx="1">
                  <c:v>úřední osoby bez ZOZ</c:v>
                </c:pt>
              </c:strCache>
            </c:strRef>
          </c:cat>
          <c:val>
            <c:numRef>
              <c:f>Graf2!$L$5:$L$6</c:f>
              <c:numCache>
                <c:formatCode>0</c:formatCode>
                <c:ptCount val="2"/>
                <c:pt idx="0">
                  <c:v>384</c:v>
                </c:pt>
                <c:pt idx="1">
                  <c:v>414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97"/>
          <c:w val="0.22802487067757307"/>
          <c:h val="0.111907933697916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 v roce 2011 - územně členěná statutární města</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Graf2!$U$3</c:f>
              <c:strCache>
                <c:ptCount val="1"/>
                <c:pt idx="0">
                  <c:v>2011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Graf2!$T$5:$T$6</c:f>
              <c:strCache>
                <c:ptCount val="2"/>
                <c:pt idx="0">
                  <c:v>z toho se ZOZ</c:v>
                </c:pt>
                <c:pt idx="1">
                  <c:v>z toho bez ZOZ</c:v>
                </c:pt>
              </c:strCache>
            </c:strRef>
          </c:cat>
          <c:val>
            <c:numRef>
              <c:f>Graf2!$U$5:$U$6</c:f>
              <c:numCache>
                <c:formatCode>0</c:formatCode>
                <c:ptCount val="2"/>
                <c:pt idx="0">
                  <c:v>185</c:v>
                </c:pt>
                <c:pt idx="1">
                  <c:v>116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97"/>
          <c:w val="0.22802487067757307"/>
          <c:h val="0.111907933697916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roce 2011 - krajské úřady</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Graf2!$AD$3</c:f>
              <c:strCache>
                <c:ptCount val="1"/>
                <c:pt idx="0">
                  <c:v>2011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Graf2!$AC$5:$AC$6</c:f>
              <c:strCache>
                <c:ptCount val="2"/>
                <c:pt idx="0">
                  <c:v>z toho se ZOZ</c:v>
                </c:pt>
                <c:pt idx="1">
                  <c:v>z toho bez ZOZ</c:v>
                </c:pt>
              </c:strCache>
            </c:strRef>
          </c:cat>
          <c:val>
            <c:numRef>
              <c:f>Graf2!$AD$5:$AD$6</c:f>
              <c:numCache>
                <c:formatCode>0</c:formatCode>
                <c:ptCount val="2"/>
                <c:pt idx="0">
                  <c:v>57</c:v>
                </c:pt>
                <c:pt idx="1">
                  <c:v>64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97"/>
          <c:w val="0.22802487067757307"/>
          <c:h val="0.111907933697916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roce 2011 - MD, ÚCL, DÚ</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Graf2!$AM$3</c:f>
              <c:strCache>
                <c:ptCount val="1"/>
                <c:pt idx="0">
                  <c:v>2011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Graf2!$AL$5:$AL$6</c:f>
              <c:strCache>
                <c:ptCount val="2"/>
                <c:pt idx="0">
                  <c:v>z toho se ZOZ</c:v>
                </c:pt>
                <c:pt idx="1">
                  <c:v>z toho bez ZOZ</c:v>
                </c:pt>
              </c:strCache>
            </c:strRef>
          </c:cat>
          <c:val>
            <c:numRef>
              <c:f>Graf2!$AM$5:$AM$6</c:f>
              <c:numCache>
                <c:formatCode>0</c:formatCode>
                <c:ptCount val="2"/>
                <c:pt idx="0">
                  <c:v>2</c:v>
                </c:pt>
                <c:pt idx="1">
                  <c:v>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97"/>
          <c:w val="0.22802487067757307"/>
          <c:h val="0.111907933697916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úředních osob se ZOZ k počtu úředních osob</a:t>
            </a:r>
          </a:p>
          <a:p>
            <a:pPr>
              <a:defRPr/>
            </a:pPr>
            <a:r>
              <a:rPr lang="cs-CZ" sz="1300"/>
              <a:t>v roce 2011 - ČR</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Graf2!$C$3</c:f>
              <c:strCache>
                <c:ptCount val="1"/>
                <c:pt idx="0">
                  <c:v>2011</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z toho se ZOZ</c:v>
                </c:pt>
                <c:pt idx="1">
                  <c:v>z toho bez ZOZ</c:v>
                </c:pt>
              </c:strCache>
            </c:strRef>
          </c:cat>
          <c:val>
            <c:numRef>
              <c:f>Graf2!$C$5:$C$6</c:f>
              <c:numCache>
                <c:formatCode>0</c:formatCode>
                <c:ptCount val="2"/>
                <c:pt idx="0">
                  <c:v>628</c:v>
                </c:pt>
                <c:pt idx="1">
                  <c:v>643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97"/>
          <c:w val="0.22802487067757307"/>
          <c:h val="0.1119079336979167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letech 2011 až 2015 - ČR</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22606991290267819"/>
          <c:w val="0.68601568007882563"/>
          <c:h val="0.67481881928939336"/>
        </c:manualLayout>
      </c:layout>
      <c:barChart>
        <c:barDir val="col"/>
        <c:grouping val="clustered"/>
        <c:varyColors val="0"/>
        <c:ser>
          <c:idx val="2"/>
          <c:order val="0"/>
          <c:tx>
            <c:strRef>
              <c:f>Graf2!$B$4</c:f>
              <c:strCache>
                <c:ptCount val="1"/>
                <c:pt idx="0">
                  <c:v>počet úředních osob</c:v>
                </c:pt>
              </c:strCache>
            </c:strRef>
          </c:tx>
          <c:spPr>
            <a:solidFill>
              <a:srgbClr val="FFCC00"/>
            </a:solidFill>
          </c:spPr>
          <c:invertIfNegative val="0"/>
          <c:dLbls>
            <c:dLbl>
              <c:idx val="0"/>
              <c:layout>
                <c:manualLayout>
                  <c:x val="6.4560754720307178E-3"/>
                  <c:y val="1.3266998341625261E-2"/>
                </c:manualLayout>
              </c:layout>
              <c:showLegendKey val="0"/>
              <c:showVal val="1"/>
              <c:showCatName val="0"/>
              <c:showSerName val="0"/>
              <c:showPercent val="0"/>
              <c:showBubbleSize val="0"/>
            </c:dLbl>
            <c:dLbl>
              <c:idx val="1"/>
              <c:layout>
                <c:manualLayout>
                  <c:x val="1.072114004766859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Graf2!$C$3:$G$3</c:f>
              <c:numCache>
                <c:formatCode>General</c:formatCode>
                <c:ptCount val="5"/>
                <c:pt idx="0">
                  <c:v>2011</c:v>
                </c:pt>
                <c:pt idx="1">
                  <c:v>2012</c:v>
                </c:pt>
                <c:pt idx="2">
                  <c:v>2013</c:v>
                </c:pt>
                <c:pt idx="3">
                  <c:v>2014</c:v>
                </c:pt>
                <c:pt idx="4">
                  <c:v>2015</c:v>
                </c:pt>
              </c:numCache>
            </c:numRef>
          </c:cat>
          <c:val>
            <c:numRef>
              <c:f>Graf2!$C$4:$G$4</c:f>
              <c:numCache>
                <c:formatCode>0</c:formatCode>
                <c:ptCount val="5"/>
                <c:pt idx="0">
                  <c:v>1271</c:v>
                </c:pt>
                <c:pt idx="1">
                  <c:v>940</c:v>
                </c:pt>
                <c:pt idx="2">
                  <c:v>915</c:v>
                </c:pt>
                <c:pt idx="3">
                  <c:v>946</c:v>
                </c:pt>
                <c:pt idx="4">
                  <c:v>932</c:v>
                </c:pt>
              </c:numCache>
            </c:numRef>
          </c:val>
        </c:ser>
        <c:ser>
          <c:idx val="1"/>
          <c:order val="1"/>
          <c:tx>
            <c:strRef>
              <c:f>Graf2!$B$5</c:f>
              <c:strCache>
                <c:ptCount val="1"/>
                <c:pt idx="0">
                  <c:v>z toho se ZOZ</c:v>
                </c:pt>
              </c:strCache>
            </c:strRef>
          </c:tx>
          <c:spPr>
            <a:solidFill>
              <a:srgbClr val="CC3300"/>
            </a:solidFill>
          </c:spPr>
          <c:invertIfNegative val="0"/>
          <c:dLbls>
            <c:dLbl>
              <c:idx val="0"/>
              <c:layout>
                <c:manualLayout>
                  <c:x val="1.0760125786718039E-2"/>
                  <c:y val="6.6334991708127122E-3"/>
                </c:manualLayout>
              </c:layout>
              <c:showLegendKey val="0"/>
              <c:showVal val="1"/>
              <c:showCatName val="0"/>
              <c:showSerName val="0"/>
              <c:showPercent val="0"/>
              <c:showBubbleSize val="0"/>
            </c:dLbl>
            <c:dLbl>
              <c:idx val="1"/>
              <c:layout>
                <c:manualLayout>
                  <c:x val="2.1520251573435398E-3"/>
                  <c:y val="6.6334991708127122E-3"/>
                </c:manualLayout>
              </c:layout>
              <c:showLegendKey val="0"/>
              <c:showVal val="1"/>
              <c:showCatName val="0"/>
              <c:showSerName val="0"/>
              <c:showPercent val="0"/>
              <c:showBubbleSize val="0"/>
            </c:dLbl>
            <c:dLbl>
              <c:idx val="2"/>
              <c:layout>
                <c:manualLayout>
                  <c:x val="6.4457389732434124E-3"/>
                  <c:y val="3.2796646687821237E-3"/>
                </c:manualLayout>
              </c:layout>
              <c:showLegendKey val="0"/>
              <c:showVal val="1"/>
              <c:showCatName val="0"/>
              <c:showSerName val="0"/>
              <c:showPercent val="0"/>
              <c:showBubbleSize val="0"/>
            </c:dLbl>
            <c:dLbl>
              <c:idx val="3"/>
              <c:layout>
                <c:manualLayout>
                  <c:x val="6.45607547203061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Graf2!$C$3:$G$3</c:f>
              <c:numCache>
                <c:formatCode>General</c:formatCode>
                <c:ptCount val="5"/>
                <c:pt idx="0">
                  <c:v>2011</c:v>
                </c:pt>
                <c:pt idx="1">
                  <c:v>2012</c:v>
                </c:pt>
                <c:pt idx="2">
                  <c:v>2013</c:v>
                </c:pt>
                <c:pt idx="3">
                  <c:v>2014</c:v>
                </c:pt>
                <c:pt idx="4">
                  <c:v>2015</c:v>
                </c:pt>
              </c:numCache>
            </c:numRef>
          </c:cat>
          <c:val>
            <c:numRef>
              <c:f>Graf2!$C$5:$G$5</c:f>
              <c:numCache>
                <c:formatCode>0</c:formatCode>
                <c:ptCount val="5"/>
                <c:pt idx="0">
                  <c:v>628</c:v>
                </c:pt>
                <c:pt idx="1">
                  <c:v>562</c:v>
                </c:pt>
                <c:pt idx="2">
                  <c:v>581</c:v>
                </c:pt>
                <c:pt idx="3">
                  <c:v>597</c:v>
                </c:pt>
                <c:pt idx="4">
                  <c:v>588</c:v>
                </c:pt>
              </c:numCache>
            </c:numRef>
          </c:val>
        </c:ser>
        <c:dLbls>
          <c:showLegendKey val="0"/>
          <c:showVal val="0"/>
          <c:showCatName val="0"/>
          <c:showSerName val="0"/>
          <c:showPercent val="0"/>
          <c:showBubbleSize val="0"/>
        </c:dLbls>
        <c:gapWidth val="100"/>
        <c:axId val="79721216"/>
        <c:axId val="79707136"/>
      </c:barChart>
      <c:valAx>
        <c:axId val="79707136"/>
        <c:scaling>
          <c:orientation val="minMax"/>
        </c:scaling>
        <c:delete val="0"/>
        <c:axPos val="l"/>
        <c:majorGridlines/>
        <c:numFmt formatCode="0" sourceLinked="1"/>
        <c:majorTickMark val="out"/>
        <c:minorTickMark val="none"/>
        <c:tickLblPos val="nextTo"/>
        <c:crossAx val="79721216"/>
        <c:crosses val="autoZero"/>
        <c:crossBetween val="between"/>
      </c:valAx>
      <c:catAx>
        <c:axId val="79721216"/>
        <c:scaling>
          <c:orientation val="minMax"/>
        </c:scaling>
        <c:delete val="0"/>
        <c:axPos val="b"/>
        <c:numFmt formatCode="General" sourceLinked="1"/>
        <c:majorTickMark val="out"/>
        <c:minorTickMark val="none"/>
        <c:tickLblPos val="nextTo"/>
        <c:crossAx val="79707136"/>
        <c:crosses val="autoZero"/>
        <c:auto val="1"/>
        <c:lblAlgn val="ctr"/>
        <c:lblOffset val="100"/>
        <c:noMultiLvlLbl val="0"/>
      </c:catAx>
    </c:plotArea>
    <c:legend>
      <c:legendPos val="r"/>
      <c:layout>
        <c:manualLayout>
          <c:xMode val="edge"/>
          <c:yMode val="edge"/>
          <c:x val="0.78538496621195431"/>
          <c:y val="0.70256982802522816"/>
          <c:w val="0.18867228975018899"/>
          <c:h val="0.2042394179894184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letech 2011 až 2015 - obce III. typu</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22606991290267819"/>
          <c:w val="0.68601568007882563"/>
          <c:h val="0.67481881928939336"/>
        </c:manualLayout>
      </c:layout>
      <c:barChart>
        <c:barDir val="col"/>
        <c:grouping val="clustered"/>
        <c:varyColors val="0"/>
        <c:ser>
          <c:idx val="2"/>
          <c:order val="0"/>
          <c:tx>
            <c:strRef>
              <c:f>Graf2!$K$4</c:f>
              <c:strCache>
                <c:ptCount val="1"/>
                <c:pt idx="0">
                  <c:v>počet úředních osob</c:v>
                </c:pt>
              </c:strCache>
            </c:strRef>
          </c:tx>
          <c:spPr>
            <a:solidFill>
              <a:srgbClr val="FFCC00"/>
            </a:solidFill>
          </c:spPr>
          <c:invertIfNegative val="0"/>
          <c:dLbls>
            <c:dLbl>
              <c:idx val="0"/>
              <c:layout>
                <c:manualLayout>
                  <c:x val="6.4560754720307178E-3"/>
                  <c:y val="1.3266998341625261E-2"/>
                </c:manualLayout>
              </c:layout>
              <c:showLegendKey val="0"/>
              <c:showVal val="1"/>
              <c:showCatName val="0"/>
              <c:showSerName val="0"/>
              <c:showPercent val="0"/>
              <c:showBubbleSize val="0"/>
            </c:dLbl>
            <c:dLbl>
              <c:idx val="1"/>
              <c:layout>
                <c:manualLayout>
                  <c:x val="1.072114004766859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Graf2!$L$3:$P$3</c:f>
              <c:numCache>
                <c:formatCode>General</c:formatCode>
                <c:ptCount val="5"/>
                <c:pt idx="0">
                  <c:v>2011</c:v>
                </c:pt>
                <c:pt idx="1">
                  <c:v>2012</c:v>
                </c:pt>
                <c:pt idx="2">
                  <c:v>2013</c:v>
                </c:pt>
                <c:pt idx="3">
                  <c:v>2014</c:v>
                </c:pt>
                <c:pt idx="4">
                  <c:v>2015</c:v>
                </c:pt>
              </c:numCache>
            </c:numRef>
          </c:cat>
          <c:val>
            <c:numRef>
              <c:f>Graf2!$L$4:$P$4</c:f>
              <c:numCache>
                <c:formatCode>0</c:formatCode>
                <c:ptCount val="5"/>
                <c:pt idx="0">
                  <c:v>798</c:v>
                </c:pt>
                <c:pt idx="1">
                  <c:v>610</c:v>
                </c:pt>
                <c:pt idx="2">
                  <c:v>564</c:v>
                </c:pt>
                <c:pt idx="3">
                  <c:v>605</c:v>
                </c:pt>
                <c:pt idx="4">
                  <c:v>591</c:v>
                </c:pt>
              </c:numCache>
            </c:numRef>
          </c:val>
        </c:ser>
        <c:ser>
          <c:idx val="1"/>
          <c:order val="1"/>
          <c:tx>
            <c:strRef>
              <c:f>Graf2!$K$5</c:f>
              <c:strCache>
                <c:ptCount val="1"/>
                <c:pt idx="0">
                  <c:v>úřední osoby se ZOZ</c:v>
                </c:pt>
              </c:strCache>
            </c:strRef>
          </c:tx>
          <c:spPr>
            <a:solidFill>
              <a:srgbClr val="CC3300"/>
            </a:solidFill>
          </c:spPr>
          <c:invertIfNegative val="0"/>
          <c:dLbls>
            <c:dLbl>
              <c:idx val="0"/>
              <c:layout>
                <c:manualLayout>
                  <c:x val="1.0760125786718039E-2"/>
                  <c:y val="6.6334991708127122E-3"/>
                </c:manualLayout>
              </c:layout>
              <c:showLegendKey val="0"/>
              <c:showVal val="1"/>
              <c:showCatName val="0"/>
              <c:showSerName val="0"/>
              <c:showPercent val="0"/>
              <c:showBubbleSize val="0"/>
            </c:dLbl>
            <c:dLbl>
              <c:idx val="1"/>
              <c:layout>
                <c:manualLayout>
                  <c:x val="2.1520251573435398E-3"/>
                  <c:y val="6.6334991708127122E-3"/>
                </c:manualLayout>
              </c:layout>
              <c:showLegendKey val="0"/>
              <c:showVal val="1"/>
              <c:showCatName val="0"/>
              <c:showSerName val="0"/>
              <c:showPercent val="0"/>
              <c:showBubbleSize val="0"/>
            </c:dLbl>
            <c:dLbl>
              <c:idx val="2"/>
              <c:layout>
                <c:manualLayout>
                  <c:x val="6.4457389732434124E-3"/>
                  <c:y val="3.2796646687821237E-3"/>
                </c:manualLayout>
              </c:layout>
              <c:showLegendKey val="0"/>
              <c:showVal val="1"/>
              <c:showCatName val="0"/>
              <c:showSerName val="0"/>
              <c:showPercent val="0"/>
              <c:showBubbleSize val="0"/>
            </c:dLbl>
            <c:dLbl>
              <c:idx val="3"/>
              <c:layout>
                <c:manualLayout>
                  <c:x val="6.45607547203061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Graf2!$L$3:$P$3</c:f>
              <c:numCache>
                <c:formatCode>General</c:formatCode>
                <c:ptCount val="5"/>
                <c:pt idx="0">
                  <c:v>2011</c:v>
                </c:pt>
                <c:pt idx="1">
                  <c:v>2012</c:v>
                </c:pt>
                <c:pt idx="2">
                  <c:v>2013</c:v>
                </c:pt>
                <c:pt idx="3">
                  <c:v>2014</c:v>
                </c:pt>
                <c:pt idx="4">
                  <c:v>2015</c:v>
                </c:pt>
              </c:numCache>
            </c:numRef>
          </c:cat>
          <c:val>
            <c:numRef>
              <c:f>Graf2!$L$5:$P$5</c:f>
              <c:numCache>
                <c:formatCode>0</c:formatCode>
                <c:ptCount val="5"/>
                <c:pt idx="0">
                  <c:v>384</c:v>
                </c:pt>
                <c:pt idx="1">
                  <c:v>351</c:v>
                </c:pt>
                <c:pt idx="2">
                  <c:v>351</c:v>
                </c:pt>
                <c:pt idx="3">
                  <c:v>373</c:v>
                </c:pt>
                <c:pt idx="4">
                  <c:v>375</c:v>
                </c:pt>
              </c:numCache>
            </c:numRef>
          </c:val>
        </c:ser>
        <c:dLbls>
          <c:showLegendKey val="0"/>
          <c:showVal val="0"/>
          <c:showCatName val="0"/>
          <c:showSerName val="0"/>
          <c:showPercent val="0"/>
          <c:showBubbleSize val="0"/>
        </c:dLbls>
        <c:gapWidth val="100"/>
        <c:axId val="79646720"/>
        <c:axId val="79747328"/>
      </c:barChart>
      <c:valAx>
        <c:axId val="79747328"/>
        <c:scaling>
          <c:orientation val="minMax"/>
        </c:scaling>
        <c:delete val="0"/>
        <c:axPos val="l"/>
        <c:majorGridlines/>
        <c:numFmt formatCode="0" sourceLinked="1"/>
        <c:majorTickMark val="out"/>
        <c:minorTickMark val="none"/>
        <c:tickLblPos val="nextTo"/>
        <c:crossAx val="79646720"/>
        <c:crosses val="autoZero"/>
        <c:crossBetween val="between"/>
      </c:valAx>
      <c:catAx>
        <c:axId val="79646720"/>
        <c:scaling>
          <c:orientation val="minMax"/>
        </c:scaling>
        <c:delete val="0"/>
        <c:axPos val="b"/>
        <c:numFmt formatCode="General" sourceLinked="1"/>
        <c:majorTickMark val="out"/>
        <c:minorTickMark val="none"/>
        <c:tickLblPos val="nextTo"/>
        <c:crossAx val="79747328"/>
        <c:crosses val="autoZero"/>
        <c:auto val="1"/>
        <c:lblAlgn val="ctr"/>
        <c:lblOffset val="100"/>
        <c:noMultiLvlLbl val="0"/>
      </c:catAx>
    </c:plotArea>
    <c:legend>
      <c:legendPos val="r"/>
      <c:layout>
        <c:manualLayout>
          <c:xMode val="edge"/>
          <c:yMode val="edge"/>
          <c:x val="0.78538496621195431"/>
          <c:y val="0.70256982802522816"/>
          <c:w val="0.18867228975018899"/>
          <c:h val="0.2042394179894184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letech 2011 až 2015 - územně členěná statutární města</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22606991290267819"/>
          <c:w val="0.68601568007882563"/>
          <c:h val="0.67481881928939336"/>
        </c:manualLayout>
      </c:layout>
      <c:barChart>
        <c:barDir val="col"/>
        <c:grouping val="clustered"/>
        <c:varyColors val="0"/>
        <c:ser>
          <c:idx val="2"/>
          <c:order val="0"/>
          <c:tx>
            <c:strRef>
              <c:f>Graf2!$T$4</c:f>
              <c:strCache>
                <c:ptCount val="1"/>
                <c:pt idx="0">
                  <c:v>počet úředních osob</c:v>
                </c:pt>
              </c:strCache>
            </c:strRef>
          </c:tx>
          <c:spPr>
            <a:solidFill>
              <a:srgbClr val="FFCC00"/>
            </a:solidFill>
          </c:spPr>
          <c:invertIfNegative val="0"/>
          <c:dLbls>
            <c:dLbl>
              <c:idx val="0"/>
              <c:layout>
                <c:manualLayout>
                  <c:x val="6.4560754720307178E-3"/>
                  <c:y val="1.3266998341625261E-2"/>
                </c:manualLayout>
              </c:layout>
              <c:showLegendKey val="0"/>
              <c:showVal val="1"/>
              <c:showCatName val="0"/>
              <c:showSerName val="0"/>
              <c:showPercent val="0"/>
              <c:showBubbleSize val="0"/>
            </c:dLbl>
            <c:dLbl>
              <c:idx val="1"/>
              <c:layout>
                <c:manualLayout>
                  <c:x val="1.072114004766859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Graf2!$U$3:$Y$3</c:f>
              <c:numCache>
                <c:formatCode>General</c:formatCode>
                <c:ptCount val="5"/>
                <c:pt idx="0">
                  <c:v>2011</c:v>
                </c:pt>
                <c:pt idx="1">
                  <c:v>2012</c:v>
                </c:pt>
                <c:pt idx="2">
                  <c:v>2013</c:v>
                </c:pt>
                <c:pt idx="3">
                  <c:v>2014</c:v>
                </c:pt>
                <c:pt idx="4">
                  <c:v>2015</c:v>
                </c:pt>
              </c:numCache>
            </c:numRef>
          </c:cat>
          <c:val>
            <c:numRef>
              <c:f>Graf2!$U$4:$Y$4</c:f>
              <c:numCache>
                <c:formatCode>0</c:formatCode>
                <c:ptCount val="5"/>
                <c:pt idx="0">
                  <c:v>301</c:v>
                </c:pt>
                <c:pt idx="1">
                  <c:v>220</c:v>
                </c:pt>
                <c:pt idx="2">
                  <c:v>242</c:v>
                </c:pt>
                <c:pt idx="3">
                  <c:v>225</c:v>
                </c:pt>
                <c:pt idx="4">
                  <c:v>222</c:v>
                </c:pt>
              </c:numCache>
            </c:numRef>
          </c:val>
        </c:ser>
        <c:ser>
          <c:idx val="1"/>
          <c:order val="1"/>
          <c:tx>
            <c:strRef>
              <c:f>Graf2!$T$5</c:f>
              <c:strCache>
                <c:ptCount val="1"/>
                <c:pt idx="0">
                  <c:v>z toho se ZOZ</c:v>
                </c:pt>
              </c:strCache>
            </c:strRef>
          </c:tx>
          <c:spPr>
            <a:solidFill>
              <a:srgbClr val="CC3300"/>
            </a:solidFill>
          </c:spPr>
          <c:invertIfNegative val="0"/>
          <c:dLbls>
            <c:dLbl>
              <c:idx val="0"/>
              <c:layout>
                <c:manualLayout>
                  <c:x val="1.0760125786718039E-2"/>
                  <c:y val="6.6334991708127122E-3"/>
                </c:manualLayout>
              </c:layout>
              <c:showLegendKey val="0"/>
              <c:showVal val="1"/>
              <c:showCatName val="0"/>
              <c:showSerName val="0"/>
              <c:showPercent val="0"/>
              <c:showBubbleSize val="0"/>
            </c:dLbl>
            <c:dLbl>
              <c:idx val="1"/>
              <c:layout>
                <c:manualLayout>
                  <c:x val="2.1520251573435398E-3"/>
                  <c:y val="6.6334991708127122E-3"/>
                </c:manualLayout>
              </c:layout>
              <c:showLegendKey val="0"/>
              <c:showVal val="1"/>
              <c:showCatName val="0"/>
              <c:showSerName val="0"/>
              <c:showPercent val="0"/>
              <c:showBubbleSize val="0"/>
            </c:dLbl>
            <c:dLbl>
              <c:idx val="2"/>
              <c:layout>
                <c:manualLayout>
                  <c:x val="6.4457389732434124E-3"/>
                  <c:y val="3.2796646687821237E-3"/>
                </c:manualLayout>
              </c:layout>
              <c:showLegendKey val="0"/>
              <c:showVal val="1"/>
              <c:showCatName val="0"/>
              <c:showSerName val="0"/>
              <c:showPercent val="0"/>
              <c:showBubbleSize val="0"/>
            </c:dLbl>
            <c:dLbl>
              <c:idx val="3"/>
              <c:layout>
                <c:manualLayout>
                  <c:x val="6.45607547203061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Graf2!$U$3:$Y$3</c:f>
              <c:numCache>
                <c:formatCode>General</c:formatCode>
                <c:ptCount val="5"/>
                <c:pt idx="0">
                  <c:v>2011</c:v>
                </c:pt>
                <c:pt idx="1">
                  <c:v>2012</c:v>
                </c:pt>
                <c:pt idx="2">
                  <c:v>2013</c:v>
                </c:pt>
                <c:pt idx="3">
                  <c:v>2014</c:v>
                </c:pt>
                <c:pt idx="4">
                  <c:v>2015</c:v>
                </c:pt>
              </c:numCache>
            </c:numRef>
          </c:cat>
          <c:val>
            <c:numRef>
              <c:f>Graf2!$U$5:$Y$5</c:f>
              <c:numCache>
                <c:formatCode>0</c:formatCode>
                <c:ptCount val="5"/>
                <c:pt idx="0">
                  <c:v>185</c:v>
                </c:pt>
                <c:pt idx="1">
                  <c:v>166</c:v>
                </c:pt>
                <c:pt idx="2">
                  <c:v>185</c:v>
                </c:pt>
                <c:pt idx="3">
                  <c:v>172</c:v>
                </c:pt>
                <c:pt idx="4">
                  <c:v>161</c:v>
                </c:pt>
              </c:numCache>
            </c:numRef>
          </c:val>
        </c:ser>
        <c:dLbls>
          <c:showLegendKey val="0"/>
          <c:showVal val="0"/>
          <c:showCatName val="0"/>
          <c:showSerName val="0"/>
          <c:showPercent val="0"/>
          <c:showBubbleSize val="0"/>
        </c:dLbls>
        <c:gapWidth val="100"/>
        <c:axId val="79674368"/>
        <c:axId val="79672832"/>
      </c:barChart>
      <c:valAx>
        <c:axId val="79672832"/>
        <c:scaling>
          <c:orientation val="minMax"/>
        </c:scaling>
        <c:delete val="0"/>
        <c:axPos val="l"/>
        <c:majorGridlines/>
        <c:numFmt formatCode="0" sourceLinked="1"/>
        <c:majorTickMark val="out"/>
        <c:minorTickMark val="none"/>
        <c:tickLblPos val="nextTo"/>
        <c:crossAx val="79674368"/>
        <c:crosses val="autoZero"/>
        <c:crossBetween val="between"/>
      </c:valAx>
      <c:catAx>
        <c:axId val="79674368"/>
        <c:scaling>
          <c:orientation val="minMax"/>
        </c:scaling>
        <c:delete val="0"/>
        <c:axPos val="b"/>
        <c:numFmt formatCode="General" sourceLinked="1"/>
        <c:majorTickMark val="out"/>
        <c:minorTickMark val="none"/>
        <c:tickLblPos val="nextTo"/>
        <c:crossAx val="79672832"/>
        <c:crosses val="autoZero"/>
        <c:auto val="1"/>
        <c:lblAlgn val="ctr"/>
        <c:lblOffset val="100"/>
        <c:noMultiLvlLbl val="0"/>
      </c:catAx>
    </c:plotArea>
    <c:legend>
      <c:legendPos val="r"/>
      <c:layout>
        <c:manualLayout>
          <c:xMode val="edge"/>
          <c:yMode val="edge"/>
          <c:x val="0.78538496621195431"/>
          <c:y val="0.70256982802522816"/>
          <c:w val="0.18867228975018899"/>
          <c:h val="0.2042394179894184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letech 2011 až 2015 - krajské úřady</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22606991290267819"/>
          <c:w val="0.68601568007882563"/>
          <c:h val="0.67481881928939336"/>
        </c:manualLayout>
      </c:layout>
      <c:barChart>
        <c:barDir val="col"/>
        <c:grouping val="clustered"/>
        <c:varyColors val="0"/>
        <c:ser>
          <c:idx val="2"/>
          <c:order val="0"/>
          <c:tx>
            <c:strRef>
              <c:f>Graf2!$AC$4</c:f>
              <c:strCache>
                <c:ptCount val="1"/>
                <c:pt idx="0">
                  <c:v>počet úředních osob</c:v>
                </c:pt>
              </c:strCache>
            </c:strRef>
          </c:tx>
          <c:spPr>
            <a:solidFill>
              <a:srgbClr val="FFCC00"/>
            </a:solidFill>
          </c:spPr>
          <c:invertIfNegative val="0"/>
          <c:dLbls>
            <c:dLbl>
              <c:idx val="0"/>
              <c:layout>
                <c:manualLayout>
                  <c:x val="6.4560754720307178E-3"/>
                  <c:y val="1.3266998341625261E-2"/>
                </c:manualLayout>
              </c:layout>
              <c:showLegendKey val="0"/>
              <c:showVal val="1"/>
              <c:showCatName val="0"/>
              <c:showSerName val="0"/>
              <c:showPercent val="0"/>
              <c:showBubbleSize val="0"/>
            </c:dLbl>
            <c:dLbl>
              <c:idx val="1"/>
              <c:layout>
                <c:manualLayout>
                  <c:x val="1.072114004766859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Graf2!$AD$3:$AH$3</c:f>
              <c:numCache>
                <c:formatCode>General</c:formatCode>
                <c:ptCount val="5"/>
                <c:pt idx="0">
                  <c:v>2011</c:v>
                </c:pt>
                <c:pt idx="1">
                  <c:v>2012</c:v>
                </c:pt>
                <c:pt idx="2">
                  <c:v>2013</c:v>
                </c:pt>
                <c:pt idx="3">
                  <c:v>2014</c:v>
                </c:pt>
                <c:pt idx="4">
                  <c:v>2015</c:v>
                </c:pt>
              </c:numCache>
            </c:numRef>
          </c:cat>
          <c:val>
            <c:numRef>
              <c:f>Graf2!$AD$4:$AH$4</c:f>
              <c:numCache>
                <c:formatCode>0</c:formatCode>
                <c:ptCount val="5"/>
                <c:pt idx="0">
                  <c:v>121</c:v>
                </c:pt>
                <c:pt idx="1">
                  <c:v>57</c:v>
                </c:pt>
                <c:pt idx="2">
                  <c:v>61</c:v>
                </c:pt>
                <c:pt idx="3">
                  <c:v>67</c:v>
                </c:pt>
                <c:pt idx="4">
                  <c:v>67</c:v>
                </c:pt>
              </c:numCache>
            </c:numRef>
          </c:val>
        </c:ser>
        <c:ser>
          <c:idx val="1"/>
          <c:order val="1"/>
          <c:tx>
            <c:strRef>
              <c:f>Graf2!$AC$5</c:f>
              <c:strCache>
                <c:ptCount val="1"/>
                <c:pt idx="0">
                  <c:v>z toho se ZOZ</c:v>
                </c:pt>
              </c:strCache>
            </c:strRef>
          </c:tx>
          <c:spPr>
            <a:solidFill>
              <a:srgbClr val="CC3300"/>
            </a:solidFill>
          </c:spPr>
          <c:invertIfNegative val="0"/>
          <c:dLbls>
            <c:dLbl>
              <c:idx val="0"/>
              <c:layout>
                <c:manualLayout>
                  <c:x val="1.0760125786718039E-2"/>
                  <c:y val="6.6334991708127122E-3"/>
                </c:manualLayout>
              </c:layout>
              <c:showLegendKey val="0"/>
              <c:showVal val="1"/>
              <c:showCatName val="0"/>
              <c:showSerName val="0"/>
              <c:showPercent val="0"/>
              <c:showBubbleSize val="0"/>
            </c:dLbl>
            <c:dLbl>
              <c:idx val="1"/>
              <c:layout>
                <c:manualLayout>
                  <c:x val="2.1520251573435398E-3"/>
                  <c:y val="6.6334991708127122E-3"/>
                </c:manualLayout>
              </c:layout>
              <c:showLegendKey val="0"/>
              <c:showVal val="1"/>
              <c:showCatName val="0"/>
              <c:showSerName val="0"/>
              <c:showPercent val="0"/>
              <c:showBubbleSize val="0"/>
            </c:dLbl>
            <c:dLbl>
              <c:idx val="2"/>
              <c:layout>
                <c:manualLayout>
                  <c:x val="6.4457389732434124E-3"/>
                  <c:y val="3.2796646687821237E-3"/>
                </c:manualLayout>
              </c:layout>
              <c:showLegendKey val="0"/>
              <c:showVal val="1"/>
              <c:showCatName val="0"/>
              <c:showSerName val="0"/>
              <c:showPercent val="0"/>
              <c:showBubbleSize val="0"/>
            </c:dLbl>
            <c:dLbl>
              <c:idx val="3"/>
              <c:layout>
                <c:manualLayout>
                  <c:x val="6.45607547203061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Graf2!$AD$3:$AH$3</c:f>
              <c:numCache>
                <c:formatCode>General</c:formatCode>
                <c:ptCount val="5"/>
                <c:pt idx="0">
                  <c:v>2011</c:v>
                </c:pt>
                <c:pt idx="1">
                  <c:v>2012</c:v>
                </c:pt>
                <c:pt idx="2">
                  <c:v>2013</c:v>
                </c:pt>
                <c:pt idx="3">
                  <c:v>2014</c:v>
                </c:pt>
                <c:pt idx="4">
                  <c:v>2015</c:v>
                </c:pt>
              </c:numCache>
            </c:numRef>
          </c:cat>
          <c:val>
            <c:numRef>
              <c:f>Graf2!$AD$5:$AH$5</c:f>
              <c:numCache>
                <c:formatCode>0</c:formatCode>
                <c:ptCount val="5"/>
                <c:pt idx="0">
                  <c:v>57</c:v>
                </c:pt>
                <c:pt idx="1">
                  <c:v>43</c:v>
                </c:pt>
                <c:pt idx="2">
                  <c:v>45</c:v>
                </c:pt>
                <c:pt idx="3">
                  <c:v>52</c:v>
                </c:pt>
                <c:pt idx="4">
                  <c:v>52</c:v>
                </c:pt>
              </c:numCache>
            </c:numRef>
          </c:val>
        </c:ser>
        <c:dLbls>
          <c:showLegendKey val="0"/>
          <c:showVal val="0"/>
          <c:showCatName val="0"/>
          <c:showSerName val="0"/>
          <c:showPercent val="0"/>
          <c:showBubbleSize val="0"/>
        </c:dLbls>
        <c:gapWidth val="100"/>
        <c:axId val="80976128"/>
        <c:axId val="80974592"/>
      </c:barChart>
      <c:valAx>
        <c:axId val="80974592"/>
        <c:scaling>
          <c:orientation val="minMax"/>
        </c:scaling>
        <c:delete val="0"/>
        <c:axPos val="l"/>
        <c:majorGridlines/>
        <c:numFmt formatCode="0" sourceLinked="1"/>
        <c:majorTickMark val="out"/>
        <c:minorTickMark val="none"/>
        <c:tickLblPos val="nextTo"/>
        <c:crossAx val="80976128"/>
        <c:crosses val="autoZero"/>
        <c:crossBetween val="between"/>
      </c:valAx>
      <c:catAx>
        <c:axId val="80976128"/>
        <c:scaling>
          <c:orientation val="minMax"/>
        </c:scaling>
        <c:delete val="0"/>
        <c:axPos val="b"/>
        <c:numFmt formatCode="General" sourceLinked="1"/>
        <c:majorTickMark val="out"/>
        <c:minorTickMark val="none"/>
        <c:tickLblPos val="nextTo"/>
        <c:crossAx val="80974592"/>
        <c:crosses val="autoZero"/>
        <c:auto val="1"/>
        <c:lblAlgn val="ctr"/>
        <c:lblOffset val="100"/>
        <c:noMultiLvlLbl val="0"/>
      </c:catAx>
    </c:plotArea>
    <c:legend>
      <c:legendPos val="r"/>
      <c:layout>
        <c:manualLayout>
          <c:xMode val="edge"/>
          <c:yMode val="edge"/>
          <c:x val="0.78538496621195431"/>
          <c:y val="0.70256982802522816"/>
          <c:w val="0.18867228975018899"/>
          <c:h val="0.2042394179894184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letech 2011 až 2015 - MD, ÚCL, DÚ</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22606991290267819"/>
          <c:w val="0.68601568007882563"/>
          <c:h val="0.67481881928939336"/>
        </c:manualLayout>
      </c:layout>
      <c:barChart>
        <c:barDir val="col"/>
        <c:grouping val="clustered"/>
        <c:varyColors val="0"/>
        <c:ser>
          <c:idx val="2"/>
          <c:order val="0"/>
          <c:tx>
            <c:strRef>
              <c:f>Graf2!$AL$4</c:f>
              <c:strCache>
                <c:ptCount val="1"/>
                <c:pt idx="0">
                  <c:v>počet úředních osob</c:v>
                </c:pt>
              </c:strCache>
            </c:strRef>
          </c:tx>
          <c:spPr>
            <a:solidFill>
              <a:srgbClr val="FFCC00"/>
            </a:solidFill>
          </c:spPr>
          <c:invertIfNegative val="0"/>
          <c:dLbls>
            <c:dLbl>
              <c:idx val="0"/>
              <c:layout>
                <c:manualLayout>
                  <c:x val="6.4560754720307178E-3"/>
                  <c:y val="1.3266998341625261E-2"/>
                </c:manualLayout>
              </c:layout>
              <c:showLegendKey val="0"/>
              <c:showVal val="1"/>
              <c:showCatName val="0"/>
              <c:showSerName val="0"/>
              <c:showPercent val="0"/>
              <c:showBubbleSize val="0"/>
            </c:dLbl>
            <c:dLbl>
              <c:idx val="1"/>
              <c:layout>
                <c:manualLayout>
                  <c:x val="1.072114004766859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Graf2!$AM$3:$AQ$3</c:f>
              <c:numCache>
                <c:formatCode>General</c:formatCode>
                <c:ptCount val="5"/>
                <c:pt idx="0">
                  <c:v>2011</c:v>
                </c:pt>
                <c:pt idx="1">
                  <c:v>2012</c:v>
                </c:pt>
                <c:pt idx="2">
                  <c:v>2013</c:v>
                </c:pt>
                <c:pt idx="3">
                  <c:v>2014</c:v>
                </c:pt>
                <c:pt idx="4">
                  <c:v>2015</c:v>
                </c:pt>
              </c:numCache>
            </c:numRef>
          </c:cat>
          <c:val>
            <c:numRef>
              <c:f>Graf2!$AM$4:$AQ$4</c:f>
              <c:numCache>
                <c:formatCode>0</c:formatCode>
                <c:ptCount val="5"/>
                <c:pt idx="0">
                  <c:v>51</c:v>
                </c:pt>
                <c:pt idx="1">
                  <c:v>53</c:v>
                </c:pt>
                <c:pt idx="2">
                  <c:v>48</c:v>
                </c:pt>
                <c:pt idx="3">
                  <c:v>49</c:v>
                </c:pt>
                <c:pt idx="4">
                  <c:v>52</c:v>
                </c:pt>
              </c:numCache>
            </c:numRef>
          </c:val>
        </c:ser>
        <c:ser>
          <c:idx val="1"/>
          <c:order val="1"/>
          <c:tx>
            <c:strRef>
              <c:f>Graf2!$AL$5</c:f>
              <c:strCache>
                <c:ptCount val="1"/>
                <c:pt idx="0">
                  <c:v>z toho se ZOZ</c:v>
                </c:pt>
              </c:strCache>
            </c:strRef>
          </c:tx>
          <c:spPr>
            <a:solidFill>
              <a:srgbClr val="CC3300"/>
            </a:solidFill>
          </c:spPr>
          <c:invertIfNegative val="0"/>
          <c:dLbls>
            <c:dLbl>
              <c:idx val="0"/>
              <c:layout>
                <c:manualLayout>
                  <c:x val="1.0760125786718039E-2"/>
                  <c:y val="6.6334991708127122E-3"/>
                </c:manualLayout>
              </c:layout>
              <c:showLegendKey val="0"/>
              <c:showVal val="1"/>
              <c:showCatName val="0"/>
              <c:showSerName val="0"/>
              <c:showPercent val="0"/>
              <c:showBubbleSize val="0"/>
            </c:dLbl>
            <c:dLbl>
              <c:idx val="1"/>
              <c:layout>
                <c:manualLayout>
                  <c:x val="2.1520251573435398E-3"/>
                  <c:y val="6.6334991708127122E-3"/>
                </c:manualLayout>
              </c:layout>
              <c:showLegendKey val="0"/>
              <c:showVal val="1"/>
              <c:showCatName val="0"/>
              <c:showSerName val="0"/>
              <c:showPercent val="0"/>
              <c:showBubbleSize val="0"/>
            </c:dLbl>
            <c:dLbl>
              <c:idx val="2"/>
              <c:layout>
                <c:manualLayout>
                  <c:x val="6.4457389732434124E-3"/>
                  <c:y val="3.2796646687821237E-3"/>
                </c:manualLayout>
              </c:layout>
              <c:showLegendKey val="0"/>
              <c:showVal val="1"/>
              <c:showCatName val="0"/>
              <c:showSerName val="0"/>
              <c:showPercent val="0"/>
              <c:showBubbleSize val="0"/>
            </c:dLbl>
            <c:dLbl>
              <c:idx val="3"/>
              <c:layout>
                <c:manualLayout>
                  <c:x val="6.45607547203061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Graf2!$AM$3:$AQ$3</c:f>
              <c:numCache>
                <c:formatCode>General</c:formatCode>
                <c:ptCount val="5"/>
                <c:pt idx="0">
                  <c:v>2011</c:v>
                </c:pt>
                <c:pt idx="1">
                  <c:v>2012</c:v>
                </c:pt>
                <c:pt idx="2">
                  <c:v>2013</c:v>
                </c:pt>
                <c:pt idx="3">
                  <c:v>2014</c:v>
                </c:pt>
                <c:pt idx="4">
                  <c:v>2015</c:v>
                </c:pt>
              </c:numCache>
            </c:numRef>
          </c:cat>
          <c:val>
            <c:numRef>
              <c:f>Graf2!$AM$5:$AQ$5</c:f>
              <c:numCache>
                <c:formatCode>0</c:formatCode>
                <c:ptCount val="5"/>
                <c:pt idx="0">
                  <c:v>2</c:v>
                </c:pt>
                <c:pt idx="1">
                  <c:v>2</c:v>
                </c:pt>
                <c:pt idx="2">
                  <c:v>0</c:v>
                </c:pt>
                <c:pt idx="3">
                  <c:v>0</c:v>
                </c:pt>
                <c:pt idx="4">
                  <c:v>0</c:v>
                </c:pt>
              </c:numCache>
            </c:numRef>
          </c:val>
        </c:ser>
        <c:dLbls>
          <c:showLegendKey val="0"/>
          <c:showVal val="0"/>
          <c:showCatName val="0"/>
          <c:showSerName val="0"/>
          <c:showPercent val="0"/>
          <c:showBubbleSize val="0"/>
        </c:dLbls>
        <c:gapWidth val="100"/>
        <c:axId val="80709120"/>
        <c:axId val="80707584"/>
      </c:barChart>
      <c:valAx>
        <c:axId val="80707584"/>
        <c:scaling>
          <c:orientation val="minMax"/>
        </c:scaling>
        <c:delete val="0"/>
        <c:axPos val="l"/>
        <c:majorGridlines/>
        <c:numFmt formatCode="0" sourceLinked="1"/>
        <c:majorTickMark val="out"/>
        <c:minorTickMark val="none"/>
        <c:tickLblPos val="nextTo"/>
        <c:crossAx val="80709120"/>
        <c:crosses val="autoZero"/>
        <c:crossBetween val="between"/>
      </c:valAx>
      <c:catAx>
        <c:axId val="80709120"/>
        <c:scaling>
          <c:orientation val="minMax"/>
        </c:scaling>
        <c:delete val="0"/>
        <c:axPos val="b"/>
        <c:numFmt formatCode="General" sourceLinked="1"/>
        <c:majorTickMark val="out"/>
        <c:minorTickMark val="none"/>
        <c:tickLblPos val="nextTo"/>
        <c:crossAx val="80707584"/>
        <c:crosses val="autoZero"/>
        <c:auto val="1"/>
        <c:lblAlgn val="ctr"/>
        <c:lblOffset val="100"/>
        <c:noMultiLvlLbl val="0"/>
      </c:catAx>
    </c:plotArea>
    <c:legend>
      <c:legendPos val="r"/>
      <c:layout>
        <c:manualLayout>
          <c:xMode val="edge"/>
          <c:yMode val="edge"/>
          <c:x val="0.78538496621195431"/>
          <c:y val="0.70256982802522816"/>
          <c:w val="0.18867228975018899"/>
          <c:h val="0.2042394179894184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2012 - obce III. typu</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Graf2!$M$3</c:f>
              <c:strCache>
                <c:ptCount val="1"/>
                <c:pt idx="0">
                  <c:v>2012</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Graf2!$K$5:$K$6</c:f>
              <c:strCache>
                <c:ptCount val="2"/>
                <c:pt idx="0">
                  <c:v>úřední osoby se ZOZ</c:v>
                </c:pt>
                <c:pt idx="1">
                  <c:v>úřední osoby bez ZOZ</c:v>
                </c:pt>
              </c:strCache>
            </c:strRef>
          </c:cat>
          <c:val>
            <c:numRef>
              <c:f>Graf2!$M$5:$M$6</c:f>
              <c:numCache>
                <c:formatCode>0</c:formatCode>
                <c:ptCount val="2"/>
                <c:pt idx="0">
                  <c:v>351</c:v>
                </c:pt>
                <c:pt idx="1">
                  <c:v>259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86"/>
          <c:w val="0.22802487067757307"/>
          <c:h val="0.11190793369791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2012 - územně členěná statutární města</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Graf2!$V$3</c:f>
              <c:strCache>
                <c:ptCount val="1"/>
                <c:pt idx="0">
                  <c:v>2012</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Graf2!$T$5:$T$6</c:f>
              <c:strCache>
                <c:ptCount val="2"/>
                <c:pt idx="0">
                  <c:v>z toho se ZOZ</c:v>
                </c:pt>
                <c:pt idx="1">
                  <c:v>z toho bez ZOZ</c:v>
                </c:pt>
              </c:strCache>
            </c:strRef>
          </c:cat>
          <c:val>
            <c:numRef>
              <c:f>Graf2!$V$5:$V$6</c:f>
              <c:numCache>
                <c:formatCode>0</c:formatCode>
                <c:ptCount val="2"/>
                <c:pt idx="0">
                  <c:v>166</c:v>
                </c:pt>
                <c:pt idx="1">
                  <c:v>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86"/>
          <c:w val="0.22802487067757307"/>
          <c:h val="0.11190793369791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2012 - krajské úřady</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Graf2!$AE$3</c:f>
              <c:strCache>
                <c:ptCount val="1"/>
                <c:pt idx="0">
                  <c:v>2012</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Graf2!$AC$5:$AC$6</c:f>
              <c:strCache>
                <c:ptCount val="2"/>
                <c:pt idx="0">
                  <c:v>z toho se ZOZ</c:v>
                </c:pt>
                <c:pt idx="1">
                  <c:v>z toho bez ZOZ</c:v>
                </c:pt>
              </c:strCache>
            </c:strRef>
          </c:cat>
          <c:val>
            <c:numRef>
              <c:f>Graf2!$AE$5:$AE$6</c:f>
              <c:numCache>
                <c:formatCode>0</c:formatCode>
                <c:ptCount val="2"/>
                <c:pt idx="0">
                  <c:v>43</c:v>
                </c:pt>
                <c:pt idx="1">
                  <c:v>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86"/>
          <c:w val="0.22802487067757307"/>
          <c:h val="0.11190793369791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2012 - MD, ÚCL, DÚ</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Graf2!$AN$3</c:f>
              <c:strCache>
                <c:ptCount val="1"/>
                <c:pt idx="0">
                  <c:v>2012</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Graf2!$AL$5:$AL$6</c:f>
              <c:strCache>
                <c:ptCount val="2"/>
                <c:pt idx="0">
                  <c:v>z toho se ZOZ</c:v>
                </c:pt>
                <c:pt idx="1">
                  <c:v>z toho bez ZOZ</c:v>
                </c:pt>
              </c:strCache>
            </c:strRef>
          </c:cat>
          <c:val>
            <c:numRef>
              <c:f>Graf2!$AN$5:$AN$6</c:f>
              <c:numCache>
                <c:formatCode>0</c:formatCode>
                <c:ptCount val="2"/>
                <c:pt idx="0">
                  <c:v>2</c:v>
                </c:pt>
                <c:pt idx="1">
                  <c:v>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86"/>
          <c:w val="0.22802487067757307"/>
          <c:h val="0.11190793369791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2012 - ČR</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Graf2!$D$3</c:f>
              <c:strCache>
                <c:ptCount val="1"/>
                <c:pt idx="0">
                  <c:v>2012</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z toho se ZOZ</c:v>
                </c:pt>
                <c:pt idx="1">
                  <c:v>z toho bez ZOZ</c:v>
                </c:pt>
              </c:strCache>
            </c:strRef>
          </c:cat>
          <c:val>
            <c:numRef>
              <c:f>Graf2!$D$5:$D$6</c:f>
              <c:numCache>
                <c:formatCode>0</c:formatCode>
                <c:ptCount val="2"/>
                <c:pt idx="0">
                  <c:v>562</c:v>
                </c:pt>
                <c:pt idx="1">
                  <c:v>378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86"/>
          <c:w val="0.22802487067757307"/>
          <c:h val="0.11190793369791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2013 - obce III. typu</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Graf2!$N$3</c:f>
              <c:strCache>
                <c:ptCount val="1"/>
                <c:pt idx="0">
                  <c:v>2013</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Graf2!$K$5:$K$6</c:f>
              <c:strCache>
                <c:ptCount val="2"/>
                <c:pt idx="0">
                  <c:v>úřední osoby se ZOZ</c:v>
                </c:pt>
                <c:pt idx="1">
                  <c:v>úřední osoby bez ZOZ</c:v>
                </c:pt>
              </c:strCache>
            </c:strRef>
          </c:cat>
          <c:val>
            <c:numRef>
              <c:f>Graf2!$N$5:$N$6</c:f>
              <c:numCache>
                <c:formatCode>0</c:formatCode>
                <c:ptCount val="2"/>
                <c:pt idx="0">
                  <c:v>351</c:v>
                </c:pt>
                <c:pt idx="1">
                  <c:v>213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86"/>
          <c:w val="0.22802487067757307"/>
          <c:h val="0.11190793369791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2013 - územně členěná statutární města</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Graf2!$W$3</c:f>
              <c:strCache>
                <c:ptCount val="1"/>
                <c:pt idx="0">
                  <c:v>2013</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Graf2!$T$5:$T$6</c:f>
              <c:strCache>
                <c:ptCount val="2"/>
                <c:pt idx="0">
                  <c:v>z toho se ZOZ</c:v>
                </c:pt>
                <c:pt idx="1">
                  <c:v>z toho bez ZOZ</c:v>
                </c:pt>
              </c:strCache>
            </c:strRef>
          </c:cat>
          <c:val>
            <c:numRef>
              <c:f>Graf2!$W$5:$W$6</c:f>
              <c:numCache>
                <c:formatCode>0</c:formatCode>
                <c:ptCount val="2"/>
                <c:pt idx="0">
                  <c:v>185</c:v>
                </c:pt>
                <c:pt idx="1">
                  <c:v>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86"/>
          <c:w val="0.22802487067757307"/>
          <c:h val="0.11190793369791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2013 - krajské úřady</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Graf2!$AF$3</c:f>
              <c:strCache>
                <c:ptCount val="1"/>
                <c:pt idx="0">
                  <c:v>2013</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Graf2!$AC$5:$AC$6</c:f>
              <c:strCache>
                <c:ptCount val="2"/>
                <c:pt idx="0">
                  <c:v>z toho se ZOZ</c:v>
                </c:pt>
                <c:pt idx="1">
                  <c:v>z toho bez ZOZ</c:v>
                </c:pt>
              </c:strCache>
            </c:strRef>
          </c:cat>
          <c:val>
            <c:numRef>
              <c:f>Graf2!$AF$5:$AF$6</c:f>
              <c:numCache>
                <c:formatCode>0</c:formatCode>
                <c:ptCount val="2"/>
                <c:pt idx="0">
                  <c:v>45</c:v>
                </c:pt>
                <c:pt idx="1">
                  <c:v>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86"/>
          <c:w val="0.22802487067757307"/>
          <c:h val="0.11190793369791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2013 - MD, ÚCL, DÚ</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Graf2!$AO$3</c:f>
              <c:strCache>
                <c:ptCount val="1"/>
                <c:pt idx="0">
                  <c:v>2013</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Graf2!$AL$5:$AL$6</c:f>
              <c:strCache>
                <c:ptCount val="2"/>
                <c:pt idx="0">
                  <c:v>z toho se ZOZ</c:v>
                </c:pt>
                <c:pt idx="1">
                  <c:v>z toho bez ZOZ</c:v>
                </c:pt>
              </c:strCache>
            </c:strRef>
          </c:cat>
          <c:val>
            <c:numRef>
              <c:f>Graf2!$AO$5:$AO$6</c:f>
              <c:numCache>
                <c:formatCode>0</c:formatCode>
                <c:ptCount val="2"/>
                <c:pt idx="0">
                  <c:v>0</c:v>
                </c:pt>
                <c:pt idx="1">
                  <c:v>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86"/>
          <c:w val="0.22802487067757307"/>
          <c:h val="0.11190793369791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2013 - ČR</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Graf2!$E$3</c:f>
              <c:strCache>
                <c:ptCount val="1"/>
                <c:pt idx="0">
                  <c:v>2013</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z toho se ZOZ</c:v>
                </c:pt>
                <c:pt idx="1">
                  <c:v>z toho bez ZOZ</c:v>
                </c:pt>
              </c:strCache>
            </c:strRef>
          </c:cat>
          <c:val>
            <c:numRef>
              <c:f>Graf2!$E$5:$E$6</c:f>
              <c:numCache>
                <c:formatCode>0</c:formatCode>
                <c:ptCount val="2"/>
                <c:pt idx="0">
                  <c:v>581</c:v>
                </c:pt>
                <c:pt idx="1">
                  <c:v>334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86"/>
          <c:w val="0.22802487067757307"/>
          <c:h val="0.11190793369791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2014 - obce III. typu</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Graf2!$O$3</c:f>
              <c:strCache>
                <c:ptCount val="1"/>
                <c:pt idx="0">
                  <c:v>2014</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Graf2!$K$5:$K$6</c:f>
              <c:strCache>
                <c:ptCount val="2"/>
                <c:pt idx="0">
                  <c:v>úřední osoby se ZOZ</c:v>
                </c:pt>
                <c:pt idx="1">
                  <c:v>úřední osoby bez ZOZ</c:v>
                </c:pt>
              </c:strCache>
            </c:strRef>
          </c:cat>
          <c:val>
            <c:numRef>
              <c:f>Graf2!$O$5:$O$6</c:f>
              <c:numCache>
                <c:formatCode>0</c:formatCode>
                <c:ptCount val="2"/>
                <c:pt idx="0">
                  <c:v>373</c:v>
                </c:pt>
                <c:pt idx="1">
                  <c:v>232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86"/>
          <c:w val="0.22802487067757307"/>
          <c:h val="0.11190793369791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2014 - územně členěná statutární města</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Graf2!$X$3</c:f>
              <c:strCache>
                <c:ptCount val="1"/>
                <c:pt idx="0">
                  <c:v>2014</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Graf2!$T$5:$T$6</c:f>
              <c:strCache>
                <c:ptCount val="2"/>
                <c:pt idx="0">
                  <c:v>z toho se ZOZ</c:v>
                </c:pt>
                <c:pt idx="1">
                  <c:v>z toho bez ZOZ</c:v>
                </c:pt>
              </c:strCache>
            </c:strRef>
          </c:cat>
          <c:val>
            <c:numRef>
              <c:f>Graf2!$X$5:$X$6</c:f>
              <c:numCache>
                <c:formatCode>0</c:formatCode>
                <c:ptCount val="2"/>
                <c:pt idx="0">
                  <c:v>172</c:v>
                </c:pt>
                <c:pt idx="1">
                  <c:v>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86"/>
          <c:w val="0.22802487067757307"/>
          <c:h val="0.11190793369791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2014 - krajské úřady</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Graf2!$AG$3</c:f>
              <c:strCache>
                <c:ptCount val="1"/>
                <c:pt idx="0">
                  <c:v>2014</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Graf2!$AC$5:$AC$6</c:f>
              <c:strCache>
                <c:ptCount val="2"/>
                <c:pt idx="0">
                  <c:v>z toho se ZOZ</c:v>
                </c:pt>
                <c:pt idx="1">
                  <c:v>z toho bez ZOZ</c:v>
                </c:pt>
              </c:strCache>
            </c:strRef>
          </c:cat>
          <c:val>
            <c:numRef>
              <c:f>Graf2!$AG$5:$AG$6</c:f>
              <c:numCache>
                <c:formatCode>0</c:formatCode>
                <c:ptCount val="2"/>
                <c:pt idx="0">
                  <c:v>52</c:v>
                </c:pt>
                <c:pt idx="1">
                  <c:v>15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86"/>
          <c:w val="0.22802487067757307"/>
          <c:h val="0.11190793369791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2014 - MD, ÚCL, DÚ</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Graf2!$AP$3</c:f>
              <c:strCache>
                <c:ptCount val="1"/>
                <c:pt idx="0">
                  <c:v>2014</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Graf2!$AL$5:$AL$6</c:f>
              <c:strCache>
                <c:ptCount val="2"/>
                <c:pt idx="0">
                  <c:v>z toho se ZOZ</c:v>
                </c:pt>
                <c:pt idx="1">
                  <c:v>z toho bez ZOZ</c:v>
                </c:pt>
              </c:strCache>
            </c:strRef>
          </c:cat>
          <c:val>
            <c:numRef>
              <c:f>Graf2!$AP$5:$AP$6</c:f>
              <c:numCache>
                <c:formatCode>0</c:formatCode>
                <c:ptCount val="2"/>
                <c:pt idx="0">
                  <c:v>0</c:v>
                </c:pt>
                <c:pt idx="1">
                  <c:v>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86"/>
          <c:w val="0.22802487067757307"/>
          <c:h val="0.11190793369791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2014 - ČR</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Graf2!$F$3</c:f>
              <c:strCache>
                <c:ptCount val="1"/>
                <c:pt idx="0">
                  <c:v>2014</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z toho se ZOZ</c:v>
                </c:pt>
                <c:pt idx="1">
                  <c:v>z toho bez ZOZ</c:v>
                </c:pt>
              </c:strCache>
            </c:strRef>
          </c:cat>
          <c:val>
            <c:numRef>
              <c:f>Graf2!$F$5:$F$6</c:f>
              <c:numCache>
                <c:formatCode>0</c:formatCode>
                <c:ptCount val="2"/>
                <c:pt idx="0">
                  <c:v>597</c:v>
                </c:pt>
                <c:pt idx="1">
                  <c:v>349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86"/>
          <c:w val="0.22802487067757307"/>
          <c:h val="0.11190793369791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2015 - obce III. typu</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Graf2!$P$3</c:f>
              <c:strCache>
                <c:ptCount val="1"/>
                <c:pt idx="0">
                  <c:v>2015</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Graf2!$K$5:$K$6</c:f>
              <c:strCache>
                <c:ptCount val="2"/>
                <c:pt idx="0">
                  <c:v>úřední osoby se ZOZ</c:v>
                </c:pt>
                <c:pt idx="1">
                  <c:v>úřední osoby bez ZOZ</c:v>
                </c:pt>
              </c:strCache>
            </c:strRef>
          </c:cat>
          <c:val>
            <c:numRef>
              <c:f>Graf2!$P$5:$P$6</c:f>
              <c:numCache>
                <c:formatCode>0</c:formatCode>
                <c:ptCount val="2"/>
                <c:pt idx="0">
                  <c:v>375</c:v>
                </c:pt>
                <c:pt idx="1">
                  <c:v>216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75"/>
          <c:w val="0.22802487067757307"/>
          <c:h val="0.111907933697916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 v roce 2015 - územně členěná statutární města</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Graf2!$Y$3</c:f>
              <c:strCache>
                <c:ptCount val="1"/>
                <c:pt idx="0">
                  <c:v>2015</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Graf2!$T$5:$T$6</c:f>
              <c:strCache>
                <c:ptCount val="2"/>
                <c:pt idx="0">
                  <c:v>z toho se ZOZ</c:v>
                </c:pt>
                <c:pt idx="1">
                  <c:v>z toho bez ZOZ</c:v>
                </c:pt>
              </c:strCache>
            </c:strRef>
          </c:cat>
          <c:val>
            <c:numRef>
              <c:f>Graf2!$Y$5:$Y$6</c:f>
              <c:numCache>
                <c:formatCode>0</c:formatCode>
                <c:ptCount val="2"/>
                <c:pt idx="0">
                  <c:v>161</c:v>
                </c:pt>
                <c:pt idx="1">
                  <c:v>61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75"/>
          <c:w val="0.22802487067757307"/>
          <c:h val="0.111907933697916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2015 - krajské úřady</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Graf2!$AH$3</c:f>
              <c:strCache>
                <c:ptCount val="1"/>
                <c:pt idx="0">
                  <c:v>2015</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Graf2!$AC$5:$AC$6</c:f>
              <c:strCache>
                <c:ptCount val="2"/>
                <c:pt idx="0">
                  <c:v>z toho se ZOZ</c:v>
                </c:pt>
                <c:pt idx="1">
                  <c:v>z toho bez ZOZ</c:v>
                </c:pt>
              </c:strCache>
            </c:strRef>
          </c:cat>
          <c:val>
            <c:numRef>
              <c:f>Graf2!$AH$5:$AH$6</c:f>
              <c:numCache>
                <c:formatCode>0</c:formatCode>
                <c:ptCount val="2"/>
                <c:pt idx="0">
                  <c:v>52</c:v>
                </c:pt>
                <c:pt idx="1">
                  <c:v>15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75"/>
          <c:w val="0.22802487067757307"/>
          <c:h val="0.111907933697916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2015 - MD, ÚCL, DÚ</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Graf2!$AQ$3</c:f>
              <c:strCache>
                <c:ptCount val="1"/>
                <c:pt idx="0">
                  <c:v>2015</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Graf2!$AL$5:$AL$6</c:f>
              <c:strCache>
                <c:ptCount val="2"/>
                <c:pt idx="0">
                  <c:v>z toho se ZOZ</c:v>
                </c:pt>
                <c:pt idx="1">
                  <c:v>z toho bez ZOZ</c:v>
                </c:pt>
              </c:strCache>
            </c:strRef>
          </c:cat>
          <c:val>
            <c:numRef>
              <c:f>Graf2!$AQ$5:$AQ$6</c:f>
              <c:numCache>
                <c:formatCode>0</c:formatCode>
                <c:ptCount val="2"/>
                <c:pt idx="0">
                  <c:v>0</c:v>
                </c:pt>
                <c:pt idx="1">
                  <c:v>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75"/>
          <c:w val="0.22802487067757307"/>
          <c:h val="0.111907933697916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úředních osob se ZOZ k počtu úředních osob</a:t>
            </a:r>
          </a:p>
          <a:p>
            <a:pPr>
              <a:defRPr/>
            </a:pPr>
            <a:r>
              <a:rPr lang="en-US" sz="1300"/>
              <a:t>v roce 2015 - ČR</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Graf2!$G$3</c:f>
              <c:strCache>
                <c:ptCount val="1"/>
                <c:pt idx="0">
                  <c:v>2015</c:v>
                </c:pt>
              </c:strCache>
            </c:strRef>
          </c:tx>
          <c:dPt>
            <c:idx val="0"/>
            <c:bubble3D val="0"/>
            <c:spPr>
              <a:solidFill>
                <a:srgbClr val="CC3300"/>
              </a:solidFill>
            </c:spPr>
          </c:dPt>
          <c:dPt>
            <c:idx val="1"/>
            <c:bubble3D val="0"/>
            <c:spPr>
              <a:solidFill>
                <a:srgbClr val="FF9900"/>
              </a:solidFill>
            </c:spPr>
          </c:dPt>
          <c:dLbls>
            <c:dLblPos val="outEnd"/>
            <c:showLegendKey val="0"/>
            <c:showVal val="0"/>
            <c:showCatName val="0"/>
            <c:showSerName val="0"/>
            <c:showPercent val="1"/>
            <c:showBubbleSize val="0"/>
            <c:showLeaderLines val="0"/>
          </c:dLbls>
          <c:cat>
            <c:strRef>
              <c:f>Graf2!$B$5:$B$6</c:f>
              <c:strCache>
                <c:ptCount val="2"/>
                <c:pt idx="0">
                  <c:v>z toho se ZOZ</c:v>
                </c:pt>
                <c:pt idx="1">
                  <c:v>z toho bez ZOZ</c:v>
                </c:pt>
              </c:strCache>
            </c:strRef>
          </c:cat>
          <c:val>
            <c:numRef>
              <c:f>Graf2!$G$5:$G$6</c:f>
              <c:numCache>
                <c:formatCode>0</c:formatCode>
                <c:ptCount val="2"/>
                <c:pt idx="0">
                  <c:v>588</c:v>
                </c:pt>
                <c:pt idx="1">
                  <c:v>344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8056634817052375"/>
          <c:w val="0.22802487067757307"/>
          <c:h val="0.1119079336979166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 obce III. typu</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Graf3!$L$3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Graf3!$L$4:$L$6</c:f>
              <c:numCache>
                <c:formatCode>General</c:formatCode>
                <c:ptCount val="3"/>
                <c:pt idx="0">
                  <c:v>276</c:v>
                </c:pt>
                <c:pt idx="1">
                  <c:v>44</c:v>
                </c:pt>
                <c:pt idx="2">
                  <c:v>170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5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a:t>
            </a:r>
          </a:p>
          <a:p>
            <a:pPr>
              <a:defRPr/>
            </a:pPr>
            <a:r>
              <a:rPr lang="cs-CZ" sz="1300"/>
              <a:t>- územně členěná statutární města</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Graf3!$U$3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Graf3!$U$4:$U$6</c:f>
              <c:numCache>
                <c:formatCode>General</c:formatCode>
                <c:ptCount val="3"/>
                <c:pt idx="0">
                  <c:v>108</c:v>
                </c:pt>
                <c:pt idx="1">
                  <c:v>13</c:v>
                </c:pt>
                <c:pt idx="2">
                  <c:v>107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24"/>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 krajské úřady</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Graf3!$AD$3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Graf3!$AD$4:$AD$6</c:f>
              <c:numCache>
                <c:formatCode>General</c:formatCode>
                <c:ptCount val="3"/>
                <c:pt idx="0">
                  <c:v>9</c:v>
                </c:pt>
                <c:pt idx="1">
                  <c:v>2</c:v>
                </c:pt>
                <c:pt idx="2">
                  <c:v>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38"/>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 MD, ÚCL, DÚ</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Graf3!$AM$3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Graf3!$AM$4:$AM$6</c:f>
              <c:numCache>
                <c:formatCode>General</c:formatCode>
                <c:ptCount val="3"/>
                <c:pt idx="0">
                  <c:v>6</c:v>
                </c:pt>
                <c:pt idx="1">
                  <c:v>0</c:v>
                </c:pt>
                <c:pt idx="2">
                  <c:v>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38"/>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oprávněných úředních osob v roce 2011 -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Graf3!$C$3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Graf3!$C$4:$C$6</c:f>
              <c:numCache>
                <c:formatCode>General</c:formatCode>
                <c:ptCount val="3"/>
                <c:pt idx="0">
                  <c:v>399</c:v>
                </c:pt>
                <c:pt idx="1">
                  <c:v>59</c:v>
                </c:pt>
                <c:pt idx="2">
                  <c:v>326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38"/>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letech 2011 až 2015 - ČR</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22606991290267819"/>
          <c:w val="0.68601568007882563"/>
          <c:h val="0.67481881928939336"/>
        </c:manualLayout>
      </c:layout>
      <c:barChart>
        <c:barDir val="col"/>
        <c:grouping val="clustered"/>
        <c:varyColors val="0"/>
        <c:ser>
          <c:idx val="3"/>
          <c:order val="0"/>
          <c:tx>
            <c:strRef>
              <c:f>Graf3!$B$4</c:f>
              <c:strCache>
                <c:ptCount val="1"/>
                <c:pt idx="0">
                  <c:v>střední s maturitou a vyšší odborné</c:v>
                </c:pt>
              </c:strCache>
            </c:strRef>
          </c:tx>
          <c:spPr>
            <a:solidFill>
              <a:srgbClr val="CC3300"/>
            </a:solidFill>
          </c:spPr>
          <c:invertIfNegative val="0"/>
          <c:dLbls>
            <c:dLbl>
              <c:idx val="0"/>
              <c:layout>
                <c:manualLayout>
                  <c:x val="-6.4560754720307126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839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Graf3!$C$3:$G$3</c:f>
              <c:numCache>
                <c:formatCode>General</c:formatCode>
                <c:ptCount val="5"/>
                <c:pt idx="0">
                  <c:v>2011</c:v>
                </c:pt>
                <c:pt idx="1">
                  <c:v>2012</c:v>
                </c:pt>
                <c:pt idx="2">
                  <c:v>2013</c:v>
                </c:pt>
                <c:pt idx="3">
                  <c:v>2014</c:v>
                </c:pt>
                <c:pt idx="4">
                  <c:v>2015</c:v>
                </c:pt>
              </c:numCache>
            </c:numRef>
          </c:cat>
          <c:val>
            <c:numRef>
              <c:f>Graf3!$C$4:$G$4</c:f>
              <c:numCache>
                <c:formatCode>General</c:formatCode>
                <c:ptCount val="5"/>
                <c:pt idx="0">
                  <c:v>399</c:v>
                </c:pt>
                <c:pt idx="1">
                  <c:v>299</c:v>
                </c:pt>
                <c:pt idx="2">
                  <c:v>303</c:v>
                </c:pt>
                <c:pt idx="3">
                  <c:v>298</c:v>
                </c:pt>
                <c:pt idx="4">
                  <c:v>278</c:v>
                </c:pt>
              </c:numCache>
            </c:numRef>
          </c:val>
        </c:ser>
        <c:ser>
          <c:idx val="2"/>
          <c:order val="1"/>
          <c:tx>
            <c:strRef>
              <c:f>Graf3!$B$5</c:f>
              <c:strCache>
                <c:ptCount val="1"/>
                <c:pt idx="0">
                  <c:v>bakalářské</c:v>
                </c:pt>
              </c:strCache>
            </c:strRef>
          </c:tx>
          <c:spPr>
            <a:solidFill>
              <a:srgbClr val="FF9900"/>
            </a:solidFill>
          </c:spPr>
          <c:invertIfNegative val="0"/>
          <c:dLbls>
            <c:dLbl>
              <c:idx val="0"/>
              <c:layout>
                <c:manualLayout>
                  <c:x val="6.4560754720307178E-3"/>
                  <c:y val="1.3266998341625261E-2"/>
                </c:manualLayout>
              </c:layout>
              <c:showLegendKey val="0"/>
              <c:showVal val="1"/>
              <c:showCatName val="0"/>
              <c:showSerName val="0"/>
              <c:showPercent val="0"/>
              <c:showBubbleSize val="0"/>
            </c:dLbl>
            <c:dLbl>
              <c:idx val="1"/>
              <c:layout>
                <c:manualLayout>
                  <c:x val="1.072114004766859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Graf3!$C$3:$G$3</c:f>
              <c:numCache>
                <c:formatCode>General</c:formatCode>
                <c:ptCount val="5"/>
                <c:pt idx="0">
                  <c:v>2011</c:v>
                </c:pt>
                <c:pt idx="1">
                  <c:v>2012</c:v>
                </c:pt>
                <c:pt idx="2">
                  <c:v>2013</c:v>
                </c:pt>
                <c:pt idx="3">
                  <c:v>2014</c:v>
                </c:pt>
                <c:pt idx="4">
                  <c:v>2015</c:v>
                </c:pt>
              </c:numCache>
            </c:numRef>
          </c:cat>
          <c:val>
            <c:numRef>
              <c:f>Graf3!$C$5:$G$5</c:f>
              <c:numCache>
                <c:formatCode>General</c:formatCode>
                <c:ptCount val="5"/>
                <c:pt idx="0">
                  <c:v>59</c:v>
                </c:pt>
                <c:pt idx="1">
                  <c:v>52</c:v>
                </c:pt>
                <c:pt idx="2">
                  <c:v>57</c:v>
                </c:pt>
                <c:pt idx="3">
                  <c:v>64</c:v>
                </c:pt>
                <c:pt idx="4">
                  <c:v>76</c:v>
                </c:pt>
              </c:numCache>
            </c:numRef>
          </c:val>
        </c:ser>
        <c:ser>
          <c:idx val="1"/>
          <c:order val="2"/>
          <c:tx>
            <c:strRef>
              <c:f>Graf3!$B$6</c:f>
              <c:strCache>
                <c:ptCount val="1"/>
                <c:pt idx="0">
                  <c:v>magisterské vč. doktorandského</c:v>
                </c:pt>
              </c:strCache>
            </c:strRef>
          </c:tx>
          <c:spPr>
            <a:solidFill>
              <a:srgbClr val="FFCC00"/>
            </a:solidFill>
          </c:spPr>
          <c:invertIfNegative val="0"/>
          <c:dLbls>
            <c:dLbl>
              <c:idx val="0"/>
              <c:layout>
                <c:manualLayout>
                  <c:x val="1.0760125786718039E-2"/>
                  <c:y val="6.6334991708127122E-3"/>
                </c:manualLayout>
              </c:layout>
              <c:showLegendKey val="0"/>
              <c:showVal val="1"/>
              <c:showCatName val="0"/>
              <c:showSerName val="0"/>
              <c:showPercent val="0"/>
              <c:showBubbleSize val="0"/>
            </c:dLbl>
            <c:dLbl>
              <c:idx val="1"/>
              <c:layout>
                <c:manualLayout>
                  <c:x val="2.1520251573435398E-3"/>
                  <c:y val="6.6334991708127122E-3"/>
                </c:manualLayout>
              </c:layout>
              <c:showLegendKey val="0"/>
              <c:showVal val="1"/>
              <c:showCatName val="0"/>
              <c:showSerName val="0"/>
              <c:showPercent val="0"/>
              <c:showBubbleSize val="0"/>
            </c:dLbl>
            <c:dLbl>
              <c:idx val="2"/>
              <c:layout>
                <c:manualLayout>
                  <c:x val="6.4457389732434124E-3"/>
                  <c:y val="3.2796646687821237E-3"/>
                </c:manualLayout>
              </c:layout>
              <c:showLegendKey val="0"/>
              <c:showVal val="1"/>
              <c:showCatName val="0"/>
              <c:showSerName val="0"/>
              <c:showPercent val="0"/>
              <c:showBubbleSize val="0"/>
            </c:dLbl>
            <c:dLbl>
              <c:idx val="3"/>
              <c:layout>
                <c:manualLayout>
                  <c:x val="6.45607547203061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Graf3!$C$3:$G$3</c:f>
              <c:numCache>
                <c:formatCode>General</c:formatCode>
                <c:ptCount val="5"/>
                <c:pt idx="0">
                  <c:v>2011</c:v>
                </c:pt>
                <c:pt idx="1">
                  <c:v>2012</c:v>
                </c:pt>
                <c:pt idx="2">
                  <c:v>2013</c:v>
                </c:pt>
                <c:pt idx="3">
                  <c:v>2014</c:v>
                </c:pt>
                <c:pt idx="4">
                  <c:v>2015</c:v>
                </c:pt>
              </c:numCache>
            </c:numRef>
          </c:cat>
          <c:val>
            <c:numRef>
              <c:f>Graf3!$C$6:$G$6</c:f>
              <c:numCache>
                <c:formatCode>General</c:formatCode>
                <c:ptCount val="5"/>
                <c:pt idx="0">
                  <c:v>326</c:v>
                </c:pt>
                <c:pt idx="1">
                  <c:v>352</c:v>
                </c:pt>
                <c:pt idx="2">
                  <c:v>370</c:v>
                </c:pt>
                <c:pt idx="3">
                  <c:v>392</c:v>
                </c:pt>
                <c:pt idx="4">
                  <c:v>401</c:v>
                </c:pt>
              </c:numCache>
            </c:numRef>
          </c:val>
        </c:ser>
        <c:dLbls>
          <c:showLegendKey val="0"/>
          <c:showVal val="0"/>
          <c:showCatName val="0"/>
          <c:showSerName val="0"/>
          <c:showPercent val="0"/>
          <c:showBubbleSize val="0"/>
        </c:dLbls>
        <c:gapWidth val="100"/>
        <c:axId val="82260352"/>
        <c:axId val="81783424"/>
      </c:barChart>
      <c:valAx>
        <c:axId val="81783424"/>
        <c:scaling>
          <c:orientation val="minMax"/>
        </c:scaling>
        <c:delete val="0"/>
        <c:axPos val="l"/>
        <c:majorGridlines/>
        <c:numFmt formatCode="General" sourceLinked="1"/>
        <c:majorTickMark val="out"/>
        <c:minorTickMark val="none"/>
        <c:tickLblPos val="nextTo"/>
        <c:crossAx val="82260352"/>
        <c:crosses val="autoZero"/>
        <c:crossBetween val="between"/>
      </c:valAx>
      <c:catAx>
        <c:axId val="82260352"/>
        <c:scaling>
          <c:orientation val="minMax"/>
        </c:scaling>
        <c:delete val="0"/>
        <c:axPos val="b"/>
        <c:numFmt formatCode="General" sourceLinked="1"/>
        <c:majorTickMark val="out"/>
        <c:minorTickMark val="none"/>
        <c:tickLblPos val="nextTo"/>
        <c:crossAx val="81783424"/>
        <c:crosses val="autoZero"/>
        <c:auto val="1"/>
        <c:lblAlgn val="ctr"/>
        <c:lblOffset val="100"/>
        <c:noMultiLvlLbl val="0"/>
      </c:catAx>
    </c:plotArea>
    <c:legend>
      <c:legendPos val="r"/>
      <c:layout>
        <c:manualLayout>
          <c:xMode val="edge"/>
          <c:yMode val="edge"/>
          <c:x val="0.7832802453091422"/>
          <c:y val="0.54004909834032555"/>
          <c:w val="0.18867228975018899"/>
          <c:h val="0.3725759653177770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letech 2011 až 2015 </a:t>
            </a:r>
          </a:p>
          <a:p>
            <a:pPr>
              <a:defRPr/>
            </a:pPr>
            <a:r>
              <a:rPr lang="en-US" sz="1300"/>
              <a:t>- obce III. typu</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22606991290267819"/>
          <c:w val="0.68601568007882563"/>
          <c:h val="0.67481881928939336"/>
        </c:manualLayout>
      </c:layout>
      <c:barChart>
        <c:barDir val="col"/>
        <c:grouping val="clustered"/>
        <c:varyColors val="0"/>
        <c:ser>
          <c:idx val="3"/>
          <c:order val="0"/>
          <c:tx>
            <c:strRef>
              <c:f>Graf3!$K$4</c:f>
              <c:strCache>
                <c:ptCount val="1"/>
                <c:pt idx="0">
                  <c:v>střední s maturitou a vyšší odborné</c:v>
                </c:pt>
              </c:strCache>
            </c:strRef>
          </c:tx>
          <c:spPr>
            <a:solidFill>
              <a:srgbClr val="CC3300"/>
            </a:solidFill>
          </c:spPr>
          <c:invertIfNegative val="0"/>
          <c:dLbls>
            <c:dLbl>
              <c:idx val="0"/>
              <c:layout>
                <c:manualLayout>
                  <c:x val="-6.4560754720307126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839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Graf3!$L$3:$P$3</c:f>
              <c:numCache>
                <c:formatCode>General</c:formatCode>
                <c:ptCount val="5"/>
                <c:pt idx="0">
                  <c:v>2011</c:v>
                </c:pt>
                <c:pt idx="1">
                  <c:v>2012</c:v>
                </c:pt>
                <c:pt idx="2">
                  <c:v>2013</c:v>
                </c:pt>
                <c:pt idx="3">
                  <c:v>2014</c:v>
                </c:pt>
                <c:pt idx="4">
                  <c:v>2015</c:v>
                </c:pt>
              </c:numCache>
            </c:numRef>
          </c:cat>
          <c:val>
            <c:numRef>
              <c:f>Graf3!$L$4:$P$4</c:f>
              <c:numCache>
                <c:formatCode>General</c:formatCode>
                <c:ptCount val="5"/>
                <c:pt idx="0">
                  <c:v>276</c:v>
                </c:pt>
                <c:pt idx="1">
                  <c:v>200</c:v>
                </c:pt>
                <c:pt idx="2">
                  <c:v>207</c:v>
                </c:pt>
                <c:pt idx="3">
                  <c:v>210</c:v>
                </c:pt>
                <c:pt idx="4">
                  <c:v>196</c:v>
                </c:pt>
              </c:numCache>
            </c:numRef>
          </c:val>
        </c:ser>
        <c:ser>
          <c:idx val="2"/>
          <c:order val="1"/>
          <c:tx>
            <c:strRef>
              <c:f>Graf3!$K$5</c:f>
              <c:strCache>
                <c:ptCount val="1"/>
                <c:pt idx="0">
                  <c:v>bakalářské</c:v>
                </c:pt>
              </c:strCache>
            </c:strRef>
          </c:tx>
          <c:spPr>
            <a:solidFill>
              <a:srgbClr val="FF9900"/>
            </a:solidFill>
          </c:spPr>
          <c:invertIfNegative val="0"/>
          <c:dLbls>
            <c:dLbl>
              <c:idx val="0"/>
              <c:layout>
                <c:manualLayout>
                  <c:x val="6.4560754720307178E-3"/>
                  <c:y val="1.3266998341625261E-2"/>
                </c:manualLayout>
              </c:layout>
              <c:showLegendKey val="0"/>
              <c:showVal val="1"/>
              <c:showCatName val="0"/>
              <c:showSerName val="0"/>
              <c:showPercent val="0"/>
              <c:showBubbleSize val="0"/>
            </c:dLbl>
            <c:dLbl>
              <c:idx val="1"/>
              <c:layout>
                <c:manualLayout>
                  <c:x val="1.072114004766859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Graf3!$L$3:$P$3</c:f>
              <c:numCache>
                <c:formatCode>General</c:formatCode>
                <c:ptCount val="5"/>
                <c:pt idx="0">
                  <c:v>2011</c:v>
                </c:pt>
                <c:pt idx="1">
                  <c:v>2012</c:v>
                </c:pt>
                <c:pt idx="2">
                  <c:v>2013</c:v>
                </c:pt>
                <c:pt idx="3">
                  <c:v>2014</c:v>
                </c:pt>
                <c:pt idx="4">
                  <c:v>2015</c:v>
                </c:pt>
              </c:numCache>
            </c:numRef>
          </c:cat>
          <c:val>
            <c:numRef>
              <c:f>Graf3!$L$5:$P$5</c:f>
              <c:numCache>
                <c:formatCode>General</c:formatCode>
                <c:ptCount val="5"/>
                <c:pt idx="0">
                  <c:v>44</c:v>
                </c:pt>
                <c:pt idx="1">
                  <c:v>40</c:v>
                </c:pt>
                <c:pt idx="2">
                  <c:v>45</c:v>
                </c:pt>
                <c:pt idx="3">
                  <c:v>52</c:v>
                </c:pt>
                <c:pt idx="4">
                  <c:v>58</c:v>
                </c:pt>
              </c:numCache>
            </c:numRef>
          </c:val>
        </c:ser>
        <c:ser>
          <c:idx val="1"/>
          <c:order val="2"/>
          <c:tx>
            <c:strRef>
              <c:f>Graf3!$K$6</c:f>
              <c:strCache>
                <c:ptCount val="1"/>
                <c:pt idx="0">
                  <c:v>magisterské vč. doktorandského</c:v>
                </c:pt>
              </c:strCache>
            </c:strRef>
          </c:tx>
          <c:spPr>
            <a:solidFill>
              <a:srgbClr val="FFCC00"/>
            </a:solidFill>
          </c:spPr>
          <c:invertIfNegative val="0"/>
          <c:dLbls>
            <c:dLbl>
              <c:idx val="0"/>
              <c:layout>
                <c:manualLayout>
                  <c:x val="1.0760125786718039E-2"/>
                  <c:y val="6.6334991708127122E-3"/>
                </c:manualLayout>
              </c:layout>
              <c:showLegendKey val="0"/>
              <c:showVal val="1"/>
              <c:showCatName val="0"/>
              <c:showSerName val="0"/>
              <c:showPercent val="0"/>
              <c:showBubbleSize val="0"/>
            </c:dLbl>
            <c:dLbl>
              <c:idx val="1"/>
              <c:layout>
                <c:manualLayout>
                  <c:x val="2.1520251573435398E-3"/>
                  <c:y val="6.6334991708127122E-3"/>
                </c:manualLayout>
              </c:layout>
              <c:showLegendKey val="0"/>
              <c:showVal val="1"/>
              <c:showCatName val="0"/>
              <c:showSerName val="0"/>
              <c:showPercent val="0"/>
              <c:showBubbleSize val="0"/>
            </c:dLbl>
            <c:dLbl>
              <c:idx val="2"/>
              <c:layout>
                <c:manualLayout>
                  <c:x val="6.4457389732434124E-3"/>
                  <c:y val="3.2796646687821237E-3"/>
                </c:manualLayout>
              </c:layout>
              <c:showLegendKey val="0"/>
              <c:showVal val="1"/>
              <c:showCatName val="0"/>
              <c:showSerName val="0"/>
              <c:showPercent val="0"/>
              <c:showBubbleSize val="0"/>
            </c:dLbl>
            <c:dLbl>
              <c:idx val="3"/>
              <c:layout>
                <c:manualLayout>
                  <c:x val="6.45607547203061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Graf3!$L$3:$P$3</c:f>
              <c:numCache>
                <c:formatCode>General</c:formatCode>
                <c:ptCount val="5"/>
                <c:pt idx="0">
                  <c:v>2011</c:v>
                </c:pt>
                <c:pt idx="1">
                  <c:v>2012</c:v>
                </c:pt>
                <c:pt idx="2">
                  <c:v>2013</c:v>
                </c:pt>
                <c:pt idx="3">
                  <c:v>2014</c:v>
                </c:pt>
                <c:pt idx="4">
                  <c:v>2015</c:v>
                </c:pt>
              </c:numCache>
            </c:numRef>
          </c:cat>
          <c:val>
            <c:numRef>
              <c:f>Graf3!$L$6:$P$6</c:f>
              <c:numCache>
                <c:formatCode>General</c:formatCode>
                <c:ptCount val="5"/>
                <c:pt idx="0">
                  <c:v>170</c:v>
                </c:pt>
                <c:pt idx="1">
                  <c:v>179</c:v>
                </c:pt>
                <c:pt idx="2">
                  <c:v>172</c:v>
                </c:pt>
                <c:pt idx="3">
                  <c:v>195</c:v>
                </c:pt>
                <c:pt idx="4">
                  <c:v>205</c:v>
                </c:pt>
              </c:numCache>
            </c:numRef>
          </c:val>
        </c:ser>
        <c:dLbls>
          <c:showLegendKey val="0"/>
          <c:showVal val="0"/>
          <c:showCatName val="0"/>
          <c:showSerName val="0"/>
          <c:showPercent val="0"/>
          <c:showBubbleSize val="0"/>
        </c:dLbls>
        <c:gapWidth val="100"/>
        <c:axId val="82064128"/>
        <c:axId val="82283520"/>
      </c:barChart>
      <c:valAx>
        <c:axId val="82283520"/>
        <c:scaling>
          <c:orientation val="minMax"/>
        </c:scaling>
        <c:delete val="0"/>
        <c:axPos val="l"/>
        <c:majorGridlines/>
        <c:numFmt formatCode="General" sourceLinked="1"/>
        <c:majorTickMark val="out"/>
        <c:minorTickMark val="none"/>
        <c:tickLblPos val="nextTo"/>
        <c:crossAx val="82064128"/>
        <c:crosses val="autoZero"/>
        <c:crossBetween val="between"/>
      </c:valAx>
      <c:catAx>
        <c:axId val="82064128"/>
        <c:scaling>
          <c:orientation val="minMax"/>
        </c:scaling>
        <c:delete val="0"/>
        <c:axPos val="b"/>
        <c:numFmt formatCode="General" sourceLinked="1"/>
        <c:majorTickMark val="out"/>
        <c:minorTickMark val="none"/>
        <c:tickLblPos val="nextTo"/>
        <c:crossAx val="82283520"/>
        <c:crosses val="autoZero"/>
        <c:auto val="1"/>
        <c:lblAlgn val="ctr"/>
        <c:lblOffset val="100"/>
        <c:noMultiLvlLbl val="0"/>
      </c:catAx>
    </c:plotArea>
    <c:legend>
      <c:legendPos val="r"/>
      <c:layout>
        <c:manualLayout>
          <c:xMode val="edge"/>
          <c:yMode val="edge"/>
          <c:x val="0.7832802453091422"/>
          <c:y val="0.54004909834032555"/>
          <c:w val="0.18867228975018899"/>
          <c:h val="0.3725759653177770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letech 2011 až 2015 </a:t>
            </a:r>
          </a:p>
          <a:p>
            <a:pPr>
              <a:defRPr/>
            </a:pPr>
            <a:r>
              <a:rPr lang="en-US" sz="1300"/>
              <a:t>- územně členěná statutární města</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22606991290267819"/>
          <c:w val="0.68601568007882563"/>
          <c:h val="0.67481881928939336"/>
        </c:manualLayout>
      </c:layout>
      <c:barChart>
        <c:barDir val="col"/>
        <c:grouping val="clustered"/>
        <c:varyColors val="0"/>
        <c:ser>
          <c:idx val="3"/>
          <c:order val="0"/>
          <c:tx>
            <c:strRef>
              <c:f>Graf3!$T$4</c:f>
              <c:strCache>
                <c:ptCount val="1"/>
                <c:pt idx="0">
                  <c:v>střední s maturitou a vyšší odborné</c:v>
                </c:pt>
              </c:strCache>
            </c:strRef>
          </c:tx>
          <c:spPr>
            <a:solidFill>
              <a:srgbClr val="CC3300"/>
            </a:solidFill>
          </c:spPr>
          <c:invertIfNegative val="0"/>
          <c:dLbls>
            <c:dLbl>
              <c:idx val="0"/>
              <c:layout>
                <c:manualLayout>
                  <c:x val="-6.4560754720307126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839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Graf3!$U$3:$Y$3</c:f>
              <c:numCache>
                <c:formatCode>General</c:formatCode>
                <c:ptCount val="5"/>
                <c:pt idx="0">
                  <c:v>2011</c:v>
                </c:pt>
                <c:pt idx="1">
                  <c:v>2012</c:v>
                </c:pt>
                <c:pt idx="2">
                  <c:v>2013</c:v>
                </c:pt>
                <c:pt idx="3">
                  <c:v>2014</c:v>
                </c:pt>
                <c:pt idx="4">
                  <c:v>2015</c:v>
                </c:pt>
              </c:numCache>
            </c:numRef>
          </c:cat>
          <c:val>
            <c:numRef>
              <c:f>Graf3!$U$4:$Y$4</c:f>
              <c:numCache>
                <c:formatCode>General</c:formatCode>
                <c:ptCount val="5"/>
                <c:pt idx="0">
                  <c:v>108</c:v>
                </c:pt>
                <c:pt idx="1">
                  <c:v>84</c:v>
                </c:pt>
                <c:pt idx="2">
                  <c:v>80</c:v>
                </c:pt>
                <c:pt idx="3">
                  <c:v>74</c:v>
                </c:pt>
                <c:pt idx="4">
                  <c:v>69</c:v>
                </c:pt>
              </c:numCache>
            </c:numRef>
          </c:val>
        </c:ser>
        <c:ser>
          <c:idx val="2"/>
          <c:order val="1"/>
          <c:tx>
            <c:strRef>
              <c:f>Graf3!$T$5</c:f>
              <c:strCache>
                <c:ptCount val="1"/>
                <c:pt idx="0">
                  <c:v>bakalářské</c:v>
                </c:pt>
              </c:strCache>
            </c:strRef>
          </c:tx>
          <c:spPr>
            <a:solidFill>
              <a:srgbClr val="FF9900"/>
            </a:solidFill>
          </c:spPr>
          <c:invertIfNegative val="0"/>
          <c:dLbls>
            <c:dLbl>
              <c:idx val="0"/>
              <c:layout>
                <c:manualLayout>
                  <c:x val="6.4560754720307178E-3"/>
                  <c:y val="1.3266998341625261E-2"/>
                </c:manualLayout>
              </c:layout>
              <c:showLegendKey val="0"/>
              <c:showVal val="1"/>
              <c:showCatName val="0"/>
              <c:showSerName val="0"/>
              <c:showPercent val="0"/>
              <c:showBubbleSize val="0"/>
            </c:dLbl>
            <c:dLbl>
              <c:idx val="1"/>
              <c:layout>
                <c:manualLayout>
                  <c:x val="1.072114004766859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Graf3!$U$3:$Y$3</c:f>
              <c:numCache>
                <c:formatCode>General</c:formatCode>
                <c:ptCount val="5"/>
                <c:pt idx="0">
                  <c:v>2011</c:v>
                </c:pt>
                <c:pt idx="1">
                  <c:v>2012</c:v>
                </c:pt>
                <c:pt idx="2">
                  <c:v>2013</c:v>
                </c:pt>
                <c:pt idx="3">
                  <c:v>2014</c:v>
                </c:pt>
                <c:pt idx="4">
                  <c:v>2015</c:v>
                </c:pt>
              </c:numCache>
            </c:numRef>
          </c:cat>
          <c:val>
            <c:numRef>
              <c:f>Graf3!$U$5:$Y$5</c:f>
              <c:numCache>
                <c:formatCode>General</c:formatCode>
                <c:ptCount val="5"/>
                <c:pt idx="0">
                  <c:v>13</c:v>
                </c:pt>
                <c:pt idx="1">
                  <c:v>10</c:v>
                </c:pt>
                <c:pt idx="2">
                  <c:v>7</c:v>
                </c:pt>
                <c:pt idx="3">
                  <c:v>11</c:v>
                </c:pt>
                <c:pt idx="4">
                  <c:v>15</c:v>
                </c:pt>
              </c:numCache>
            </c:numRef>
          </c:val>
        </c:ser>
        <c:ser>
          <c:idx val="1"/>
          <c:order val="2"/>
          <c:tx>
            <c:strRef>
              <c:f>Graf3!$T$6</c:f>
              <c:strCache>
                <c:ptCount val="1"/>
                <c:pt idx="0">
                  <c:v>magisterské vč. doktorandského</c:v>
                </c:pt>
              </c:strCache>
            </c:strRef>
          </c:tx>
          <c:spPr>
            <a:solidFill>
              <a:srgbClr val="FFCC00"/>
            </a:solidFill>
          </c:spPr>
          <c:invertIfNegative val="0"/>
          <c:dLbls>
            <c:dLbl>
              <c:idx val="0"/>
              <c:layout>
                <c:manualLayout>
                  <c:x val="1.0760125786718039E-2"/>
                  <c:y val="6.6334991708127122E-3"/>
                </c:manualLayout>
              </c:layout>
              <c:showLegendKey val="0"/>
              <c:showVal val="1"/>
              <c:showCatName val="0"/>
              <c:showSerName val="0"/>
              <c:showPercent val="0"/>
              <c:showBubbleSize val="0"/>
            </c:dLbl>
            <c:dLbl>
              <c:idx val="1"/>
              <c:layout>
                <c:manualLayout>
                  <c:x val="2.1520251573435398E-3"/>
                  <c:y val="6.6334991708127122E-3"/>
                </c:manualLayout>
              </c:layout>
              <c:showLegendKey val="0"/>
              <c:showVal val="1"/>
              <c:showCatName val="0"/>
              <c:showSerName val="0"/>
              <c:showPercent val="0"/>
              <c:showBubbleSize val="0"/>
            </c:dLbl>
            <c:dLbl>
              <c:idx val="2"/>
              <c:layout>
                <c:manualLayout>
                  <c:x val="6.4457389732434124E-3"/>
                  <c:y val="3.2796646687821237E-3"/>
                </c:manualLayout>
              </c:layout>
              <c:showLegendKey val="0"/>
              <c:showVal val="1"/>
              <c:showCatName val="0"/>
              <c:showSerName val="0"/>
              <c:showPercent val="0"/>
              <c:showBubbleSize val="0"/>
            </c:dLbl>
            <c:dLbl>
              <c:idx val="3"/>
              <c:layout>
                <c:manualLayout>
                  <c:x val="6.45607547203061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Graf3!$U$3:$Y$3</c:f>
              <c:numCache>
                <c:formatCode>General</c:formatCode>
                <c:ptCount val="5"/>
                <c:pt idx="0">
                  <c:v>2011</c:v>
                </c:pt>
                <c:pt idx="1">
                  <c:v>2012</c:v>
                </c:pt>
                <c:pt idx="2">
                  <c:v>2013</c:v>
                </c:pt>
                <c:pt idx="3">
                  <c:v>2014</c:v>
                </c:pt>
                <c:pt idx="4">
                  <c:v>2015</c:v>
                </c:pt>
              </c:numCache>
            </c:numRef>
          </c:cat>
          <c:val>
            <c:numRef>
              <c:f>Graf3!$U$6:$Y$6</c:f>
              <c:numCache>
                <c:formatCode>General</c:formatCode>
                <c:ptCount val="5"/>
                <c:pt idx="0">
                  <c:v>107</c:v>
                </c:pt>
                <c:pt idx="1">
                  <c:v>96</c:v>
                </c:pt>
                <c:pt idx="2">
                  <c:v>123</c:v>
                </c:pt>
                <c:pt idx="3">
                  <c:v>113</c:v>
                </c:pt>
                <c:pt idx="4">
                  <c:v>111</c:v>
                </c:pt>
              </c:numCache>
            </c:numRef>
          </c:val>
        </c:ser>
        <c:dLbls>
          <c:showLegendKey val="0"/>
          <c:showVal val="0"/>
          <c:showCatName val="0"/>
          <c:showSerName val="0"/>
          <c:showPercent val="0"/>
          <c:showBubbleSize val="0"/>
        </c:dLbls>
        <c:gapWidth val="100"/>
        <c:axId val="82093184"/>
        <c:axId val="82083200"/>
      </c:barChart>
      <c:valAx>
        <c:axId val="82083200"/>
        <c:scaling>
          <c:orientation val="minMax"/>
        </c:scaling>
        <c:delete val="0"/>
        <c:axPos val="l"/>
        <c:majorGridlines/>
        <c:numFmt formatCode="General" sourceLinked="1"/>
        <c:majorTickMark val="out"/>
        <c:minorTickMark val="none"/>
        <c:tickLblPos val="nextTo"/>
        <c:crossAx val="82093184"/>
        <c:crosses val="autoZero"/>
        <c:crossBetween val="between"/>
      </c:valAx>
      <c:catAx>
        <c:axId val="82093184"/>
        <c:scaling>
          <c:orientation val="minMax"/>
        </c:scaling>
        <c:delete val="0"/>
        <c:axPos val="b"/>
        <c:numFmt formatCode="General" sourceLinked="1"/>
        <c:majorTickMark val="out"/>
        <c:minorTickMark val="none"/>
        <c:tickLblPos val="nextTo"/>
        <c:crossAx val="82083200"/>
        <c:crosses val="autoZero"/>
        <c:auto val="1"/>
        <c:lblAlgn val="ctr"/>
        <c:lblOffset val="100"/>
        <c:noMultiLvlLbl val="0"/>
      </c:catAx>
    </c:plotArea>
    <c:legend>
      <c:legendPos val="r"/>
      <c:layout>
        <c:manualLayout>
          <c:xMode val="edge"/>
          <c:yMode val="edge"/>
          <c:x val="0.7832802453091422"/>
          <c:y val="0.54004909834032555"/>
          <c:w val="0.18867228975018899"/>
          <c:h val="0.3725759653177770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letech 2011 až 2015 </a:t>
            </a:r>
          </a:p>
          <a:p>
            <a:pPr>
              <a:defRPr/>
            </a:pPr>
            <a:r>
              <a:rPr lang="en-US" sz="1300"/>
              <a:t>- krajské úřady</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22606991290267819"/>
          <c:w val="0.68601568007882563"/>
          <c:h val="0.67481881928939336"/>
        </c:manualLayout>
      </c:layout>
      <c:barChart>
        <c:barDir val="col"/>
        <c:grouping val="clustered"/>
        <c:varyColors val="0"/>
        <c:ser>
          <c:idx val="3"/>
          <c:order val="0"/>
          <c:tx>
            <c:strRef>
              <c:f>Graf3!$AC$4</c:f>
              <c:strCache>
                <c:ptCount val="1"/>
                <c:pt idx="0">
                  <c:v>střední s maturitou a vyšší odborné</c:v>
                </c:pt>
              </c:strCache>
            </c:strRef>
          </c:tx>
          <c:spPr>
            <a:solidFill>
              <a:srgbClr val="CC3300"/>
            </a:solidFill>
          </c:spPr>
          <c:invertIfNegative val="0"/>
          <c:dLbls>
            <c:dLbl>
              <c:idx val="0"/>
              <c:layout>
                <c:manualLayout>
                  <c:x val="-6.4560754720307126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839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Graf3!$AD$3:$AH$3</c:f>
              <c:numCache>
                <c:formatCode>General</c:formatCode>
                <c:ptCount val="5"/>
                <c:pt idx="0">
                  <c:v>2011</c:v>
                </c:pt>
                <c:pt idx="1">
                  <c:v>2012</c:v>
                </c:pt>
                <c:pt idx="2">
                  <c:v>2013</c:v>
                </c:pt>
                <c:pt idx="3">
                  <c:v>2014</c:v>
                </c:pt>
                <c:pt idx="4">
                  <c:v>2015</c:v>
                </c:pt>
              </c:numCache>
            </c:numRef>
          </c:cat>
          <c:val>
            <c:numRef>
              <c:f>Graf3!$AD$4:$AH$4</c:f>
              <c:numCache>
                <c:formatCode>General</c:formatCode>
                <c:ptCount val="5"/>
                <c:pt idx="0">
                  <c:v>9</c:v>
                </c:pt>
                <c:pt idx="1">
                  <c:v>9</c:v>
                </c:pt>
                <c:pt idx="2">
                  <c:v>9</c:v>
                </c:pt>
                <c:pt idx="3">
                  <c:v>8</c:v>
                </c:pt>
                <c:pt idx="4">
                  <c:v>7</c:v>
                </c:pt>
              </c:numCache>
            </c:numRef>
          </c:val>
        </c:ser>
        <c:ser>
          <c:idx val="2"/>
          <c:order val="1"/>
          <c:tx>
            <c:strRef>
              <c:f>Graf3!$AC$5</c:f>
              <c:strCache>
                <c:ptCount val="1"/>
                <c:pt idx="0">
                  <c:v>bakalářské</c:v>
                </c:pt>
              </c:strCache>
            </c:strRef>
          </c:tx>
          <c:spPr>
            <a:solidFill>
              <a:srgbClr val="FF9900"/>
            </a:solidFill>
          </c:spPr>
          <c:invertIfNegative val="0"/>
          <c:dLbls>
            <c:dLbl>
              <c:idx val="0"/>
              <c:layout>
                <c:manualLayout>
                  <c:x val="6.4560754720307178E-3"/>
                  <c:y val="1.3266998341625261E-2"/>
                </c:manualLayout>
              </c:layout>
              <c:showLegendKey val="0"/>
              <c:showVal val="1"/>
              <c:showCatName val="0"/>
              <c:showSerName val="0"/>
              <c:showPercent val="0"/>
              <c:showBubbleSize val="0"/>
            </c:dLbl>
            <c:dLbl>
              <c:idx val="1"/>
              <c:layout>
                <c:manualLayout>
                  <c:x val="1.072114004766859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Graf3!$AD$3:$AH$3</c:f>
              <c:numCache>
                <c:formatCode>General</c:formatCode>
                <c:ptCount val="5"/>
                <c:pt idx="0">
                  <c:v>2011</c:v>
                </c:pt>
                <c:pt idx="1">
                  <c:v>2012</c:v>
                </c:pt>
                <c:pt idx="2">
                  <c:v>2013</c:v>
                </c:pt>
                <c:pt idx="3">
                  <c:v>2014</c:v>
                </c:pt>
                <c:pt idx="4">
                  <c:v>2015</c:v>
                </c:pt>
              </c:numCache>
            </c:numRef>
          </c:cat>
          <c:val>
            <c:numRef>
              <c:f>Graf3!$AD$5:$AH$5</c:f>
              <c:numCache>
                <c:formatCode>General</c:formatCode>
                <c:ptCount val="5"/>
                <c:pt idx="0">
                  <c:v>2</c:v>
                </c:pt>
                <c:pt idx="1">
                  <c:v>1</c:v>
                </c:pt>
                <c:pt idx="2">
                  <c:v>5</c:v>
                </c:pt>
                <c:pt idx="3">
                  <c:v>1</c:v>
                </c:pt>
                <c:pt idx="4">
                  <c:v>2</c:v>
                </c:pt>
              </c:numCache>
            </c:numRef>
          </c:val>
        </c:ser>
        <c:ser>
          <c:idx val="1"/>
          <c:order val="2"/>
          <c:tx>
            <c:strRef>
              <c:f>Graf3!$AC$6</c:f>
              <c:strCache>
                <c:ptCount val="1"/>
                <c:pt idx="0">
                  <c:v>magisterské vč. doktorandského</c:v>
                </c:pt>
              </c:strCache>
            </c:strRef>
          </c:tx>
          <c:spPr>
            <a:solidFill>
              <a:srgbClr val="FFCC00"/>
            </a:solidFill>
          </c:spPr>
          <c:invertIfNegative val="0"/>
          <c:dLbls>
            <c:dLbl>
              <c:idx val="0"/>
              <c:layout>
                <c:manualLayout>
                  <c:x val="1.0760125786718039E-2"/>
                  <c:y val="6.6334991708127122E-3"/>
                </c:manualLayout>
              </c:layout>
              <c:showLegendKey val="0"/>
              <c:showVal val="1"/>
              <c:showCatName val="0"/>
              <c:showSerName val="0"/>
              <c:showPercent val="0"/>
              <c:showBubbleSize val="0"/>
            </c:dLbl>
            <c:dLbl>
              <c:idx val="1"/>
              <c:layout>
                <c:manualLayout>
                  <c:x val="2.1520251573435398E-3"/>
                  <c:y val="6.6334991708127122E-3"/>
                </c:manualLayout>
              </c:layout>
              <c:showLegendKey val="0"/>
              <c:showVal val="1"/>
              <c:showCatName val="0"/>
              <c:showSerName val="0"/>
              <c:showPercent val="0"/>
              <c:showBubbleSize val="0"/>
            </c:dLbl>
            <c:dLbl>
              <c:idx val="2"/>
              <c:layout>
                <c:manualLayout>
                  <c:x val="6.4457389732434124E-3"/>
                  <c:y val="3.2796646687821237E-3"/>
                </c:manualLayout>
              </c:layout>
              <c:showLegendKey val="0"/>
              <c:showVal val="1"/>
              <c:showCatName val="0"/>
              <c:showSerName val="0"/>
              <c:showPercent val="0"/>
              <c:showBubbleSize val="0"/>
            </c:dLbl>
            <c:dLbl>
              <c:idx val="3"/>
              <c:layout>
                <c:manualLayout>
                  <c:x val="6.45607547203061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Graf3!$AD$3:$AH$3</c:f>
              <c:numCache>
                <c:formatCode>General</c:formatCode>
                <c:ptCount val="5"/>
                <c:pt idx="0">
                  <c:v>2011</c:v>
                </c:pt>
                <c:pt idx="1">
                  <c:v>2012</c:v>
                </c:pt>
                <c:pt idx="2">
                  <c:v>2013</c:v>
                </c:pt>
                <c:pt idx="3">
                  <c:v>2014</c:v>
                </c:pt>
                <c:pt idx="4">
                  <c:v>2015</c:v>
                </c:pt>
              </c:numCache>
            </c:numRef>
          </c:cat>
          <c:val>
            <c:numRef>
              <c:f>Graf3!$AD$6:$AH$6</c:f>
              <c:numCache>
                <c:formatCode>General</c:formatCode>
                <c:ptCount val="5"/>
                <c:pt idx="0">
                  <c:v>49</c:v>
                </c:pt>
                <c:pt idx="1">
                  <c:v>36</c:v>
                </c:pt>
                <c:pt idx="2">
                  <c:v>38</c:v>
                </c:pt>
                <c:pt idx="3">
                  <c:v>46</c:v>
                </c:pt>
                <c:pt idx="4">
                  <c:v>46</c:v>
                </c:pt>
              </c:numCache>
            </c:numRef>
          </c:val>
        </c:ser>
        <c:dLbls>
          <c:showLegendKey val="0"/>
          <c:showVal val="0"/>
          <c:showCatName val="0"/>
          <c:showSerName val="0"/>
          <c:showPercent val="0"/>
          <c:showBubbleSize val="0"/>
        </c:dLbls>
        <c:gapWidth val="100"/>
        <c:axId val="82163200"/>
        <c:axId val="82161664"/>
      </c:barChart>
      <c:valAx>
        <c:axId val="82161664"/>
        <c:scaling>
          <c:orientation val="minMax"/>
        </c:scaling>
        <c:delete val="0"/>
        <c:axPos val="l"/>
        <c:majorGridlines/>
        <c:numFmt formatCode="General" sourceLinked="1"/>
        <c:majorTickMark val="out"/>
        <c:minorTickMark val="none"/>
        <c:tickLblPos val="nextTo"/>
        <c:crossAx val="82163200"/>
        <c:crosses val="autoZero"/>
        <c:crossBetween val="between"/>
      </c:valAx>
      <c:catAx>
        <c:axId val="82163200"/>
        <c:scaling>
          <c:orientation val="minMax"/>
        </c:scaling>
        <c:delete val="0"/>
        <c:axPos val="b"/>
        <c:numFmt formatCode="General" sourceLinked="1"/>
        <c:majorTickMark val="out"/>
        <c:minorTickMark val="none"/>
        <c:tickLblPos val="nextTo"/>
        <c:crossAx val="82161664"/>
        <c:crosses val="autoZero"/>
        <c:auto val="1"/>
        <c:lblAlgn val="ctr"/>
        <c:lblOffset val="100"/>
        <c:noMultiLvlLbl val="0"/>
      </c:catAx>
    </c:plotArea>
    <c:legend>
      <c:legendPos val="r"/>
      <c:layout>
        <c:manualLayout>
          <c:xMode val="edge"/>
          <c:yMode val="edge"/>
          <c:x val="0.7832802453091422"/>
          <c:y val="0.54004909834032555"/>
          <c:w val="0.18867228975018899"/>
          <c:h val="0.3725759653177770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letech 2011 až 2015 </a:t>
            </a:r>
          </a:p>
          <a:p>
            <a:pPr>
              <a:defRPr/>
            </a:pPr>
            <a:r>
              <a:rPr lang="en-US" sz="1300"/>
              <a:t>- MD, ÚCL, DÚ</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22606991290267819"/>
          <c:w val="0.68601568007882563"/>
          <c:h val="0.67481881928939336"/>
        </c:manualLayout>
      </c:layout>
      <c:barChart>
        <c:barDir val="col"/>
        <c:grouping val="clustered"/>
        <c:varyColors val="0"/>
        <c:ser>
          <c:idx val="3"/>
          <c:order val="0"/>
          <c:tx>
            <c:strRef>
              <c:f>Graf3!$AL$4</c:f>
              <c:strCache>
                <c:ptCount val="1"/>
                <c:pt idx="0">
                  <c:v>střední s maturitou a vyšší odborné</c:v>
                </c:pt>
              </c:strCache>
            </c:strRef>
          </c:tx>
          <c:spPr>
            <a:solidFill>
              <a:srgbClr val="CC3300"/>
            </a:solidFill>
          </c:spPr>
          <c:invertIfNegative val="0"/>
          <c:dLbls>
            <c:dLbl>
              <c:idx val="0"/>
              <c:layout>
                <c:manualLayout>
                  <c:x val="-6.4560754720307126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839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Graf3!$AM$3:$AQ$3</c:f>
              <c:numCache>
                <c:formatCode>General</c:formatCode>
                <c:ptCount val="5"/>
                <c:pt idx="0">
                  <c:v>2011</c:v>
                </c:pt>
                <c:pt idx="1">
                  <c:v>2012</c:v>
                </c:pt>
                <c:pt idx="2">
                  <c:v>2013</c:v>
                </c:pt>
                <c:pt idx="3">
                  <c:v>2014</c:v>
                </c:pt>
                <c:pt idx="4">
                  <c:v>2015</c:v>
                </c:pt>
              </c:numCache>
            </c:numRef>
          </c:cat>
          <c:val>
            <c:numRef>
              <c:f>Graf3!$AM$4:$AQ$4</c:f>
              <c:numCache>
                <c:formatCode>General</c:formatCode>
                <c:ptCount val="5"/>
                <c:pt idx="0">
                  <c:v>6</c:v>
                </c:pt>
                <c:pt idx="1">
                  <c:v>6</c:v>
                </c:pt>
                <c:pt idx="2">
                  <c:v>7</c:v>
                </c:pt>
                <c:pt idx="3">
                  <c:v>6</c:v>
                </c:pt>
                <c:pt idx="4">
                  <c:v>6</c:v>
                </c:pt>
              </c:numCache>
            </c:numRef>
          </c:val>
        </c:ser>
        <c:ser>
          <c:idx val="2"/>
          <c:order val="1"/>
          <c:tx>
            <c:strRef>
              <c:f>Graf3!$AL$5</c:f>
              <c:strCache>
                <c:ptCount val="1"/>
                <c:pt idx="0">
                  <c:v>bakalářské</c:v>
                </c:pt>
              </c:strCache>
            </c:strRef>
          </c:tx>
          <c:spPr>
            <a:solidFill>
              <a:srgbClr val="FF9900"/>
            </a:solidFill>
          </c:spPr>
          <c:invertIfNegative val="0"/>
          <c:dLbls>
            <c:dLbl>
              <c:idx val="0"/>
              <c:layout>
                <c:manualLayout>
                  <c:x val="6.4560754720307178E-3"/>
                  <c:y val="1.3266998341625261E-2"/>
                </c:manualLayout>
              </c:layout>
              <c:showLegendKey val="0"/>
              <c:showVal val="1"/>
              <c:showCatName val="0"/>
              <c:showSerName val="0"/>
              <c:showPercent val="0"/>
              <c:showBubbleSize val="0"/>
            </c:dLbl>
            <c:dLbl>
              <c:idx val="1"/>
              <c:layout>
                <c:manualLayout>
                  <c:x val="1.072114004766859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Graf3!$AM$3:$AQ$3</c:f>
              <c:numCache>
                <c:formatCode>General</c:formatCode>
                <c:ptCount val="5"/>
                <c:pt idx="0">
                  <c:v>2011</c:v>
                </c:pt>
                <c:pt idx="1">
                  <c:v>2012</c:v>
                </c:pt>
                <c:pt idx="2">
                  <c:v>2013</c:v>
                </c:pt>
                <c:pt idx="3">
                  <c:v>2014</c:v>
                </c:pt>
                <c:pt idx="4">
                  <c:v>2015</c:v>
                </c:pt>
              </c:numCache>
            </c:numRef>
          </c:cat>
          <c:val>
            <c:numRef>
              <c:f>Graf3!$AM$5:$AQ$5</c:f>
              <c:numCache>
                <c:formatCode>General</c:formatCode>
                <c:ptCount val="5"/>
                <c:pt idx="0">
                  <c:v>0</c:v>
                </c:pt>
                <c:pt idx="1">
                  <c:v>1</c:v>
                </c:pt>
                <c:pt idx="2">
                  <c:v>0</c:v>
                </c:pt>
                <c:pt idx="3">
                  <c:v>0</c:v>
                </c:pt>
                <c:pt idx="4">
                  <c:v>1</c:v>
                </c:pt>
              </c:numCache>
            </c:numRef>
          </c:val>
        </c:ser>
        <c:ser>
          <c:idx val="1"/>
          <c:order val="2"/>
          <c:tx>
            <c:strRef>
              <c:f>Graf3!$AL$6</c:f>
              <c:strCache>
                <c:ptCount val="1"/>
                <c:pt idx="0">
                  <c:v>magisterské vč. doktorandského</c:v>
                </c:pt>
              </c:strCache>
            </c:strRef>
          </c:tx>
          <c:spPr>
            <a:solidFill>
              <a:srgbClr val="FFCC00"/>
            </a:solidFill>
          </c:spPr>
          <c:invertIfNegative val="0"/>
          <c:dLbls>
            <c:dLbl>
              <c:idx val="0"/>
              <c:layout>
                <c:manualLayout>
                  <c:x val="1.0760125786718039E-2"/>
                  <c:y val="6.6334991708127122E-3"/>
                </c:manualLayout>
              </c:layout>
              <c:showLegendKey val="0"/>
              <c:showVal val="1"/>
              <c:showCatName val="0"/>
              <c:showSerName val="0"/>
              <c:showPercent val="0"/>
              <c:showBubbleSize val="0"/>
            </c:dLbl>
            <c:dLbl>
              <c:idx val="1"/>
              <c:layout>
                <c:manualLayout>
                  <c:x val="2.1520251573435398E-3"/>
                  <c:y val="6.6334991708127122E-3"/>
                </c:manualLayout>
              </c:layout>
              <c:showLegendKey val="0"/>
              <c:showVal val="1"/>
              <c:showCatName val="0"/>
              <c:showSerName val="0"/>
              <c:showPercent val="0"/>
              <c:showBubbleSize val="0"/>
            </c:dLbl>
            <c:dLbl>
              <c:idx val="2"/>
              <c:layout>
                <c:manualLayout>
                  <c:x val="6.4457389732434124E-3"/>
                  <c:y val="3.2796646687821237E-3"/>
                </c:manualLayout>
              </c:layout>
              <c:showLegendKey val="0"/>
              <c:showVal val="1"/>
              <c:showCatName val="0"/>
              <c:showSerName val="0"/>
              <c:showPercent val="0"/>
              <c:showBubbleSize val="0"/>
            </c:dLbl>
            <c:dLbl>
              <c:idx val="3"/>
              <c:layout>
                <c:manualLayout>
                  <c:x val="6.45607547203061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Graf3!$AM$3:$AQ$3</c:f>
              <c:numCache>
                <c:formatCode>General</c:formatCode>
                <c:ptCount val="5"/>
                <c:pt idx="0">
                  <c:v>2011</c:v>
                </c:pt>
                <c:pt idx="1">
                  <c:v>2012</c:v>
                </c:pt>
                <c:pt idx="2">
                  <c:v>2013</c:v>
                </c:pt>
                <c:pt idx="3">
                  <c:v>2014</c:v>
                </c:pt>
                <c:pt idx="4">
                  <c:v>2015</c:v>
                </c:pt>
              </c:numCache>
            </c:numRef>
          </c:cat>
          <c:val>
            <c:numRef>
              <c:f>Graf3!$AM$6:$AQ$6</c:f>
              <c:numCache>
                <c:formatCode>General</c:formatCode>
                <c:ptCount val="5"/>
                <c:pt idx="0">
                  <c:v>41</c:v>
                </c:pt>
                <c:pt idx="1">
                  <c:v>41</c:v>
                </c:pt>
                <c:pt idx="2">
                  <c:v>37</c:v>
                </c:pt>
                <c:pt idx="3">
                  <c:v>38</c:v>
                </c:pt>
                <c:pt idx="4">
                  <c:v>39</c:v>
                </c:pt>
              </c:numCache>
            </c:numRef>
          </c:val>
        </c:ser>
        <c:dLbls>
          <c:showLegendKey val="0"/>
          <c:showVal val="0"/>
          <c:showCatName val="0"/>
          <c:showSerName val="0"/>
          <c:showPercent val="0"/>
          <c:showBubbleSize val="0"/>
        </c:dLbls>
        <c:gapWidth val="100"/>
        <c:axId val="82229120"/>
        <c:axId val="82227584"/>
      </c:barChart>
      <c:valAx>
        <c:axId val="82227584"/>
        <c:scaling>
          <c:orientation val="minMax"/>
        </c:scaling>
        <c:delete val="0"/>
        <c:axPos val="l"/>
        <c:majorGridlines/>
        <c:numFmt formatCode="General" sourceLinked="1"/>
        <c:majorTickMark val="out"/>
        <c:minorTickMark val="none"/>
        <c:tickLblPos val="nextTo"/>
        <c:crossAx val="82229120"/>
        <c:crosses val="autoZero"/>
        <c:crossBetween val="between"/>
      </c:valAx>
      <c:catAx>
        <c:axId val="82229120"/>
        <c:scaling>
          <c:orientation val="minMax"/>
        </c:scaling>
        <c:delete val="0"/>
        <c:axPos val="b"/>
        <c:numFmt formatCode="General" sourceLinked="1"/>
        <c:majorTickMark val="out"/>
        <c:minorTickMark val="none"/>
        <c:tickLblPos val="nextTo"/>
        <c:crossAx val="82227584"/>
        <c:crosses val="autoZero"/>
        <c:auto val="1"/>
        <c:lblAlgn val="ctr"/>
        <c:lblOffset val="100"/>
        <c:noMultiLvlLbl val="0"/>
      </c:catAx>
    </c:plotArea>
    <c:legend>
      <c:legendPos val="r"/>
      <c:layout>
        <c:manualLayout>
          <c:xMode val="edge"/>
          <c:yMode val="edge"/>
          <c:x val="0.7832802453091422"/>
          <c:y val="0.54004909834032555"/>
          <c:w val="0.18867228975018899"/>
          <c:h val="0.3725759653177770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2012 - obce III. typu</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Graf3!$M$3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Graf3!$M$4:$M$6</c:f>
              <c:numCache>
                <c:formatCode>General</c:formatCode>
                <c:ptCount val="3"/>
                <c:pt idx="0">
                  <c:v>200</c:v>
                </c:pt>
                <c:pt idx="1">
                  <c:v>40</c:v>
                </c:pt>
                <c:pt idx="2">
                  <c:v>179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55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2012 </a:t>
            </a:r>
          </a:p>
          <a:p>
            <a:pPr>
              <a:defRPr/>
            </a:pPr>
            <a:r>
              <a:rPr lang="en-US" sz="1300"/>
              <a:t>- územně členěná statutární města</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Graf3!$V$3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Graf3!$V$4:$V$6</c:f>
              <c:numCache>
                <c:formatCode>General</c:formatCode>
                <c:ptCount val="3"/>
                <c:pt idx="0">
                  <c:v>84</c:v>
                </c:pt>
                <c:pt idx="1">
                  <c:v>10</c:v>
                </c:pt>
                <c:pt idx="2">
                  <c:v>96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2422"/>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2012 - krajské úřady</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Graf3!$AE$3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Graf3!$AE$4:$AE$6</c:f>
              <c:numCache>
                <c:formatCode>General</c:formatCode>
                <c:ptCount val="3"/>
                <c:pt idx="0">
                  <c:v>9</c:v>
                </c:pt>
                <c:pt idx="1">
                  <c:v>1</c:v>
                </c:pt>
                <c:pt idx="2">
                  <c:v>36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2012 - MD, ÚCL, DÚ</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Graf3!$AN$3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Graf3!$AN$4:$AN$6</c:f>
              <c:numCache>
                <c:formatCode>General</c:formatCode>
                <c:ptCount val="3"/>
                <c:pt idx="0">
                  <c:v>6</c:v>
                </c:pt>
                <c:pt idx="1">
                  <c:v>1</c:v>
                </c:pt>
                <c:pt idx="2">
                  <c:v>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2012 -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Graf3!$D$3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Graf3!$D$4:$D$6</c:f>
              <c:numCache>
                <c:formatCode>General</c:formatCode>
                <c:ptCount val="3"/>
                <c:pt idx="0">
                  <c:v>299</c:v>
                </c:pt>
                <c:pt idx="1">
                  <c:v>52</c:v>
                </c:pt>
                <c:pt idx="2">
                  <c:v>352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2013 - obce III. typu</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Graf3!$N$3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Graf3!$N$4:$N$6</c:f>
              <c:numCache>
                <c:formatCode>General</c:formatCode>
                <c:ptCount val="3"/>
                <c:pt idx="0">
                  <c:v>207</c:v>
                </c:pt>
                <c:pt idx="1">
                  <c:v>45</c:v>
                </c:pt>
                <c:pt idx="2">
                  <c:v>172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55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2013 </a:t>
            </a:r>
          </a:p>
          <a:p>
            <a:pPr>
              <a:defRPr/>
            </a:pPr>
            <a:r>
              <a:rPr lang="en-US" sz="1300"/>
              <a:t>- územně členěná statutární města</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Graf3!$W$3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Graf3!$W$4:$W$6</c:f>
              <c:numCache>
                <c:formatCode>General</c:formatCode>
                <c:ptCount val="3"/>
                <c:pt idx="0">
                  <c:v>80</c:v>
                </c:pt>
                <c:pt idx="1">
                  <c:v>7</c:v>
                </c:pt>
                <c:pt idx="2">
                  <c:v>123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2422"/>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2013 - krajské úřady</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Graf3!$AF$3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Graf3!$AF$4:$AF$6</c:f>
              <c:numCache>
                <c:formatCode>General</c:formatCode>
                <c:ptCount val="3"/>
                <c:pt idx="0">
                  <c:v>9</c:v>
                </c:pt>
                <c:pt idx="1">
                  <c:v>5</c:v>
                </c:pt>
                <c:pt idx="2">
                  <c:v>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2013 - MD, ÚCL, DÚ</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Graf3!$AO$3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Graf3!$AO$4:$AO$6</c:f>
              <c:numCache>
                <c:formatCode>General</c:formatCode>
                <c:ptCount val="3"/>
                <c:pt idx="0">
                  <c:v>7</c:v>
                </c:pt>
                <c:pt idx="1">
                  <c:v>0</c:v>
                </c:pt>
                <c:pt idx="2">
                  <c:v>37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2013 -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Graf3!$E$3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Graf3!$E$4:$E$6</c:f>
              <c:numCache>
                <c:formatCode>General</c:formatCode>
                <c:ptCount val="3"/>
                <c:pt idx="0">
                  <c:v>303</c:v>
                </c:pt>
                <c:pt idx="1">
                  <c:v>57</c:v>
                </c:pt>
                <c:pt idx="2">
                  <c:v>370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2014 - obce III. typu</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Graf3!$O$3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Graf3!$O$4:$O$6</c:f>
              <c:numCache>
                <c:formatCode>General</c:formatCode>
                <c:ptCount val="3"/>
                <c:pt idx="0">
                  <c:v>210</c:v>
                </c:pt>
                <c:pt idx="1">
                  <c:v>52</c:v>
                </c:pt>
                <c:pt idx="2">
                  <c:v>195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55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2014 </a:t>
            </a:r>
          </a:p>
          <a:p>
            <a:pPr>
              <a:defRPr/>
            </a:pPr>
            <a:r>
              <a:rPr lang="en-US" sz="1300"/>
              <a:t>- územně členěná statutární města</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Graf3!$X$3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Graf3!$X$4:$X$6</c:f>
              <c:numCache>
                <c:formatCode>General</c:formatCode>
                <c:ptCount val="3"/>
                <c:pt idx="0">
                  <c:v>74</c:v>
                </c:pt>
                <c:pt idx="1">
                  <c:v>11</c:v>
                </c:pt>
                <c:pt idx="2">
                  <c:v>113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2422"/>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2014 - krajské úřady</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Graf3!$AG$3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Graf3!$AG$4:$AG$6</c:f>
              <c:numCache>
                <c:formatCode>General</c:formatCode>
                <c:ptCount val="3"/>
                <c:pt idx="0">
                  <c:v>8</c:v>
                </c:pt>
                <c:pt idx="1">
                  <c:v>1</c:v>
                </c:pt>
                <c:pt idx="2">
                  <c:v>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2014 - MD, ÚCL, DÚ</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Graf3!$AP$3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Graf3!$AP$4:$AP$6</c:f>
              <c:numCache>
                <c:formatCode>General</c:formatCode>
                <c:ptCount val="3"/>
                <c:pt idx="0">
                  <c:v>6</c:v>
                </c:pt>
                <c:pt idx="1">
                  <c:v>0</c:v>
                </c:pt>
                <c:pt idx="2">
                  <c:v>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2014 -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Graf3!$F$3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Graf3!$F$4:$F$6</c:f>
              <c:numCache>
                <c:formatCode>General</c:formatCode>
                <c:ptCount val="3"/>
                <c:pt idx="0">
                  <c:v>298</c:v>
                </c:pt>
                <c:pt idx="1">
                  <c:v>64</c:v>
                </c:pt>
                <c:pt idx="2">
                  <c:v>392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2015 - obce III. typu</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Graf3!$P$3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Graf3!$P$4:$P$6</c:f>
              <c:numCache>
                <c:formatCode>General</c:formatCode>
                <c:ptCount val="3"/>
                <c:pt idx="0">
                  <c:v>196</c:v>
                </c:pt>
                <c:pt idx="1">
                  <c:v>58</c:v>
                </c:pt>
                <c:pt idx="2">
                  <c:v>205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83077362109560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2015 </a:t>
            </a:r>
          </a:p>
          <a:p>
            <a:pPr>
              <a:defRPr/>
            </a:pPr>
            <a:r>
              <a:rPr lang="en-US" sz="1300"/>
              <a:t>- územně členěná statutární města</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Graf3!$Y$3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Graf3!$Y$4:$Y$6</c:f>
              <c:numCache>
                <c:formatCode>General</c:formatCode>
                <c:ptCount val="3"/>
                <c:pt idx="0">
                  <c:v>69</c:v>
                </c:pt>
                <c:pt idx="1">
                  <c:v>15</c:v>
                </c:pt>
                <c:pt idx="2">
                  <c:v>111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2444"/>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2015 - krajské úřady</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Graf3!$AH$3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Graf3!$AH$4:$AH$6</c:f>
              <c:numCache>
                <c:formatCode>General</c:formatCode>
                <c:ptCount val="3"/>
                <c:pt idx="0">
                  <c:v>7</c:v>
                </c:pt>
                <c:pt idx="1">
                  <c:v>2</c:v>
                </c:pt>
                <c:pt idx="2">
                  <c:v>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72"/>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2015 - MD, ÚCL, DÚ</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Graf3!$AQ$3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Graf3!$AQ$4:$AQ$6</c:f>
              <c:numCache>
                <c:formatCode>General</c:formatCode>
                <c:ptCount val="3"/>
                <c:pt idx="0">
                  <c:v>6</c:v>
                </c:pt>
                <c:pt idx="1">
                  <c:v>1</c:v>
                </c:pt>
                <c:pt idx="2">
                  <c:v>39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72"/>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oprávněných úředních osob v roce 2015 - ČR</a:t>
            </a:r>
          </a:p>
        </c:rich>
      </c:tx>
      <c:layout>
        <c:manualLayout>
          <c:xMode val="edge"/>
          <c:yMode val="edge"/>
          <c:x val="0.11326045908209272"/>
          <c:y val="2.6435473911896212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Graf3!$G$3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Graf3!$G$4:$G$6</c:f>
              <c:numCache>
                <c:formatCode>General</c:formatCode>
                <c:ptCount val="3"/>
                <c:pt idx="0">
                  <c:v>278</c:v>
                </c:pt>
                <c:pt idx="1">
                  <c:v>76</c:v>
                </c:pt>
                <c:pt idx="2">
                  <c:v>401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72"/>
          <c:y val="0.6549081950777258"/>
          <c:w val="0.3196337894034248"/>
          <c:h val="0.290249775554295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 obce III. typu</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Graf4!$L$3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Graf4!$L$4:$L$6</c:f>
              <c:numCache>
                <c:formatCode>General</c:formatCode>
                <c:ptCount val="3"/>
                <c:pt idx="0">
                  <c:v>81</c:v>
                </c:pt>
                <c:pt idx="1">
                  <c:v>118</c:v>
                </c:pt>
                <c:pt idx="2">
                  <c:v>284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38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a:t>
            </a:r>
          </a:p>
          <a:p>
            <a:pPr>
              <a:defRPr/>
            </a:pPr>
            <a:r>
              <a:rPr lang="cs-CZ" sz="1300"/>
              <a:t>- územně členěná statutární města</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Graf4!$U$3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Graf4!$U$4:$U$6</c:f>
              <c:numCache>
                <c:formatCode>General</c:formatCode>
                <c:ptCount val="3"/>
                <c:pt idx="0">
                  <c:v>30</c:v>
                </c:pt>
                <c:pt idx="1">
                  <c:v>41</c:v>
                </c:pt>
                <c:pt idx="2">
                  <c:v>155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24"/>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 krajské úřady</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Graf4!$AD$3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Graf4!$AD$4:$AD$6</c:f>
              <c:numCache>
                <c:formatCode>General</c:formatCode>
                <c:ptCount val="3"/>
                <c:pt idx="0">
                  <c:v>7</c:v>
                </c:pt>
                <c:pt idx="1">
                  <c:v>9</c:v>
                </c:pt>
                <c:pt idx="2">
                  <c:v>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38"/>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 MD, ÚCL, DÚ</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Graf4!$AM$3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Graf4!$AM$4:$AM$6</c:f>
              <c:numCache>
                <c:formatCode>General</c:formatCode>
                <c:ptCount val="3"/>
                <c:pt idx="0">
                  <c:v>5</c:v>
                </c:pt>
                <c:pt idx="1">
                  <c:v>8</c:v>
                </c:pt>
                <c:pt idx="2">
                  <c:v>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38"/>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oprávněných úředních osob v roce 2011 - ČR</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Graf4!$C$3</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Graf4!$C$4:$C$6</c:f>
              <c:numCache>
                <c:formatCode>General</c:formatCode>
                <c:ptCount val="3"/>
                <c:pt idx="0">
                  <c:v>123</c:v>
                </c:pt>
                <c:pt idx="1">
                  <c:v>176</c:v>
                </c:pt>
                <c:pt idx="2">
                  <c:v>517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38"/>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letech 2011 až 2015 - ČR</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22606991290267819"/>
          <c:w val="0.68601568007882563"/>
          <c:h val="0.67481881928939336"/>
        </c:manualLayout>
      </c:layout>
      <c:barChart>
        <c:barDir val="col"/>
        <c:grouping val="clustered"/>
        <c:varyColors val="0"/>
        <c:ser>
          <c:idx val="3"/>
          <c:order val="0"/>
          <c:tx>
            <c:strRef>
              <c:f>Graf4!$B$4</c:f>
              <c:strCache>
                <c:ptCount val="1"/>
                <c:pt idx="0">
                  <c:v>do 5 let včetně</c:v>
                </c:pt>
              </c:strCache>
            </c:strRef>
          </c:tx>
          <c:spPr>
            <a:solidFill>
              <a:srgbClr val="CC3300"/>
            </a:solidFill>
          </c:spPr>
          <c:invertIfNegative val="0"/>
          <c:dLbls>
            <c:dLbl>
              <c:idx val="0"/>
              <c:layout>
                <c:manualLayout>
                  <c:x val="-6.4560754720307126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839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Graf4!$C$3:$G$3</c:f>
              <c:numCache>
                <c:formatCode>General</c:formatCode>
                <c:ptCount val="5"/>
                <c:pt idx="0">
                  <c:v>2011</c:v>
                </c:pt>
                <c:pt idx="1">
                  <c:v>2012</c:v>
                </c:pt>
                <c:pt idx="2">
                  <c:v>2013</c:v>
                </c:pt>
                <c:pt idx="3">
                  <c:v>2014</c:v>
                </c:pt>
                <c:pt idx="4">
                  <c:v>2015</c:v>
                </c:pt>
              </c:numCache>
            </c:numRef>
          </c:cat>
          <c:val>
            <c:numRef>
              <c:f>Graf4!$C$4:$G$4</c:f>
              <c:numCache>
                <c:formatCode>General</c:formatCode>
                <c:ptCount val="5"/>
                <c:pt idx="0">
                  <c:v>123</c:v>
                </c:pt>
                <c:pt idx="1">
                  <c:v>108</c:v>
                </c:pt>
                <c:pt idx="2">
                  <c:v>108</c:v>
                </c:pt>
                <c:pt idx="3">
                  <c:v>120</c:v>
                </c:pt>
                <c:pt idx="4">
                  <c:v>123</c:v>
                </c:pt>
              </c:numCache>
            </c:numRef>
          </c:val>
        </c:ser>
        <c:ser>
          <c:idx val="2"/>
          <c:order val="1"/>
          <c:tx>
            <c:strRef>
              <c:f>Graf4!$B$5</c:f>
              <c:strCache>
                <c:ptCount val="1"/>
                <c:pt idx="0">
                  <c:v>nad 5 do 10 let včetně</c:v>
                </c:pt>
              </c:strCache>
            </c:strRef>
          </c:tx>
          <c:spPr>
            <a:solidFill>
              <a:srgbClr val="FF9900"/>
            </a:solidFill>
          </c:spPr>
          <c:invertIfNegative val="0"/>
          <c:dLbls>
            <c:dLbl>
              <c:idx val="0"/>
              <c:layout>
                <c:manualLayout>
                  <c:x val="6.4560754720307178E-3"/>
                  <c:y val="1.3266998341625261E-2"/>
                </c:manualLayout>
              </c:layout>
              <c:showLegendKey val="0"/>
              <c:showVal val="1"/>
              <c:showCatName val="0"/>
              <c:showSerName val="0"/>
              <c:showPercent val="0"/>
              <c:showBubbleSize val="0"/>
            </c:dLbl>
            <c:dLbl>
              <c:idx val="1"/>
              <c:layout>
                <c:manualLayout>
                  <c:x val="1.072114004766859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Graf4!$C$3:$G$3</c:f>
              <c:numCache>
                <c:formatCode>General</c:formatCode>
                <c:ptCount val="5"/>
                <c:pt idx="0">
                  <c:v>2011</c:v>
                </c:pt>
                <c:pt idx="1">
                  <c:v>2012</c:v>
                </c:pt>
                <c:pt idx="2">
                  <c:v>2013</c:v>
                </c:pt>
                <c:pt idx="3">
                  <c:v>2014</c:v>
                </c:pt>
                <c:pt idx="4">
                  <c:v>2015</c:v>
                </c:pt>
              </c:numCache>
            </c:numRef>
          </c:cat>
          <c:val>
            <c:numRef>
              <c:f>Graf4!$C$5:$G$5</c:f>
              <c:numCache>
                <c:formatCode>General</c:formatCode>
                <c:ptCount val="5"/>
                <c:pt idx="0">
                  <c:v>176</c:v>
                </c:pt>
                <c:pt idx="1">
                  <c:v>151</c:v>
                </c:pt>
                <c:pt idx="2">
                  <c:v>134</c:v>
                </c:pt>
                <c:pt idx="3">
                  <c:v>148</c:v>
                </c:pt>
                <c:pt idx="4">
                  <c:v>143</c:v>
                </c:pt>
              </c:numCache>
            </c:numRef>
          </c:val>
        </c:ser>
        <c:ser>
          <c:idx val="1"/>
          <c:order val="2"/>
          <c:tx>
            <c:strRef>
              <c:f>Graf4!$B$6</c:f>
              <c:strCache>
                <c:ptCount val="1"/>
                <c:pt idx="0">
                  <c:v>nad 10 let</c:v>
                </c:pt>
              </c:strCache>
            </c:strRef>
          </c:tx>
          <c:spPr>
            <a:solidFill>
              <a:srgbClr val="FFCC00"/>
            </a:solidFill>
          </c:spPr>
          <c:invertIfNegative val="0"/>
          <c:dLbls>
            <c:dLbl>
              <c:idx val="0"/>
              <c:layout>
                <c:manualLayout>
                  <c:x val="1.0760125786718039E-2"/>
                  <c:y val="6.6334991708127122E-3"/>
                </c:manualLayout>
              </c:layout>
              <c:showLegendKey val="0"/>
              <c:showVal val="1"/>
              <c:showCatName val="0"/>
              <c:showSerName val="0"/>
              <c:showPercent val="0"/>
              <c:showBubbleSize val="0"/>
            </c:dLbl>
            <c:dLbl>
              <c:idx val="1"/>
              <c:layout>
                <c:manualLayout>
                  <c:x val="2.1520251573435398E-3"/>
                  <c:y val="6.6334991708127122E-3"/>
                </c:manualLayout>
              </c:layout>
              <c:showLegendKey val="0"/>
              <c:showVal val="1"/>
              <c:showCatName val="0"/>
              <c:showSerName val="0"/>
              <c:showPercent val="0"/>
              <c:showBubbleSize val="0"/>
            </c:dLbl>
            <c:dLbl>
              <c:idx val="2"/>
              <c:layout>
                <c:manualLayout>
                  <c:x val="6.4457389732434124E-3"/>
                  <c:y val="3.2796646687821237E-3"/>
                </c:manualLayout>
              </c:layout>
              <c:showLegendKey val="0"/>
              <c:showVal val="1"/>
              <c:showCatName val="0"/>
              <c:showSerName val="0"/>
              <c:showPercent val="0"/>
              <c:showBubbleSize val="0"/>
            </c:dLbl>
            <c:dLbl>
              <c:idx val="3"/>
              <c:layout>
                <c:manualLayout>
                  <c:x val="6.45607547203061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Graf4!$C$3:$G$3</c:f>
              <c:numCache>
                <c:formatCode>General</c:formatCode>
                <c:ptCount val="5"/>
                <c:pt idx="0">
                  <c:v>2011</c:v>
                </c:pt>
                <c:pt idx="1">
                  <c:v>2012</c:v>
                </c:pt>
                <c:pt idx="2">
                  <c:v>2013</c:v>
                </c:pt>
                <c:pt idx="3">
                  <c:v>2014</c:v>
                </c:pt>
                <c:pt idx="4">
                  <c:v>2015</c:v>
                </c:pt>
              </c:numCache>
            </c:numRef>
          </c:cat>
          <c:val>
            <c:numRef>
              <c:f>Graf4!$C$6:$G$6</c:f>
              <c:numCache>
                <c:formatCode>General</c:formatCode>
                <c:ptCount val="5"/>
                <c:pt idx="0">
                  <c:v>517</c:v>
                </c:pt>
                <c:pt idx="1">
                  <c:v>446</c:v>
                </c:pt>
                <c:pt idx="2">
                  <c:v>470</c:v>
                </c:pt>
                <c:pt idx="3">
                  <c:v>487</c:v>
                </c:pt>
                <c:pt idx="4">
                  <c:v>489</c:v>
                </c:pt>
              </c:numCache>
            </c:numRef>
          </c:val>
        </c:ser>
        <c:dLbls>
          <c:showLegendKey val="0"/>
          <c:showVal val="0"/>
          <c:showCatName val="0"/>
          <c:showSerName val="0"/>
          <c:showPercent val="0"/>
          <c:showBubbleSize val="0"/>
        </c:dLbls>
        <c:gapWidth val="100"/>
        <c:axId val="83440384"/>
        <c:axId val="83409920"/>
      </c:barChart>
      <c:valAx>
        <c:axId val="83409920"/>
        <c:scaling>
          <c:orientation val="minMax"/>
        </c:scaling>
        <c:delete val="0"/>
        <c:axPos val="l"/>
        <c:majorGridlines/>
        <c:numFmt formatCode="General" sourceLinked="1"/>
        <c:majorTickMark val="out"/>
        <c:minorTickMark val="none"/>
        <c:tickLblPos val="nextTo"/>
        <c:crossAx val="83440384"/>
        <c:crosses val="autoZero"/>
        <c:crossBetween val="between"/>
      </c:valAx>
      <c:catAx>
        <c:axId val="83440384"/>
        <c:scaling>
          <c:orientation val="minMax"/>
        </c:scaling>
        <c:delete val="0"/>
        <c:axPos val="b"/>
        <c:numFmt formatCode="General" sourceLinked="1"/>
        <c:majorTickMark val="out"/>
        <c:minorTickMark val="none"/>
        <c:tickLblPos val="nextTo"/>
        <c:crossAx val="83409920"/>
        <c:crosses val="autoZero"/>
        <c:auto val="1"/>
        <c:lblAlgn val="ctr"/>
        <c:lblOffset val="100"/>
        <c:noMultiLvlLbl val="0"/>
      </c:catAx>
    </c:plotArea>
    <c:legend>
      <c:legendPos val="r"/>
      <c:layout>
        <c:manualLayout>
          <c:xMode val="edge"/>
          <c:yMode val="edge"/>
          <c:x val="0.7832802453091422"/>
          <c:y val="0.54004909834032555"/>
          <c:w val="0.18867228975018899"/>
          <c:h val="0.3725759653177770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letech 2011 až 2015 </a:t>
            </a:r>
          </a:p>
          <a:p>
            <a:pPr>
              <a:defRPr/>
            </a:pPr>
            <a:r>
              <a:rPr lang="en-US" sz="1300"/>
              <a:t>- obce III. typu</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22606991290267819"/>
          <c:w val="0.68601568007882563"/>
          <c:h val="0.67481881928939336"/>
        </c:manualLayout>
      </c:layout>
      <c:barChart>
        <c:barDir val="col"/>
        <c:grouping val="clustered"/>
        <c:varyColors val="0"/>
        <c:ser>
          <c:idx val="3"/>
          <c:order val="0"/>
          <c:tx>
            <c:strRef>
              <c:f>Graf4!$K$4</c:f>
              <c:strCache>
                <c:ptCount val="1"/>
                <c:pt idx="0">
                  <c:v>do 5 let včetně</c:v>
                </c:pt>
              </c:strCache>
            </c:strRef>
          </c:tx>
          <c:spPr>
            <a:solidFill>
              <a:srgbClr val="CC3300"/>
            </a:solidFill>
          </c:spPr>
          <c:invertIfNegative val="0"/>
          <c:dLbls>
            <c:dLbl>
              <c:idx val="0"/>
              <c:layout>
                <c:manualLayout>
                  <c:x val="-6.4560754720307126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839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Graf4!$L$3:$P$3</c:f>
              <c:numCache>
                <c:formatCode>General</c:formatCode>
                <c:ptCount val="5"/>
                <c:pt idx="0">
                  <c:v>2011</c:v>
                </c:pt>
                <c:pt idx="1">
                  <c:v>2012</c:v>
                </c:pt>
                <c:pt idx="2">
                  <c:v>2013</c:v>
                </c:pt>
                <c:pt idx="3">
                  <c:v>2014</c:v>
                </c:pt>
                <c:pt idx="4">
                  <c:v>2015</c:v>
                </c:pt>
              </c:numCache>
            </c:numRef>
          </c:cat>
          <c:val>
            <c:numRef>
              <c:f>Graf4!$L$4:$P$4</c:f>
              <c:numCache>
                <c:formatCode>General</c:formatCode>
                <c:ptCount val="5"/>
                <c:pt idx="0">
                  <c:v>81</c:v>
                </c:pt>
                <c:pt idx="1">
                  <c:v>68</c:v>
                </c:pt>
                <c:pt idx="2">
                  <c:v>60</c:v>
                </c:pt>
                <c:pt idx="3">
                  <c:v>64</c:v>
                </c:pt>
                <c:pt idx="4">
                  <c:v>67</c:v>
                </c:pt>
              </c:numCache>
            </c:numRef>
          </c:val>
        </c:ser>
        <c:ser>
          <c:idx val="2"/>
          <c:order val="1"/>
          <c:tx>
            <c:strRef>
              <c:f>Graf4!$K$5</c:f>
              <c:strCache>
                <c:ptCount val="1"/>
                <c:pt idx="0">
                  <c:v>nad 5 do 10 let včetně</c:v>
                </c:pt>
              </c:strCache>
            </c:strRef>
          </c:tx>
          <c:spPr>
            <a:solidFill>
              <a:srgbClr val="FF9900"/>
            </a:solidFill>
          </c:spPr>
          <c:invertIfNegative val="0"/>
          <c:dLbls>
            <c:dLbl>
              <c:idx val="0"/>
              <c:layout>
                <c:manualLayout>
                  <c:x val="6.4560754720307178E-3"/>
                  <c:y val="1.3266998341625261E-2"/>
                </c:manualLayout>
              </c:layout>
              <c:showLegendKey val="0"/>
              <c:showVal val="1"/>
              <c:showCatName val="0"/>
              <c:showSerName val="0"/>
              <c:showPercent val="0"/>
              <c:showBubbleSize val="0"/>
            </c:dLbl>
            <c:dLbl>
              <c:idx val="1"/>
              <c:layout>
                <c:manualLayout>
                  <c:x val="1.072114004766859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Graf4!$L$3:$P$3</c:f>
              <c:numCache>
                <c:formatCode>General</c:formatCode>
                <c:ptCount val="5"/>
                <c:pt idx="0">
                  <c:v>2011</c:v>
                </c:pt>
                <c:pt idx="1">
                  <c:v>2012</c:v>
                </c:pt>
                <c:pt idx="2">
                  <c:v>2013</c:v>
                </c:pt>
                <c:pt idx="3">
                  <c:v>2014</c:v>
                </c:pt>
                <c:pt idx="4">
                  <c:v>2015</c:v>
                </c:pt>
              </c:numCache>
            </c:numRef>
          </c:cat>
          <c:val>
            <c:numRef>
              <c:f>Graf4!$L$5:$P$5</c:f>
              <c:numCache>
                <c:formatCode>General</c:formatCode>
                <c:ptCount val="5"/>
                <c:pt idx="0">
                  <c:v>118</c:v>
                </c:pt>
                <c:pt idx="1">
                  <c:v>102</c:v>
                </c:pt>
                <c:pt idx="2">
                  <c:v>97</c:v>
                </c:pt>
                <c:pt idx="3">
                  <c:v>98</c:v>
                </c:pt>
                <c:pt idx="4">
                  <c:v>92</c:v>
                </c:pt>
              </c:numCache>
            </c:numRef>
          </c:val>
        </c:ser>
        <c:ser>
          <c:idx val="1"/>
          <c:order val="2"/>
          <c:tx>
            <c:strRef>
              <c:f>Graf4!$K$6</c:f>
              <c:strCache>
                <c:ptCount val="1"/>
                <c:pt idx="0">
                  <c:v>nad 10 let</c:v>
                </c:pt>
              </c:strCache>
            </c:strRef>
          </c:tx>
          <c:spPr>
            <a:solidFill>
              <a:srgbClr val="FFCC00"/>
            </a:solidFill>
          </c:spPr>
          <c:invertIfNegative val="0"/>
          <c:dLbls>
            <c:dLbl>
              <c:idx val="0"/>
              <c:layout>
                <c:manualLayout>
                  <c:x val="1.0760125786718039E-2"/>
                  <c:y val="6.6334991708127122E-3"/>
                </c:manualLayout>
              </c:layout>
              <c:showLegendKey val="0"/>
              <c:showVal val="1"/>
              <c:showCatName val="0"/>
              <c:showSerName val="0"/>
              <c:showPercent val="0"/>
              <c:showBubbleSize val="0"/>
            </c:dLbl>
            <c:dLbl>
              <c:idx val="1"/>
              <c:layout>
                <c:manualLayout>
                  <c:x val="2.1520251573435398E-3"/>
                  <c:y val="6.6334991708127122E-3"/>
                </c:manualLayout>
              </c:layout>
              <c:showLegendKey val="0"/>
              <c:showVal val="1"/>
              <c:showCatName val="0"/>
              <c:showSerName val="0"/>
              <c:showPercent val="0"/>
              <c:showBubbleSize val="0"/>
            </c:dLbl>
            <c:dLbl>
              <c:idx val="2"/>
              <c:layout>
                <c:manualLayout>
                  <c:x val="6.4457389732434124E-3"/>
                  <c:y val="3.2796646687821237E-3"/>
                </c:manualLayout>
              </c:layout>
              <c:showLegendKey val="0"/>
              <c:showVal val="1"/>
              <c:showCatName val="0"/>
              <c:showSerName val="0"/>
              <c:showPercent val="0"/>
              <c:showBubbleSize val="0"/>
            </c:dLbl>
            <c:dLbl>
              <c:idx val="3"/>
              <c:layout>
                <c:manualLayout>
                  <c:x val="6.45607547203061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Graf4!$L$3:$P$3</c:f>
              <c:numCache>
                <c:formatCode>General</c:formatCode>
                <c:ptCount val="5"/>
                <c:pt idx="0">
                  <c:v>2011</c:v>
                </c:pt>
                <c:pt idx="1">
                  <c:v>2012</c:v>
                </c:pt>
                <c:pt idx="2">
                  <c:v>2013</c:v>
                </c:pt>
                <c:pt idx="3">
                  <c:v>2014</c:v>
                </c:pt>
                <c:pt idx="4">
                  <c:v>2015</c:v>
                </c:pt>
              </c:numCache>
            </c:numRef>
          </c:cat>
          <c:val>
            <c:numRef>
              <c:f>Graf4!$L$6:$P$6</c:f>
              <c:numCache>
                <c:formatCode>General</c:formatCode>
                <c:ptCount val="5"/>
                <c:pt idx="0">
                  <c:v>284</c:v>
                </c:pt>
                <c:pt idx="1">
                  <c:v>251</c:v>
                </c:pt>
                <c:pt idx="2">
                  <c:v>267</c:v>
                </c:pt>
                <c:pt idx="3">
                  <c:v>296</c:v>
                </c:pt>
                <c:pt idx="4">
                  <c:v>300</c:v>
                </c:pt>
              </c:numCache>
            </c:numRef>
          </c:val>
        </c:ser>
        <c:dLbls>
          <c:showLegendKey val="0"/>
          <c:showVal val="0"/>
          <c:showCatName val="0"/>
          <c:showSerName val="0"/>
          <c:showPercent val="0"/>
          <c:showBubbleSize val="0"/>
        </c:dLbls>
        <c:gapWidth val="100"/>
        <c:axId val="83477632"/>
        <c:axId val="83463552"/>
      </c:barChart>
      <c:valAx>
        <c:axId val="83463552"/>
        <c:scaling>
          <c:orientation val="minMax"/>
        </c:scaling>
        <c:delete val="0"/>
        <c:axPos val="l"/>
        <c:majorGridlines/>
        <c:numFmt formatCode="General" sourceLinked="1"/>
        <c:majorTickMark val="out"/>
        <c:minorTickMark val="none"/>
        <c:tickLblPos val="nextTo"/>
        <c:crossAx val="83477632"/>
        <c:crosses val="autoZero"/>
        <c:crossBetween val="between"/>
      </c:valAx>
      <c:catAx>
        <c:axId val="83477632"/>
        <c:scaling>
          <c:orientation val="minMax"/>
        </c:scaling>
        <c:delete val="0"/>
        <c:axPos val="b"/>
        <c:numFmt formatCode="General" sourceLinked="1"/>
        <c:majorTickMark val="out"/>
        <c:minorTickMark val="none"/>
        <c:tickLblPos val="nextTo"/>
        <c:crossAx val="83463552"/>
        <c:crosses val="autoZero"/>
        <c:auto val="1"/>
        <c:lblAlgn val="ctr"/>
        <c:lblOffset val="100"/>
        <c:noMultiLvlLbl val="0"/>
      </c:catAx>
    </c:plotArea>
    <c:legend>
      <c:legendPos val="r"/>
      <c:layout>
        <c:manualLayout>
          <c:xMode val="edge"/>
          <c:yMode val="edge"/>
          <c:x val="0.7832802453091422"/>
          <c:y val="0.54004909834032555"/>
          <c:w val="0.18867228975018899"/>
          <c:h val="0.3725759653177770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letech 2011 až 2015 </a:t>
            </a:r>
          </a:p>
          <a:p>
            <a:pPr>
              <a:defRPr/>
            </a:pPr>
            <a:r>
              <a:rPr lang="en-US" sz="1300"/>
              <a:t>- územně členěná statutární města</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22606991290267819"/>
          <c:w val="0.68601568007882563"/>
          <c:h val="0.67481881928939336"/>
        </c:manualLayout>
      </c:layout>
      <c:barChart>
        <c:barDir val="col"/>
        <c:grouping val="clustered"/>
        <c:varyColors val="0"/>
        <c:ser>
          <c:idx val="3"/>
          <c:order val="0"/>
          <c:tx>
            <c:strRef>
              <c:f>Graf4!$T$4</c:f>
              <c:strCache>
                <c:ptCount val="1"/>
                <c:pt idx="0">
                  <c:v>do 5 let včetně</c:v>
                </c:pt>
              </c:strCache>
            </c:strRef>
          </c:tx>
          <c:spPr>
            <a:solidFill>
              <a:srgbClr val="CC3300"/>
            </a:solidFill>
          </c:spPr>
          <c:invertIfNegative val="0"/>
          <c:dLbls>
            <c:dLbl>
              <c:idx val="0"/>
              <c:layout>
                <c:manualLayout>
                  <c:x val="-6.4560754720307126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839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Graf4!$U$3:$Y$3</c:f>
              <c:numCache>
                <c:formatCode>General</c:formatCode>
                <c:ptCount val="5"/>
                <c:pt idx="0">
                  <c:v>2011</c:v>
                </c:pt>
                <c:pt idx="1">
                  <c:v>2012</c:v>
                </c:pt>
                <c:pt idx="2">
                  <c:v>2013</c:v>
                </c:pt>
                <c:pt idx="3">
                  <c:v>2014</c:v>
                </c:pt>
                <c:pt idx="4">
                  <c:v>2015</c:v>
                </c:pt>
              </c:numCache>
            </c:numRef>
          </c:cat>
          <c:val>
            <c:numRef>
              <c:f>Graf4!$U$4:$Y$4</c:f>
              <c:numCache>
                <c:formatCode>General</c:formatCode>
                <c:ptCount val="5"/>
                <c:pt idx="0">
                  <c:v>30</c:v>
                </c:pt>
                <c:pt idx="1">
                  <c:v>29</c:v>
                </c:pt>
                <c:pt idx="2">
                  <c:v>28</c:v>
                </c:pt>
                <c:pt idx="3">
                  <c:v>36</c:v>
                </c:pt>
                <c:pt idx="4">
                  <c:v>35</c:v>
                </c:pt>
              </c:numCache>
            </c:numRef>
          </c:val>
        </c:ser>
        <c:ser>
          <c:idx val="2"/>
          <c:order val="1"/>
          <c:tx>
            <c:strRef>
              <c:f>Graf4!$T$5</c:f>
              <c:strCache>
                <c:ptCount val="1"/>
                <c:pt idx="0">
                  <c:v>nad 5 do 10 let včetně</c:v>
                </c:pt>
              </c:strCache>
            </c:strRef>
          </c:tx>
          <c:spPr>
            <a:solidFill>
              <a:srgbClr val="FF9900"/>
            </a:solidFill>
          </c:spPr>
          <c:invertIfNegative val="0"/>
          <c:dLbls>
            <c:dLbl>
              <c:idx val="0"/>
              <c:layout>
                <c:manualLayout>
                  <c:x val="6.4560754720307178E-3"/>
                  <c:y val="1.3266998341625261E-2"/>
                </c:manualLayout>
              </c:layout>
              <c:showLegendKey val="0"/>
              <c:showVal val="1"/>
              <c:showCatName val="0"/>
              <c:showSerName val="0"/>
              <c:showPercent val="0"/>
              <c:showBubbleSize val="0"/>
            </c:dLbl>
            <c:dLbl>
              <c:idx val="1"/>
              <c:layout>
                <c:manualLayout>
                  <c:x val="1.072114004766859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Graf4!$U$3:$Y$3</c:f>
              <c:numCache>
                <c:formatCode>General</c:formatCode>
                <c:ptCount val="5"/>
                <c:pt idx="0">
                  <c:v>2011</c:v>
                </c:pt>
                <c:pt idx="1">
                  <c:v>2012</c:v>
                </c:pt>
                <c:pt idx="2">
                  <c:v>2013</c:v>
                </c:pt>
                <c:pt idx="3">
                  <c:v>2014</c:v>
                </c:pt>
                <c:pt idx="4">
                  <c:v>2015</c:v>
                </c:pt>
              </c:numCache>
            </c:numRef>
          </c:cat>
          <c:val>
            <c:numRef>
              <c:f>Graf4!$U$5:$Y$5</c:f>
              <c:numCache>
                <c:formatCode>General</c:formatCode>
                <c:ptCount val="5"/>
                <c:pt idx="0">
                  <c:v>41</c:v>
                </c:pt>
                <c:pt idx="1">
                  <c:v>32</c:v>
                </c:pt>
                <c:pt idx="2">
                  <c:v>28</c:v>
                </c:pt>
                <c:pt idx="3">
                  <c:v>29</c:v>
                </c:pt>
                <c:pt idx="4">
                  <c:v>34</c:v>
                </c:pt>
              </c:numCache>
            </c:numRef>
          </c:val>
        </c:ser>
        <c:ser>
          <c:idx val="1"/>
          <c:order val="2"/>
          <c:tx>
            <c:strRef>
              <c:f>Graf4!$T$6</c:f>
              <c:strCache>
                <c:ptCount val="1"/>
                <c:pt idx="0">
                  <c:v>nad 10 let</c:v>
                </c:pt>
              </c:strCache>
            </c:strRef>
          </c:tx>
          <c:spPr>
            <a:solidFill>
              <a:srgbClr val="FFCC00"/>
            </a:solidFill>
          </c:spPr>
          <c:invertIfNegative val="0"/>
          <c:dLbls>
            <c:dLbl>
              <c:idx val="0"/>
              <c:layout>
                <c:manualLayout>
                  <c:x val="1.0760125786718039E-2"/>
                  <c:y val="6.6334991708127122E-3"/>
                </c:manualLayout>
              </c:layout>
              <c:showLegendKey val="0"/>
              <c:showVal val="1"/>
              <c:showCatName val="0"/>
              <c:showSerName val="0"/>
              <c:showPercent val="0"/>
              <c:showBubbleSize val="0"/>
            </c:dLbl>
            <c:dLbl>
              <c:idx val="1"/>
              <c:layout>
                <c:manualLayout>
                  <c:x val="2.1520251573435398E-3"/>
                  <c:y val="6.6334991708127122E-3"/>
                </c:manualLayout>
              </c:layout>
              <c:showLegendKey val="0"/>
              <c:showVal val="1"/>
              <c:showCatName val="0"/>
              <c:showSerName val="0"/>
              <c:showPercent val="0"/>
              <c:showBubbleSize val="0"/>
            </c:dLbl>
            <c:dLbl>
              <c:idx val="2"/>
              <c:layout>
                <c:manualLayout>
                  <c:x val="6.4457389732434124E-3"/>
                  <c:y val="3.2796646687821237E-3"/>
                </c:manualLayout>
              </c:layout>
              <c:showLegendKey val="0"/>
              <c:showVal val="1"/>
              <c:showCatName val="0"/>
              <c:showSerName val="0"/>
              <c:showPercent val="0"/>
              <c:showBubbleSize val="0"/>
            </c:dLbl>
            <c:dLbl>
              <c:idx val="3"/>
              <c:layout>
                <c:manualLayout>
                  <c:x val="6.45607547203061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Graf4!$U$3:$Y$3</c:f>
              <c:numCache>
                <c:formatCode>General</c:formatCode>
                <c:ptCount val="5"/>
                <c:pt idx="0">
                  <c:v>2011</c:v>
                </c:pt>
                <c:pt idx="1">
                  <c:v>2012</c:v>
                </c:pt>
                <c:pt idx="2">
                  <c:v>2013</c:v>
                </c:pt>
                <c:pt idx="3">
                  <c:v>2014</c:v>
                </c:pt>
                <c:pt idx="4">
                  <c:v>2015</c:v>
                </c:pt>
              </c:numCache>
            </c:numRef>
          </c:cat>
          <c:val>
            <c:numRef>
              <c:f>Graf4!$U$6:$Y$6</c:f>
              <c:numCache>
                <c:formatCode>General</c:formatCode>
                <c:ptCount val="5"/>
                <c:pt idx="0">
                  <c:v>155</c:v>
                </c:pt>
                <c:pt idx="1">
                  <c:v>129</c:v>
                </c:pt>
                <c:pt idx="2">
                  <c:v>136</c:v>
                </c:pt>
                <c:pt idx="3">
                  <c:v>133</c:v>
                </c:pt>
                <c:pt idx="4">
                  <c:v>126</c:v>
                </c:pt>
              </c:numCache>
            </c:numRef>
          </c:val>
        </c:ser>
        <c:dLbls>
          <c:showLegendKey val="0"/>
          <c:showVal val="0"/>
          <c:showCatName val="0"/>
          <c:showSerName val="0"/>
          <c:showPercent val="0"/>
          <c:showBubbleSize val="0"/>
        </c:dLbls>
        <c:gapWidth val="100"/>
        <c:axId val="83744256"/>
        <c:axId val="83742720"/>
      </c:barChart>
      <c:valAx>
        <c:axId val="83742720"/>
        <c:scaling>
          <c:orientation val="minMax"/>
        </c:scaling>
        <c:delete val="0"/>
        <c:axPos val="l"/>
        <c:majorGridlines/>
        <c:numFmt formatCode="General" sourceLinked="1"/>
        <c:majorTickMark val="out"/>
        <c:minorTickMark val="none"/>
        <c:tickLblPos val="nextTo"/>
        <c:crossAx val="83744256"/>
        <c:crosses val="autoZero"/>
        <c:crossBetween val="between"/>
      </c:valAx>
      <c:catAx>
        <c:axId val="83744256"/>
        <c:scaling>
          <c:orientation val="minMax"/>
        </c:scaling>
        <c:delete val="0"/>
        <c:axPos val="b"/>
        <c:numFmt formatCode="General" sourceLinked="1"/>
        <c:majorTickMark val="out"/>
        <c:minorTickMark val="none"/>
        <c:tickLblPos val="nextTo"/>
        <c:crossAx val="83742720"/>
        <c:crosses val="autoZero"/>
        <c:auto val="1"/>
        <c:lblAlgn val="ctr"/>
        <c:lblOffset val="100"/>
        <c:noMultiLvlLbl val="0"/>
      </c:catAx>
    </c:plotArea>
    <c:legend>
      <c:legendPos val="r"/>
      <c:layout>
        <c:manualLayout>
          <c:xMode val="edge"/>
          <c:yMode val="edge"/>
          <c:x val="0.7832802453091422"/>
          <c:y val="0.54004909834032555"/>
          <c:w val="0.18867228975018899"/>
          <c:h val="0.3725759653177770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letech 2011 až 2015 </a:t>
            </a:r>
          </a:p>
          <a:p>
            <a:pPr>
              <a:defRPr/>
            </a:pPr>
            <a:r>
              <a:rPr lang="en-US" sz="1300"/>
              <a:t>- krajské úřady</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22606991290267819"/>
          <c:w val="0.68601568007882563"/>
          <c:h val="0.67481881928939336"/>
        </c:manualLayout>
      </c:layout>
      <c:barChart>
        <c:barDir val="col"/>
        <c:grouping val="clustered"/>
        <c:varyColors val="0"/>
        <c:ser>
          <c:idx val="3"/>
          <c:order val="0"/>
          <c:tx>
            <c:strRef>
              <c:f>Graf4!$AC$4</c:f>
              <c:strCache>
                <c:ptCount val="1"/>
                <c:pt idx="0">
                  <c:v>do 5 let včetně</c:v>
                </c:pt>
              </c:strCache>
            </c:strRef>
          </c:tx>
          <c:spPr>
            <a:solidFill>
              <a:srgbClr val="CC3300"/>
            </a:solidFill>
          </c:spPr>
          <c:invertIfNegative val="0"/>
          <c:dLbls>
            <c:dLbl>
              <c:idx val="0"/>
              <c:layout>
                <c:manualLayout>
                  <c:x val="-6.4560754720307126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839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Graf4!$AD$3:$AH$3</c:f>
              <c:numCache>
                <c:formatCode>General</c:formatCode>
                <c:ptCount val="5"/>
                <c:pt idx="0">
                  <c:v>2011</c:v>
                </c:pt>
                <c:pt idx="1">
                  <c:v>2012</c:v>
                </c:pt>
                <c:pt idx="2">
                  <c:v>2013</c:v>
                </c:pt>
                <c:pt idx="3">
                  <c:v>2014</c:v>
                </c:pt>
                <c:pt idx="4">
                  <c:v>2015</c:v>
                </c:pt>
              </c:numCache>
            </c:numRef>
          </c:cat>
          <c:val>
            <c:numRef>
              <c:f>Graf4!$AD$4:$AH$4</c:f>
              <c:numCache>
                <c:formatCode>General</c:formatCode>
                <c:ptCount val="5"/>
                <c:pt idx="0">
                  <c:v>7</c:v>
                </c:pt>
                <c:pt idx="1">
                  <c:v>7</c:v>
                </c:pt>
                <c:pt idx="2">
                  <c:v>11</c:v>
                </c:pt>
                <c:pt idx="3">
                  <c:v>11</c:v>
                </c:pt>
                <c:pt idx="4">
                  <c:v>12</c:v>
                </c:pt>
              </c:numCache>
            </c:numRef>
          </c:val>
        </c:ser>
        <c:ser>
          <c:idx val="2"/>
          <c:order val="1"/>
          <c:tx>
            <c:strRef>
              <c:f>Graf4!$AC$5</c:f>
              <c:strCache>
                <c:ptCount val="1"/>
                <c:pt idx="0">
                  <c:v>nad 5 do 10 let včetně</c:v>
                </c:pt>
              </c:strCache>
            </c:strRef>
          </c:tx>
          <c:spPr>
            <a:solidFill>
              <a:srgbClr val="FF9900"/>
            </a:solidFill>
          </c:spPr>
          <c:invertIfNegative val="0"/>
          <c:dLbls>
            <c:dLbl>
              <c:idx val="0"/>
              <c:layout>
                <c:manualLayout>
                  <c:x val="6.4560754720307178E-3"/>
                  <c:y val="1.3266998341625261E-2"/>
                </c:manualLayout>
              </c:layout>
              <c:showLegendKey val="0"/>
              <c:showVal val="1"/>
              <c:showCatName val="0"/>
              <c:showSerName val="0"/>
              <c:showPercent val="0"/>
              <c:showBubbleSize val="0"/>
            </c:dLbl>
            <c:dLbl>
              <c:idx val="1"/>
              <c:layout>
                <c:manualLayout>
                  <c:x val="1.072114004766859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Graf4!$AD$3:$AH$3</c:f>
              <c:numCache>
                <c:formatCode>General</c:formatCode>
                <c:ptCount val="5"/>
                <c:pt idx="0">
                  <c:v>2011</c:v>
                </c:pt>
                <c:pt idx="1">
                  <c:v>2012</c:v>
                </c:pt>
                <c:pt idx="2">
                  <c:v>2013</c:v>
                </c:pt>
                <c:pt idx="3">
                  <c:v>2014</c:v>
                </c:pt>
                <c:pt idx="4">
                  <c:v>2015</c:v>
                </c:pt>
              </c:numCache>
            </c:numRef>
          </c:cat>
          <c:val>
            <c:numRef>
              <c:f>Graf4!$AD$5:$AH$5</c:f>
              <c:numCache>
                <c:formatCode>General</c:formatCode>
                <c:ptCount val="5"/>
                <c:pt idx="0">
                  <c:v>9</c:v>
                </c:pt>
                <c:pt idx="1">
                  <c:v>8</c:v>
                </c:pt>
                <c:pt idx="2">
                  <c:v>5</c:v>
                </c:pt>
                <c:pt idx="3">
                  <c:v>5</c:v>
                </c:pt>
                <c:pt idx="4">
                  <c:v>5</c:v>
                </c:pt>
              </c:numCache>
            </c:numRef>
          </c:val>
        </c:ser>
        <c:ser>
          <c:idx val="1"/>
          <c:order val="2"/>
          <c:tx>
            <c:strRef>
              <c:f>Graf4!$AC$6</c:f>
              <c:strCache>
                <c:ptCount val="1"/>
                <c:pt idx="0">
                  <c:v>nad 10 let</c:v>
                </c:pt>
              </c:strCache>
            </c:strRef>
          </c:tx>
          <c:spPr>
            <a:solidFill>
              <a:srgbClr val="FFCC00"/>
            </a:solidFill>
          </c:spPr>
          <c:invertIfNegative val="0"/>
          <c:dLbls>
            <c:dLbl>
              <c:idx val="0"/>
              <c:layout>
                <c:manualLayout>
                  <c:x val="1.0760125786718039E-2"/>
                  <c:y val="6.6334991708127122E-3"/>
                </c:manualLayout>
              </c:layout>
              <c:showLegendKey val="0"/>
              <c:showVal val="1"/>
              <c:showCatName val="0"/>
              <c:showSerName val="0"/>
              <c:showPercent val="0"/>
              <c:showBubbleSize val="0"/>
            </c:dLbl>
            <c:dLbl>
              <c:idx val="1"/>
              <c:layout>
                <c:manualLayout>
                  <c:x val="2.1520251573435398E-3"/>
                  <c:y val="6.6334991708127122E-3"/>
                </c:manualLayout>
              </c:layout>
              <c:showLegendKey val="0"/>
              <c:showVal val="1"/>
              <c:showCatName val="0"/>
              <c:showSerName val="0"/>
              <c:showPercent val="0"/>
              <c:showBubbleSize val="0"/>
            </c:dLbl>
            <c:dLbl>
              <c:idx val="2"/>
              <c:layout>
                <c:manualLayout>
                  <c:x val="6.4457389732434124E-3"/>
                  <c:y val="3.2796646687821237E-3"/>
                </c:manualLayout>
              </c:layout>
              <c:showLegendKey val="0"/>
              <c:showVal val="1"/>
              <c:showCatName val="0"/>
              <c:showSerName val="0"/>
              <c:showPercent val="0"/>
              <c:showBubbleSize val="0"/>
            </c:dLbl>
            <c:dLbl>
              <c:idx val="3"/>
              <c:layout>
                <c:manualLayout>
                  <c:x val="6.45607547203061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Graf4!$AD$3:$AH$3</c:f>
              <c:numCache>
                <c:formatCode>General</c:formatCode>
                <c:ptCount val="5"/>
                <c:pt idx="0">
                  <c:v>2011</c:v>
                </c:pt>
                <c:pt idx="1">
                  <c:v>2012</c:v>
                </c:pt>
                <c:pt idx="2">
                  <c:v>2013</c:v>
                </c:pt>
                <c:pt idx="3">
                  <c:v>2014</c:v>
                </c:pt>
                <c:pt idx="4">
                  <c:v>2015</c:v>
                </c:pt>
              </c:numCache>
            </c:numRef>
          </c:cat>
          <c:val>
            <c:numRef>
              <c:f>Graf4!$AD$6:$AH$6</c:f>
              <c:numCache>
                <c:formatCode>General</c:formatCode>
                <c:ptCount val="5"/>
                <c:pt idx="0">
                  <c:v>44</c:v>
                </c:pt>
                <c:pt idx="1">
                  <c:v>31</c:v>
                </c:pt>
                <c:pt idx="2">
                  <c:v>36</c:v>
                </c:pt>
                <c:pt idx="3">
                  <c:v>39</c:v>
                </c:pt>
                <c:pt idx="4">
                  <c:v>38</c:v>
                </c:pt>
              </c:numCache>
            </c:numRef>
          </c:val>
        </c:ser>
        <c:dLbls>
          <c:showLegendKey val="0"/>
          <c:showVal val="0"/>
          <c:showCatName val="0"/>
          <c:showSerName val="0"/>
          <c:showPercent val="0"/>
          <c:showBubbleSize val="0"/>
        </c:dLbls>
        <c:gapWidth val="100"/>
        <c:axId val="83806080"/>
        <c:axId val="83804544"/>
      </c:barChart>
      <c:valAx>
        <c:axId val="83804544"/>
        <c:scaling>
          <c:orientation val="minMax"/>
        </c:scaling>
        <c:delete val="0"/>
        <c:axPos val="l"/>
        <c:majorGridlines/>
        <c:numFmt formatCode="General" sourceLinked="1"/>
        <c:majorTickMark val="out"/>
        <c:minorTickMark val="none"/>
        <c:tickLblPos val="nextTo"/>
        <c:crossAx val="83806080"/>
        <c:crosses val="autoZero"/>
        <c:crossBetween val="between"/>
      </c:valAx>
      <c:catAx>
        <c:axId val="83806080"/>
        <c:scaling>
          <c:orientation val="minMax"/>
        </c:scaling>
        <c:delete val="0"/>
        <c:axPos val="b"/>
        <c:numFmt formatCode="General" sourceLinked="1"/>
        <c:majorTickMark val="out"/>
        <c:minorTickMark val="none"/>
        <c:tickLblPos val="nextTo"/>
        <c:crossAx val="83804544"/>
        <c:crosses val="autoZero"/>
        <c:auto val="1"/>
        <c:lblAlgn val="ctr"/>
        <c:lblOffset val="100"/>
        <c:noMultiLvlLbl val="0"/>
      </c:catAx>
    </c:plotArea>
    <c:legend>
      <c:legendPos val="r"/>
      <c:layout>
        <c:manualLayout>
          <c:xMode val="edge"/>
          <c:yMode val="edge"/>
          <c:x val="0.7832802453091422"/>
          <c:y val="0.54004909834032555"/>
          <c:w val="0.18867228975018899"/>
          <c:h val="0.3725759653177770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letech 2011 až 2015 </a:t>
            </a:r>
          </a:p>
          <a:p>
            <a:pPr>
              <a:defRPr/>
            </a:pPr>
            <a:r>
              <a:rPr lang="en-US" sz="1300"/>
              <a:t>- MD, ÚCL, DÚ</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22606991290267819"/>
          <c:w val="0.68601568007882563"/>
          <c:h val="0.67481881928939336"/>
        </c:manualLayout>
      </c:layout>
      <c:barChart>
        <c:barDir val="col"/>
        <c:grouping val="clustered"/>
        <c:varyColors val="0"/>
        <c:ser>
          <c:idx val="3"/>
          <c:order val="0"/>
          <c:tx>
            <c:strRef>
              <c:f>Graf4!$AL$4</c:f>
              <c:strCache>
                <c:ptCount val="1"/>
                <c:pt idx="0">
                  <c:v>do 5 let včetně</c:v>
                </c:pt>
              </c:strCache>
            </c:strRef>
          </c:tx>
          <c:spPr>
            <a:solidFill>
              <a:srgbClr val="CC3300"/>
            </a:solidFill>
          </c:spPr>
          <c:invertIfNegative val="0"/>
          <c:dLbls>
            <c:dLbl>
              <c:idx val="0"/>
              <c:layout>
                <c:manualLayout>
                  <c:x val="-6.4560754720307126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839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Graf4!$AM$3:$AQ$3</c:f>
              <c:numCache>
                <c:formatCode>General</c:formatCode>
                <c:ptCount val="5"/>
                <c:pt idx="0">
                  <c:v>2011</c:v>
                </c:pt>
                <c:pt idx="1">
                  <c:v>2012</c:v>
                </c:pt>
                <c:pt idx="2">
                  <c:v>2013</c:v>
                </c:pt>
                <c:pt idx="3">
                  <c:v>2014</c:v>
                </c:pt>
                <c:pt idx="4">
                  <c:v>2015</c:v>
                </c:pt>
              </c:numCache>
            </c:numRef>
          </c:cat>
          <c:val>
            <c:numRef>
              <c:f>Graf4!$AM$4:$AQ$4</c:f>
              <c:numCache>
                <c:formatCode>General</c:formatCode>
                <c:ptCount val="5"/>
                <c:pt idx="0">
                  <c:v>5</c:v>
                </c:pt>
                <c:pt idx="1">
                  <c:v>4</c:v>
                </c:pt>
                <c:pt idx="2">
                  <c:v>9</c:v>
                </c:pt>
                <c:pt idx="3">
                  <c:v>9</c:v>
                </c:pt>
                <c:pt idx="4">
                  <c:v>9</c:v>
                </c:pt>
              </c:numCache>
            </c:numRef>
          </c:val>
        </c:ser>
        <c:ser>
          <c:idx val="2"/>
          <c:order val="1"/>
          <c:tx>
            <c:strRef>
              <c:f>Graf4!$AL$5</c:f>
              <c:strCache>
                <c:ptCount val="1"/>
                <c:pt idx="0">
                  <c:v>nad 5 do 10 let včetně</c:v>
                </c:pt>
              </c:strCache>
            </c:strRef>
          </c:tx>
          <c:spPr>
            <a:solidFill>
              <a:srgbClr val="FF9900"/>
            </a:solidFill>
          </c:spPr>
          <c:invertIfNegative val="0"/>
          <c:dLbls>
            <c:dLbl>
              <c:idx val="0"/>
              <c:layout>
                <c:manualLayout>
                  <c:x val="6.4560754720307178E-3"/>
                  <c:y val="1.3266998341625261E-2"/>
                </c:manualLayout>
              </c:layout>
              <c:showLegendKey val="0"/>
              <c:showVal val="1"/>
              <c:showCatName val="0"/>
              <c:showSerName val="0"/>
              <c:showPercent val="0"/>
              <c:showBubbleSize val="0"/>
            </c:dLbl>
            <c:dLbl>
              <c:idx val="1"/>
              <c:layout>
                <c:manualLayout>
                  <c:x val="1.072114004766859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Graf4!$AM$3:$AQ$3</c:f>
              <c:numCache>
                <c:formatCode>General</c:formatCode>
                <c:ptCount val="5"/>
                <c:pt idx="0">
                  <c:v>2011</c:v>
                </c:pt>
                <c:pt idx="1">
                  <c:v>2012</c:v>
                </c:pt>
                <c:pt idx="2">
                  <c:v>2013</c:v>
                </c:pt>
                <c:pt idx="3">
                  <c:v>2014</c:v>
                </c:pt>
                <c:pt idx="4">
                  <c:v>2015</c:v>
                </c:pt>
              </c:numCache>
            </c:numRef>
          </c:cat>
          <c:val>
            <c:numRef>
              <c:f>Graf4!$AM$5:$AQ$5</c:f>
              <c:numCache>
                <c:formatCode>General</c:formatCode>
                <c:ptCount val="5"/>
                <c:pt idx="0">
                  <c:v>8</c:v>
                </c:pt>
                <c:pt idx="1">
                  <c:v>9</c:v>
                </c:pt>
                <c:pt idx="2">
                  <c:v>4</c:v>
                </c:pt>
                <c:pt idx="3">
                  <c:v>16</c:v>
                </c:pt>
                <c:pt idx="4">
                  <c:v>12</c:v>
                </c:pt>
              </c:numCache>
            </c:numRef>
          </c:val>
        </c:ser>
        <c:ser>
          <c:idx val="1"/>
          <c:order val="2"/>
          <c:tx>
            <c:strRef>
              <c:f>Graf4!$AL$6</c:f>
              <c:strCache>
                <c:ptCount val="1"/>
                <c:pt idx="0">
                  <c:v>nad 10 let</c:v>
                </c:pt>
              </c:strCache>
            </c:strRef>
          </c:tx>
          <c:spPr>
            <a:solidFill>
              <a:srgbClr val="FFCC00"/>
            </a:solidFill>
          </c:spPr>
          <c:invertIfNegative val="0"/>
          <c:dLbls>
            <c:dLbl>
              <c:idx val="0"/>
              <c:layout>
                <c:manualLayout>
                  <c:x val="1.0760125786718039E-2"/>
                  <c:y val="6.6334991708127122E-3"/>
                </c:manualLayout>
              </c:layout>
              <c:showLegendKey val="0"/>
              <c:showVal val="1"/>
              <c:showCatName val="0"/>
              <c:showSerName val="0"/>
              <c:showPercent val="0"/>
              <c:showBubbleSize val="0"/>
            </c:dLbl>
            <c:dLbl>
              <c:idx val="1"/>
              <c:layout>
                <c:manualLayout>
                  <c:x val="2.1520251573435398E-3"/>
                  <c:y val="6.6334991708127122E-3"/>
                </c:manualLayout>
              </c:layout>
              <c:showLegendKey val="0"/>
              <c:showVal val="1"/>
              <c:showCatName val="0"/>
              <c:showSerName val="0"/>
              <c:showPercent val="0"/>
              <c:showBubbleSize val="0"/>
            </c:dLbl>
            <c:dLbl>
              <c:idx val="2"/>
              <c:layout>
                <c:manualLayout>
                  <c:x val="6.4457389732434124E-3"/>
                  <c:y val="3.2796646687821237E-3"/>
                </c:manualLayout>
              </c:layout>
              <c:showLegendKey val="0"/>
              <c:showVal val="1"/>
              <c:showCatName val="0"/>
              <c:showSerName val="0"/>
              <c:showPercent val="0"/>
              <c:showBubbleSize val="0"/>
            </c:dLbl>
            <c:dLbl>
              <c:idx val="3"/>
              <c:layout>
                <c:manualLayout>
                  <c:x val="6.45607547203061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Graf4!$AM$3:$AQ$3</c:f>
              <c:numCache>
                <c:formatCode>General</c:formatCode>
                <c:ptCount val="5"/>
                <c:pt idx="0">
                  <c:v>2011</c:v>
                </c:pt>
                <c:pt idx="1">
                  <c:v>2012</c:v>
                </c:pt>
                <c:pt idx="2">
                  <c:v>2013</c:v>
                </c:pt>
                <c:pt idx="3">
                  <c:v>2014</c:v>
                </c:pt>
                <c:pt idx="4">
                  <c:v>2015</c:v>
                </c:pt>
              </c:numCache>
            </c:numRef>
          </c:cat>
          <c:val>
            <c:numRef>
              <c:f>Graf4!$AM$6:$AQ$6</c:f>
              <c:numCache>
                <c:formatCode>General</c:formatCode>
                <c:ptCount val="5"/>
                <c:pt idx="0">
                  <c:v>34</c:v>
                </c:pt>
                <c:pt idx="1">
                  <c:v>35</c:v>
                </c:pt>
                <c:pt idx="2">
                  <c:v>31</c:v>
                </c:pt>
                <c:pt idx="3">
                  <c:v>19</c:v>
                </c:pt>
                <c:pt idx="4">
                  <c:v>25</c:v>
                </c:pt>
              </c:numCache>
            </c:numRef>
          </c:val>
        </c:ser>
        <c:dLbls>
          <c:showLegendKey val="0"/>
          <c:showVal val="0"/>
          <c:showCatName val="0"/>
          <c:showSerName val="0"/>
          <c:showPercent val="0"/>
          <c:showBubbleSize val="0"/>
        </c:dLbls>
        <c:gapWidth val="100"/>
        <c:axId val="83872000"/>
        <c:axId val="83870464"/>
      </c:barChart>
      <c:valAx>
        <c:axId val="83870464"/>
        <c:scaling>
          <c:orientation val="minMax"/>
        </c:scaling>
        <c:delete val="0"/>
        <c:axPos val="l"/>
        <c:majorGridlines/>
        <c:numFmt formatCode="General" sourceLinked="1"/>
        <c:majorTickMark val="out"/>
        <c:minorTickMark val="none"/>
        <c:tickLblPos val="nextTo"/>
        <c:crossAx val="83872000"/>
        <c:crosses val="autoZero"/>
        <c:crossBetween val="between"/>
      </c:valAx>
      <c:catAx>
        <c:axId val="83872000"/>
        <c:scaling>
          <c:orientation val="minMax"/>
        </c:scaling>
        <c:delete val="0"/>
        <c:axPos val="b"/>
        <c:numFmt formatCode="General" sourceLinked="1"/>
        <c:majorTickMark val="out"/>
        <c:minorTickMark val="none"/>
        <c:tickLblPos val="nextTo"/>
        <c:crossAx val="83870464"/>
        <c:crosses val="autoZero"/>
        <c:auto val="1"/>
        <c:lblAlgn val="ctr"/>
        <c:lblOffset val="100"/>
        <c:noMultiLvlLbl val="0"/>
      </c:catAx>
    </c:plotArea>
    <c:legend>
      <c:legendPos val="r"/>
      <c:layout>
        <c:manualLayout>
          <c:xMode val="edge"/>
          <c:yMode val="edge"/>
          <c:x val="0.7832802453091422"/>
          <c:y val="0.54004909834032555"/>
          <c:w val="0.18867228975018899"/>
          <c:h val="0.3725759653177770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2012 - obce III. typu</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Graf4!$M$3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Graf4!$M$4:$M$6</c:f>
              <c:numCache>
                <c:formatCode>General</c:formatCode>
                <c:ptCount val="3"/>
                <c:pt idx="0">
                  <c:v>68</c:v>
                </c:pt>
                <c:pt idx="1">
                  <c:v>102</c:v>
                </c:pt>
                <c:pt idx="2">
                  <c:v>251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38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2012 </a:t>
            </a:r>
          </a:p>
          <a:p>
            <a:pPr>
              <a:defRPr/>
            </a:pPr>
            <a:r>
              <a:rPr lang="en-US" sz="1300"/>
              <a:t>- územně členěná statutární města</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Graf4!$V$3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Graf4!$V$4:$V$6</c:f>
              <c:numCache>
                <c:formatCode>General</c:formatCode>
                <c:ptCount val="3"/>
                <c:pt idx="0">
                  <c:v>29</c:v>
                </c:pt>
                <c:pt idx="1">
                  <c:v>32</c:v>
                </c:pt>
                <c:pt idx="2">
                  <c:v>129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2422"/>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2012 - krajské úřady</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Graf4!$AE$3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Graf4!$AE$4:$AE$6</c:f>
              <c:numCache>
                <c:formatCode>General</c:formatCode>
                <c:ptCount val="3"/>
                <c:pt idx="0">
                  <c:v>7</c:v>
                </c:pt>
                <c:pt idx="1">
                  <c:v>8</c:v>
                </c:pt>
                <c:pt idx="2">
                  <c:v>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2012 - MD, ÚCL, DÚ</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Graf4!$AN$3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Graf4!$AN$4:$AN$6</c:f>
              <c:numCache>
                <c:formatCode>General</c:formatCode>
                <c:ptCount val="3"/>
                <c:pt idx="0">
                  <c:v>4</c:v>
                </c:pt>
                <c:pt idx="1">
                  <c:v>9</c:v>
                </c:pt>
                <c:pt idx="2">
                  <c:v>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2012 - ČR</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Graf4!$D$3</c:f>
              <c:strCache>
                <c:ptCount val="1"/>
                <c:pt idx="0">
                  <c:v>2012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Graf4!$D$4:$D$6</c:f>
              <c:numCache>
                <c:formatCode>General</c:formatCode>
                <c:ptCount val="3"/>
                <c:pt idx="0">
                  <c:v>108</c:v>
                </c:pt>
                <c:pt idx="1">
                  <c:v>151</c:v>
                </c:pt>
                <c:pt idx="2">
                  <c:v>446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2013 - obce III. typu</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Graf4!$N$3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Graf4!$N$4:$N$6</c:f>
              <c:numCache>
                <c:formatCode>General</c:formatCode>
                <c:ptCount val="3"/>
                <c:pt idx="0">
                  <c:v>60</c:v>
                </c:pt>
                <c:pt idx="1">
                  <c:v>97</c:v>
                </c:pt>
                <c:pt idx="2">
                  <c:v>267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38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2013 </a:t>
            </a:r>
          </a:p>
          <a:p>
            <a:pPr>
              <a:defRPr/>
            </a:pPr>
            <a:r>
              <a:rPr lang="en-US" sz="1300"/>
              <a:t>- územně členěná statutární města</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Graf4!$W$3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Graf4!$W$4:$W$6</c:f>
              <c:numCache>
                <c:formatCode>General</c:formatCode>
                <c:ptCount val="3"/>
                <c:pt idx="0">
                  <c:v>28</c:v>
                </c:pt>
                <c:pt idx="1">
                  <c:v>28</c:v>
                </c:pt>
                <c:pt idx="2">
                  <c:v>136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2422"/>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2013 - krajské úřady</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Graf4!$AF$3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Graf4!$AF$4:$AF$6</c:f>
              <c:numCache>
                <c:formatCode>General</c:formatCode>
                <c:ptCount val="3"/>
                <c:pt idx="0">
                  <c:v>11</c:v>
                </c:pt>
                <c:pt idx="1">
                  <c:v>5</c:v>
                </c:pt>
                <c:pt idx="2">
                  <c:v>36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2013 - MD, ÚCL, DÚ</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Graf4!$AO$3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Graf4!$AO$4:$AO$6</c:f>
              <c:numCache>
                <c:formatCode>General</c:formatCode>
                <c:ptCount val="3"/>
                <c:pt idx="0">
                  <c:v>9</c:v>
                </c:pt>
                <c:pt idx="1">
                  <c:v>4</c:v>
                </c:pt>
                <c:pt idx="2">
                  <c:v>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2013 - ČR</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Graf4!$E$3</c:f>
              <c:strCache>
                <c:ptCount val="1"/>
                <c:pt idx="0">
                  <c:v>2013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Graf4!$E$4:$E$6</c:f>
              <c:numCache>
                <c:formatCode>General</c:formatCode>
                <c:ptCount val="3"/>
                <c:pt idx="0">
                  <c:v>108</c:v>
                </c:pt>
                <c:pt idx="1">
                  <c:v>134</c:v>
                </c:pt>
                <c:pt idx="2">
                  <c:v>470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2014 - obce III. typu</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Graf4!$O$3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Graf4!$O$4:$O$6</c:f>
              <c:numCache>
                <c:formatCode>General</c:formatCode>
                <c:ptCount val="3"/>
                <c:pt idx="0">
                  <c:v>64</c:v>
                </c:pt>
                <c:pt idx="1">
                  <c:v>98</c:v>
                </c:pt>
                <c:pt idx="2">
                  <c:v>296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38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2014 </a:t>
            </a:r>
          </a:p>
          <a:p>
            <a:pPr>
              <a:defRPr/>
            </a:pPr>
            <a:r>
              <a:rPr lang="en-US" sz="1300"/>
              <a:t>- územně členěná statutární města</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Graf4!$X$3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Graf4!$X$4:$X$6</c:f>
              <c:numCache>
                <c:formatCode>General</c:formatCode>
                <c:ptCount val="3"/>
                <c:pt idx="0">
                  <c:v>36</c:v>
                </c:pt>
                <c:pt idx="1">
                  <c:v>29</c:v>
                </c:pt>
                <c:pt idx="2">
                  <c:v>133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2422"/>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2014 - krajské úřady</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Graf4!$AG$3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Graf4!$AG$4:$AG$6</c:f>
              <c:numCache>
                <c:formatCode>General</c:formatCode>
                <c:ptCount val="3"/>
                <c:pt idx="0">
                  <c:v>11</c:v>
                </c:pt>
                <c:pt idx="1">
                  <c:v>5</c:v>
                </c:pt>
                <c:pt idx="2">
                  <c:v>39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2014 - MD, ÚCL, DÚ</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Graf4!$AP$3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Graf4!$AP$4:$AP$6</c:f>
              <c:numCache>
                <c:formatCode>General</c:formatCode>
                <c:ptCount val="3"/>
                <c:pt idx="0">
                  <c:v>9</c:v>
                </c:pt>
                <c:pt idx="1">
                  <c:v>16</c:v>
                </c:pt>
                <c:pt idx="2">
                  <c:v>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2014 - ČR</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Graf4!$F$3</c:f>
              <c:strCache>
                <c:ptCount val="1"/>
                <c:pt idx="0">
                  <c:v>2014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Graf4!$F$4:$F$6</c:f>
              <c:numCache>
                <c:formatCode>General</c:formatCode>
                <c:ptCount val="3"/>
                <c:pt idx="0">
                  <c:v>120</c:v>
                </c:pt>
                <c:pt idx="1">
                  <c:v>148</c:v>
                </c:pt>
                <c:pt idx="2">
                  <c:v>487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2015 - obce III. typu</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Graf4!$P$3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Graf4!$P$4:$P$6</c:f>
              <c:numCache>
                <c:formatCode>General</c:formatCode>
                <c:ptCount val="3"/>
                <c:pt idx="0">
                  <c:v>67</c:v>
                </c:pt>
                <c:pt idx="1">
                  <c:v>92</c:v>
                </c:pt>
                <c:pt idx="2">
                  <c:v>300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01711469522738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2015 </a:t>
            </a:r>
          </a:p>
          <a:p>
            <a:pPr>
              <a:defRPr/>
            </a:pPr>
            <a:r>
              <a:rPr lang="en-US" sz="1300"/>
              <a:t>- územně členěná statutární města</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Graf4!$Y$3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Graf4!$Y$4:$Y$6</c:f>
              <c:numCache>
                <c:formatCode>General</c:formatCode>
                <c:ptCount val="3"/>
                <c:pt idx="0">
                  <c:v>35</c:v>
                </c:pt>
                <c:pt idx="1">
                  <c:v>34</c:v>
                </c:pt>
                <c:pt idx="2">
                  <c:v>126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2444"/>
          <c:y val="0.6549081950777258"/>
          <c:w val="0.3196337894034248"/>
          <c:h val="0.203653508866078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2015 - krajské úřady</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Graf4!$AH$3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Graf4!$AH$4:$AH$6</c:f>
              <c:numCache>
                <c:formatCode>General</c:formatCode>
                <c:ptCount val="3"/>
                <c:pt idx="0">
                  <c:v>12</c:v>
                </c:pt>
                <c:pt idx="1">
                  <c:v>5</c:v>
                </c:pt>
                <c:pt idx="2">
                  <c:v>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72"/>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2015 - MD, ÚCL, DÚ</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Graf4!$AQ$3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Graf4!$AQ$4:$AQ$6</c:f>
              <c:numCache>
                <c:formatCode>General</c:formatCode>
                <c:ptCount val="3"/>
                <c:pt idx="0">
                  <c:v>9</c:v>
                </c:pt>
                <c:pt idx="1">
                  <c:v>12</c:v>
                </c:pt>
                <c:pt idx="2">
                  <c:v>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72"/>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oprávněných úředních osob v roce 2015 - ČR</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Graf4!$G$3</c:f>
              <c:strCache>
                <c:ptCount val="1"/>
                <c:pt idx="0">
                  <c:v>2015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Graf4!$G$4:$G$6</c:f>
              <c:numCache>
                <c:formatCode>General</c:formatCode>
                <c:ptCount val="3"/>
                <c:pt idx="0">
                  <c:v>123</c:v>
                </c:pt>
                <c:pt idx="1">
                  <c:v>143</c:v>
                </c:pt>
                <c:pt idx="2">
                  <c:v>489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72"/>
          <c:y val="0.6549081950777258"/>
          <c:w val="0.3196337894034248"/>
          <c:h val="0.1908244323196763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oprávněných úředních osob do platových tříd </a:t>
            </a:r>
          </a:p>
          <a:p>
            <a:pPr>
              <a:defRPr/>
            </a:pPr>
            <a:r>
              <a:rPr lang="cs-CZ" sz="1300"/>
              <a:t>v roce 2011 - obce III. typu</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Graf5!$L$3</c:f>
              <c:strCache>
                <c:ptCount val="1"/>
                <c:pt idx="0">
                  <c:v>2011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Graf5!$L$4:$L$8</c:f>
              <c:numCache>
                <c:formatCode>General</c:formatCode>
                <c:ptCount val="5"/>
                <c:pt idx="0">
                  <c:v>7</c:v>
                </c:pt>
                <c:pt idx="1">
                  <c:v>127</c:v>
                </c:pt>
                <c:pt idx="2">
                  <c:v>258</c:v>
                </c:pt>
                <c:pt idx="3">
                  <c:v>80</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572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oprávněných úředních osob do platových tříd </a:t>
            </a:r>
          </a:p>
          <a:p>
            <a:pPr>
              <a:defRPr/>
            </a:pPr>
            <a:r>
              <a:rPr lang="cs-CZ" sz="1300"/>
              <a:t>v roce 2011 - územně členěná statutární města</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Graf5!$U$3</c:f>
              <c:strCache>
                <c:ptCount val="1"/>
                <c:pt idx="0">
                  <c:v>2011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543402777777778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Graf5!$U$4:$U$8</c:f>
              <c:numCache>
                <c:formatCode>General</c:formatCode>
                <c:ptCount val="5"/>
                <c:pt idx="0">
                  <c:v>2</c:v>
                </c:pt>
                <c:pt idx="1">
                  <c:v>54</c:v>
                </c:pt>
                <c:pt idx="2">
                  <c:v>133</c:v>
                </c:pt>
                <c:pt idx="3">
                  <c:v>45</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24"/>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Zařazení oprávněných úředních osob do platových tříd </a:t>
            </a:r>
          </a:p>
          <a:p>
            <a:pPr>
              <a:defRPr/>
            </a:pPr>
            <a:r>
              <a:rPr lang="cs-CZ" sz="1300"/>
              <a:t>v roce 2011 - krajské úřady</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Graf5!$AD$3</c:f>
              <c:strCache>
                <c:ptCount val="1"/>
                <c:pt idx="0">
                  <c:v>2011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6.6145833333333733E-3"/>
                  <c:y val="0"/>
                </c:manualLayout>
              </c:layout>
              <c:dLblPos val="bestFit"/>
              <c:showLegendKey val="0"/>
              <c:showVal val="0"/>
              <c:showCatName val="0"/>
              <c:showSerName val="0"/>
              <c:showPercent val="1"/>
              <c:showBubbleSize val="0"/>
            </c:dLbl>
            <c:dLbl>
              <c:idx val="1"/>
              <c:layout>
                <c:manualLayout>
                  <c:x val="1.1024305555555561E-2"/>
                  <c:y val="1.5398852093510161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Graf5!$AD$4:$AD$8</c:f>
              <c:numCache>
                <c:formatCode>General</c:formatCode>
                <c:ptCount val="5"/>
                <c:pt idx="0">
                  <c:v>0</c:v>
                </c:pt>
                <c:pt idx="1">
                  <c:v>1</c:v>
                </c:pt>
                <c:pt idx="2">
                  <c:v>3</c:v>
                </c:pt>
                <c:pt idx="3">
                  <c:v>48</c:v>
                </c:pt>
                <c:pt idx="4">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38"/>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oprávněných úředních osob do platových tříd </a:t>
            </a:r>
          </a:p>
          <a:p>
            <a:pPr>
              <a:defRPr/>
            </a:pPr>
            <a:r>
              <a:rPr lang="cs-CZ" sz="1300"/>
              <a:t>v roce 2011 - MD, ÚCL, DÚ</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Graf5!$AM$3</c:f>
              <c:strCache>
                <c:ptCount val="1"/>
                <c:pt idx="0">
                  <c:v>2011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3.5277951388888951E-2"/>
                  <c:y val="0"/>
                </c:manualLayout>
              </c:layout>
              <c:dLblPos val="bestFit"/>
              <c:showLegendKey val="0"/>
              <c:showVal val="0"/>
              <c:showCatName val="0"/>
              <c:showSerName val="0"/>
              <c:showPercent val="1"/>
              <c:showBubbleSize val="0"/>
            </c:dLbl>
            <c:dLbl>
              <c:idx val="2"/>
              <c:layout>
                <c:manualLayout>
                  <c:x val="1.32291666666667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Graf5!$AM$4:$AM$8</c:f>
              <c:numCache>
                <c:formatCode>General</c:formatCode>
                <c:ptCount val="5"/>
                <c:pt idx="0">
                  <c:v>0</c:v>
                </c:pt>
                <c:pt idx="1">
                  <c:v>0</c:v>
                </c:pt>
                <c:pt idx="2">
                  <c:v>1</c:v>
                </c:pt>
                <c:pt idx="3">
                  <c:v>28</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38"/>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Zařazení oprávněných úředních osob do platových tříd </a:t>
            </a:r>
          </a:p>
          <a:p>
            <a:pPr>
              <a:defRPr/>
            </a:pPr>
            <a:r>
              <a:rPr lang="cs-CZ" sz="1300"/>
              <a:t>v roce 2011 - ČR</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Graf5!$C$3</c:f>
              <c:strCache>
                <c:ptCount val="1"/>
                <c:pt idx="0">
                  <c:v>2011</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Graf5!$C$4:$C$8</c:f>
              <c:numCache>
                <c:formatCode>General</c:formatCode>
                <c:ptCount val="5"/>
                <c:pt idx="0">
                  <c:v>9</c:v>
                </c:pt>
                <c:pt idx="1">
                  <c:v>182</c:v>
                </c:pt>
                <c:pt idx="2">
                  <c:v>395</c:v>
                </c:pt>
                <c:pt idx="3">
                  <c:v>201</c:v>
                </c:pt>
                <c:pt idx="4">
                  <c:v>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38"/>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2015 - ČR</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22606991290267819"/>
          <c:w val="0.68601568007882563"/>
          <c:h val="0.67481881928939336"/>
        </c:manualLayout>
      </c:layout>
      <c:barChart>
        <c:barDir val="col"/>
        <c:grouping val="clustered"/>
        <c:varyColors val="0"/>
        <c:ser>
          <c:idx val="3"/>
          <c:order val="0"/>
          <c:tx>
            <c:strRef>
              <c:f>Graf5!$B$4</c:f>
              <c:strCache>
                <c:ptCount val="1"/>
                <c:pt idx="0">
                  <c:v>třída 8.</c:v>
                </c:pt>
              </c:strCache>
            </c:strRef>
          </c:tx>
          <c:spPr>
            <a:solidFill>
              <a:srgbClr val="993300"/>
            </a:solidFill>
          </c:spPr>
          <c:invertIfNegative val="0"/>
          <c:dLbls>
            <c:dLbl>
              <c:idx val="0"/>
              <c:layout>
                <c:manualLayout>
                  <c:x val="-6.4560754720307126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839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Graf5!$C$3:$G$3</c:f>
              <c:numCache>
                <c:formatCode>General</c:formatCode>
                <c:ptCount val="5"/>
                <c:pt idx="0">
                  <c:v>2011</c:v>
                </c:pt>
                <c:pt idx="1">
                  <c:v>2012</c:v>
                </c:pt>
                <c:pt idx="2">
                  <c:v>2013</c:v>
                </c:pt>
                <c:pt idx="3">
                  <c:v>2014</c:v>
                </c:pt>
                <c:pt idx="4">
                  <c:v>2015</c:v>
                </c:pt>
              </c:numCache>
            </c:numRef>
          </c:cat>
          <c:val>
            <c:numRef>
              <c:f>Graf5!$C$4:$G$4</c:f>
              <c:numCache>
                <c:formatCode>General</c:formatCode>
                <c:ptCount val="5"/>
                <c:pt idx="0">
                  <c:v>9</c:v>
                </c:pt>
                <c:pt idx="1">
                  <c:v>3</c:v>
                </c:pt>
                <c:pt idx="2">
                  <c:v>4</c:v>
                </c:pt>
                <c:pt idx="3">
                  <c:v>4</c:v>
                </c:pt>
                <c:pt idx="4">
                  <c:v>3</c:v>
                </c:pt>
              </c:numCache>
            </c:numRef>
          </c:val>
        </c:ser>
        <c:ser>
          <c:idx val="2"/>
          <c:order val="1"/>
          <c:tx>
            <c:strRef>
              <c:f>Graf5!$B$5</c:f>
              <c:strCache>
                <c:ptCount val="1"/>
                <c:pt idx="0">
                  <c:v>třída 9.</c:v>
                </c:pt>
              </c:strCache>
            </c:strRef>
          </c:tx>
          <c:spPr>
            <a:solidFill>
              <a:srgbClr val="CC3300"/>
            </a:solidFill>
          </c:spPr>
          <c:invertIfNegative val="0"/>
          <c:dLbls>
            <c:dLbl>
              <c:idx val="0"/>
              <c:layout>
                <c:manualLayout>
                  <c:x val="6.4560754720307178E-3"/>
                  <c:y val="1.3266998341625261E-2"/>
                </c:manualLayout>
              </c:layout>
              <c:showLegendKey val="0"/>
              <c:showVal val="1"/>
              <c:showCatName val="0"/>
              <c:showSerName val="0"/>
              <c:showPercent val="0"/>
              <c:showBubbleSize val="0"/>
            </c:dLbl>
            <c:dLbl>
              <c:idx val="1"/>
              <c:layout>
                <c:manualLayout>
                  <c:x val="1.072114004766859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Graf5!$C$3:$G$3</c:f>
              <c:numCache>
                <c:formatCode>General</c:formatCode>
                <c:ptCount val="5"/>
                <c:pt idx="0">
                  <c:v>2011</c:v>
                </c:pt>
                <c:pt idx="1">
                  <c:v>2012</c:v>
                </c:pt>
                <c:pt idx="2">
                  <c:v>2013</c:v>
                </c:pt>
                <c:pt idx="3">
                  <c:v>2014</c:v>
                </c:pt>
                <c:pt idx="4">
                  <c:v>2015</c:v>
                </c:pt>
              </c:numCache>
            </c:numRef>
          </c:cat>
          <c:val>
            <c:numRef>
              <c:f>Graf5!$C$5:$G$5</c:f>
              <c:numCache>
                <c:formatCode>General</c:formatCode>
                <c:ptCount val="5"/>
                <c:pt idx="0">
                  <c:v>182</c:v>
                </c:pt>
                <c:pt idx="1">
                  <c:v>133</c:v>
                </c:pt>
                <c:pt idx="2">
                  <c:v>136</c:v>
                </c:pt>
                <c:pt idx="3">
                  <c:v>133</c:v>
                </c:pt>
                <c:pt idx="4">
                  <c:v>122</c:v>
                </c:pt>
              </c:numCache>
            </c:numRef>
          </c:val>
        </c:ser>
        <c:ser>
          <c:idx val="1"/>
          <c:order val="2"/>
          <c:tx>
            <c:strRef>
              <c:f>Graf5!$B$6</c:f>
              <c:strCache>
                <c:ptCount val="1"/>
                <c:pt idx="0">
                  <c:v>třída 10.</c:v>
                </c:pt>
              </c:strCache>
            </c:strRef>
          </c:tx>
          <c:spPr>
            <a:solidFill>
              <a:srgbClr val="FF9900"/>
            </a:solidFill>
          </c:spPr>
          <c:invertIfNegative val="0"/>
          <c:dLbls>
            <c:dLbl>
              <c:idx val="0"/>
              <c:layout>
                <c:manualLayout>
                  <c:x val="1.0760125786718039E-2"/>
                  <c:y val="6.6334991708127122E-3"/>
                </c:manualLayout>
              </c:layout>
              <c:showLegendKey val="0"/>
              <c:showVal val="1"/>
              <c:showCatName val="0"/>
              <c:showSerName val="0"/>
              <c:showPercent val="0"/>
              <c:showBubbleSize val="0"/>
            </c:dLbl>
            <c:dLbl>
              <c:idx val="1"/>
              <c:layout>
                <c:manualLayout>
                  <c:x val="2.1520251573435398E-3"/>
                  <c:y val="6.6334991708127122E-3"/>
                </c:manualLayout>
              </c:layout>
              <c:showLegendKey val="0"/>
              <c:showVal val="1"/>
              <c:showCatName val="0"/>
              <c:showSerName val="0"/>
              <c:showPercent val="0"/>
              <c:showBubbleSize val="0"/>
            </c:dLbl>
            <c:dLbl>
              <c:idx val="2"/>
              <c:layout>
                <c:manualLayout>
                  <c:x val="6.4457389732434124E-3"/>
                  <c:y val="3.2796646687821237E-3"/>
                </c:manualLayout>
              </c:layout>
              <c:showLegendKey val="0"/>
              <c:showVal val="1"/>
              <c:showCatName val="0"/>
              <c:showSerName val="0"/>
              <c:showPercent val="0"/>
              <c:showBubbleSize val="0"/>
            </c:dLbl>
            <c:dLbl>
              <c:idx val="3"/>
              <c:layout>
                <c:manualLayout>
                  <c:x val="6.45607547203061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Graf5!$C$3:$G$3</c:f>
              <c:numCache>
                <c:formatCode>General</c:formatCode>
                <c:ptCount val="5"/>
                <c:pt idx="0">
                  <c:v>2011</c:v>
                </c:pt>
                <c:pt idx="1">
                  <c:v>2012</c:v>
                </c:pt>
                <c:pt idx="2">
                  <c:v>2013</c:v>
                </c:pt>
                <c:pt idx="3">
                  <c:v>2014</c:v>
                </c:pt>
                <c:pt idx="4">
                  <c:v>2015</c:v>
                </c:pt>
              </c:numCache>
            </c:numRef>
          </c:cat>
          <c:val>
            <c:numRef>
              <c:f>Graf5!$C$6:$G$6</c:f>
              <c:numCache>
                <c:formatCode>General</c:formatCode>
                <c:ptCount val="5"/>
                <c:pt idx="0">
                  <c:v>395</c:v>
                </c:pt>
                <c:pt idx="1">
                  <c:v>355</c:v>
                </c:pt>
                <c:pt idx="2">
                  <c:v>370</c:v>
                </c:pt>
                <c:pt idx="3">
                  <c:v>384</c:v>
                </c:pt>
                <c:pt idx="4">
                  <c:v>400</c:v>
                </c:pt>
              </c:numCache>
            </c:numRef>
          </c:val>
        </c:ser>
        <c:ser>
          <c:idx val="0"/>
          <c:order val="3"/>
          <c:tx>
            <c:strRef>
              <c:f>Graf5!$B$7</c:f>
              <c:strCache>
                <c:ptCount val="1"/>
                <c:pt idx="0">
                  <c:v>třída 11.</c:v>
                </c:pt>
              </c:strCache>
            </c:strRef>
          </c:tx>
          <c:spPr>
            <a:solidFill>
              <a:srgbClr val="FFCC00"/>
            </a:solidFill>
          </c:spPr>
          <c:invertIfNegative val="0"/>
          <c:dLbls>
            <c:showLegendKey val="0"/>
            <c:showVal val="1"/>
            <c:showCatName val="0"/>
            <c:showSerName val="0"/>
            <c:showPercent val="0"/>
            <c:showBubbleSize val="0"/>
            <c:showLeaderLines val="0"/>
          </c:dLbls>
          <c:cat>
            <c:numRef>
              <c:f>Graf5!$C$3:$G$3</c:f>
              <c:numCache>
                <c:formatCode>General</c:formatCode>
                <c:ptCount val="5"/>
                <c:pt idx="0">
                  <c:v>2011</c:v>
                </c:pt>
                <c:pt idx="1">
                  <c:v>2012</c:v>
                </c:pt>
                <c:pt idx="2">
                  <c:v>2013</c:v>
                </c:pt>
                <c:pt idx="3">
                  <c:v>2014</c:v>
                </c:pt>
                <c:pt idx="4">
                  <c:v>2015</c:v>
                </c:pt>
              </c:numCache>
            </c:numRef>
          </c:cat>
          <c:val>
            <c:numRef>
              <c:f>Graf5!$C$7:$G$7</c:f>
              <c:numCache>
                <c:formatCode>General</c:formatCode>
                <c:ptCount val="5"/>
                <c:pt idx="0">
                  <c:v>201</c:v>
                </c:pt>
                <c:pt idx="1">
                  <c:v>174</c:v>
                </c:pt>
                <c:pt idx="2">
                  <c:v>189</c:v>
                </c:pt>
                <c:pt idx="3">
                  <c:v>200</c:v>
                </c:pt>
                <c:pt idx="4">
                  <c:v>197</c:v>
                </c:pt>
              </c:numCache>
            </c:numRef>
          </c:val>
        </c:ser>
        <c:ser>
          <c:idx val="4"/>
          <c:order val="4"/>
          <c:tx>
            <c:strRef>
              <c:f>Graf5!$B$8</c:f>
              <c:strCache>
                <c:ptCount val="1"/>
                <c:pt idx="0">
                  <c:v>vyšší než třída 11.</c:v>
                </c:pt>
              </c:strCache>
            </c:strRef>
          </c:tx>
          <c:spPr>
            <a:solidFill>
              <a:srgbClr val="FFFF66"/>
            </a:solidFill>
          </c:spPr>
          <c:invertIfNegative val="0"/>
          <c:dLbls>
            <c:showLegendKey val="0"/>
            <c:showVal val="1"/>
            <c:showCatName val="0"/>
            <c:showSerName val="0"/>
            <c:showPercent val="0"/>
            <c:showBubbleSize val="0"/>
            <c:showLeaderLines val="0"/>
          </c:dLbls>
          <c:cat>
            <c:numRef>
              <c:f>Graf5!$C$3:$G$3</c:f>
              <c:numCache>
                <c:formatCode>General</c:formatCode>
                <c:ptCount val="5"/>
                <c:pt idx="0">
                  <c:v>2011</c:v>
                </c:pt>
                <c:pt idx="1">
                  <c:v>2012</c:v>
                </c:pt>
                <c:pt idx="2">
                  <c:v>2013</c:v>
                </c:pt>
                <c:pt idx="3">
                  <c:v>2014</c:v>
                </c:pt>
                <c:pt idx="4">
                  <c:v>2015</c:v>
                </c:pt>
              </c:numCache>
            </c:numRef>
          </c:cat>
          <c:val>
            <c:numRef>
              <c:f>Graf5!$C$8:$G$8</c:f>
              <c:numCache>
                <c:formatCode>General</c:formatCode>
                <c:ptCount val="5"/>
                <c:pt idx="0">
                  <c:v>34</c:v>
                </c:pt>
                <c:pt idx="1">
                  <c:v>34</c:v>
                </c:pt>
                <c:pt idx="2">
                  <c:v>30</c:v>
                </c:pt>
                <c:pt idx="3">
                  <c:v>33</c:v>
                </c:pt>
                <c:pt idx="4">
                  <c:v>33</c:v>
                </c:pt>
              </c:numCache>
            </c:numRef>
          </c:val>
        </c:ser>
        <c:dLbls>
          <c:showLegendKey val="0"/>
          <c:showVal val="0"/>
          <c:showCatName val="0"/>
          <c:showSerName val="0"/>
          <c:showPercent val="0"/>
          <c:showBubbleSize val="0"/>
        </c:dLbls>
        <c:gapWidth val="100"/>
        <c:axId val="142204288"/>
        <c:axId val="142202752"/>
      </c:barChart>
      <c:valAx>
        <c:axId val="142202752"/>
        <c:scaling>
          <c:orientation val="minMax"/>
        </c:scaling>
        <c:delete val="0"/>
        <c:axPos val="l"/>
        <c:majorGridlines/>
        <c:numFmt formatCode="General" sourceLinked="1"/>
        <c:majorTickMark val="out"/>
        <c:minorTickMark val="none"/>
        <c:tickLblPos val="nextTo"/>
        <c:crossAx val="142204288"/>
        <c:crosses val="autoZero"/>
        <c:crossBetween val="between"/>
      </c:valAx>
      <c:catAx>
        <c:axId val="142204288"/>
        <c:scaling>
          <c:orientation val="minMax"/>
        </c:scaling>
        <c:delete val="0"/>
        <c:axPos val="b"/>
        <c:numFmt formatCode="General" sourceLinked="1"/>
        <c:majorTickMark val="out"/>
        <c:minorTickMark val="none"/>
        <c:tickLblPos val="nextTo"/>
        <c:crossAx val="142202752"/>
        <c:crosses val="autoZero"/>
        <c:auto val="1"/>
        <c:lblAlgn val="ctr"/>
        <c:lblOffset val="100"/>
        <c:noMultiLvlLbl val="0"/>
      </c:catAx>
    </c:plotArea>
    <c:legend>
      <c:legendPos val="r"/>
      <c:layout>
        <c:manualLayout>
          <c:xMode val="edge"/>
          <c:yMode val="edge"/>
          <c:x val="0.76784618055555565"/>
          <c:y val="0.42245179635483088"/>
          <c:w val="0.20159809027777864"/>
          <c:h val="0.417479640059697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v letech 2011 až 2015 </a:t>
            </a:r>
          </a:p>
          <a:p>
            <a:pPr>
              <a:defRPr/>
            </a:pPr>
            <a:r>
              <a:rPr lang="en-US" sz="1300"/>
              <a:t>- obce III. typu</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22606991290267819"/>
          <c:w val="0.68601568007882563"/>
          <c:h val="0.67481881928939336"/>
        </c:manualLayout>
      </c:layout>
      <c:barChart>
        <c:barDir val="col"/>
        <c:grouping val="clustered"/>
        <c:varyColors val="0"/>
        <c:ser>
          <c:idx val="3"/>
          <c:order val="0"/>
          <c:tx>
            <c:strRef>
              <c:f>Graf5!$K$4</c:f>
              <c:strCache>
                <c:ptCount val="1"/>
                <c:pt idx="0">
                  <c:v>třída 8.</c:v>
                </c:pt>
              </c:strCache>
            </c:strRef>
          </c:tx>
          <c:spPr>
            <a:solidFill>
              <a:srgbClr val="993300"/>
            </a:solidFill>
          </c:spPr>
          <c:invertIfNegative val="0"/>
          <c:dLbls>
            <c:dLbl>
              <c:idx val="0"/>
              <c:layout>
                <c:manualLayout>
                  <c:x val="-6.4560754720307126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839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Graf5!$L$3:$P$3</c:f>
              <c:numCache>
                <c:formatCode>General</c:formatCode>
                <c:ptCount val="5"/>
                <c:pt idx="0">
                  <c:v>2011</c:v>
                </c:pt>
                <c:pt idx="1">
                  <c:v>2012</c:v>
                </c:pt>
                <c:pt idx="2">
                  <c:v>2013</c:v>
                </c:pt>
                <c:pt idx="3">
                  <c:v>2014</c:v>
                </c:pt>
                <c:pt idx="4">
                  <c:v>2015</c:v>
                </c:pt>
              </c:numCache>
            </c:numRef>
          </c:cat>
          <c:val>
            <c:numRef>
              <c:f>Graf5!$L$4:$P$4</c:f>
              <c:numCache>
                <c:formatCode>General</c:formatCode>
                <c:ptCount val="5"/>
                <c:pt idx="0">
                  <c:v>7</c:v>
                </c:pt>
                <c:pt idx="1">
                  <c:v>2</c:v>
                </c:pt>
                <c:pt idx="2">
                  <c:v>2</c:v>
                </c:pt>
                <c:pt idx="3">
                  <c:v>2</c:v>
                </c:pt>
                <c:pt idx="4">
                  <c:v>2</c:v>
                </c:pt>
              </c:numCache>
            </c:numRef>
          </c:val>
        </c:ser>
        <c:ser>
          <c:idx val="2"/>
          <c:order val="1"/>
          <c:tx>
            <c:strRef>
              <c:f>Graf5!$K$5</c:f>
              <c:strCache>
                <c:ptCount val="1"/>
                <c:pt idx="0">
                  <c:v>třída 9.</c:v>
                </c:pt>
              </c:strCache>
            </c:strRef>
          </c:tx>
          <c:spPr>
            <a:solidFill>
              <a:srgbClr val="CC3300"/>
            </a:solidFill>
          </c:spPr>
          <c:invertIfNegative val="0"/>
          <c:dLbls>
            <c:dLbl>
              <c:idx val="0"/>
              <c:layout>
                <c:manualLayout>
                  <c:x val="6.4560754720307178E-3"/>
                  <c:y val="1.3266998341625261E-2"/>
                </c:manualLayout>
              </c:layout>
              <c:showLegendKey val="0"/>
              <c:showVal val="1"/>
              <c:showCatName val="0"/>
              <c:showSerName val="0"/>
              <c:showPercent val="0"/>
              <c:showBubbleSize val="0"/>
            </c:dLbl>
            <c:dLbl>
              <c:idx val="1"/>
              <c:layout>
                <c:manualLayout>
                  <c:x val="1.072114004766859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Graf5!$L$3:$P$3</c:f>
              <c:numCache>
                <c:formatCode>General</c:formatCode>
                <c:ptCount val="5"/>
                <c:pt idx="0">
                  <c:v>2011</c:v>
                </c:pt>
                <c:pt idx="1">
                  <c:v>2012</c:v>
                </c:pt>
                <c:pt idx="2">
                  <c:v>2013</c:v>
                </c:pt>
                <c:pt idx="3">
                  <c:v>2014</c:v>
                </c:pt>
                <c:pt idx="4">
                  <c:v>2015</c:v>
                </c:pt>
              </c:numCache>
            </c:numRef>
          </c:cat>
          <c:val>
            <c:numRef>
              <c:f>Graf5!$L$5:$P$5</c:f>
              <c:numCache>
                <c:formatCode>General</c:formatCode>
                <c:ptCount val="5"/>
                <c:pt idx="0">
                  <c:v>127</c:v>
                </c:pt>
                <c:pt idx="1">
                  <c:v>97</c:v>
                </c:pt>
                <c:pt idx="2">
                  <c:v>101</c:v>
                </c:pt>
                <c:pt idx="3">
                  <c:v>92</c:v>
                </c:pt>
                <c:pt idx="4">
                  <c:v>84</c:v>
                </c:pt>
              </c:numCache>
            </c:numRef>
          </c:val>
        </c:ser>
        <c:ser>
          <c:idx val="1"/>
          <c:order val="2"/>
          <c:tx>
            <c:strRef>
              <c:f>Graf5!$K$6</c:f>
              <c:strCache>
                <c:ptCount val="1"/>
                <c:pt idx="0">
                  <c:v>třída 10.</c:v>
                </c:pt>
              </c:strCache>
            </c:strRef>
          </c:tx>
          <c:spPr>
            <a:solidFill>
              <a:srgbClr val="FF9900"/>
            </a:solidFill>
          </c:spPr>
          <c:invertIfNegative val="0"/>
          <c:dLbls>
            <c:dLbl>
              <c:idx val="0"/>
              <c:layout>
                <c:manualLayout>
                  <c:x val="1.0760125786718039E-2"/>
                  <c:y val="6.6334991708127122E-3"/>
                </c:manualLayout>
              </c:layout>
              <c:showLegendKey val="0"/>
              <c:showVal val="1"/>
              <c:showCatName val="0"/>
              <c:showSerName val="0"/>
              <c:showPercent val="0"/>
              <c:showBubbleSize val="0"/>
            </c:dLbl>
            <c:dLbl>
              <c:idx val="1"/>
              <c:layout>
                <c:manualLayout>
                  <c:x val="2.1520251573435398E-3"/>
                  <c:y val="6.6334991708127122E-3"/>
                </c:manualLayout>
              </c:layout>
              <c:showLegendKey val="0"/>
              <c:showVal val="1"/>
              <c:showCatName val="0"/>
              <c:showSerName val="0"/>
              <c:showPercent val="0"/>
              <c:showBubbleSize val="0"/>
            </c:dLbl>
            <c:dLbl>
              <c:idx val="2"/>
              <c:layout>
                <c:manualLayout>
                  <c:x val="6.4457389732434124E-3"/>
                  <c:y val="3.2796646687821237E-3"/>
                </c:manualLayout>
              </c:layout>
              <c:showLegendKey val="0"/>
              <c:showVal val="1"/>
              <c:showCatName val="0"/>
              <c:showSerName val="0"/>
              <c:showPercent val="0"/>
              <c:showBubbleSize val="0"/>
            </c:dLbl>
            <c:dLbl>
              <c:idx val="3"/>
              <c:layout>
                <c:manualLayout>
                  <c:x val="6.45607547203061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Graf5!$L$3:$P$3</c:f>
              <c:numCache>
                <c:formatCode>General</c:formatCode>
                <c:ptCount val="5"/>
                <c:pt idx="0">
                  <c:v>2011</c:v>
                </c:pt>
                <c:pt idx="1">
                  <c:v>2012</c:v>
                </c:pt>
                <c:pt idx="2">
                  <c:v>2013</c:v>
                </c:pt>
                <c:pt idx="3">
                  <c:v>2014</c:v>
                </c:pt>
                <c:pt idx="4">
                  <c:v>2015</c:v>
                </c:pt>
              </c:numCache>
            </c:numRef>
          </c:cat>
          <c:val>
            <c:numRef>
              <c:f>Graf5!$L$6:$P$6</c:f>
              <c:numCache>
                <c:formatCode>General</c:formatCode>
                <c:ptCount val="5"/>
                <c:pt idx="0">
                  <c:v>258</c:v>
                </c:pt>
                <c:pt idx="1">
                  <c:v>230</c:v>
                </c:pt>
                <c:pt idx="2">
                  <c:v>230</c:v>
                </c:pt>
                <c:pt idx="3">
                  <c:v>267</c:v>
                </c:pt>
                <c:pt idx="4">
                  <c:v>282</c:v>
                </c:pt>
              </c:numCache>
            </c:numRef>
          </c:val>
        </c:ser>
        <c:ser>
          <c:idx val="0"/>
          <c:order val="3"/>
          <c:tx>
            <c:strRef>
              <c:f>Graf5!$K$7</c:f>
              <c:strCache>
                <c:ptCount val="1"/>
                <c:pt idx="0">
                  <c:v>třída 11.</c:v>
                </c:pt>
              </c:strCache>
            </c:strRef>
          </c:tx>
          <c:spPr>
            <a:solidFill>
              <a:srgbClr val="FFCC00"/>
            </a:solidFill>
          </c:spPr>
          <c:invertIfNegative val="0"/>
          <c:dLbls>
            <c:showLegendKey val="0"/>
            <c:showVal val="1"/>
            <c:showCatName val="0"/>
            <c:showSerName val="0"/>
            <c:showPercent val="0"/>
            <c:showBubbleSize val="0"/>
            <c:showLeaderLines val="0"/>
          </c:dLbls>
          <c:cat>
            <c:numRef>
              <c:f>Graf5!$L$3:$P$3</c:f>
              <c:numCache>
                <c:formatCode>General</c:formatCode>
                <c:ptCount val="5"/>
                <c:pt idx="0">
                  <c:v>2011</c:v>
                </c:pt>
                <c:pt idx="1">
                  <c:v>2012</c:v>
                </c:pt>
                <c:pt idx="2">
                  <c:v>2013</c:v>
                </c:pt>
                <c:pt idx="3">
                  <c:v>2014</c:v>
                </c:pt>
                <c:pt idx="4">
                  <c:v>2015</c:v>
                </c:pt>
              </c:numCache>
            </c:numRef>
          </c:cat>
          <c:val>
            <c:numRef>
              <c:f>Graf5!$L$7:$P$7</c:f>
              <c:numCache>
                <c:formatCode>General</c:formatCode>
                <c:ptCount val="5"/>
                <c:pt idx="0">
                  <c:v>80</c:v>
                </c:pt>
                <c:pt idx="1">
                  <c:v>79</c:v>
                </c:pt>
                <c:pt idx="2">
                  <c:v>85</c:v>
                </c:pt>
                <c:pt idx="3">
                  <c:v>91</c:v>
                </c:pt>
                <c:pt idx="4">
                  <c:v>86</c:v>
                </c:pt>
              </c:numCache>
            </c:numRef>
          </c:val>
        </c:ser>
        <c:ser>
          <c:idx val="4"/>
          <c:order val="4"/>
          <c:tx>
            <c:strRef>
              <c:f>Graf5!$K$8</c:f>
              <c:strCache>
                <c:ptCount val="1"/>
                <c:pt idx="0">
                  <c:v>vyšší než třída 11.</c:v>
                </c:pt>
              </c:strCache>
            </c:strRef>
          </c:tx>
          <c:spPr>
            <a:solidFill>
              <a:srgbClr val="FFFF66"/>
            </a:solidFill>
          </c:spPr>
          <c:invertIfNegative val="0"/>
          <c:dLbls>
            <c:showLegendKey val="0"/>
            <c:showVal val="1"/>
            <c:showCatName val="0"/>
            <c:showSerName val="0"/>
            <c:showPercent val="0"/>
            <c:showBubbleSize val="0"/>
            <c:showLeaderLines val="0"/>
          </c:dLbls>
          <c:cat>
            <c:numRef>
              <c:f>Graf5!$L$3:$P$3</c:f>
              <c:numCache>
                <c:formatCode>General</c:formatCode>
                <c:ptCount val="5"/>
                <c:pt idx="0">
                  <c:v>2011</c:v>
                </c:pt>
                <c:pt idx="1">
                  <c:v>2012</c:v>
                </c:pt>
                <c:pt idx="2">
                  <c:v>2013</c:v>
                </c:pt>
                <c:pt idx="3">
                  <c:v>2014</c:v>
                </c:pt>
                <c:pt idx="4">
                  <c:v>2015</c:v>
                </c:pt>
              </c:numCache>
            </c:numRef>
          </c:cat>
          <c:val>
            <c:numRef>
              <c:f>Graf5!$L$8:$P$8</c:f>
              <c:numCache>
                <c:formatCode>General</c:formatCode>
                <c:ptCount val="5"/>
                <c:pt idx="0">
                  <c:v>7</c:v>
                </c:pt>
                <c:pt idx="1">
                  <c:v>9</c:v>
                </c:pt>
                <c:pt idx="2">
                  <c:v>7</c:v>
                </c:pt>
                <c:pt idx="3">
                  <c:v>6</c:v>
                </c:pt>
                <c:pt idx="4">
                  <c:v>6</c:v>
                </c:pt>
              </c:numCache>
            </c:numRef>
          </c:val>
        </c:ser>
        <c:dLbls>
          <c:showLegendKey val="0"/>
          <c:showVal val="0"/>
          <c:showCatName val="0"/>
          <c:showSerName val="0"/>
          <c:showPercent val="0"/>
          <c:showBubbleSize val="0"/>
        </c:dLbls>
        <c:gapWidth val="100"/>
        <c:axId val="142289152"/>
        <c:axId val="142287616"/>
      </c:barChart>
      <c:valAx>
        <c:axId val="142287616"/>
        <c:scaling>
          <c:orientation val="minMax"/>
        </c:scaling>
        <c:delete val="0"/>
        <c:axPos val="l"/>
        <c:majorGridlines/>
        <c:numFmt formatCode="General" sourceLinked="1"/>
        <c:majorTickMark val="out"/>
        <c:minorTickMark val="none"/>
        <c:tickLblPos val="nextTo"/>
        <c:crossAx val="142289152"/>
        <c:crosses val="autoZero"/>
        <c:crossBetween val="between"/>
      </c:valAx>
      <c:catAx>
        <c:axId val="142289152"/>
        <c:scaling>
          <c:orientation val="minMax"/>
        </c:scaling>
        <c:delete val="0"/>
        <c:axPos val="b"/>
        <c:numFmt formatCode="General" sourceLinked="1"/>
        <c:majorTickMark val="out"/>
        <c:minorTickMark val="none"/>
        <c:tickLblPos val="nextTo"/>
        <c:crossAx val="142287616"/>
        <c:crosses val="autoZero"/>
        <c:auto val="1"/>
        <c:lblAlgn val="ctr"/>
        <c:lblOffset val="100"/>
        <c:noMultiLvlLbl val="0"/>
      </c:catAx>
    </c:plotArea>
    <c:legend>
      <c:legendPos val="r"/>
      <c:layout>
        <c:manualLayout>
          <c:xMode val="edge"/>
          <c:yMode val="edge"/>
          <c:x val="0.76784618055555565"/>
          <c:y val="0.44933117698617053"/>
          <c:w val="0.20159809027777864"/>
          <c:h val="0.390600259428352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v letech 2011 až 2015 </a:t>
            </a:r>
          </a:p>
          <a:p>
            <a:pPr>
              <a:defRPr/>
            </a:pPr>
            <a:r>
              <a:rPr lang="en-US" sz="1300"/>
              <a:t>- územně členěná statutární města</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22606991290267819"/>
          <c:w val="0.68601568007882563"/>
          <c:h val="0.67481881928939336"/>
        </c:manualLayout>
      </c:layout>
      <c:barChart>
        <c:barDir val="col"/>
        <c:grouping val="clustered"/>
        <c:varyColors val="0"/>
        <c:ser>
          <c:idx val="3"/>
          <c:order val="0"/>
          <c:tx>
            <c:strRef>
              <c:f>Graf5!$T$4</c:f>
              <c:strCache>
                <c:ptCount val="1"/>
                <c:pt idx="0">
                  <c:v>třída 8.</c:v>
                </c:pt>
              </c:strCache>
            </c:strRef>
          </c:tx>
          <c:spPr>
            <a:solidFill>
              <a:srgbClr val="993300"/>
            </a:solidFill>
          </c:spPr>
          <c:invertIfNegative val="0"/>
          <c:dLbls>
            <c:dLbl>
              <c:idx val="0"/>
              <c:layout>
                <c:manualLayout>
                  <c:x val="-6.4560754720307126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839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Graf5!$U$3:$Y$3</c:f>
              <c:numCache>
                <c:formatCode>General</c:formatCode>
                <c:ptCount val="5"/>
                <c:pt idx="0">
                  <c:v>2011</c:v>
                </c:pt>
                <c:pt idx="1">
                  <c:v>2012</c:v>
                </c:pt>
                <c:pt idx="2">
                  <c:v>2013</c:v>
                </c:pt>
                <c:pt idx="3">
                  <c:v>2014</c:v>
                </c:pt>
                <c:pt idx="4">
                  <c:v>2015</c:v>
                </c:pt>
              </c:numCache>
            </c:numRef>
          </c:cat>
          <c:val>
            <c:numRef>
              <c:f>Graf5!$U$4:$Y$4</c:f>
              <c:numCache>
                <c:formatCode>General</c:formatCode>
                <c:ptCount val="5"/>
                <c:pt idx="0">
                  <c:v>2</c:v>
                </c:pt>
                <c:pt idx="1">
                  <c:v>1</c:v>
                </c:pt>
                <c:pt idx="2">
                  <c:v>2</c:v>
                </c:pt>
                <c:pt idx="3">
                  <c:v>2</c:v>
                </c:pt>
                <c:pt idx="4">
                  <c:v>1</c:v>
                </c:pt>
              </c:numCache>
            </c:numRef>
          </c:val>
        </c:ser>
        <c:ser>
          <c:idx val="2"/>
          <c:order val="1"/>
          <c:tx>
            <c:strRef>
              <c:f>Graf5!$T$5</c:f>
              <c:strCache>
                <c:ptCount val="1"/>
                <c:pt idx="0">
                  <c:v>třída 9.</c:v>
                </c:pt>
              </c:strCache>
            </c:strRef>
          </c:tx>
          <c:spPr>
            <a:solidFill>
              <a:srgbClr val="CC3300"/>
            </a:solidFill>
          </c:spPr>
          <c:invertIfNegative val="0"/>
          <c:dLbls>
            <c:dLbl>
              <c:idx val="0"/>
              <c:layout>
                <c:manualLayout>
                  <c:x val="6.4560754720307178E-3"/>
                  <c:y val="1.3266998341625261E-2"/>
                </c:manualLayout>
              </c:layout>
              <c:showLegendKey val="0"/>
              <c:showVal val="1"/>
              <c:showCatName val="0"/>
              <c:showSerName val="0"/>
              <c:showPercent val="0"/>
              <c:showBubbleSize val="0"/>
            </c:dLbl>
            <c:dLbl>
              <c:idx val="1"/>
              <c:layout>
                <c:manualLayout>
                  <c:x val="1.072114004766859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Graf5!$U$3:$Y$3</c:f>
              <c:numCache>
                <c:formatCode>General</c:formatCode>
                <c:ptCount val="5"/>
                <c:pt idx="0">
                  <c:v>2011</c:v>
                </c:pt>
                <c:pt idx="1">
                  <c:v>2012</c:v>
                </c:pt>
                <c:pt idx="2">
                  <c:v>2013</c:v>
                </c:pt>
                <c:pt idx="3">
                  <c:v>2014</c:v>
                </c:pt>
                <c:pt idx="4">
                  <c:v>2015</c:v>
                </c:pt>
              </c:numCache>
            </c:numRef>
          </c:cat>
          <c:val>
            <c:numRef>
              <c:f>Graf5!$U$5:$Y$5</c:f>
              <c:numCache>
                <c:formatCode>General</c:formatCode>
                <c:ptCount val="5"/>
                <c:pt idx="0">
                  <c:v>54</c:v>
                </c:pt>
                <c:pt idx="1">
                  <c:v>35</c:v>
                </c:pt>
                <c:pt idx="2">
                  <c:v>34</c:v>
                </c:pt>
                <c:pt idx="3">
                  <c:v>40</c:v>
                </c:pt>
                <c:pt idx="4">
                  <c:v>37</c:v>
                </c:pt>
              </c:numCache>
            </c:numRef>
          </c:val>
        </c:ser>
        <c:ser>
          <c:idx val="1"/>
          <c:order val="2"/>
          <c:tx>
            <c:strRef>
              <c:f>Graf5!$T$6</c:f>
              <c:strCache>
                <c:ptCount val="1"/>
                <c:pt idx="0">
                  <c:v>třída 10.</c:v>
                </c:pt>
              </c:strCache>
            </c:strRef>
          </c:tx>
          <c:spPr>
            <a:solidFill>
              <a:srgbClr val="FF9900"/>
            </a:solidFill>
          </c:spPr>
          <c:invertIfNegative val="0"/>
          <c:dLbls>
            <c:dLbl>
              <c:idx val="0"/>
              <c:layout>
                <c:manualLayout>
                  <c:x val="1.0760125786718039E-2"/>
                  <c:y val="6.6334991708127122E-3"/>
                </c:manualLayout>
              </c:layout>
              <c:showLegendKey val="0"/>
              <c:showVal val="1"/>
              <c:showCatName val="0"/>
              <c:showSerName val="0"/>
              <c:showPercent val="0"/>
              <c:showBubbleSize val="0"/>
            </c:dLbl>
            <c:dLbl>
              <c:idx val="1"/>
              <c:layout>
                <c:manualLayout>
                  <c:x val="2.1520251573435398E-3"/>
                  <c:y val="6.6334991708127122E-3"/>
                </c:manualLayout>
              </c:layout>
              <c:showLegendKey val="0"/>
              <c:showVal val="1"/>
              <c:showCatName val="0"/>
              <c:showSerName val="0"/>
              <c:showPercent val="0"/>
              <c:showBubbleSize val="0"/>
            </c:dLbl>
            <c:dLbl>
              <c:idx val="2"/>
              <c:layout>
                <c:manualLayout>
                  <c:x val="6.4457389732434124E-3"/>
                  <c:y val="3.2796646687821237E-3"/>
                </c:manualLayout>
              </c:layout>
              <c:showLegendKey val="0"/>
              <c:showVal val="1"/>
              <c:showCatName val="0"/>
              <c:showSerName val="0"/>
              <c:showPercent val="0"/>
              <c:showBubbleSize val="0"/>
            </c:dLbl>
            <c:dLbl>
              <c:idx val="3"/>
              <c:layout>
                <c:manualLayout>
                  <c:x val="6.45607547203061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Graf5!$U$3:$Y$3</c:f>
              <c:numCache>
                <c:formatCode>General</c:formatCode>
                <c:ptCount val="5"/>
                <c:pt idx="0">
                  <c:v>2011</c:v>
                </c:pt>
                <c:pt idx="1">
                  <c:v>2012</c:v>
                </c:pt>
                <c:pt idx="2">
                  <c:v>2013</c:v>
                </c:pt>
                <c:pt idx="3">
                  <c:v>2014</c:v>
                </c:pt>
                <c:pt idx="4">
                  <c:v>2015</c:v>
                </c:pt>
              </c:numCache>
            </c:numRef>
          </c:cat>
          <c:val>
            <c:numRef>
              <c:f>Graf5!$U$6:$Y$6</c:f>
              <c:numCache>
                <c:formatCode>General</c:formatCode>
                <c:ptCount val="5"/>
                <c:pt idx="0">
                  <c:v>133</c:v>
                </c:pt>
                <c:pt idx="1">
                  <c:v>120</c:v>
                </c:pt>
                <c:pt idx="2">
                  <c:v>135</c:v>
                </c:pt>
                <c:pt idx="3">
                  <c:v>114</c:v>
                </c:pt>
                <c:pt idx="4">
                  <c:v>115</c:v>
                </c:pt>
              </c:numCache>
            </c:numRef>
          </c:val>
        </c:ser>
        <c:ser>
          <c:idx val="0"/>
          <c:order val="3"/>
          <c:tx>
            <c:strRef>
              <c:f>Graf5!$T$7</c:f>
              <c:strCache>
                <c:ptCount val="1"/>
                <c:pt idx="0">
                  <c:v>třída 11.</c:v>
                </c:pt>
              </c:strCache>
            </c:strRef>
          </c:tx>
          <c:spPr>
            <a:solidFill>
              <a:srgbClr val="FFCC00"/>
            </a:solidFill>
          </c:spPr>
          <c:invertIfNegative val="0"/>
          <c:dLbls>
            <c:showLegendKey val="0"/>
            <c:showVal val="1"/>
            <c:showCatName val="0"/>
            <c:showSerName val="0"/>
            <c:showPercent val="0"/>
            <c:showBubbleSize val="0"/>
            <c:showLeaderLines val="0"/>
          </c:dLbls>
          <c:cat>
            <c:numRef>
              <c:f>Graf5!$U$3:$Y$3</c:f>
              <c:numCache>
                <c:formatCode>General</c:formatCode>
                <c:ptCount val="5"/>
                <c:pt idx="0">
                  <c:v>2011</c:v>
                </c:pt>
                <c:pt idx="1">
                  <c:v>2012</c:v>
                </c:pt>
                <c:pt idx="2">
                  <c:v>2013</c:v>
                </c:pt>
                <c:pt idx="3">
                  <c:v>2014</c:v>
                </c:pt>
                <c:pt idx="4">
                  <c:v>2015</c:v>
                </c:pt>
              </c:numCache>
            </c:numRef>
          </c:cat>
          <c:val>
            <c:numRef>
              <c:f>Graf5!$U$7:$Y$7</c:f>
              <c:numCache>
                <c:formatCode>General</c:formatCode>
                <c:ptCount val="5"/>
                <c:pt idx="0">
                  <c:v>45</c:v>
                </c:pt>
                <c:pt idx="1">
                  <c:v>30</c:v>
                </c:pt>
                <c:pt idx="2">
                  <c:v>34</c:v>
                </c:pt>
                <c:pt idx="3">
                  <c:v>38</c:v>
                </c:pt>
                <c:pt idx="4">
                  <c:v>38</c:v>
                </c:pt>
              </c:numCache>
            </c:numRef>
          </c:val>
        </c:ser>
        <c:ser>
          <c:idx val="4"/>
          <c:order val="4"/>
          <c:tx>
            <c:strRef>
              <c:f>Graf5!$T$8</c:f>
              <c:strCache>
                <c:ptCount val="1"/>
                <c:pt idx="0">
                  <c:v>vyšší než třída 11.</c:v>
                </c:pt>
              </c:strCache>
            </c:strRef>
          </c:tx>
          <c:spPr>
            <a:solidFill>
              <a:srgbClr val="FFFF66"/>
            </a:solidFill>
          </c:spPr>
          <c:invertIfNegative val="0"/>
          <c:dLbls>
            <c:showLegendKey val="0"/>
            <c:showVal val="1"/>
            <c:showCatName val="0"/>
            <c:showSerName val="0"/>
            <c:showPercent val="0"/>
            <c:showBubbleSize val="0"/>
            <c:showLeaderLines val="0"/>
          </c:dLbls>
          <c:cat>
            <c:numRef>
              <c:f>Graf5!$U$3:$Y$3</c:f>
              <c:numCache>
                <c:formatCode>General</c:formatCode>
                <c:ptCount val="5"/>
                <c:pt idx="0">
                  <c:v>2011</c:v>
                </c:pt>
                <c:pt idx="1">
                  <c:v>2012</c:v>
                </c:pt>
                <c:pt idx="2">
                  <c:v>2013</c:v>
                </c:pt>
                <c:pt idx="3">
                  <c:v>2014</c:v>
                </c:pt>
                <c:pt idx="4">
                  <c:v>2015</c:v>
                </c:pt>
              </c:numCache>
            </c:numRef>
          </c:cat>
          <c:val>
            <c:numRef>
              <c:f>Graf5!$U$8:$Y$8</c:f>
              <c:numCache>
                <c:formatCode>General</c:formatCode>
                <c:ptCount val="5"/>
                <c:pt idx="0">
                  <c:v>1</c:v>
                </c:pt>
                <c:pt idx="1">
                  <c:v>2</c:v>
                </c:pt>
                <c:pt idx="2">
                  <c:v>3</c:v>
                </c:pt>
                <c:pt idx="3">
                  <c:v>3</c:v>
                </c:pt>
                <c:pt idx="4">
                  <c:v>3</c:v>
                </c:pt>
              </c:numCache>
            </c:numRef>
          </c:val>
        </c:ser>
        <c:dLbls>
          <c:showLegendKey val="0"/>
          <c:showVal val="0"/>
          <c:showCatName val="0"/>
          <c:showSerName val="0"/>
          <c:showPercent val="0"/>
          <c:showBubbleSize val="0"/>
        </c:dLbls>
        <c:gapWidth val="100"/>
        <c:axId val="144266368"/>
        <c:axId val="142331264"/>
      </c:barChart>
      <c:valAx>
        <c:axId val="142331264"/>
        <c:scaling>
          <c:orientation val="minMax"/>
        </c:scaling>
        <c:delete val="0"/>
        <c:axPos val="l"/>
        <c:majorGridlines/>
        <c:numFmt formatCode="General" sourceLinked="1"/>
        <c:majorTickMark val="out"/>
        <c:minorTickMark val="none"/>
        <c:tickLblPos val="nextTo"/>
        <c:crossAx val="144266368"/>
        <c:crosses val="autoZero"/>
        <c:crossBetween val="between"/>
      </c:valAx>
      <c:catAx>
        <c:axId val="144266368"/>
        <c:scaling>
          <c:orientation val="minMax"/>
        </c:scaling>
        <c:delete val="0"/>
        <c:axPos val="b"/>
        <c:numFmt formatCode="General" sourceLinked="1"/>
        <c:majorTickMark val="out"/>
        <c:minorTickMark val="none"/>
        <c:tickLblPos val="nextTo"/>
        <c:crossAx val="142331264"/>
        <c:crosses val="autoZero"/>
        <c:auto val="1"/>
        <c:lblAlgn val="ctr"/>
        <c:lblOffset val="100"/>
        <c:noMultiLvlLbl val="0"/>
      </c:catAx>
    </c:plotArea>
    <c:legend>
      <c:legendPos val="r"/>
      <c:layout>
        <c:manualLayout>
          <c:xMode val="edge"/>
          <c:yMode val="edge"/>
          <c:x val="0.76784618055555565"/>
          <c:y val="0.46277086730184569"/>
          <c:w val="0.20159809027777864"/>
          <c:h val="0.3771605691126855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v letech 2011 až 2015 </a:t>
            </a:r>
          </a:p>
          <a:p>
            <a:pPr>
              <a:defRPr/>
            </a:pPr>
            <a:r>
              <a:rPr lang="en-US" sz="1300"/>
              <a:t>- krajské úřady</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22606991290267819"/>
          <c:w val="0.68601568007882563"/>
          <c:h val="0.67481881928939336"/>
        </c:manualLayout>
      </c:layout>
      <c:barChart>
        <c:barDir val="col"/>
        <c:grouping val="clustered"/>
        <c:varyColors val="0"/>
        <c:ser>
          <c:idx val="3"/>
          <c:order val="0"/>
          <c:tx>
            <c:strRef>
              <c:f>Graf5!$AC$4</c:f>
              <c:strCache>
                <c:ptCount val="1"/>
                <c:pt idx="0">
                  <c:v>třída 8.</c:v>
                </c:pt>
              </c:strCache>
            </c:strRef>
          </c:tx>
          <c:spPr>
            <a:solidFill>
              <a:srgbClr val="993300"/>
            </a:solidFill>
          </c:spPr>
          <c:invertIfNegative val="0"/>
          <c:dLbls>
            <c:dLbl>
              <c:idx val="0"/>
              <c:layout>
                <c:manualLayout>
                  <c:x val="-6.4560754720307126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839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Graf5!$AD$3:$AH$3</c:f>
              <c:numCache>
                <c:formatCode>General</c:formatCode>
                <c:ptCount val="5"/>
                <c:pt idx="0">
                  <c:v>2011</c:v>
                </c:pt>
                <c:pt idx="1">
                  <c:v>2012</c:v>
                </c:pt>
                <c:pt idx="2">
                  <c:v>2013</c:v>
                </c:pt>
                <c:pt idx="3">
                  <c:v>2014</c:v>
                </c:pt>
                <c:pt idx="4">
                  <c:v>2015</c:v>
                </c:pt>
              </c:numCache>
            </c:numRef>
          </c:cat>
          <c:val>
            <c:numRef>
              <c:f>Graf5!$AD$4:$AH$4</c:f>
              <c:numCache>
                <c:formatCode>General</c:formatCode>
                <c:ptCount val="5"/>
                <c:pt idx="0">
                  <c:v>0</c:v>
                </c:pt>
                <c:pt idx="1">
                  <c:v>0</c:v>
                </c:pt>
                <c:pt idx="2">
                  <c:v>0</c:v>
                </c:pt>
                <c:pt idx="3">
                  <c:v>0</c:v>
                </c:pt>
                <c:pt idx="4">
                  <c:v>0</c:v>
                </c:pt>
              </c:numCache>
            </c:numRef>
          </c:val>
        </c:ser>
        <c:ser>
          <c:idx val="2"/>
          <c:order val="1"/>
          <c:tx>
            <c:strRef>
              <c:f>Graf5!$AC$5</c:f>
              <c:strCache>
                <c:ptCount val="1"/>
                <c:pt idx="0">
                  <c:v>třída 9.</c:v>
                </c:pt>
              </c:strCache>
            </c:strRef>
          </c:tx>
          <c:spPr>
            <a:solidFill>
              <a:srgbClr val="CC3300"/>
            </a:solidFill>
          </c:spPr>
          <c:invertIfNegative val="0"/>
          <c:dLbls>
            <c:dLbl>
              <c:idx val="0"/>
              <c:layout>
                <c:manualLayout>
                  <c:x val="6.4560754720307178E-3"/>
                  <c:y val="1.3266998341625261E-2"/>
                </c:manualLayout>
              </c:layout>
              <c:showLegendKey val="0"/>
              <c:showVal val="1"/>
              <c:showCatName val="0"/>
              <c:showSerName val="0"/>
              <c:showPercent val="0"/>
              <c:showBubbleSize val="0"/>
            </c:dLbl>
            <c:dLbl>
              <c:idx val="1"/>
              <c:layout>
                <c:manualLayout>
                  <c:x val="1.072114004766859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Graf5!$AD$3:$AH$3</c:f>
              <c:numCache>
                <c:formatCode>General</c:formatCode>
                <c:ptCount val="5"/>
                <c:pt idx="0">
                  <c:v>2011</c:v>
                </c:pt>
                <c:pt idx="1">
                  <c:v>2012</c:v>
                </c:pt>
                <c:pt idx="2">
                  <c:v>2013</c:v>
                </c:pt>
                <c:pt idx="3">
                  <c:v>2014</c:v>
                </c:pt>
                <c:pt idx="4">
                  <c:v>2015</c:v>
                </c:pt>
              </c:numCache>
            </c:numRef>
          </c:cat>
          <c:val>
            <c:numRef>
              <c:f>Graf5!$AD$5:$AH$5</c:f>
              <c:numCache>
                <c:formatCode>General</c:formatCode>
                <c:ptCount val="5"/>
                <c:pt idx="0">
                  <c:v>1</c:v>
                </c:pt>
                <c:pt idx="1">
                  <c:v>1</c:v>
                </c:pt>
                <c:pt idx="2">
                  <c:v>1</c:v>
                </c:pt>
                <c:pt idx="3">
                  <c:v>1</c:v>
                </c:pt>
                <c:pt idx="4">
                  <c:v>1</c:v>
                </c:pt>
              </c:numCache>
            </c:numRef>
          </c:val>
        </c:ser>
        <c:ser>
          <c:idx val="1"/>
          <c:order val="2"/>
          <c:tx>
            <c:strRef>
              <c:f>Graf5!$AC$6</c:f>
              <c:strCache>
                <c:ptCount val="1"/>
                <c:pt idx="0">
                  <c:v>třída 10.</c:v>
                </c:pt>
              </c:strCache>
            </c:strRef>
          </c:tx>
          <c:spPr>
            <a:solidFill>
              <a:srgbClr val="FF9900"/>
            </a:solidFill>
          </c:spPr>
          <c:invertIfNegative val="0"/>
          <c:dLbls>
            <c:dLbl>
              <c:idx val="0"/>
              <c:layout>
                <c:manualLayout>
                  <c:x val="1.0760125786718039E-2"/>
                  <c:y val="6.6334991708127122E-3"/>
                </c:manualLayout>
              </c:layout>
              <c:showLegendKey val="0"/>
              <c:showVal val="1"/>
              <c:showCatName val="0"/>
              <c:showSerName val="0"/>
              <c:showPercent val="0"/>
              <c:showBubbleSize val="0"/>
            </c:dLbl>
            <c:dLbl>
              <c:idx val="1"/>
              <c:layout>
                <c:manualLayout>
                  <c:x val="2.1520251573435398E-3"/>
                  <c:y val="6.6334991708127122E-3"/>
                </c:manualLayout>
              </c:layout>
              <c:showLegendKey val="0"/>
              <c:showVal val="1"/>
              <c:showCatName val="0"/>
              <c:showSerName val="0"/>
              <c:showPercent val="0"/>
              <c:showBubbleSize val="0"/>
            </c:dLbl>
            <c:dLbl>
              <c:idx val="2"/>
              <c:layout>
                <c:manualLayout>
                  <c:x val="6.4457389732434124E-3"/>
                  <c:y val="3.2796646687821237E-3"/>
                </c:manualLayout>
              </c:layout>
              <c:showLegendKey val="0"/>
              <c:showVal val="1"/>
              <c:showCatName val="0"/>
              <c:showSerName val="0"/>
              <c:showPercent val="0"/>
              <c:showBubbleSize val="0"/>
            </c:dLbl>
            <c:dLbl>
              <c:idx val="3"/>
              <c:layout>
                <c:manualLayout>
                  <c:x val="6.45607547203061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Graf5!$AD$3:$AH$3</c:f>
              <c:numCache>
                <c:formatCode>General</c:formatCode>
                <c:ptCount val="5"/>
                <c:pt idx="0">
                  <c:v>2011</c:v>
                </c:pt>
                <c:pt idx="1">
                  <c:v>2012</c:v>
                </c:pt>
                <c:pt idx="2">
                  <c:v>2013</c:v>
                </c:pt>
                <c:pt idx="3">
                  <c:v>2014</c:v>
                </c:pt>
                <c:pt idx="4">
                  <c:v>2015</c:v>
                </c:pt>
              </c:numCache>
            </c:numRef>
          </c:cat>
          <c:val>
            <c:numRef>
              <c:f>Graf5!$AD$6:$AH$6</c:f>
              <c:numCache>
                <c:formatCode>General</c:formatCode>
                <c:ptCount val="5"/>
                <c:pt idx="0">
                  <c:v>3</c:v>
                </c:pt>
                <c:pt idx="1">
                  <c:v>3</c:v>
                </c:pt>
                <c:pt idx="2">
                  <c:v>5</c:v>
                </c:pt>
                <c:pt idx="3">
                  <c:v>3</c:v>
                </c:pt>
                <c:pt idx="4">
                  <c:v>3</c:v>
                </c:pt>
              </c:numCache>
            </c:numRef>
          </c:val>
        </c:ser>
        <c:ser>
          <c:idx val="0"/>
          <c:order val="3"/>
          <c:tx>
            <c:strRef>
              <c:f>Graf5!$AC$7</c:f>
              <c:strCache>
                <c:ptCount val="1"/>
                <c:pt idx="0">
                  <c:v>třída 11.</c:v>
                </c:pt>
              </c:strCache>
            </c:strRef>
          </c:tx>
          <c:spPr>
            <a:solidFill>
              <a:srgbClr val="FFCC00"/>
            </a:solidFill>
          </c:spPr>
          <c:invertIfNegative val="0"/>
          <c:dLbls>
            <c:showLegendKey val="0"/>
            <c:showVal val="1"/>
            <c:showCatName val="0"/>
            <c:showSerName val="0"/>
            <c:showPercent val="0"/>
            <c:showBubbleSize val="0"/>
            <c:showLeaderLines val="0"/>
          </c:dLbls>
          <c:cat>
            <c:numRef>
              <c:f>Graf5!$AD$3:$AH$3</c:f>
              <c:numCache>
                <c:formatCode>General</c:formatCode>
                <c:ptCount val="5"/>
                <c:pt idx="0">
                  <c:v>2011</c:v>
                </c:pt>
                <c:pt idx="1">
                  <c:v>2012</c:v>
                </c:pt>
                <c:pt idx="2">
                  <c:v>2013</c:v>
                </c:pt>
                <c:pt idx="3">
                  <c:v>2014</c:v>
                </c:pt>
                <c:pt idx="4">
                  <c:v>2015</c:v>
                </c:pt>
              </c:numCache>
            </c:numRef>
          </c:cat>
          <c:val>
            <c:numRef>
              <c:f>Graf5!$AD$7:$AH$7</c:f>
              <c:numCache>
                <c:formatCode>General</c:formatCode>
                <c:ptCount val="5"/>
                <c:pt idx="0">
                  <c:v>48</c:v>
                </c:pt>
                <c:pt idx="1">
                  <c:v>37</c:v>
                </c:pt>
                <c:pt idx="2">
                  <c:v>41</c:v>
                </c:pt>
                <c:pt idx="3">
                  <c:v>46</c:v>
                </c:pt>
                <c:pt idx="4">
                  <c:v>46</c:v>
                </c:pt>
              </c:numCache>
            </c:numRef>
          </c:val>
        </c:ser>
        <c:ser>
          <c:idx val="4"/>
          <c:order val="4"/>
          <c:tx>
            <c:strRef>
              <c:f>Graf5!$AC$8</c:f>
              <c:strCache>
                <c:ptCount val="1"/>
                <c:pt idx="0">
                  <c:v>vyšší než třída 11.</c:v>
                </c:pt>
              </c:strCache>
            </c:strRef>
          </c:tx>
          <c:spPr>
            <a:solidFill>
              <a:srgbClr val="FFFF66"/>
            </a:solidFill>
          </c:spPr>
          <c:invertIfNegative val="0"/>
          <c:dLbls>
            <c:showLegendKey val="0"/>
            <c:showVal val="1"/>
            <c:showCatName val="0"/>
            <c:showSerName val="0"/>
            <c:showPercent val="0"/>
            <c:showBubbleSize val="0"/>
            <c:showLeaderLines val="0"/>
          </c:dLbls>
          <c:cat>
            <c:numRef>
              <c:f>Graf5!$AD$3:$AH$3</c:f>
              <c:numCache>
                <c:formatCode>General</c:formatCode>
                <c:ptCount val="5"/>
                <c:pt idx="0">
                  <c:v>2011</c:v>
                </c:pt>
                <c:pt idx="1">
                  <c:v>2012</c:v>
                </c:pt>
                <c:pt idx="2">
                  <c:v>2013</c:v>
                </c:pt>
                <c:pt idx="3">
                  <c:v>2014</c:v>
                </c:pt>
                <c:pt idx="4">
                  <c:v>2015</c:v>
                </c:pt>
              </c:numCache>
            </c:numRef>
          </c:cat>
          <c:val>
            <c:numRef>
              <c:f>Graf5!$AD$8:$AH$8</c:f>
              <c:numCache>
                <c:formatCode>General</c:formatCode>
                <c:ptCount val="5"/>
                <c:pt idx="0">
                  <c:v>8</c:v>
                </c:pt>
                <c:pt idx="1">
                  <c:v>5</c:v>
                </c:pt>
                <c:pt idx="2">
                  <c:v>5</c:v>
                </c:pt>
                <c:pt idx="3">
                  <c:v>5</c:v>
                </c:pt>
                <c:pt idx="4">
                  <c:v>5</c:v>
                </c:pt>
              </c:numCache>
            </c:numRef>
          </c:val>
        </c:ser>
        <c:dLbls>
          <c:showLegendKey val="0"/>
          <c:showVal val="0"/>
          <c:showCatName val="0"/>
          <c:showSerName val="0"/>
          <c:showPercent val="0"/>
          <c:showBubbleSize val="0"/>
        </c:dLbls>
        <c:gapWidth val="100"/>
        <c:axId val="144343040"/>
        <c:axId val="144300288"/>
      </c:barChart>
      <c:valAx>
        <c:axId val="144300288"/>
        <c:scaling>
          <c:orientation val="minMax"/>
        </c:scaling>
        <c:delete val="0"/>
        <c:axPos val="l"/>
        <c:majorGridlines/>
        <c:numFmt formatCode="General" sourceLinked="1"/>
        <c:majorTickMark val="out"/>
        <c:minorTickMark val="none"/>
        <c:tickLblPos val="nextTo"/>
        <c:crossAx val="144343040"/>
        <c:crosses val="autoZero"/>
        <c:crossBetween val="between"/>
      </c:valAx>
      <c:catAx>
        <c:axId val="144343040"/>
        <c:scaling>
          <c:orientation val="minMax"/>
        </c:scaling>
        <c:delete val="0"/>
        <c:axPos val="b"/>
        <c:numFmt formatCode="General" sourceLinked="1"/>
        <c:majorTickMark val="out"/>
        <c:minorTickMark val="none"/>
        <c:tickLblPos val="nextTo"/>
        <c:crossAx val="144300288"/>
        <c:crosses val="autoZero"/>
        <c:auto val="1"/>
        <c:lblAlgn val="ctr"/>
        <c:lblOffset val="100"/>
        <c:noMultiLvlLbl val="0"/>
      </c:catAx>
    </c:plotArea>
    <c:legend>
      <c:legendPos val="r"/>
      <c:layout>
        <c:manualLayout>
          <c:xMode val="edge"/>
          <c:yMode val="edge"/>
          <c:x val="0.77225590277778144"/>
          <c:y val="0.47285063503859537"/>
          <c:w val="0.19718836805555537"/>
          <c:h val="0.36372087879701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v letech 2011 až 2015 </a:t>
            </a:r>
          </a:p>
          <a:p>
            <a:pPr>
              <a:defRPr/>
            </a:pPr>
            <a:r>
              <a:rPr lang="en-US" sz="1300"/>
              <a:t>- MD, ÚCL, DÚ</a:t>
            </a:r>
          </a:p>
        </c:rich>
      </c:tx>
      <c:layout>
        <c:manualLayout>
          <c:xMode val="edge"/>
          <c:yMode val="edge"/>
          <c:x val="0.11761061420720469"/>
          <c:y val="2.6435353851261938E-2"/>
        </c:manualLayout>
      </c:layout>
      <c:overlay val="0"/>
    </c:title>
    <c:autoTitleDeleted val="0"/>
    <c:plotArea>
      <c:layout>
        <c:manualLayout>
          <c:layoutTarget val="inner"/>
          <c:xMode val="edge"/>
          <c:yMode val="edge"/>
          <c:x val="7.6679832496666045E-2"/>
          <c:y val="0.22606991290267819"/>
          <c:w val="0.68601568007882563"/>
          <c:h val="0.67481881928939336"/>
        </c:manualLayout>
      </c:layout>
      <c:barChart>
        <c:barDir val="col"/>
        <c:grouping val="clustered"/>
        <c:varyColors val="0"/>
        <c:ser>
          <c:idx val="3"/>
          <c:order val="0"/>
          <c:tx>
            <c:strRef>
              <c:f>Graf5!$AL$4</c:f>
              <c:strCache>
                <c:ptCount val="1"/>
                <c:pt idx="0">
                  <c:v>třída 8.</c:v>
                </c:pt>
              </c:strCache>
            </c:strRef>
          </c:tx>
          <c:spPr>
            <a:solidFill>
              <a:srgbClr val="993300"/>
            </a:solidFill>
          </c:spPr>
          <c:invertIfNegative val="0"/>
          <c:dLbls>
            <c:dLbl>
              <c:idx val="0"/>
              <c:layout>
                <c:manualLayout>
                  <c:x val="-6.4560754720307126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839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Graf5!$AM$3:$AQ$3</c:f>
              <c:numCache>
                <c:formatCode>General</c:formatCode>
                <c:ptCount val="5"/>
                <c:pt idx="0">
                  <c:v>2011</c:v>
                </c:pt>
                <c:pt idx="1">
                  <c:v>2012</c:v>
                </c:pt>
                <c:pt idx="2">
                  <c:v>2013</c:v>
                </c:pt>
                <c:pt idx="3">
                  <c:v>2014</c:v>
                </c:pt>
                <c:pt idx="4">
                  <c:v>2015</c:v>
                </c:pt>
              </c:numCache>
            </c:numRef>
          </c:cat>
          <c:val>
            <c:numRef>
              <c:f>Graf5!$AM$4:$AQ$4</c:f>
              <c:numCache>
                <c:formatCode>General</c:formatCode>
                <c:ptCount val="5"/>
                <c:pt idx="0">
                  <c:v>0</c:v>
                </c:pt>
                <c:pt idx="1">
                  <c:v>0</c:v>
                </c:pt>
                <c:pt idx="2">
                  <c:v>0</c:v>
                </c:pt>
                <c:pt idx="3">
                  <c:v>0</c:v>
                </c:pt>
                <c:pt idx="4">
                  <c:v>0</c:v>
                </c:pt>
              </c:numCache>
            </c:numRef>
          </c:val>
        </c:ser>
        <c:ser>
          <c:idx val="2"/>
          <c:order val="1"/>
          <c:tx>
            <c:strRef>
              <c:f>Graf5!$AL$5</c:f>
              <c:strCache>
                <c:ptCount val="1"/>
                <c:pt idx="0">
                  <c:v>třída 9.</c:v>
                </c:pt>
              </c:strCache>
            </c:strRef>
          </c:tx>
          <c:spPr>
            <a:solidFill>
              <a:srgbClr val="CC3300"/>
            </a:solidFill>
          </c:spPr>
          <c:invertIfNegative val="0"/>
          <c:dLbls>
            <c:dLbl>
              <c:idx val="0"/>
              <c:layout>
                <c:manualLayout>
                  <c:x val="6.4560754720307178E-3"/>
                  <c:y val="1.3266998341625261E-2"/>
                </c:manualLayout>
              </c:layout>
              <c:showLegendKey val="0"/>
              <c:showVal val="1"/>
              <c:showCatName val="0"/>
              <c:showSerName val="0"/>
              <c:showPercent val="0"/>
              <c:showBubbleSize val="0"/>
            </c:dLbl>
            <c:dLbl>
              <c:idx val="1"/>
              <c:layout>
                <c:manualLayout>
                  <c:x val="1.0721140047668595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Graf5!$AM$3:$AQ$3</c:f>
              <c:numCache>
                <c:formatCode>General</c:formatCode>
                <c:ptCount val="5"/>
                <c:pt idx="0">
                  <c:v>2011</c:v>
                </c:pt>
                <c:pt idx="1">
                  <c:v>2012</c:v>
                </c:pt>
                <c:pt idx="2">
                  <c:v>2013</c:v>
                </c:pt>
                <c:pt idx="3">
                  <c:v>2014</c:v>
                </c:pt>
                <c:pt idx="4">
                  <c:v>2015</c:v>
                </c:pt>
              </c:numCache>
            </c:numRef>
          </c:cat>
          <c:val>
            <c:numRef>
              <c:f>Graf5!$AM$5:$AQ$5</c:f>
              <c:numCache>
                <c:formatCode>General</c:formatCode>
                <c:ptCount val="5"/>
                <c:pt idx="0">
                  <c:v>0</c:v>
                </c:pt>
                <c:pt idx="1">
                  <c:v>0</c:v>
                </c:pt>
                <c:pt idx="2">
                  <c:v>0</c:v>
                </c:pt>
                <c:pt idx="3">
                  <c:v>0</c:v>
                </c:pt>
                <c:pt idx="4">
                  <c:v>0</c:v>
                </c:pt>
              </c:numCache>
            </c:numRef>
          </c:val>
        </c:ser>
        <c:ser>
          <c:idx val="1"/>
          <c:order val="2"/>
          <c:tx>
            <c:strRef>
              <c:f>Graf5!$AL$6</c:f>
              <c:strCache>
                <c:ptCount val="1"/>
                <c:pt idx="0">
                  <c:v>třída 10.</c:v>
                </c:pt>
              </c:strCache>
            </c:strRef>
          </c:tx>
          <c:spPr>
            <a:solidFill>
              <a:srgbClr val="FF9900"/>
            </a:solidFill>
          </c:spPr>
          <c:invertIfNegative val="0"/>
          <c:dLbls>
            <c:dLbl>
              <c:idx val="0"/>
              <c:layout>
                <c:manualLayout>
                  <c:x val="1.0760125786718039E-2"/>
                  <c:y val="6.6334991708127122E-3"/>
                </c:manualLayout>
              </c:layout>
              <c:showLegendKey val="0"/>
              <c:showVal val="1"/>
              <c:showCatName val="0"/>
              <c:showSerName val="0"/>
              <c:showPercent val="0"/>
              <c:showBubbleSize val="0"/>
            </c:dLbl>
            <c:dLbl>
              <c:idx val="1"/>
              <c:layout>
                <c:manualLayout>
                  <c:x val="2.1520251573435398E-3"/>
                  <c:y val="6.6334991708127122E-3"/>
                </c:manualLayout>
              </c:layout>
              <c:showLegendKey val="0"/>
              <c:showVal val="1"/>
              <c:showCatName val="0"/>
              <c:showSerName val="0"/>
              <c:showPercent val="0"/>
              <c:showBubbleSize val="0"/>
            </c:dLbl>
            <c:dLbl>
              <c:idx val="2"/>
              <c:layout>
                <c:manualLayout>
                  <c:x val="6.4457389732434124E-3"/>
                  <c:y val="3.2796646687821237E-3"/>
                </c:manualLayout>
              </c:layout>
              <c:showLegendKey val="0"/>
              <c:showVal val="1"/>
              <c:showCatName val="0"/>
              <c:showSerName val="0"/>
              <c:showPercent val="0"/>
              <c:showBubbleSize val="0"/>
            </c:dLbl>
            <c:dLbl>
              <c:idx val="3"/>
              <c:layout>
                <c:manualLayout>
                  <c:x val="6.456075472030612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Graf5!$AM$3:$AQ$3</c:f>
              <c:numCache>
                <c:formatCode>General</c:formatCode>
                <c:ptCount val="5"/>
                <c:pt idx="0">
                  <c:v>2011</c:v>
                </c:pt>
                <c:pt idx="1">
                  <c:v>2012</c:v>
                </c:pt>
                <c:pt idx="2">
                  <c:v>2013</c:v>
                </c:pt>
                <c:pt idx="3">
                  <c:v>2014</c:v>
                </c:pt>
                <c:pt idx="4">
                  <c:v>2015</c:v>
                </c:pt>
              </c:numCache>
            </c:numRef>
          </c:cat>
          <c:val>
            <c:numRef>
              <c:f>Graf5!$AM$6:$AQ$6</c:f>
              <c:numCache>
                <c:formatCode>General</c:formatCode>
                <c:ptCount val="5"/>
                <c:pt idx="0">
                  <c:v>1</c:v>
                </c:pt>
                <c:pt idx="1">
                  <c:v>2</c:v>
                </c:pt>
                <c:pt idx="2">
                  <c:v>0</c:v>
                </c:pt>
                <c:pt idx="3">
                  <c:v>0</c:v>
                </c:pt>
                <c:pt idx="4">
                  <c:v>0</c:v>
                </c:pt>
              </c:numCache>
            </c:numRef>
          </c:val>
        </c:ser>
        <c:ser>
          <c:idx val="0"/>
          <c:order val="3"/>
          <c:tx>
            <c:strRef>
              <c:f>Graf5!$AL$7</c:f>
              <c:strCache>
                <c:ptCount val="1"/>
                <c:pt idx="0">
                  <c:v>třída 11.</c:v>
                </c:pt>
              </c:strCache>
            </c:strRef>
          </c:tx>
          <c:spPr>
            <a:solidFill>
              <a:srgbClr val="FFCC00"/>
            </a:solidFill>
          </c:spPr>
          <c:invertIfNegative val="0"/>
          <c:dLbls>
            <c:showLegendKey val="0"/>
            <c:showVal val="1"/>
            <c:showCatName val="0"/>
            <c:showSerName val="0"/>
            <c:showPercent val="0"/>
            <c:showBubbleSize val="0"/>
            <c:showLeaderLines val="0"/>
          </c:dLbls>
          <c:cat>
            <c:numRef>
              <c:f>Graf5!$AM$3:$AQ$3</c:f>
              <c:numCache>
                <c:formatCode>General</c:formatCode>
                <c:ptCount val="5"/>
                <c:pt idx="0">
                  <c:v>2011</c:v>
                </c:pt>
                <c:pt idx="1">
                  <c:v>2012</c:v>
                </c:pt>
                <c:pt idx="2">
                  <c:v>2013</c:v>
                </c:pt>
                <c:pt idx="3">
                  <c:v>2014</c:v>
                </c:pt>
                <c:pt idx="4">
                  <c:v>2015</c:v>
                </c:pt>
              </c:numCache>
            </c:numRef>
          </c:cat>
          <c:val>
            <c:numRef>
              <c:f>Graf5!$AM$7:$AQ$7</c:f>
              <c:numCache>
                <c:formatCode>General</c:formatCode>
                <c:ptCount val="5"/>
                <c:pt idx="0">
                  <c:v>28</c:v>
                </c:pt>
                <c:pt idx="1">
                  <c:v>28</c:v>
                </c:pt>
                <c:pt idx="2">
                  <c:v>29</c:v>
                </c:pt>
                <c:pt idx="3">
                  <c:v>25</c:v>
                </c:pt>
                <c:pt idx="4">
                  <c:v>27</c:v>
                </c:pt>
              </c:numCache>
            </c:numRef>
          </c:val>
        </c:ser>
        <c:ser>
          <c:idx val="4"/>
          <c:order val="4"/>
          <c:tx>
            <c:strRef>
              <c:f>Graf5!$AL$8</c:f>
              <c:strCache>
                <c:ptCount val="1"/>
                <c:pt idx="0">
                  <c:v>vyšší než třída 11.</c:v>
                </c:pt>
              </c:strCache>
            </c:strRef>
          </c:tx>
          <c:spPr>
            <a:solidFill>
              <a:srgbClr val="FFFF66"/>
            </a:solidFill>
          </c:spPr>
          <c:invertIfNegative val="0"/>
          <c:dLbls>
            <c:showLegendKey val="0"/>
            <c:showVal val="1"/>
            <c:showCatName val="0"/>
            <c:showSerName val="0"/>
            <c:showPercent val="0"/>
            <c:showBubbleSize val="0"/>
            <c:showLeaderLines val="0"/>
          </c:dLbls>
          <c:cat>
            <c:numRef>
              <c:f>Graf5!$AM$3:$AQ$3</c:f>
              <c:numCache>
                <c:formatCode>General</c:formatCode>
                <c:ptCount val="5"/>
                <c:pt idx="0">
                  <c:v>2011</c:v>
                </c:pt>
                <c:pt idx="1">
                  <c:v>2012</c:v>
                </c:pt>
                <c:pt idx="2">
                  <c:v>2013</c:v>
                </c:pt>
                <c:pt idx="3">
                  <c:v>2014</c:v>
                </c:pt>
                <c:pt idx="4">
                  <c:v>2015</c:v>
                </c:pt>
              </c:numCache>
            </c:numRef>
          </c:cat>
          <c:val>
            <c:numRef>
              <c:f>Graf5!$AM$8:$AQ$8</c:f>
              <c:numCache>
                <c:formatCode>General</c:formatCode>
                <c:ptCount val="5"/>
                <c:pt idx="0">
                  <c:v>18</c:v>
                </c:pt>
                <c:pt idx="1">
                  <c:v>18</c:v>
                </c:pt>
                <c:pt idx="2">
                  <c:v>15</c:v>
                </c:pt>
                <c:pt idx="3">
                  <c:v>19</c:v>
                </c:pt>
                <c:pt idx="4">
                  <c:v>19</c:v>
                </c:pt>
              </c:numCache>
            </c:numRef>
          </c:val>
        </c:ser>
        <c:dLbls>
          <c:showLegendKey val="0"/>
          <c:showVal val="0"/>
          <c:showCatName val="0"/>
          <c:showSerName val="0"/>
          <c:showPercent val="0"/>
          <c:showBubbleSize val="0"/>
        </c:dLbls>
        <c:gapWidth val="100"/>
        <c:axId val="144374400"/>
        <c:axId val="144372864"/>
      </c:barChart>
      <c:valAx>
        <c:axId val="144372864"/>
        <c:scaling>
          <c:orientation val="minMax"/>
        </c:scaling>
        <c:delete val="0"/>
        <c:axPos val="l"/>
        <c:majorGridlines/>
        <c:numFmt formatCode="General" sourceLinked="1"/>
        <c:majorTickMark val="out"/>
        <c:minorTickMark val="none"/>
        <c:tickLblPos val="nextTo"/>
        <c:crossAx val="144374400"/>
        <c:crosses val="autoZero"/>
        <c:crossBetween val="between"/>
      </c:valAx>
      <c:catAx>
        <c:axId val="144374400"/>
        <c:scaling>
          <c:orientation val="minMax"/>
        </c:scaling>
        <c:delete val="0"/>
        <c:axPos val="b"/>
        <c:numFmt formatCode="General" sourceLinked="1"/>
        <c:majorTickMark val="out"/>
        <c:minorTickMark val="none"/>
        <c:tickLblPos val="nextTo"/>
        <c:crossAx val="144372864"/>
        <c:crosses val="autoZero"/>
        <c:auto val="1"/>
        <c:lblAlgn val="ctr"/>
        <c:lblOffset val="100"/>
        <c:noMultiLvlLbl val="0"/>
      </c:catAx>
    </c:plotArea>
    <c:legend>
      <c:legendPos val="r"/>
      <c:layout>
        <c:manualLayout>
          <c:xMode val="edge"/>
          <c:yMode val="edge"/>
          <c:x val="0.7832802453091422"/>
          <c:y val="0.54004909834032555"/>
          <c:w val="0.18616398224947328"/>
          <c:h val="0.299882477376903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2012 - obce III. typu</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Graf5!$M$3</c:f>
              <c:strCache>
                <c:ptCount val="1"/>
                <c:pt idx="0">
                  <c:v>2012</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Graf5!$M$4:$M$8</c:f>
              <c:numCache>
                <c:formatCode>General</c:formatCode>
                <c:ptCount val="5"/>
                <c:pt idx="0">
                  <c:v>2</c:v>
                </c:pt>
                <c:pt idx="1">
                  <c:v>97</c:v>
                </c:pt>
                <c:pt idx="2">
                  <c:v>230</c:v>
                </c:pt>
                <c:pt idx="3">
                  <c:v>79</c:v>
                </c:pt>
                <c:pt idx="4">
                  <c:v>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573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2012 - územně členěná statutární města</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Graf5!$V$3</c:f>
              <c:strCache>
                <c:ptCount val="1"/>
                <c:pt idx="0">
                  <c:v>2012</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7600083149999141E-2"/>
                  <c:y val="-2.6455026455026699E-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Graf5!$V$4:$V$8</c:f>
              <c:numCache>
                <c:formatCode>General</c:formatCode>
                <c:ptCount val="5"/>
                <c:pt idx="0">
                  <c:v>1</c:v>
                </c:pt>
                <c:pt idx="1">
                  <c:v>35</c:v>
                </c:pt>
                <c:pt idx="2">
                  <c:v>120</c:v>
                </c:pt>
                <c:pt idx="3">
                  <c:v>30</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2422"/>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2012 - krajské úřady</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Graf5!$AE$3</c:f>
              <c:strCache>
                <c:ptCount val="1"/>
                <c:pt idx="0">
                  <c:v>2012</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1.100005196874946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Graf5!$AE$4:$AE$8</c:f>
              <c:numCache>
                <c:formatCode>General</c:formatCode>
                <c:ptCount val="5"/>
                <c:pt idx="0">
                  <c:v>0</c:v>
                </c:pt>
                <c:pt idx="1">
                  <c:v>1</c:v>
                </c:pt>
                <c:pt idx="2">
                  <c:v>3</c:v>
                </c:pt>
                <c:pt idx="3">
                  <c:v>37</c:v>
                </c:pt>
                <c:pt idx="4">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2012 - MD, ÚCL, DÚ</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Graf5!$AN$3</c:f>
              <c:strCache>
                <c:ptCount val="1"/>
                <c:pt idx="0">
                  <c:v>2012</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Graf5!$AN$4:$AN$8</c:f>
              <c:numCache>
                <c:formatCode>General</c:formatCode>
                <c:ptCount val="5"/>
                <c:pt idx="0">
                  <c:v>0</c:v>
                </c:pt>
                <c:pt idx="1">
                  <c:v>0</c:v>
                </c:pt>
                <c:pt idx="2">
                  <c:v>2</c:v>
                </c:pt>
                <c:pt idx="3">
                  <c:v>28</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2012 - ČR</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Graf5!$D$3</c:f>
              <c:strCache>
                <c:ptCount val="1"/>
                <c:pt idx="0">
                  <c:v>2012</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Graf5!$D$4:$D$8</c:f>
              <c:numCache>
                <c:formatCode>General</c:formatCode>
                <c:ptCount val="5"/>
                <c:pt idx="0">
                  <c:v>3</c:v>
                </c:pt>
                <c:pt idx="1">
                  <c:v>133</c:v>
                </c:pt>
                <c:pt idx="2">
                  <c:v>355</c:v>
                </c:pt>
                <c:pt idx="3">
                  <c:v>174</c:v>
                </c:pt>
                <c:pt idx="4">
                  <c:v>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2013 - obce III. typu</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Graf5!$N$3</c:f>
              <c:strCache>
                <c:ptCount val="1"/>
                <c:pt idx="0">
                  <c:v>2013</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1024305555555561E-2"/>
                  <c:y val="-1.5398852093510161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Graf5!$N$4:$N$8</c:f>
              <c:numCache>
                <c:formatCode>General</c:formatCode>
                <c:ptCount val="5"/>
                <c:pt idx="0">
                  <c:v>2</c:v>
                </c:pt>
                <c:pt idx="1">
                  <c:v>101</c:v>
                </c:pt>
                <c:pt idx="2">
                  <c:v>230</c:v>
                </c:pt>
                <c:pt idx="3">
                  <c:v>85</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573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2013 - územně členěná statutární města</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Graf5!$W$3</c:f>
              <c:strCache>
                <c:ptCount val="1"/>
                <c:pt idx="0">
                  <c:v>2013</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7600083149999141E-2"/>
                  <c:y val="-2.6455026455026699E-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Graf5!$W$4:$W$8</c:f>
              <c:numCache>
                <c:formatCode>General</c:formatCode>
                <c:ptCount val="5"/>
                <c:pt idx="0">
                  <c:v>2</c:v>
                </c:pt>
                <c:pt idx="1">
                  <c:v>34</c:v>
                </c:pt>
                <c:pt idx="2">
                  <c:v>135</c:v>
                </c:pt>
                <c:pt idx="3">
                  <c:v>34</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2422"/>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2013 - krajské úřady</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Graf5!$AF$3</c:f>
              <c:strCache>
                <c:ptCount val="1"/>
                <c:pt idx="0">
                  <c:v>2013</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1.100005196874946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Graf5!$AF$4:$AF$8</c:f>
              <c:numCache>
                <c:formatCode>General</c:formatCode>
                <c:ptCount val="5"/>
                <c:pt idx="0">
                  <c:v>0</c:v>
                </c:pt>
                <c:pt idx="1">
                  <c:v>1</c:v>
                </c:pt>
                <c:pt idx="2">
                  <c:v>5</c:v>
                </c:pt>
                <c:pt idx="3">
                  <c:v>41</c:v>
                </c:pt>
                <c:pt idx="4">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2013 - MD, ÚCL, DÚ</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Graf5!$AO$3</c:f>
              <c:strCache>
                <c:ptCount val="1"/>
                <c:pt idx="0">
                  <c:v>2013</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Graf5!$AO$4:$AO$8</c:f>
              <c:numCache>
                <c:formatCode>General</c:formatCode>
                <c:ptCount val="5"/>
                <c:pt idx="0">
                  <c:v>0</c:v>
                </c:pt>
                <c:pt idx="1">
                  <c:v>0</c:v>
                </c:pt>
                <c:pt idx="2">
                  <c:v>0</c:v>
                </c:pt>
                <c:pt idx="3">
                  <c:v>29</c:v>
                </c:pt>
                <c:pt idx="4">
                  <c:v>15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2013 - ČR</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Graf5!$E$3</c:f>
              <c:strCache>
                <c:ptCount val="1"/>
                <c:pt idx="0">
                  <c:v>2013</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Graf5!$E$4:$E$8</c:f>
              <c:numCache>
                <c:formatCode>General</c:formatCode>
                <c:ptCount val="5"/>
                <c:pt idx="0">
                  <c:v>4</c:v>
                </c:pt>
                <c:pt idx="1">
                  <c:v>136</c:v>
                </c:pt>
                <c:pt idx="2">
                  <c:v>370</c:v>
                </c:pt>
                <c:pt idx="3">
                  <c:v>189</c:v>
                </c:pt>
                <c:pt idx="4">
                  <c:v>30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2014 - obce III. typu</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Graf5!$O$3</c:f>
              <c:strCache>
                <c:ptCount val="1"/>
                <c:pt idx="0">
                  <c:v>2014</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1024305555555561E-2"/>
                  <c:y val="-1.5398852093510161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Graf5!$O$4:$O$8</c:f>
              <c:numCache>
                <c:formatCode>General</c:formatCode>
                <c:ptCount val="5"/>
                <c:pt idx="0">
                  <c:v>2</c:v>
                </c:pt>
                <c:pt idx="1">
                  <c:v>92</c:v>
                </c:pt>
                <c:pt idx="2">
                  <c:v>267</c:v>
                </c:pt>
                <c:pt idx="3">
                  <c:v>91</c:v>
                </c:pt>
                <c:pt idx="4">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573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2014 - územně členěná statutární města</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Graf5!$X$3</c:f>
              <c:strCache>
                <c:ptCount val="1"/>
                <c:pt idx="0">
                  <c:v>2014</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7600083149999141E-2"/>
                  <c:y val="-2.6455026455026699E-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Graf5!$X$4:$X$8</c:f>
              <c:numCache>
                <c:formatCode>General</c:formatCode>
                <c:ptCount val="5"/>
                <c:pt idx="0">
                  <c:v>2</c:v>
                </c:pt>
                <c:pt idx="1">
                  <c:v>40</c:v>
                </c:pt>
                <c:pt idx="2">
                  <c:v>114</c:v>
                </c:pt>
                <c:pt idx="3">
                  <c:v>38</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2422"/>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2014 - krajské úřady</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Graf5!$AG$3</c:f>
              <c:strCache>
                <c:ptCount val="1"/>
                <c:pt idx="0">
                  <c:v>2014</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1.100005196874946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Graf5!$AG$4:$AG$8</c:f>
              <c:numCache>
                <c:formatCode>General</c:formatCode>
                <c:ptCount val="5"/>
                <c:pt idx="0">
                  <c:v>0</c:v>
                </c:pt>
                <c:pt idx="1">
                  <c:v>1</c:v>
                </c:pt>
                <c:pt idx="2">
                  <c:v>3</c:v>
                </c:pt>
                <c:pt idx="3">
                  <c:v>46</c:v>
                </c:pt>
                <c:pt idx="4">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2014 - MD, ÚCL, DÚ</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Graf5!$AP$3</c:f>
              <c:strCache>
                <c:ptCount val="1"/>
                <c:pt idx="0">
                  <c:v>2014</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Graf5!$AP$4:$AP$8</c:f>
              <c:numCache>
                <c:formatCode>General</c:formatCode>
                <c:ptCount val="5"/>
                <c:pt idx="0">
                  <c:v>0</c:v>
                </c:pt>
                <c:pt idx="1">
                  <c:v>0</c:v>
                </c:pt>
                <c:pt idx="2">
                  <c:v>0</c:v>
                </c:pt>
                <c:pt idx="3">
                  <c:v>25</c:v>
                </c:pt>
                <c:pt idx="4">
                  <c:v>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2014 - ČR</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Graf5!$F$3</c:f>
              <c:strCache>
                <c:ptCount val="1"/>
                <c:pt idx="0">
                  <c:v>2014</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Graf5!$F$4:$F$8</c:f>
              <c:numCache>
                <c:formatCode>General</c:formatCode>
                <c:ptCount val="5"/>
                <c:pt idx="0">
                  <c:v>4</c:v>
                </c:pt>
                <c:pt idx="1">
                  <c:v>133</c:v>
                </c:pt>
                <c:pt idx="2">
                  <c:v>384</c:v>
                </c:pt>
                <c:pt idx="3">
                  <c:v>200</c:v>
                </c:pt>
                <c:pt idx="4">
                  <c:v>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61"/>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2015 - obce III. typu</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Graf5!$P$3</c:f>
              <c:strCache>
                <c:ptCount val="1"/>
                <c:pt idx="0">
                  <c:v>2015</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1024305555555561E-2"/>
                  <c:y val="-1.5398852093510174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Graf5!$P$4:$P$8</c:f>
              <c:numCache>
                <c:formatCode>General</c:formatCode>
                <c:ptCount val="5"/>
                <c:pt idx="0">
                  <c:v>2</c:v>
                </c:pt>
                <c:pt idx="1">
                  <c:v>84</c:v>
                </c:pt>
                <c:pt idx="2">
                  <c:v>282</c:v>
                </c:pt>
                <c:pt idx="3">
                  <c:v>86</c:v>
                </c:pt>
                <c:pt idx="4">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59878459832067"/>
          <c:y val="0.65811546421432665"/>
          <c:w val="0.32511230454897388"/>
          <c:h val="0.285100467074357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2015 - územně členěná statutární města</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Graf5!$Y$3</c:f>
              <c:strCache>
                <c:ptCount val="1"/>
                <c:pt idx="0">
                  <c:v>2015</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0"/>
              <c:layout>
                <c:manualLayout>
                  <c:x val="1.7600083149999141E-2"/>
                  <c:y val="-2.6455026455026709E-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Graf5!$Y$4:$Y$8</c:f>
              <c:numCache>
                <c:formatCode>General</c:formatCode>
                <c:ptCount val="5"/>
                <c:pt idx="0">
                  <c:v>1</c:v>
                </c:pt>
                <c:pt idx="1">
                  <c:v>37</c:v>
                </c:pt>
                <c:pt idx="2">
                  <c:v>115</c:v>
                </c:pt>
                <c:pt idx="3">
                  <c:v>38</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5167285064392444"/>
          <c:y val="0.6549081950777258"/>
          <c:w val="0.3196337894034248"/>
          <c:h val="0.2838352372810943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2015 - krajské úřady</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Graf5!$AH$3</c:f>
              <c:strCache>
                <c:ptCount val="1"/>
                <c:pt idx="0">
                  <c:v>2015</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
              <c:idx val="1"/>
              <c:layout>
                <c:manualLayout>
                  <c:x val="1.100005196874946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Graf5!$AH$4:$AH$8</c:f>
              <c:numCache>
                <c:formatCode>General</c:formatCode>
                <c:ptCount val="5"/>
                <c:pt idx="0">
                  <c:v>0</c:v>
                </c:pt>
                <c:pt idx="1">
                  <c:v>1</c:v>
                </c:pt>
                <c:pt idx="2">
                  <c:v>3</c:v>
                </c:pt>
                <c:pt idx="3">
                  <c:v>46</c:v>
                </c:pt>
                <c:pt idx="4">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72"/>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oprávněných úředních osob do platových tříd </a:t>
            </a:r>
          </a:p>
          <a:p>
            <a:pPr>
              <a:defRPr/>
            </a:pPr>
            <a:r>
              <a:rPr lang="en-US" sz="1300"/>
              <a:t>v roce 2015 - MD, ÚCL, DÚ</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Graf5!$AQ$3</c:f>
              <c:strCache>
                <c:ptCount val="1"/>
                <c:pt idx="0">
                  <c:v>2015</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Graf5!$AQ$4:$AQ$8</c:f>
              <c:numCache>
                <c:formatCode>General</c:formatCode>
                <c:ptCount val="5"/>
                <c:pt idx="0">
                  <c:v>0</c:v>
                </c:pt>
                <c:pt idx="1">
                  <c:v>0</c:v>
                </c:pt>
                <c:pt idx="2">
                  <c:v>0</c:v>
                </c:pt>
                <c:pt idx="3">
                  <c:v>27</c:v>
                </c:pt>
                <c:pt idx="4">
                  <c:v>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72"/>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Zařazení oprávněných úředních osob do platových tříd </a:t>
            </a:r>
          </a:p>
          <a:p>
            <a:pPr>
              <a:defRPr/>
            </a:pPr>
            <a:r>
              <a:rPr lang="en-US" sz="1300"/>
              <a:t>v roce 2015 - ČR</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Graf5!$G$3</c:f>
              <c:strCache>
                <c:ptCount val="1"/>
                <c:pt idx="0">
                  <c:v>2015</c:v>
                </c:pt>
              </c:strCache>
            </c:strRef>
          </c:tx>
          <c:dPt>
            <c:idx val="0"/>
            <c:bubble3D val="0"/>
            <c:spPr>
              <a:solidFill>
                <a:srgbClr val="993300"/>
              </a:solidFill>
            </c:spPr>
          </c:dPt>
          <c:dPt>
            <c:idx val="1"/>
            <c:bubble3D val="0"/>
            <c:spPr>
              <a:solidFill>
                <a:srgbClr val="CC3300"/>
              </a:solidFill>
            </c:spPr>
          </c:dPt>
          <c:dPt>
            <c:idx val="2"/>
            <c:bubble3D val="0"/>
            <c:spPr>
              <a:solidFill>
                <a:srgbClr val="FF9900"/>
              </a:solidFill>
            </c:spPr>
          </c:dPt>
          <c:dPt>
            <c:idx val="3"/>
            <c:bubble3D val="0"/>
            <c:spPr>
              <a:solidFill>
                <a:srgbClr val="FFCC00"/>
              </a:solidFill>
            </c:spPr>
          </c:dPt>
          <c:dPt>
            <c:idx val="4"/>
            <c:bubble3D val="0"/>
            <c:spPr>
              <a:solidFill>
                <a:srgbClr val="FFFF66"/>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Graf5!$G$4:$G$8</c:f>
              <c:numCache>
                <c:formatCode>General</c:formatCode>
                <c:ptCount val="5"/>
                <c:pt idx="0">
                  <c:v>3</c:v>
                </c:pt>
                <c:pt idx="1">
                  <c:v>122</c:v>
                </c:pt>
                <c:pt idx="2">
                  <c:v>400</c:v>
                </c:pt>
                <c:pt idx="3">
                  <c:v>197</c:v>
                </c:pt>
                <c:pt idx="4">
                  <c:v>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4088536229568072"/>
          <c:y val="0.6549081950777258"/>
          <c:w val="0.3196337894034248"/>
          <c:h val="0.2870425064176950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 ČR</a:t>
            </a:r>
          </a:p>
        </c:rich>
      </c:tx>
      <c:layout>
        <c:manualLayout>
          <c:xMode val="edge"/>
          <c:yMode val="edge"/>
          <c:x val="0.11761061420720469"/>
          <c:y val="2.6435353851262087E-2"/>
        </c:manualLayout>
      </c:layout>
      <c:overlay val="0"/>
    </c:title>
    <c:autoTitleDeleted val="0"/>
    <c:plotArea>
      <c:layout>
        <c:manualLayout>
          <c:layoutTarget val="inner"/>
          <c:xMode val="edge"/>
          <c:yMode val="edge"/>
          <c:x val="7.6679832496666045E-2"/>
          <c:y val="0.22606991290267819"/>
          <c:w val="0.68601568007882563"/>
          <c:h val="0.67481881928939935"/>
        </c:manualLayout>
      </c:layout>
      <c:barChart>
        <c:barDir val="col"/>
        <c:grouping val="clustered"/>
        <c:varyColors val="0"/>
        <c:ser>
          <c:idx val="3"/>
          <c:order val="0"/>
          <c:tx>
            <c:strRef>
              <c:f>Graf6!$B$4</c:f>
              <c:strCache>
                <c:ptCount val="1"/>
                <c:pt idx="0">
                  <c:v>specializovaný program pro SÚ</c:v>
                </c:pt>
              </c:strCache>
            </c:strRef>
          </c:tx>
          <c:spPr>
            <a:solidFill>
              <a:srgbClr val="FFFF66"/>
            </a:solidFill>
          </c:spPr>
          <c:invertIfNegative val="0"/>
          <c:dLbls>
            <c:dLbl>
              <c:idx val="0"/>
              <c:layout>
                <c:manualLayout>
                  <c:x val="-6.4560754720307421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8808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Graf6!$D$3:$H$3</c:f>
              <c:numCache>
                <c:formatCode>General</c:formatCode>
                <c:ptCount val="5"/>
                <c:pt idx="0">
                  <c:v>2011</c:v>
                </c:pt>
                <c:pt idx="1">
                  <c:v>2012</c:v>
                </c:pt>
                <c:pt idx="2">
                  <c:v>2013</c:v>
                </c:pt>
                <c:pt idx="3">
                  <c:v>2014</c:v>
                </c:pt>
                <c:pt idx="4">
                  <c:v>2015</c:v>
                </c:pt>
              </c:numCache>
            </c:numRef>
          </c:cat>
          <c:val>
            <c:numRef>
              <c:f>Graf6!$D$4:$H$4</c:f>
              <c:numCache>
                <c:formatCode>0</c:formatCode>
                <c:ptCount val="5"/>
                <c:pt idx="0">
                  <c:v>160</c:v>
                </c:pt>
                <c:pt idx="1">
                  <c:v>161</c:v>
                </c:pt>
                <c:pt idx="2">
                  <c:v>175</c:v>
                </c:pt>
                <c:pt idx="3">
                  <c:v>185</c:v>
                </c:pt>
                <c:pt idx="4">
                  <c:v>191</c:v>
                </c:pt>
              </c:numCache>
            </c:numRef>
          </c:val>
        </c:ser>
        <c:ser>
          <c:idx val="2"/>
          <c:order val="1"/>
          <c:tx>
            <c:strRef>
              <c:f>Graf6!$B$5</c:f>
              <c:strCache>
                <c:ptCount val="1"/>
                <c:pt idx="0">
                  <c:v>právní předpisy v digitální formě </c:v>
                </c:pt>
              </c:strCache>
            </c:strRef>
          </c:tx>
          <c:spPr>
            <a:solidFill>
              <a:srgbClr val="FFCC00"/>
            </a:solidFill>
          </c:spPr>
          <c:invertIfNegative val="0"/>
          <c:dLbls>
            <c:dLbl>
              <c:idx val="0"/>
              <c:layout>
                <c:manualLayout>
                  <c:x val="6.4560754720307482E-3"/>
                  <c:y val="1.3266998341625261E-2"/>
                </c:manualLayout>
              </c:layout>
              <c:showLegendKey val="0"/>
              <c:showVal val="1"/>
              <c:showCatName val="0"/>
              <c:showSerName val="0"/>
              <c:showPercent val="0"/>
              <c:showBubbleSize val="0"/>
            </c:dLbl>
            <c:dLbl>
              <c:idx val="1"/>
              <c:layout>
                <c:manualLayout>
                  <c:x val="1.0721140047668691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Graf6!$D$3:$H$3</c:f>
              <c:numCache>
                <c:formatCode>General</c:formatCode>
                <c:ptCount val="5"/>
                <c:pt idx="0">
                  <c:v>2011</c:v>
                </c:pt>
                <c:pt idx="1">
                  <c:v>2012</c:v>
                </c:pt>
                <c:pt idx="2">
                  <c:v>2013</c:v>
                </c:pt>
                <c:pt idx="3">
                  <c:v>2014</c:v>
                </c:pt>
                <c:pt idx="4">
                  <c:v>2015</c:v>
                </c:pt>
              </c:numCache>
            </c:numRef>
          </c:cat>
          <c:val>
            <c:numRef>
              <c:f>Graf6!$D$5:$H$5</c:f>
              <c:numCache>
                <c:formatCode>0</c:formatCode>
                <c:ptCount val="5"/>
                <c:pt idx="0">
                  <c:v>260</c:v>
                </c:pt>
                <c:pt idx="1">
                  <c:v>261</c:v>
                </c:pt>
                <c:pt idx="2">
                  <c:v>265</c:v>
                </c:pt>
                <c:pt idx="3">
                  <c:v>284</c:v>
                </c:pt>
                <c:pt idx="4">
                  <c:v>293</c:v>
                </c:pt>
              </c:numCache>
            </c:numRef>
          </c:val>
        </c:ser>
        <c:ser>
          <c:idx val="1"/>
          <c:order val="2"/>
          <c:tx>
            <c:strRef>
              <c:f>Graf6!$B$6</c:f>
              <c:strCache>
                <c:ptCount val="1"/>
                <c:pt idx="0">
                  <c:v>technické normy v digitální formě </c:v>
                </c:pt>
              </c:strCache>
            </c:strRef>
          </c:tx>
          <c:spPr>
            <a:solidFill>
              <a:srgbClr val="FF9900"/>
            </a:solidFill>
          </c:spPr>
          <c:invertIfNegative val="0"/>
          <c:dLbls>
            <c:dLbl>
              <c:idx val="0"/>
              <c:layout>
                <c:manualLayout>
                  <c:x val="1.0760125786718186E-2"/>
                  <c:y val="6.6334991708127504E-3"/>
                </c:manualLayout>
              </c:layout>
              <c:showLegendKey val="0"/>
              <c:showVal val="1"/>
              <c:showCatName val="0"/>
              <c:showSerName val="0"/>
              <c:showPercent val="0"/>
              <c:showBubbleSize val="0"/>
            </c:dLbl>
            <c:dLbl>
              <c:idx val="1"/>
              <c:layout>
                <c:manualLayout>
                  <c:x val="2.1520251573435398E-3"/>
                  <c:y val="6.6334991708127504E-3"/>
                </c:manualLayout>
              </c:layout>
              <c:showLegendKey val="0"/>
              <c:showVal val="1"/>
              <c:showCatName val="0"/>
              <c:showSerName val="0"/>
              <c:showPercent val="0"/>
              <c:showBubbleSize val="0"/>
            </c:dLbl>
            <c:dLbl>
              <c:idx val="2"/>
              <c:layout>
                <c:manualLayout>
                  <c:x val="6.4457389732434124E-3"/>
                  <c:y val="3.2796646687821458E-3"/>
                </c:manualLayout>
              </c:layout>
              <c:showLegendKey val="0"/>
              <c:showVal val="1"/>
              <c:showCatName val="0"/>
              <c:showSerName val="0"/>
              <c:showPercent val="0"/>
              <c:showBubbleSize val="0"/>
            </c:dLbl>
            <c:dLbl>
              <c:idx val="3"/>
              <c:layout>
                <c:manualLayout>
                  <c:x val="6.456075472030651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Graf6!$D$3:$H$3</c:f>
              <c:numCache>
                <c:formatCode>General</c:formatCode>
                <c:ptCount val="5"/>
                <c:pt idx="0">
                  <c:v>2011</c:v>
                </c:pt>
                <c:pt idx="1">
                  <c:v>2012</c:v>
                </c:pt>
                <c:pt idx="2">
                  <c:v>2013</c:v>
                </c:pt>
                <c:pt idx="3">
                  <c:v>2014</c:v>
                </c:pt>
                <c:pt idx="4">
                  <c:v>2015</c:v>
                </c:pt>
              </c:numCache>
            </c:numRef>
          </c:cat>
          <c:val>
            <c:numRef>
              <c:f>Graf6!$D$6:$H$6</c:f>
              <c:numCache>
                <c:formatCode>0</c:formatCode>
                <c:ptCount val="5"/>
                <c:pt idx="0">
                  <c:v>120</c:v>
                </c:pt>
                <c:pt idx="1">
                  <c:v>131</c:v>
                </c:pt>
                <c:pt idx="2">
                  <c:v>127</c:v>
                </c:pt>
                <c:pt idx="3">
                  <c:v>138</c:v>
                </c:pt>
                <c:pt idx="4">
                  <c:v>142</c:v>
                </c:pt>
              </c:numCache>
            </c:numRef>
          </c:val>
        </c:ser>
        <c:ser>
          <c:idx val="0"/>
          <c:order val="3"/>
          <c:tx>
            <c:strRef>
              <c:f>Graf6!$B$7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Graf6!$D$3:$H$3</c:f>
              <c:numCache>
                <c:formatCode>General</c:formatCode>
                <c:ptCount val="5"/>
                <c:pt idx="0">
                  <c:v>2011</c:v>
                </c:pt>
                <c:pt idx="1">
                  <c:v>2012</c:v>
                </c:pt>
                <c:pt idx="2">
                  <c:v>2013</c:v>
                </c:pt>
                <c:pt idx="3">
                  <c:v>2014</c:v>
                </c:pt>
                <c:pt idx="4">
                  <c:v>2015</c:v>
                </c:pt>
              </c:numCache>
            </c:numRef>
          </c:cat>
          <c:val>
            <c:numRef>
              <c:f>Graf6!$D$7:$H$7</c:f>
              <c:numCache>
                <c:formatCode>0</c:formatCode>
                <c:ptCount val="5"/>
                <c:pt idx="0">
                  <c:v>241</c:v>
                </c:pt>
                <c:pt idx="1">
                  <c:v>239</c:v>
                </c:pt>
                <c:pt idx="2">
                  <c:v>252</c:v>
                </c:pt>
                <c:pt idx="3">
                  <c:v>271</c:v>
                </c:pt>
                <c:pt idx="4">
                  <c:v>278</c:v>
                </c:pt>
              </c:numCache>
            </c:numRef>
          </c:val>
        </c:ser>
        <c:dLbls>
          <c:showLegendKey val="0"/>
          <c:showVal val="0"/>
          <c:showCatName val="0"/>
          <c:showSerName val="0"/>
          <c:showPercent val="0"/>
          <c:showBubbleSize val="0"/>
        </c:dLbls>
        <c:gapWidth val="100"/>
        <c:axId val="67786240"/>
        <c:axId val="67784704"/>
      </c:barChart>
      <c:valAx>
        <c:axId val="67784704"/>
        <c:scaling>
          <c:orientation val="minMax"/>
        </c:scaling>
        <c:delete val="0"/>
        <c:axPos val="l"/>
        <c:majorGridlines/>
        <c:numFmt formatCode="0" sourceLinked="1"/>
        <c:majorTickMark val="out"/>
        <c:minorTickMark val="none"/>
        <c:tickLblPos val="nextTo"/>
        <c:crossAx val="67786240"/>
        <c:crosses val="autoZero"/>
        <c:crossBetween val="between"/>
      </c:valAx>
      <c:catAx>
        <c:axId val="67786240"/>
        <c:scaling>
          <c:orientation val="minMax"/>
        </c:scaling>
        <c:delete val="0"/>
        <c:axPos val="b"/>
        <c:numFmt formatCode="General" sourceLinked="1"/>
        <c:majorTickMark val="out"/>
        <c:minorTickMark val="none"/>
        <c:tickLblPos val="nextTo"/>
        <c:crossAx val="67784704"/>
        <c:crosses val="autoZero"/>
        <c:auto val="1"/>
        <c:lblAlgn val="ctr"/>
        <c:lblOffset val="100"/>
        <c:noMultiLvlLbl val="0"/>
      </c:catAx>
    </c:plotArea>
    <c:legend>
      <c:legendPos val="r"/>
      <c:layout>
        <c:manualLayout>
          <c:xMode val="edge"/>
          <c:yMode val="edge"/>
          <c:x val="0.7832802453091422"/>
          <c:y val="0.41732936368029494"/>
          <c:w val="0.18616398224947397"/>
          <c:h val="0.422602212036928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 obce III. typu</a:t>
            </a:r>
          </a:p>
        </c:rich>
      </c:tx>
      <c:layout>
        <c:manualLayout>
          <c:xMode val="edge"/>
          <c:yMode val="edge"/>
          <c:x val="0.11761061420720469"/>
          <c:y val="2.6435353851262087E-2"/>
        </c:manualLayout>
      </c:layout>
      <c:overlay val="0"/>
    </c:title>
    <c:autoTitleDeleted val="0"/>
    <c:plotArea>
      <c:layout>
        <c:manualLayout>
          <c:layoutTarget val="inner"/>
          <c:xMode val="edge"/>
          <c:yMode val="edge"/>
          <c:x val="7.6679832496666045E-2"/>
          <c:y val="0.22606991290267819"/>
          <c:w val="0.68601568007882563"/>
          <c:h val="0.67481881928939935"/>
        </c:manualLayout>
      </c:layout>
      <c:barChart>
        <c:barDir val="col"/>
        <c:grouping val="clustered"/>
        <c:varyColors val="0"/>
        <c:ser>
          <c:idx val="3"/>
          <c:order val="0"/>
          <c:tx>
            <c:strRef>
              <c:f>Graf6!$K$4</c:f>
              <c:strCache>
                <c:ptCount val="1"/>
                <c:pt idx="0">
                  <c:v>specializovaný program pro SÚ</c:v>
                </c:pt>
              </c:strCache>
            </c:strRef>
          </c:tx>
          <c:spPr>
            <a:solidFill>
              <a:srgbClr val="FFFF66"/>
            </a:solidFill>
          </c:spPr>
          <c:invertIfNegative val="0"/>
          <c:dLbls>
            <c:dLbl>
              <c:idx val="0"/>
              <c:layout>
                <c:manualLayout>
                  <c:x val="-6.4560754720307421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8808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Graf6!$M$3:$Q$3</c:f>
              <c:numCache>
                <c:formatCode>General</c:formatCode>
                <c:ptCount val="5"/>
                <c:pt idx="0">
                  <c:v>2011</c:v>
                </c:pt>
                <c:pt idx="1">
                  <c:v>2012</c:v>
                </c:pt>
                <c:pt idx="2">
                  <c:v>2013</c:v>
                </c:pt>
                <c:pt idx="3">
                  <c:v>2014</c:v>
                </c:pt>
                <c:pt idx="4">
                  <c:v>2015</c:v>
                </c:pt>
              </c:numCache>
            </c:numRef>
          </c:cat>
          <c:val>
            <c:numRef>
              <c:f>Graf6!$M$4:$Q$4</c:f>
              <c:numCache>
                <c:formatCode>0</c:formatCode>
                <c:ptCount val="5"/>
                <c:pt idx="0">
                  <c:v>106</c:v>
                </c:pt>
                <c:pt idx="1">
                  <c:v>111</c:v>
                </c:pt>
                <c:pt idx="2">
                  <c:v>122</c:v>
                </c:pt>
                <c:pt idx="3">
                  <c:v>127</c:v>
                </c:pt>
                <c:pt idx="4">
                  <c:v>132</c:v>
                </c:pt>
              </c:numCache>
            </c:numRef>
          </c:val>
        </c:ser>
        <c:ser>
          <c:idx val="2"/>
          <c:order val="1"/>
          <c:tx>
            <c:strRef>
              <c:f>Graf6!$K$5</c:f>
              <c:strCache>
                <c:ptCount val="1"/>
                <c:pt idx="0">
                  <c:v>právní předpisy v digitální formě </c:v>
                </c:pt>
              </c:strCache>
            </c:strRef>
          </c:tx>
          <c:spPr>
            <a:solidFill>
              <a:srgbClr val="FFCC00"/>
            </a:solidFill>
          </c:spPr>
          <c:invertIfNegative val="0"/>
          <c:dLbls>
            <c:dLbl>
              <c:idx val="0"/>
              <c:layout>
                <c:manualLayout>
                  <c:x val="6.4560754720307482E-3"/>
                  <c:y val="1.3266998341625261E-2"/>
                </c:manualLayout>
              </c:layout>
              <c:showLegendKey val="0"/>
              <c:showVal val="1"/>
              <c:showCatName val="0"/>
              <c:showSerName val="0"/>
              <c:showPercent val="0"/>
              <c:showBubbleSize val="0"/>
            </c:dLbl>
            <c:dLbl>
              <c:idx val="1"/>
              <c:layout>
                <c:manualLayout>
                  <c:x val="1.0721140047668691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Graf6!$M$3:$Q$3</c:f>
              <c:numCache>
                <c:formatCode>General</c:formatCode>
                <c:ptCount val="5"/>
                <c:pt idx="0">
                  <c:v>2011</c:v>
                </c:pt>
                <c:pt idx="1">
                  <c:v>2012</c:v>
                </c:pt>
                <c:pt idx="2">
                  <c:v>2013</c:v>
                </c:pt>
                <c:pt idx="3">
                  <c:v>2014</c:v>
                </c:pt>
                <c:pt idx="4">
                  <c:v>2015</c:v>
                </c:pt>
              </c:numCache>
            </c:numRef>
          </c:cat>
          <c:val>
            <c:numRef>
              <c:f>Graf6!$M$5:$Q$5</c:f>
              <c:numCache>
                <c:formatCode>0</c:formatCode>
                <c:ptCount val="5"/>
                <c:pt idx="0">
                  <c:v>180</c:v>
                </c:pt>
                <c:pt idx="1">
                  <c:v>186</c:v>
                </c:pt>
                <c:pt idx="2">
                  <c:v>190</c:v>
                </c:pt>
                <c:pt idx="3">
                  <c:v>201</c:v>
                </c:pt>
                <c:pt idx="4">
                  <c:v>204</c:v>
                </c:pt>
              </c:numCache>
            </c:numRef>
          </c:val>
        </c:ser>
        <c:ser>
          <c:idx val="1"/>
          <c:order val="2"/>
          <c:tx>
            <c:strRef>
              <c:f>Graf6!$K$6</c:f>
              <c:strCache>
                <c:ptCount val="1"/>
                <c:pt idx="0">
                  <c:v>technické normy v digitální formě </c:v>
                </c:pt>
              </c:strCache>
            </c:strRef>
          </c:tx>
          <c:spPr>
            <a:solidFill>
              <a:srgbClr val="FF9900"/>
            </a:solidFill>
          </c:spPr>
          <c:invertIfNegative val="0"/>
          <c:dLbls>
            <c:dLbl>
              <c:idx val="0"/>
              <c:layout>
                <c:manualLayout>
                  <c:x val="1.0760125786718186E-2"/>
                  <c:y val="6.6334991708127504E-3"/>
                </c:manualLayout>
              </c:layout>
              <c:showLegendKey val="0"/>
              <c:showVal val="1"/>
              <c:showCatName val="0"/>
              <c:showSerName val="0"/>
              <c:showPercent val="0"/>
              <c:showBubbleSize val="0"/>
            </c:dLbl>
            <c:dLbl>
              <c:idx val="1"/>
              <c:layout>
                <c:manualLayout>
                  <c:x val="2.1520251573435398E-3"/>
                  <c:y val="6.6334991708127504E-3"/>
                </c:manualLayout>
              </c:layout>
              <c:showLegendKey val="0"/>
              <c:showVal val="1"/>
              <c:showCatName val="0"/>
              <c:showSerName val="0"/>
              <c:showPercent val="0"/>
              <c:showBubbleSize val="0"/>
            </c:dLbl>
            <c:dLbl>
              <c:idx val="2"/>
              <c:layout>
                <c:manualLayout>
                  <c:x val="6.4457389732434124E-3"/>
                  <c:y val="3.2796646687821458E-3"/>
                </c:manualLayout>
              </c:layout>
              <c:showLegendKey val="0"/>
              <c:showVal val="1"/>
              <c:showCatName val="0"/>
              <c:showSerName val="0"/>
              <c:showPercent val="0"/>
              <c:showBubbleSize val="0"/>
            </c:dLbl>
            <c:dLbl>
              <c:idx val="3"/>
              <c:layout>
                <c:manualLayout>
                  <c:x val="6.456075472030651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Graf6!$M$3:$Q$3</c:f>
              <c:numCache>
                <c:formatCode>General</c:formatCode>
                <c:ptCount val="5"/>
                <c:pt idx="0">
                  <c:v>2011</c:v>
                </c:pt>
                <c:pt idx="1">
                  <c:v>2012</c:v>
                </c:pt>
                <c:pt idx="2">
                  <c:v>2013</c:v>
                </c:pt>
                <c:pt idx="3">
                  <c:v>2014</c:v>
                </c:pt>
                <c:pt idx="4">
                  <c:v>2015</c:v>
                </c:pt>
              </c:numCache>
            </c:numRef>
          </c:cat>
          <c:val>
            <c:numRef>
              <c:f>Graf6!$M$6:$Q$6</c:f>
              <c:numCache>
                <c:formatCode>0</c:formatCode>
                <c:ptCount val="5"/>
                <c:pt idx="0">
                  <c:v>73</c:v>
                </c:pt>
                <c:pt idx="1">
                  <c:v>87</c:v>
                </c:pt>
                <c:pt idx="2">
                  <c:v>85</c:v>
                </c:pt>
                <c:pt idx="3">
                  <c:v>93</c:v>
                </c:pt>
                <c:pt idx="4">
                  <c:v>99</c:v>
                </c:pt>
              </c:numCache>
            </c:numRef>
          </c:val>
        </c:ser>
        <c:ser>
          <c:idx val="0"/>
          <c:order val="3"/>
          <c:tx>
            <c:strRef>
              <c:f>Graf6!$K$7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Graf6!$M$3:$Q$3</c:f>
              <c:numCache>
                <c:formatCode>General</c:formatCode>
                <c:ptCount val="5"/>
                <c:pt idx="0">
                  <c:v>2011</c:v>
                </c:pt>
                <c:pt idx="1">
                  <c:v>2012</c:v>
                </c:pt>
                <c:pt idx="2">
                  <c:v>2013</c:v>
                </c:pt>
                <c:pt idx="3">
                  <c:v>2014</c:v>
                </c:pt>
                <c:pt idx="4">
                  <c:v>2015</c:v>
                </c:pt>
              </c:numCache>
            </c:numRef>
          </c:cat>
          <c:val>
            <c:numRef>
              <c:f>Graf6!$M$7:$Q$7</c:f>
              <c:numCache>
                <c:formatCode>0</c:formatCode>
                <c:ptCount val="5"/>
                <c:pt idx="0">
                  <c:v>165</c:v>
                </c:pt>
                <c:pt idx="1">
                  <c:v>168</c:v>
                </c:pt>
                <c:pt idx="2">
                  <c:v>181</c:v>
                </c:pt>
                <c:pt idx="3">
                  <c:v>191</c:v>
                </c:pt>
                <c:pt idx="4">
                  <c:v>193</c:v>
                </c:pt>
              </c:numCache>
            </c:numRef>
          </c:val>
        </c:ser>
        <c:dLbls>
          <c:showLegendKey val="0"/>
          <c:showVal val="0"/>
          <c:showCatName val="0"/>
          <c:showSerName val="0"/>
          <c:showPercent val="0"/>
          <c:showBubbleSize val="0"/>
        </c:dLbls>
        <c:gapWidth val="100"/>
        <c:axId val="145427456"/>
        <c:axId val="145425920"/>
      </c:barChart>
      <c:valAx>
        <c:axId val="145425920"/>
        <c:scaling>
          <c:orientation val="minMax"/>
        </c:scaling>
        <c:delete val="0"/>
        <c:axPos val="l"/>
        <c:majorGridlines/>
        <c:numFmt formatCode="0" sourceLinked="1"/>
        <c:majorTickMark val="out"/>
        <c:minorTickMark val="none"/>
        <c:tickLblPos val="nextTo"/>
        <c:crossAx val="145427456"/>
        <c:crosses val="autoZero"/>
        <c:crossBetween val="between"/>
      </c:valAx>
      <c:catAx>
        <c:axId val="145427456"/>
        <c:scaling>
          <c:orientation val="minMax"/>
        </c:scaling>
        <c:delete val="0"/>
        <c:axPos val="b"/>
        <c:numFmt formatCode="General" sourceLinked="1"/>
        <c:majorTickMark val="out"/>
        <c:minorTickMark val="none"/>
        <c:tickLblPos val="nextTo"/>
        <c:crossAx val="145425920"/>
        <c:crosses val="autoZero"/>
        <c:auto val="1"/>
        <c:lblAlgn val="ctr"/>
        <c:lblOffset val="100"/>
        <c:noMultiLvlLbl val="0"/>
      </c:catAx>
    </c:plotArea>
    <c:legend>
      <c:legendPos val="r"/>
      <c:layout>
        <c:manualLayout>
          <c:xMode val="edge"/>
          <c:yMode val="edge"/>
          <c:x val="0.7832802453091422"/>
          <c:y val="0.42727961243650509"/>
          <c:w val="0.18632649597097511"/>
          <c:h val="0.4126519632807148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územně členěná statutární města</a:t>
            </a:r>
          </a:p>
        </c:rich>
      </c:tx>
      <c:layout>
        <c:manualLayout>
          <c:xMode val="edge"/>
          <c:yMode val="edge"/>
          <c:x val="0.11761061420720469"/>
          <c:y val="2.6435353851262087E-2"/>
        </c:manualLayout>
      </c:layout>
      <c:overlay val="0"/>
    </c:title>
    <c:autoTitleDeleted val="0"/>
    <c:plotArea>
      <c:layout>
        <c:manualLayout>
          <c:layoutTarget val="inner"/>
          <c:xMode val="edge"/>
          <c:yMode val="edge"/>
          <c:x val="7.6679832496666045E-2"/>
          <c:y val="0.22606991290267819"/>
          <c:w val="0.68601568007882563"/>
          <c:h val="0.67481881928939935"/>
        </c:manualLayout>
      </c:layout>
      <c:barChart>
        <c:barDir val="col"/>
        <c:grouping val="clustered"/>
        <c:varyColors val="0"/>
        <c:ser>
          <c:idx val="3"/>
          <c:order val="0"/>
          <c:tx>
            <c:strRef>
              <c:f>Graf6!$T$4</c:f>
              <c:strCache>
                <c:ptCount val="1"/>
                <c:pt idx="0">
                  <c:v>specializovaný program pro SÚ</c:v>
                </c:pt>
              </c:strCache>
            </c:strRef>
          </c:tx>
          <c:spPr>
            <a:solidFill>
              <a:srgbClr val="FFFF66"/>
            </a:solidFill>
          </c:spPr>
          <c:invertIfNegative val="0"/>
          <c:dLbls>
            <c:dLbl>
              <c:idx val="0"/>
              <c:layout>
                <c:manualLayout>
                  <c:x val="-6.4560754720307421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8808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Graf6!$V$3:$Z$3</c:f>
              <c:numCache>
                <c:formatCode>General</c:formatCode>
                <c:ptCount val="5"/>
                <c:pt idx="0">
                  <c:v>2011</c:v>
                </c:pt>
                <c:pt idx="1">
                  <c:v>2012</c:v>
                </c:pt>
                <c:pt idx="2">
                  <c:v>2013</c:v>
                </c:pt>
                <c:pt idx="3">
                  <c:v>2014</c:v>
                </c:pt>
                <c:pt idx="4">
                  <c:v>2015</c:v>
                </c:pt>
              </c:numCache>
            </c:numRef>
          </c:cat>
          <c:val>
            <c:numRef>
              <c:f>Graf6!$V$4:$Z$4</c:f>
              <c:numCache>
                <c:formatCode>0</c:formatCode>
                <c:ptCount val="5"/>
                <c:pt idx="0">
                  <c:v>53</c:v>
                </c:pt>
                <c:pt idx="1">
                  <c:v>49</c:v>
                </c:pt>
                <c:pt idx="2">
                  <c:v>52</c:v>
                </c:pt>
                <c:pt idx="3">
                  <c:v>57</c:v>
                </c:pt>
                <c:pt idx="4">
                  <c:v>58</c:v>
                </c:pt>
              </c:numCache>
            </c:numRef>
          </c:val>
        </c:ser>
        <c:ser>
          <c:idx val="2"/>
          <c:order val="1"/>
          <c:tx>
            <c:strRef>
              <c:f>Graf6!$T$5</c:f>
              <c:strCache>
                <c:ptCount val="1"/>
                <c:pt idx="0">
                  <c:v>právní předpisy v digitální formě </c:v>
                </c:pt>
              </c:strCache>
            </c:strRef>
          </c:tx>
          <c:spPr>
            <a:solidFill>
              <a:srgbClr val="FFCC00"/>
            </a:solidFill>
          </c:spPr>
          <c:invertIfNegative val="0"/>
          <c:dLbls>
            <c:dLbl>
              <c:idx val="0"/>
              <c:layout>
                <c:manualLayout>
                  <c:x val="6.4560754720307482E-3"/>
                  <c:y val="1.3266998341625261E-2"/>
                </c:manualLayout>
              </c:layout>
              <c:showLegendKey val="0"/>
              <c:showVal val="1"/>
              <c:showCatName val="0"/>
              <c:showSerName val="0"/>
              <c:showPercent val="0"/>
              <c:showBubbleSize val="0"/>
            </c:dLbl>
            <c:dLbl>
              <c:idx val="1"/>
              <c:layout>
                <c:manualLayout>
                  <c:x val="1.0721140047668691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Graf6!$V$3:$Z$3</c:f>
              <c:numCache>
                <c:formatCode>General</c:formatCode>
                <c:ptCount val="5"/>
                <c:pt idx="0">
                  <c:v>2011</c:v>
                </c:pt>
                <c:pt idx="1">
                  <c:v>2012</c:v>
                </c:pt>
                <c:pt idx="2">
                  <c:v>2013</c:v>
                </c:pt>
                <c:pt idx="3">
                  <c:v>2014</c:v>
                </c:pt>
                <c:pt idx="4">
                  <c:v>2015</c:v>
                </c:pt>
              </c:numCache>
            </c:numRef>
          </c:cat>
          <c:val>
            <c:numRef>
              <c:f>Graf6!$V$5:$Z$5</c:f>
              <c:numCache>
                <c:formatCode>0</c:formatCode>
                <c:ptCount val="5"/>
                <c:pt idx="0">
                  <c:v>64</c:v>
                </c:pt>
                <c:pt idx="1">
                  <c:v>61</c:v>
                </c:pt>
                <c:pt idx="2">
                  <c:v>60</c:v>
                </c:pt>
                <c:pt idx="3">
                  <c:v>66</c:v>
                </c:pt>
                <c:pt idx="4">
                  <c:v>72</c:v>
                </c:pt>
              </c:numCache>
            </c:numRef>
          </c:val>
        </c:ser>
        <c:ser>
          <c:idx val="1"/>
          <c:order val="2"/>
          <c:tx>
            <c:strRef>
              <c:f>Graf6!$T$6</c:f>
              <c:strCache>
                <c:ptCount val="1"/>
                <c:pt idx="0">
                  <c:v>technické normy v digitální formě </c:v>
                </c:pt>
              </c:strCache>
            </c:strRef>
          </c:tx>
          <c:spPr>
            <a:solidFill>
              <a:srgbClr val="FF9900"/>
            </a:solidFill>
          </c:spPr>
          <c:invertIfNegative val="0"/>
          <c:dLbls>
            <c:dLbl>
              <c:idx val="0"/>
              <c:layout>
                <c:manualLayout>
                  <c:x val="1.0760125786718186E-2"/>
                  <c:y val="6.6334991708127504E-3"/>
                </c:manualLayout>
              </c:layout>
              <c:showLegendKey val="0"/>
              <c:showVal val="1"/>
              <c:showCatName val="0"/>
              <c:showSerName val="0"/>
              <c:showPercent val="0"/>
              <c:showBubbleSize val="0"/>
            </c:dLbl>
            <c:dLbl>
              <c:idx val="1"/>
              <c:layout>
                <c:manualLayout>
                  <c:x val="2.1520251573435398E-3"/>
                  <c:y val="6.6334991708127504E-3"/>
                </c:manualLayout>
              </c:layout>
              <c:showLegendKey val="0"/>
              <c:showVal val="1"/>
              <c:showCatName val="0"/>
              <c:showSerName val="0"/>
              <c:showPercent val="0"/>
              <c:showBubbleSize val="0"/>
            </c:dLbl>
            <c:dLbl>
              <c:idx val="2"/>
              <c:layout>
                <c:manualLayout>
                  <c:x val="6.4457389732434124E-3"/>
                  <c:y val="3.2796646687821458E-3"/>
                </c:manualLayout>
              </c:layout>
              <c:showLegendKey val="0"/>
              <c:showVal val="1"/>
              <c:showCatName val="0"/>
              <c:showSerName val="0"/>
              <c:showPercent val="0"/>
              <c:showBubbleSize val="0"/>
            </c:dLbl>
            <c:dLbl>
              <c:idx val="3"/>
              <c:layout>
                <c:manualLayout>
                  <c:x val="6.456075472030651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Graf6!$V$3:$Z$3</c:f>
              <c:numCache>
                <c:formatCode>General</c:formatCode>
                <c:ptCount val="5"/>
                <c:pt idx="0">
                  <c:v>2011</c:v>
                </c:pt>
                <c:pt idx="1">
                  <c:v>2012</c:v>
                </c:pt>
                <c:pt idx="2">
                  <c:v>2013</c:v>
                </c:pt>
                <c:pt idx="3">
                  <c:v>2014</c:v>
                </c:pt>
                <c:pt idx="4">
                  <c:v>2015</c:v>
                </c:pt>
              </c:numCache>
            </c:numRef>
          </c:cat>
          <c:val>
            <c:numRef>
              <c:f>Graf6!$V$6:$Z$6</c:f>
              <c:numCache>
                <c:formatCode>0</c:formatCode>
                <c:ptCount val="5"/>
                <c:pt idx="0">
                  <c:v>38</c:v>
                </c:pt>
                <c:pt idx="1">
                  <c:v>36</c:v>
                </c:pt>
                <c:pt idx="2">
                  <c:v>35</c:v>
                </c:pt>
                <c:pt idx="3">
                  <c:v>37</c:v>
                </c:pt>
                <c:pt idx="4">
                  <c:v>35</c:v>
                </c:pt>
              </c:numCache>
            </c:numRef>
          </c:val>
        </c:ser>
        <c:ser>
          <c:idx val="0"/>
          <c:order val="3"/>
          <c:tx>
            <c:strRef>
              <c:f>Graf6!$T$7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Graf6!$V$3:$Z$3</c:f>
              <c:numCache>
                <c:formatCode>General</c:formatCode>
                <c:ptCount val="5"/>
                <c:pt idx="0">
                  <c:v>2011</c:v>
                </c:pt>
                <c:pt idx="1">
                  <c:v>2012</c:v>
                </c:pt>
                <c:pt idx="2">
                  <c:v>2013</c:v>
                </c:pt>
                <c:pt idx="3">
                  <c:v>2014</c:v>
                </c:pt>
                <c:pt idx="4">
                  <c:v>2015</c:v>
                </c:pt>
              </c:numCache>
            </c:numRef>
          </c:cat>
          <c:val>
            <c:numRef>
              <c:f>Graf6!$V$7:$Z$7</c:f>
              <c:numCache>
                <c:formatCode>0</c:formatCode>
                <c:ptCount val="5"/>
                <c:pt idx="0">
                  <c:v>62</c:v>
                </c:pt>
                <c:pt idx="1">
                  <c:v>57</c:v>
                </c:pt>
                <c:pt idx="2">
                  <c:v>57</c:v>
                </c:pt>
                <c:pt idx="3">
                  <c:v>64</c:v>
                </c:pt>
                <c:pt idx="4">
                  <c:v>70</c:v>
                </c:pt>
              </c:numCache>
            </c:numRef>
          </c:val>
        </c:ser>
        <c:dLbls>
          <c:showLegendKey val="0"/>
          <c:showVal val="0"/>
          <c:showCatName val="0"/>
          <c:showSerName val="0"/>
          <c:showPercent val="0"/>
          <c:showBubbleSize val="0"/>
        </c:dLbls>
        <c:gapWidth val="100"/>
        <c:axId val="145572608"/>
        <c:axId val="145484800"/>
      </c:barChart>
      <c:valAx>
        <c:axId val="145484800"/>
        <c:scaling>
          <c:orientation val="minMax"/>
        </c:scaling>
        <c:delete val="0"/>
        <c:axPos val="l"/>
        <c:majorGridlines/>
        <c:numFmt formatCode="0" sourceLinked="1"/>
        <c:majorTickMark val="out"/>
        <c:minorTickMark val="none"/>
        <c:tickLblPos val="nextTo"/>
        <c:crossAx val="145572608"/>
        <c:crosses val="autoZero"/>
        <c:crossBetween val="between"/>
      </c:valAx>
      <c:catAx>
        <c:axId val="145572608"/>
        <c:scaling>
          <c:orientation val="minMax"/>
        </c:scaling>
        <c:delete val="0"/>
        <c:axPos val="b"/>
        <c:numFmt formatCode="General" sourceLinked="1"/>
        <c:majorTickMark val="out"/>
        <c:minorTickMark val="none"/>
        <c:tickLblPos val="nextTo"/>
        <c:crossAx val="145484800"/>
        <c:crosses val="autoZero"/>
        <c:auto val="1"/>
        <c:lblAlgn val="ctr"/>
        <c:lblOffset val="100"/>
        <c:noMultiLvlLbl val="0"/>
      </c:catAx>
    </c:plotArea>
    <c:legend>
      <c:legendPos val="r"/>
      <c:layout>
        <c:manualLayout>
          <c:xMode val="edge"/>
          <c:yMode val="edge"/>
          <c:x val="0.7832802453091422"/>
          <c:y val="0.42727961243650509"/>
          <c:w val="0.18632649597097511"/>
          <c:h val="0.4126519632807148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 krajské úřady</a:t>
            </a:r>
          </a:p>
        </c:rich>
      </c:tx>
      <c:layout>
        <c:manualLayout>
          <c:xMode val="edge"/>
          <c:yMode val="edge"/>
          <c:x val="0.11761061420720469"/>
          <c:y val="2.6435353851262087E-2"/>
        </c:manualLayout>
      </c:layout>
      <c:overlay val="0"/>
    </c:title>
    <c:autoTitleDeleted val="0"/>
    <c:plotArea>
      <c:layout>
        <c:manualLayout>
          <c:layoutTarget val="inner"/>
          <c:xMode val="edge"/>
          <c:yMode val="edge"/>
          <c:x val="7.6679832496666045E-2"/>
          <c:y val="0.22606991290267819"/>
          <c:w val="0.68601568007882563"/>
          <c:h val="0.67481881928939935"/>
        </c:manualLayout>
      </c:layout>
      <c:barChart>
        <c:barDir val="col"/>
        <c:grouping val="clustered"/>
        <c:varyColors val="0"/>
        <c:ser>
          <c:idx val="3"/>
          <c:order val="0"/>
          <c:tx>
            <c:strRef>
              <c:f>Graf6!$AC$4</c:f>
              <c:strCache>
                <c:ptCount val="1"/>
                <c:pt idx="0">
                  <c:v>specializovaný program pro SÚ</c:v>
                </c:pt>
              </c:strCache>
            </c:strRef>
          </c:tx>
          <c:spPr>
            <a:solidFill>
              <a:srgbClr val="FFFF66"/>
            </a:solidFill>
          </c:spPr>
          <c:invertIfNegative val="0"/>
          <c:dLbls>
            <c:dLbl>
              <c:idx val="0"/>
              <c:layout>
                <c:manualLayout>
                  <c:x val="-6.4560754720307421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8808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Graf6!$AE$3:$AI$3</c:f>
              <c:numCache>
                <c:formatCode>General</c:formatCode>
                <c:ptCount val="5"/>
                <c:pt idx="0">
                  <c:v>2011</c:v>
                </c:pt>
                <c:pt idx="1">
                  <c:v>2012</c:v>
                </c:pt>
                <c:pt idx="2">
                  <c:v>2013</c:v>
                </c:pt>
                <c:pt idx="3">
                  <c:v>2014</c:v>
                </c:pt>
                <c:pt idx="4">
                  <c:v>2015</c:v>
                </c:pt>
              </c:numCache>
            </c:numRef>
          </c:cat>
          <c:val>
            <c:numRef>
              <c:f>Graf6!$AE$4:$AI$4</c:f>
              <c:numCache>
                <c:formatCode>0</c:formatCode>
                <c:ptCount val="5"/>
                <c:pt idx="0">
                  <c:v>1</c:v>
                </c:pt>
                <c:pt idx="1">
                  <c:v>1</c:v>
                </c:pt>
                <c:pt idx="2">
                  <c:v>1</c:v>
                </c:pt>
                <c:pt idx="3">
                  <c:v>1</c:v>
                </c:pt>
                <c:pt idx="4">
                  <c:v>1</c:v>
                </c:pt>
              </c:numCache>
            </c:numRef>
          </c:val>
        </c:ser>
        <c:ser>
          <c:idx val="2"/>
          <c:order val="1"/>
          <c:tx>
            <c:strRef>
              <c:f>Graf6!$AC$5</c:f>
              <c:strCache>
                <c:ptCount val="1"/>
                <c:pt idx="0">
                  <c:v>právní předpisy v digitální formě </c:v>
                </c:pt>
              </c:strCache>
            </c:strRef>
          </c:tx>
          <c:spPr>
            <a:solidFill>
              <a:srgbClr val="FFCC00"/>
            </a:solidFill>
          </c:spPr>
          <c:invertIfNegative val="0"/>
          <c:dLbls>
            <c:dLbl>
              <c:idx val="0"/>
              <c:layout>
                <c:manualLayout>
                  <c:x val="6.4560754720307482E-3"/>
                  <c:y val="1.3266998341625261E-2"/>
                </c:manualLayout>
              </c:layout>
              <c:showLegendKey val="0"/>
              <c:showVal val="1"/>
              <c:showCatName val="0"/>
              <c:showSerName val="0"/>
              <c:showPercent val="0"/>
              <c:showBubbleSize val="0"/>
            </c:dLbl>
            <c:dLbl>
              <c:idx val="1"/>
              <c:layout>
                <c:manualLayout>
                  <c:x val="1.0721140047668691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Graf6!$AE$3:$AI$3</c:f>
              <c:numCache>
                <c:formatCode>General</c:formatCode>
                <c:ptCount val="5"/>
                <c:pt idx="0">
                  <c:v>2011</c:v>
                </c:pt>
                <c:pt idx="1">
                  <c:v>2012</c:v>
                </c:pt>
                <c:pt idx="2">
                  <c:v>2013</c:v>
                </c:pt>
                <c:pt idx="3">
                  <c:v>2014</c:v>
                </c:pt>
                <c:pt idx="4">
                  <c:v>2015</c:v>
                </c:pt>
              </c:numCache>
            </c:numRef>
          </c:cat>
          <c:val>
            <c:numRef>
              <c:f>Graf6!$AE$5:$AI$5</c:f>
              <c:numCache>
                <c:formatCode>0</c:formatCode>
                <c:ptCount val="5"/>
                <c:pt idx="0">
                  <c:v>14</c:v>
                </c:pt>
                <c:pt idx="1">
                  <c:v>12</c:v>
                </c:pt>
                <c:pt idx="2">
                  <c:v>13</c:v>
                </c:pt>
                <c:pt idx="3">
                  <c:v>14</c:v>
                </c:pt>
                <c:pt idx="4">
                  <c:v>14</c:v>
                </c:pt>
              </c:numCache>
            </c:numRef>
          </c:val>
        </c:ser>
        <c:ser>
          <c:idx val="1"/>
          <c:order val="2"/>
          <c:tx>
            <c:strRef>
              <c:f>Graf6!$AC$6</c:f>
              <c:strCache>
                <c:ptCount val="1"/>
                <c:pt idx="0">
                  <c:v>technické normy v digitální formě </c:v>
                </c:pt>
              </c:strCache>
            </c:strRef>
          </c:tx>
          <c:spPr>
            <a:solidFill>
              <a:srgbClr val="FF9900"/>
            </a:solidFill>
          </c:spPr>
          <c:invertIfNegative val="0"/>
          <c:dLbls>
            <c:dLbl>
              <c:idx val="0"/>
              <c:layout>
                <c:manualLayout>
                  <c:x val="1.0760125786718186E-2"/>
                  <c:y val="6.6334991708127504E-3"/>
                </c:manualLayout>
              </c:layout>
              <c:showLegendKey val="0"/>
              <c:showVal val="1"/>
              <c:showCatName val="0"/>
              <c:showSerName val="0"/>
              <c:showPercent val="0"/>
              <c:showBubbleSize val="0"/>
            </c:dLbl>
            <c:dLbl>
              <c:idx val="1"/>
              <c:layout>
                <c:manualLayout>
                  <c:x val="2.1520251573435398E-3"/>
                  <c:y val="6.6334991708127504E-3"/>
                </c:manualLayout>
              </c:layout>
              <c:showLegendKey val="0"/>
              <c:showVal val="1"/>
              <c:showCatName val="0"/>
              <c:showSerName val="0"/>
              <c:showPercent val="0"/>
              <c:showBubbleSize val="0"/>
            </c:dLbl>
            <c:dLbl>
              <c:idx val="2"/>
              <c:layout>
                <c:manualLayout>
                  <c:x val="6.4457389732434124E-3"/>
                  <c:y val="3.2796646687821458E-3"/>
                </c:manualLayout>
              </c:layout>
              <c:showLegendKey val="0"/>
              <c:showVal val="1"/>
              <c:showCatName val="0"/>
              <c:showSerName val="0"/>
              <c:showPercent val="0"/>
              <c:showBubbleSize val="0"/>
            </c:dLbl>
            <c:dLbl>
              <c:idx val="3"/>
              <c:layout>
                <c:manualLayout>
                  <c:x val="6.456075472030651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Graf6!$AE$3:$AI$3</c:f>
              <c:numCache>
                <c:formatCode>General</c:formatCode>
                <c:ptCount val="5"/>
                <c:pt idx="0">
                  <c:v>2011</c:v>
                </c:pt>
                <c:pt idx="1">
                  <c:v>2012</c:v>
                </c:pt>
                <c:pt idx="2">
                  <c:v>2013</c:v>
                </c:pt>
                <c:pt idx="3">
                  <c:v>2014</c:v>
                </c:pt>
                <c:pt idx="4">
                  <c:v>2015</c:v>
                </c:pt>
              </c:numCache>
            </c:numRef>
          </c:cat>
          <c:val>
            <c:numRef>
              <c:f>Graf6!$AE$6:$AI$6</c:f>
              <c:numCache>
                <c:formatCode>0</c:formatCode>
                <c:ptCount val="5"/>
                <c:pt idx="0">
                  <c:v>7</c:v>
                </c:pt>
                <c:pt idx="1">
                  <c:v>6</c:v>
                </c:pt>
                <c:pt idx="2">
                  <c:v>6</c:v>
                </c:pt>
                <c:pt idx="3">
                  <c:v>6</c:v>
                </c:pt>
                <c:pt idx="4">
                  <c:v>6</c:v>
                </c:pt>
              </c:numCache>
            </c:numRef>
          </c:val>
        </c:ser>
        <c:ser>
          <c:idx val="0"/>
          <c:order val="3"/>
          <c:tx>
            <c:strRef>
              <c:f>Graf6!$AC$7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Graf6!$AE$3:$AI$3</c:f>
              <c:numCache>
                <c:formatCode>General</c:formatCode>
                <c:ptCount val="5"/>
                <c:pt idx="0">
                  <c:v>2011</c:v>
                </c:pt>
                <c:pt idx="1">
                  <c:v>2012</c:v>
                </c:pt>
                <c:pt idx="2">
                  <c:v>2013</c:v>
                </c:pt>
                <c:pt idx="3">
                  <c:v>2014</c:v>
                </c:pt>
                <c:pt idx="4">
                  <c:v>2015</c:v>
                </c:pt>
              </c:numCache>
            </c:numRef>
          </c:cat>
          <c:val>
            <c:numRef>
              <c:f>Graf6!$AE$7:$AI$7</c:f>
              <c:numCache>
                <c:formatCode>0</c:formatCode>
                <c:ptCount val="5"/>
                <c:pt idx="0">
                  <c:v>13</c:v>
                </c:pt>
                <c:pt idx="1">
                  <c:v>12</c:v>
                </c:pt>
                <c:pt idx="2">
                  <c:v>13</c:v>
                </c:pt>
                <c:pt idx="3">
                  <c:v>14</c:v>
                </c:pt>
                <c:pt idx="4">
                  <c:v>13</c:v>
                </c:pt>
              </c:numCache>
            </c:numRef>
          </c:val>
        </c:ser>
        <c:dLbls>
          <c:showLegendKey val="0"/>
          <c:showVal val="0"/>
          <c:showCatName val="0"/>
          <c:showSerName val="0"/>
          <c:showPercent val="0"/>
          <c:showBubbleSize val="0"/>
        </c:dLbls>
        <c:gapWidth val="100"/>
        <c:axId val="145619200"/>
        <c:axId val="145617664"/>
      </c:barChart>
      <c:valAx>
        <c:axId val="145617664"/>
        <c:scaling>
          <c:orientation val="minMax"/>
        </c:scaling>
        <c:delete val="0"/>
        <c:axPos val="l"/>
        <c:majorGridlines/>
        <c:numFmt formatCode="0" sourceLinked="1"/>
        <c:majorTickMark val="out"/>
        <c:minorTickMark val="none"/>
        <c:tickLblPos val="nextTo"/>
        <c:crossAx val="145619200"/>
        <c:crosses val="autoZero"/>
        <c:crossBetween val="between"/>
      </c:valAx>
      <c:catAx>
        <c:axId val="145619200"/>
        <c:scaling>
          <c:orientation val="minMax"/>
        </c:scaling>
        <c:delete val="0"/>
        <c:axPos val="b"/>
        <c:numFmt formatCode="General" sourceLinked="1"/>
        <c:majorTickMark val="out"/>
        <c:minorTickMark val="none"/>
        <c:tickLblPos val="nextTo"/>
        <c:crossAx val="145617664"/>
        <c:crosses val="autoZero"/>
        <c:auto val="1"/>
        <c:lblAlgn val="ctr"/>
        <c:lblOffset val="100"/>
        <c:noMultiLvlLbl val="0"/>
      </c:catAx>
    </c:plotArea>
    <c:legend>
      <c:legendPos val="r"/>
      <c:layout>
        <c:manualLayout>
          <c:xMode val="edge"/>
          <c:yMode val="edge"/>
          <c:x val="0.7832802453091422"/>
          <c:y val="0.43059636202191137"/>
          <c:w val="0.18632649597097511"/>
          <c:h val="0.4093352136953030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 MD, ÚCL, DÚ</a:t>
            </a:r>
          </a:p>
        </c:rich>
      </c:tx>
      <c:layout>
        <c:manualLayout>
          <c:xMode val="edge"/>
          <c:yMode val="edge"/>
          <c:x val="0.11761061420720469"/>
          <c:y val="2.6435353851262087E-2"/>
        </c:manualLayout>
      </c:layout>
      <c:overlay val="0"/>
    </c:title>
    <c:autoTitleDeleted val="0"/>
    <c:plotArea>
      <c:layout>
        <c:manualLayout>
          <c:layoutTarget val="inner"/>
          <c:xMode val="edge"/>
          <c:yMode val="edge"/>
          <c:x val="7.6679832496666045E-2"/>
          <c:y val="0.22606991290267819"/>
          <c:w val="0.68601568007882563"/>
          <c:h val="0.67481881928939935"/>
        </c:manualLayout>
      </c:layout>
      <c:barChart>
        <c:barDir val="col"/>
        <c:grouping val="clustered"/>
        <c:varyColors val="0"/>
        <c:ser>
          <c:idx val="3"/>
          <c:order val="0"/>
          <c:tx>
            <c:strRef>
              <c:f>Graf6!$AL$4</c:f>
              <c:strCache>
                <c:ptCount val="1"/>
                <c:pt idx="0">
                  <c:v>specializovaný program pro SÚ</c:v>
                </c:pt>
              </c:strCache>
            </c:strRef>
          </c:tx>
          <c:spPr>
            <a:solidFill>
              <a:srgbClr val="FFFF66"/>
            </a:solidFill>
          </c:spPr>
          <c:invertIfNegative val="0"/>
          <c:dLbls>
            <c:dLbl>
              <c:idx val="0"/>
              <c:layout>
                <c:manualLayout>
                  <c:x val="-6.4560754720307421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8808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Graf6!$AN$3:$AR$3</c:f>
              <c:numCache>
                <c:formatCode>General</c:formatCode>
                <c:ptCount val="5"/>
                <c:pt idx="0">
                  <c:v>2011</c:v>
                </c:pt>
                <c:pt idx="1">
                  <c:v>2012</c:v>
                </c:pt>
                <c:pt idx="2">
                  <c:v>2013</c:v>
                </c:pt>
                <c:pt idx="3">
                  <c:v>2014</c:v>
                </c:pt>
                <c:pt idx="4">
                  <c:v>2015</c:v>
                </c:pt>
              </c:numCache>
            </c:numRef>
          </c:cat>
          <c:val>
            <c:numRef>
              <c:f>Graf6!$AN$4:$AR$4</c:f>
              <c:numCache>
                <c:formatCode>0</c:formatCode>
                <c:ptCount val="5"/>
                <c:pt idx="0">
                  <c:v>0</c:v>
                </c:pt>
                <c:pt idx="1">
                  <c:v>0</c:v>
                </c:pt>
                <c:pt idx="2">
                  <c:v>0</c:v>
                </c:pt>
                <c:pt idx="3">
                  <c:v>0</c:v>
                </c:pt>
                <c:pt idx="4">
                  <c:v>0</c:v>
                </c:pt>
              </c:numCache>
            </c:numRef>
          </c:val>
        </c:ser>
        <c:ser>
          <c:idx val="2"/>
          <c:order val="1"/>
          <c:tx>
            <c:strRef>
              <c:f>Graf6!$AL$5</c:f>
              <c:strCache>
                <c:ptCount val="1"/>
                <c:pt idx="0">
                  <c:v>právní předpisy v digitální formě </c:v>
                </c:pt>
              </c:strCache>
            </c:strRef>
          </c:tx>
          <c:spPr>
            <a:solidFill>
              <a:srgbClr val="FFCC00"/>
            </a:solidFill>
          </c:spPr>
          <c:invertIfNegative val="0"/>
          <c:dLbls>
            <c:dLbl>
              <c:idx val="0"/>
              <c:layout>
                <c:manualLayout>
                  <c:x val="6.4560754720307482E-3"/>
                  <c:y val="1.3266998341625261E-2"/>
                </c:manualLayout>
              </c:layout>
              <c:showLegendKey val="0"/>
              <c:showVal val="1"/>
              <c:showCatName val="0"/>
              <c:showSerName val="0"/>
              <c:showPercent val="0"/>
              <c:showBubbleSize val="0"/>
            </c:dLbl>
            <c:dLbl>
              <c:idx val="1"/>
              <c:layout>
                <c:manualLayout>
                  <c:x val="1.0721140047668691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Graf6!$AN$3:$AR$3</c:f>
              <c:numCache>
                <c:formatCode>General</c:formatCode>
                <c:ptCount val="5"/>
                <c:pt idx="0">
                  <c:v>2011</c:v>
                </c:pt>
                <c:pt idx="1">
                  <c:v>2012</c:v>
                </c:pt>
                <c:pt idx="2">
                  <c:v>2013</c:v>
                </c:pt>
                <c:pt idx="3">
                  <c:v>2014</c:v>
                </c:pt>
                <c:pt idx="4">
                  <c:v>2015</c:v>
                </c:pt>
              </c:numCache>
            </c:numRef>
          </c:cat>
          <c:val>
            <c:numRef>
              <c:f>Graf6!$AN$5:$AR$5</c:f>
              <c:numCache>
                <c:formatCode>0</c:formatCode>
                <c:ptCount val="5"/>
                <c:pt idx="0">
                  <c:v>2</c:v>
                </c:pt>
                <c:pt idx="1">
                  <c:v>2</c:v>
                </c:pt>
                <c:pt idx="2">
                  <c:v>2</c:v>
                </c:pt>
                <c:pt idx="3">
                  <c:v>3</c:v>
                </c:pt>
                <c:pt idx="4">
                  <c:v>3</c:v>
                </c:pt>
              </c:numCache>
            </c:numRef>
          </c:val>
        </c:ser>
        <c:ser>
          <c:idx val="1"/>
          <c:order val="2"/>
          <c:tx>
            <c:strRef>
              <c:f>Graf6!$AL$6</c:f>
              <c:strCache>
                <c:ptCount val="1"/>
                <c:pt idx="0">
                  <c:v>technické normy v digitální formě </c:v>
                </c:pt>
              </c:strCache>
            </c:strRef>
          </c:tx>
          <c:spPr>
            <a:solidFill>
              <a:srgbClr val="FF9900"/>
            </a:solidFill>
          </c:spPr>
          <c:invertIfNegative val="0"/>
          <c:dLbls>
            <c:dLbl>
              <c:idx val="0"/>
              <c:layout>
                <c:manualLayout>
                  <c:x val="1.0760125786718186E-2"/>
                  <c:y val="6.6334991708127504E-3"/>
                </c:manualLayout>
              </c:layout>
              <c:showLegendKey val="0"/>
              <c:showVal val="1"/>
              <c:showCatName val="0"/>
              <c:showSerName val="0"/>
              <c:showPercent val="0"/>
              <c:showBubbleSize val="0"/>
            </c:dLbl>
            <c:dLbl>
              <c:idx val="1"/>
              <c:layout>
                <c:manualLayout>
                  <c:x val="2.1520251573435398E-3"/>
                  <c:y val="6.6334991708127504E-3"/>
                </c:manualLayout>
              </c:layout>
              <c:showLegendKey val="0"/>
              <c:showVal val="1"/>
              <c:showCatName val="0"/>
              <c:showSerName val="0"/>
              <c:showPercent val="0"/>
              <c:showBubbleSize val="0"/>
            </c:dLbl>
            <c:dLbl>
              <c:idx val="2"/>
              <c:layout>
                <c:manualLayout>
                  <c:x val="6.4457389732434124E-3"/>
                  <c:y val="3.2796646687821458E-3"/>
                </c:manualLayout>
              </c:layout>
              <c:showLegendKey val="0"/>
              <c:showVal val="1"/>
              <c:showCatName val="0"/>
              <c:showSerName val="0"/>
              <c:showPercent val="0"/>
              <c:showBubbleSize val="0"/>
            </c:dLbl>
            <c:dLbl>
              <c:idx val="3"/>
              <c:layout>
                <c:manualLayout>
                  <c:x val="6.456075472030651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Graf6!$AN$3:$AR$3</c:f>
              <c:numCache>
                <c:formatCode>General</c:formatCode>
                <c:ptCount val="5"/>
                <c:pt idx="0">
                  <c:v>2011</c:v>
                </c:pt>
                <c:pt idx="1">
                  <c:v>2012</c:v>
                </c:pt>
                <c:pt idx="2">
                  <c:v>2013</c:v>
                </c:pt>
                <c:pt idx="3">
                  <c:v>2014</c:v>
                </c:pt>
                <c:pt idx="4">
                  <c:v>2015</c:v>
                </c:pt>
              </c:numCache>
            </c:numRef>
          </c:cat>
          <c:val>
            <c:numRef>
              <c:f>Graf6!$AN$6:$AR$6</c:f>
              <c:numCache>
                <c:formatCode>0</c:formatCode>
                <c:ptCount val="5"/>
                <c:pt idx="0">
                  <c:v>2</c:v>
                </c:pt>
                <c:pt idx="1">
                  <c:v>2</c:v>
                </c:pt>
                <c:pt idx="2">
                  <c:v>1</c:v>
                </c:pt>
                <c:pt idx="3">
                  <c:v>2</c:v>
                </c:pt>
                <c:pt idx="4">
                  <c:v>2</c:v>
                </c:pt>
              </c:numCache>
            </c:numRef>
          </c:val>
        </c:ser>
        <c:ser>
          <c:idx val="0"/>
          <c:order val="3"/>
          <c:tx>
            <c:strRef>
              <c:f>Graf6!$AL$7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Graf6!$AN$3:$AR$3</c:f>
              <c:numCache>
                <c:formatCode>General</c:formatCode>
                <c:ptCount val="5"/>
                <c:pt idx="0">
                  <c:v>2011</c:v>
                </c:pt>
                <c:pt idx="1">
                  <c:v>2012</c:v>
                </c:pt>
                <c:pt idx="2">
                  <c:v>2013</c:v>
                </c:pt>
                <c:pt idx="3">
                  <c:v>2014</c:v>
                </c:pt>
                <c:pt idx="4">
                  <c:v>2015</c:v>
                </c:pt>
              </c:numCache>
            </c:numRef>
          </c:cat>
          <c:val>
            <c:numRef>
              <c:f>Graf6!$AN$7:$AR$7</c:f>
              <c:numCache>
                <c:formatCode>0</c:formatCode>
                <c:ptCount val="5"/>
                <c:pt idx="0">
                  <c:v>1</c:v>
                </c:pt>
                <c:pt idx="1">
                  <c:v>2</c:v>
                </c:pt>
                <c:pt idx="2">
                  <c:v>1</c:v>
                </c:pt>
                <c:pt idx="3">
                  <c:v>2</c:v>
                </c:pt>
                <c:pt idx="4">
                  <c:v>2</c:v>
                </c:pt>
              </c:numCache>
            </c:numRef>
          </c:val>
        </c:ser>
        <c:dLbls>
          <c:showLegendKey val="0"/>
          <c:showVal val="0"/>
          <c:showCatName val="0"/>
          <c:showSerName val="0"/>
          <c:showPercent val="0"/>
          <c:showBubbleSize val="0"/>
        </c:dLbls>
        <c:gapWidth val="100"/>
        <c:axId val="145698816"/>
        <c:axId val="145668352"/>
      </c:barChart>
      <c:valAx>
        <c:axId val="145668352"/>
        <c:scaling>
          <c:orientation val="minMax"/>
        </c:scaling>
        <c:delete val="0"/>
        <c:axPos val="l"/>
        <c:majorGridlines/>
        <c:numFmt formatCode="0" sourceLinked="1"/>
        <c:majorTickMark val="out"/>
        <c:minorTickMark val="none"/>
        <c:tickLblPos val="nextTo"/>
        <c:crossAx val="145698816"/>
        <c:crosses val="autoZero"/>
        <c:crossBetween val="between"/>
      </c:valAx>
      <c:catAx>
        <c:axId val="145698816"/>
        <c:scaling>
          <c:orientation val="minMax"/>
        </c:scaling>
        <c:delete val="0"/>
        <c:axPos val="b"/>
        <c:numFmt formatCode="General" sourceLinked="1"/>
        <c:majorTickMark val="out"/>
        <c:minorTickMark val="none"/>
        <c:tickLblPos val="nextTo"/>
        <c:crossAx val="145668352"/>
        <c:crosses val="autoZero"/>
        <c:auto val="1"/>
        <c:lblAlgn val="ctr"/>
        <c:lblOffset val="100"/>
        <c:noMultiLvlLbl val="0"/>
      </c:catAx>
    </c:plotArea>
    <c:legend>
      <c:legendPos val="r"/>
      <c:layout>
        <c:manualLayout>
          <c:xMode val="edge"/>
          <c:yMode val="edge"/>
          <c:x val="0.7832802453091422"/>
          <c:y val="0.42396286285110441"/>
          <c:w val="0.18632649597097511"/>
          <c:h val="0.415968712866115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specializovaný program pro SÚ - ČR</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64070823671314892"/>
          <c:h val="0.72686737414195657"/>
        </c:manualLayout>
      </c:layout>
      <c:barChart>
        <c:barDir val="col"/>
        <c:grouping val="percentStacked"/>
        <c:varyColors val="0"/>
        <c:ser>
          <c:idx val="3"/>
          <c:order val="0"/>
          <c:tx>
            <c:strRef>
              <c:f>Graf6!$C$42</c:f>
              <c:strCache>
                <c:ptCount val="1"/>
                <c:pt idx="0">
                  <c:v>má</c:v>
                </c:pt>
              </c:strCache>
            </c:strRef>
          </c:tx>
          <c:spPr>
            <a:solidFill>
              <a:srgbClr val="FFFF66"/>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Graf6!$D$33:$H$33</c:f>
              <c:numCache>
                <c:formatCode>General</c:formatCode>
                <c:ptCount val="5"/>
                <c:pt idx="0">
                  <c:v>2011</c:v>
                </c:pt>
                <c:pt idx="1">
                  <c:v>2012</c:v>
                </c:pt>
                <c:pt idx="2">
                  <c:v>2013</c:v>
                </c:pt>
                <c:pt idx="3">
                  <c:v>2014</c:v>
                </c:pt>
                <c:pt idx="4">
                  <c:v>2015</c:v>
                </c:pt>
              </c:numCache>
            </c:numRef>
          </c:cat>
          <c:val>
            <c:numRef>
              <c:f>Graf6!$D$42:$H$42</c:f>
              <c:numCache>
                <c:formatCode>0</c:formatCode>
                <c:ptCount val="5"/>
                <c:pt idx="0">
                  <c:v>58.608058608058613</c:v>
                </c:pt>
                <c:pt idx="1">
                  <c:v>54.208754208754208</c:v>
                </c:pt>
                <c:pt idx="2">
                  <c:v>58.92255892255892</c:v>
                </c:pt>
                <c:pt idx="3">
                  <c:v>62.289562289562298</c:v>
                </c:pt>
                <c:pt idx="4">
                  <c:v>64.09395973154362</c:v>
                </c:pt>
              </c:numCache>
            </c:numRef>
          </c:val>
        </c:ser>
        <c:ser>
          <c:idx val="2"/>
          <c:order val="1"/>
          <c:tx>
            <c:strRef>
              <c:f>Graf6!$C$43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Graf6!$D$33:$H$33</c:f>
              <c:numCache>
                <c:formatCode>General</c:formatCode>
                <c:ptCount val="5"/>
                <c:pt idx="0">
                  <c:v>2011</c:v>
                </c:pt>
                <c:pt idx="1">
                  <c:v>2012</c:v>
                </c:pt>
                <c:pt idx="2">
                  <c:v>2013</c:v>
                </c:pt>
                <c:pt idx="3">
                  <c:v>2014</c:v>
                </c:pt>
                <c:pt idx="4">
                  <c:v>2015</c:v>
                </c:pt>
              </c:numCache>
            </c:numRef>
          </c:cat>
          <c:val>
            <c:numRef>
              <c:f>Graf6!$D$43:$H$43</c:f>
              <c:numCache>
                <c:formatCode>0</c:formatCode>
                <c:ptCount val="5"/>
                <c:pt idx="0">
                  <c:v>41.391941391941387</c:v>
                </c:pt>
                <c:pt idx="1">
                  <c:v>45.791245791245792</c:v>
                </c:pt>
                <c:pt idx="2">
                  <c:v>41.07744107744108</c:v>
                </c:pt>
                <c:pt idx="3">
                  <c:v>37.710437710437702</c:v>
                </c:pt>
                <c:pt idx="4">
                  <c:v>35.90604026845638</c:v>
                </c:pt>
              </c:numCache>
            </c:numRef>
          </c:val>
        </c:ser>
        <c:dLbls>
          <c:showLegendKey val="0"/>
          <c:showVal val="0"/>
          <c:showCatName val="0"/>
          <c:showSerName val="0"/>
          <c:showPercent val="0"/>
          <c:showBubbleSize val="0"/>
        </c:dLbls>
        <c:gapWidth val="100"/>
        <c:overlap val="100"/>
        <c:axId val="145738752"/>
        <c:axId val="145737216"/>
      </c:barChart>
      <c:valAx>
        <c:axId val="145737216"/>
        <c:scaling>
          <c:orientation val="minMax"/>
        </c:scaling>
        <c:delete val="0"/>
        <c:axPos val="l"/>
        <c:majorGridlines/>
        <c:numFmt formatCode="0%" sourceLinked="1"/>
        <c:majorTickMark val="out"/>
        <c:minorTickMark val="none"/>
        <c:tickLblPos val="nextTo"/>
        <c:crossAx val="145738752"/>
        <c:crosses val="autoZero"/>
        <c:crossBetween val="between"/>
      </c:valAx>
      <c:catAx>
        <c:axId val="145738752"/>
        <c:scaling>
          <c:orientation val="minMax"/>
        </c:scaling>
        <c:delete val="0"/>
        <c:axPos val="b"/>
        <c:numFmt formatCode="General" sourceLinked="1"/>
        <c:majorTickMark val="out"/>
        <c:minorTickMark val="none"/>
        <c:tickLblPos val="nextTo"/>
        <c:crossAx val="145737216"/>
        <c:crosses val="autoZero"/>
        <c:auto val="1"/>
        <c:lblAlgn val="ctr"/>
        <c:lblOffset val="100"/>
        <c:noMultiLvlLbl val="0"/>
      </c:catAx>
    </c:plotArea>
    <c:legend>
      <c:legendPos val="r"/>
      <c:layout>
        <c:manualLayout>
          <c:xMode val="edge"/>
          <c:yMode val="edge"/>
          <c:x val="0.7789652507028958"/>
          <c:y val="0.67271913113029425"/>
          <c:w val="8.6744346420644727E-2"/>
          <c:h val="0.119507053504011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specializovaný program pro SÚ - obce III. typu </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64070823671314892"/>
          <c:h val="0.72686737414195657"/>
        </c:manualLayout>
      </c:layout>
      <c:barChart>
        <c:barDir val="col"/>
        <c:grouping val="percentStacked"/>
        <c:varyColors val="0"/>
        <c:ser>
          <c:idx val="3"/>
          <c:order val="0"/>
          <c:tx>
            <c:strRef>
              <c:f>Graf6!$C$34</c:f>
              <c:strCache>
                <c:ptCount val="1"/>
                <c:pt idx="0">
                  <c:v>má</c:v>
                </c:pt>
              </c:strCache>
            </c:strRef>
          </c:tx>
          <c:spPr>
            <a:solidFill>
              <a:srgbClr val="FFFF66"/>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Graf6!$D$33:$H$33</c:f>
              <c:numCache>
                <c:formatCode>General</c:formatCode>
                <c:ptCount val="5"/>
                <c:pt idx="0">
                  <c:v>2011</c:v>
                </c:pt>
                <c:pt idx="1">
                  <c:v>2012</c:v>
                </c:pt>
                <c:pt idx="2">
                  <c:v>2013</c:v>
                </c:pt>
                <c:pt idx="3">
                  <c:v>2014</c:v>
                </c:pt>
                <c:pt idx="4">
                  <c:v>2015</c:v>
                </c:pt>
              </c:numCache>
            </c:numRef>
          </c:cat>
          <c:val>
            <c:numRef>
              <c:f>Graf6!$D$34:$H$34</c:f>
              <c:numCache>
                <c:formatCode>0</c:formatCode>
                <c:ptCount val="5"/>
                <c:pt idx="0">
                  <c:v>56.084656084656082</c:v>
                </c:pt>
                <c:pt idx="1">
                  <c:v>54.146341463414636</c:v>
                </c:pt>
                <c:pt idx="2">
                  <c:v>59.512195121951216</c:v>
                </c:pt>
                <c:pt idx="3">
                  <c:v>61.951219512195124</c:v>
                </c:pt>
                <c:pt idx="4">
                  <c:v>64.390243902439025</c:v>
                </c:pt>
              </c:numCache>
            </c:numRef>
          </c:val>
        </c:ser>
        <c:ser>
          <c:idx val="2"/>
          <c:order val="1"/>
          <c:tx>
            <c:strRef>
              <c:f>Graf6!$C$35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Graf6!$D$33:$H$33</c:f>
              <c:numCache>
                <c:formatCode>General</c:formatCode>
                <c:ptCount val="5"/>
                <c:pt idx="0">
                  <c:v>2011</c:v>
                </c:pt>
                <c:pt idx="1">
                  <c:v>2012</c:v>
                </c:pt>
                <c:pt idx="2">
                  <c:v>2013</c:v>
                </c:pt>
                <c:pt idx="3">
                  <c:v>2014</c:v>
                </c:pt>
                <c:pt idx="4">
                  <c:v>2015</c:v>
                </c:pt>
              </c:numCache>
            </c:numRef>
          </c:cat>
          <c:val>
            <c:numRef>
              <c:f>Graf6!$D$35:$H$35</c:f>
              <c:numCache>
                <c:formatCode>0</c:formatCode>
                <c:ptCount val="5"/>
                <c:pt idx="0">
                  <c:v>43.915343915343918</c:v>
                </c:pt>
                <c:pt idx="1">
                  <c:v>45.853658536585364</c:v>
                </c:pt>
                <c:pt idx="2">
                  <c:v>40.487804878048784</c:v>
                </c:pt>
                <c:pt idx="3">
                  <c:v>38.048780487804876</c:v>
                </c:pt>
                <c:pt idx="4">
                  <c:v>35.609756097560975</c:v>
                </c:pt>
              </c:numCache>
            </c:numRef>
          </c:val>
        </c:ser>
        <c:dLbls>
          <c:showLegendKey val="0"/>
          <c:showVal val="0"/>
          <c:showCatName val="0"/>
          <c:showSerName val="0"/>
          <c:showPercent val="0"/>
          <c:showBubbleSize val="0"/>
        </c:dLbls>
        <c:gapWidth val="100"/>
        <c:overlap val="100"/>
        <c:axId val="145795712"/>
        <c:axId val="145794176"/>
      </c:barChart>
      <c:valAx>
        <c:axId val="145794176"/>
        <c:scaling>
          <c:orientation val="minMax"/>
        </c:scaling>
        <c:delete val="0"/>
        <c:axPos val="l"/>
        <c:majorGridlines/>
        <c:numFmt formatCode="0%" sourceLinked="1"/>
        <c:majorTickMark val="out"/>
        <c:minorTickMark val="none"/>
        <c:tickLblPos val="nextTo"/>
        <c:crossAx val="145795712"/>
        <c:crosses val="autoZero"/>
        <c:crossBetween val="between"/>
      </c:valAx>
      <c:catAx>
        <c:axId val="145795712"/>
        <c:scaling>
          <c:orientation val="minMax"/>
        </c:scaling>
        <c:delete val="0"/>
        <c:axPos val="b"/>
        <c:numFmt formatCode="General" sourceLinked="1"/>
        <c:majorTickMark val="out"/>
        <c:minorTickMark val="none"/>
        <c:tickLblPos val="nextTo"/>
        <c:crossAx val="145794176"/>
        <c:crosses val="autoZero"/>
        <c:auto val="1"/>
        <c:lblAlgn val="ctr"/>
        <c:lblOffset val="100"/>
        <c:noMultiLvlLbl val="0"/>
      </c:catAx>
    </c:plotArea>
    <c:legend>
      <c:legendPos val="r"/>
      <c:layout>
        <c:manualLayout>
          <c:xMode val="edge"/>
          <c:yMode val="edge"/>
          <c:x val="0.7832802453091422"/>
          <c:y val="0.67271913113029425"/>
          <c:w val="0.11315988414069585"/>
          <c:h val="0.1101417569831240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specializovaný program pro SÚ - ÚČSM</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64070823671314892"/>
          <c:h val="0.72686737414195657"/>
        </c:manualLayout>
      </c:layout>
      <c:barChart>
        <c:barDir val="col"/>
        <c:grouping val="percentStacked"/>
        <c:varyColors val="0"/>
        <c:ser>
          <c:idx val="3"/>
          <c:order val="0"/>
          <c:tx>
            <c:strRef>
              <c:f>Graf6!$C$36</c:f>
              <c:strCache>
                <c:ptCount val="1"/>
                <c:pt idx="0">
                  <c:v>má</c:v>
                </c:pt>
              </c:strCache>
            </c:strRef>
          </c:tx>
          <c:spPr>
            <a:solidFill>
              <a:srgbClr val="FFFF66"/>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Graf6!$D$33:$H$33</c:f>
              <c:numCache>
                <c:formatCode>General</c:formatCode>
                <c:ptCount val="5"/>
                <c:pt idx="0">
                  <c:v>2011</c:v>
                </c:pt>
                <c:pt idx="1">
                  <c:v>2012</c:v>
                </c:pt>
                <c:pt idx="2">
                  <c:v>2013</c:v>
                </c:pt>
                <c:pt idx="3">
                  <c:v>2014</c:v>
                </c:pt>
                <c:pt idx="4">
                  <c:v>2015</c:v>
                </c:pt>
              </c:numCache>
            </c:numRef>
          </c:cat>
          <c:val>
            <c:numRef>
              <c:f>Graf6!$D$36:$H$36</c:f>
              <c:numCache>
                <c:formatCode>0</c:formatCode>
                <c:ptCount val="5"/>
                <c:pt idx="0">
                  <c:v>79.104477611940297</c:v>
                </c:pt>
                <c:pt idx="1">
                  <c:v>65.333333333333329</c:v>
                </c:pt>
                <c:pt idx="2">
                  <c:v>69.333333333333343</c:v>
                </c:pt>
                <c:pt idx="3">
                  <c:v>76</c:v>
                </c:pt>
                <c:pt idx="4">
                  <c:v>76.31578947368422</c:v>
                </c:pt>
              </c:numCache>
            </c:numRef>
          </c:val>
        </c:ser>
        <c:ser>
          <c:idx val="2"/>
          <c:order val="1"/>
          <c:tx>
            <c:strRef>
              <c:f>Graf6!$C$37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Graf6!$D$33:$H$33</c:f>
              <c:numCache>
                <c:formatCode>General</c:formatCode>
                <c:ptCount val="5"/>
                <c:pt idx="0">
                  <c:v>2011</c:v>
                </c:pt>
                <c:pt idx="1">
                  <c:v>2012</c:v>
                </c:pt>
                <c:pt idx="2">
                  <c:v>2013</c:v>
                </c:pt>
                <c:pt idx="3">
                  <c:v>2014</c:v>
                </c:pt>
                <c:pt idx="4">
                  <c:v>2015</c:v>
                </c:pt>
              </c:numCache>
            </c:numRef>
          </c:cat>
          <c:val>
            <c:numRef>
              <c:f>Graf6!$D$37:$H$37</c:f>
              <c:numCache>
                <c:formatCode>0</c:formatCode>
                <c:ptCount val="5"/>
                <c:pt idx="0">
                  <c:v>20.895522388059703</c:v>
                </c:pt>
                <c:pt idx="1">
                  <c:v>34.666666666666671</c:v>
                </c:pt>
                <c:pt idx="2">
                  <c:v>30.666666666666657</c:v>
                </c:pt>
                <c:pt idx="3">
                  <c:v>24</c:v>
                </c:pt>
                <c:pt idx="4">
                  <c:v>23.68421052631578</c:v>
                </c:pt>
              </c:numCache>
            </c:numRef>
          </c:val>
        </c:ser>
        <c:dLbls>
          <c:showLegendKey val="0"/>
          <c:showVal val="0"/>
          <c:showCatName val="0"/>
          <c:showSerName val="0"/>
          <c:showPercent val="0"/>
          <c:showBubbleSize val="0"/>
        </c:dLbls>
        <c:gapWidth val="100"/>
        <c:overlap val="100"/>
        <c:axId val="145845248"/>
        <c:axId val="145843712"/>
      </c:barChart>
      <c:valAx>
        <c:axId val="145843712"/>
        <c:scaling>
          <c:orientation val="minMax"/>
        </c:scaling>
        <c:delete val="0"/>
        <c:axPos val="l"/>
        <c:majorGridlines/>
        <c:numFmt formatCode="0%" sourceLinked="1"/>
        <c:majorTickMark val="out"/>
        <c:minorTickMark val="none"/>
        <c:tickLblPos val="nextTo"/>
        <c:crossAx val="145845248"/>
        <c:crosses val="autoZero"/>
        <c:crossBetween val="between"/>
      </c:valAx>
      <c:catAx>
        <c:axId val="145845248"/>
        <c:scaling>
          <c:orientation val="minMax"/>
        </c:scaling>
        <c:delete val="0"/>
        <c:axPos val="b"/>
        <c:numFmt formatCode="General" sourceLinked="1"/>
        <c:majorTickMark val="out"/>
        <c:minorTickMark val="none"/>
        <c:tickLblPos val="nextTo"/>
        <c:crossAx val="145843712"/>
        <c:crosses val="autoZero"/>
        <c:auto val="1"/>
        <c:lblAlgn val="ctr"/>
        <c:lblOffset val="100"/>
        <c:noMultiLvlLbl val="0"/>
      </c:catAx>
    </c:plotArea>
    <c:legend>
      <c:legendPos val="r"/>
      <c:layout>
        <c:manualLayout>
          <c:xMode val="edge"/>
          <c:yMode val="edge"/>
          <c:x val="0.7832802453091422"/>
          <c:y val="0.67271913113029425"/>
          <c:w val="0.11315988414069585"/>
          <c:h val="0.113446176214530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specializovaný program pro SÚ - krajské úřady</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64070823671314892"/>
          <c:h val="0.72686737414195657"/>
        </c:manualLayout>
      </c:layout>
      <c:barChart>
        <c:barDir val="col"/>
        <c:grouping val="percentStacked"/>
        <c:varyColors val="0"/>
        <c:ser>
          <c:idx val="3"/>
          <c:order val="0"/>
          <c:tx>
            <c:strRef>
              <c:f>Graf6!$C$39</c:f>
              <c:strCache>
                <c:ptCount val="1"/>
                <c:pt idx="0">
                  <c:v>nemá</c:v>
                </c:pt>
              </c:strCache>
            </c:strRef>
          </c:tx>
          <c:spPr>
            <a:solidFill>
              <a:srgbClr val="FFFF66"/>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Graf6!$D$33:$H$33</c:f>
              <c:numCache>
                <c:formatCode>General</c:formatCode>
                <c:ptCount val="5"/>
                <c:pt idx="0">
                  <c:v>2011</c:v>
                </c:pt>
                <c:pt idx="1">
                  <c:v>2012</c:v>
                </c:pt>
                <c:pt idx="2">
                  <c:v>2013</c:v>
                </c:pt>
                <c:pt idx="3">
                  <c:v>2014</c:v>
                </c:pt>
                <c:pt idx="4">
                  <c:v>2015</c:v>
                </c:pt>
              </c:numCache>
            </c:numRef>
          </c:cat>
          <c:val>
            <c:numRef>
              <c:f>Graf6!$D$39:$H$39</c:f>
              <c:numCache>
                <c:formatCode>0</c:formatCode>
                <c:ptCount val="5"/>
                <c:pt idx="0">
                  <c:v>92.857142857142861</c:v>
                </c:pt>
                <c:pt idx="1">
                  <c:v>92.857142857142861</c:v>
                </c:pt>
                <c:pt idx="2">
                  <c:v>92.857142857142861</c:v>
                </c:pt>
                <c:pt idx="3">
                  <c:v>92.857142857142861</c:v>
                </c:pt>
                <c:pt idx="4">
                  <c:v>92.857142857142861</c:v>
                </c:pt>
              </c:numCache>
            </c:numRef>
          </c:val>
        </c:ser>
        <c:ser>
          <c:idx val="2"/>
          <c:order val="1"/>
          <c:tx>
            <c:strRef>
              <c:f>Graf6!$C$40</c:f>
              <c:strCache>
                <c:ptCount val="1"/>
                <c:pt idx="0">
                  <c:v>má</c:v>
                </c:pt>
              </c:strCache>
            </c:strRef>
          </c:tx>
          <c:spPr>
            <a:solidFill>
              <a:srgbClr val="FFCC00"/>
            </a:solidFill>
          </c:spPr>
          <c:invertIfNegative val="0"/>
          <c:dLbls>
            <c:showLegendKey val="0"/>
            <c:showVal val="1"/>
            <c:showCatName val="0"/>
            <c:showSerName val="0"/>
            <c:showPercent val="0"/>
            <c:showBubbleSize val="0"/>
            <c:showLeaderLines val="0"/>
          </c:dLbls>
          <c:cat>
            <c:numRef>
              <c:f>Graf6!$D$33:$H$33</c:f>
              <c:numCache>
                <c:formatCode>General</c:formatCode>
                <c:ptCount val="5"/>
                <c:pt idx="0">
                  <c:v>2011</c:v>
                </c:pt>
                <c:pt idx="1">
                  <c:v>2012</c:v>
                </c:pt>
                <c:pt idx="2">
                  <c:v>2013</c:v>
                </c:pt>
                <c:pt idx="3">
                  <c:v>2014</c:v>
                </c:pt>
                <c:pt idx="4">
                  <c:v>2015</c:v>
                </c:pt>
              </c:numCache>
            </c:numRef>
          </c:cat>
          <c:val>
            <c:numRef>
              <c:f>Graf6!$D$40:$H$40</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00"/>
        <c:overlap val="100"/>
        <c:axId val="145877632"/>
        <c:axId val="145876096"/>
      </c:barChart>
      <c:valAx>
        <c:axId val="145876096"/>
        <c:scaling>
          <c:orientation val="minMax"/>
        </c:scaling>
        <c:delete val="0"/>
        <c:axPos val="l"/>
        <c:majorGridlines/>
        <c:numFmt formatCode="0%" sourceLinked="1"/>
        <c:majorTickMark val="out"/>
        <c:minorTickMark val="none"/>
        <c:tickLblPos val="nextTo"/>
        <c:crossAx val="145877632"/>
        <c:crosses val="autoZero"/>
        <c:crossBetween val="between"/>
      </c:valAx>
      <c:catAx>
        <c:axId val="145877632"/>
        <c:scaling>
          <c:orientation val="minMax"/>
        </c:scaling>
        <c:delete val="0"/>
        <c:axPos val="b"/>
        <c:numFmt formatCode="General" sourceLinked="1"/>
        <c:majorTickMark val="out"/>
        <c:minorTickMark val="none"/>
        <c:tickLblPos val="nextTo"/>
        <c:crossAx val="145876096"/>
        <c:crosses val="autoZero"/>
        <c:auto val="1"/>
        <c:lblAlgn val="ctr"/>
        <c:lblOffset val="100"/>
        <c:noMultiLvlLbl val="0"/>
      </c:catAx>
    </c:plotArea>
    <c:legend>
      <c:legendPos val="r"/>
      <c:layout>
        <c:manualLayout>
          <c:xMode val="edge"/>
          <c:yMode val="edge"/>
          <c:x val="0.7832802453091422"/>
          <c:y val="0.67271913113029425"/>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právní předpisy v digitální formě - ČR</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64070823671314892"/>
          <c:h val="0.72686737414195657"/>
        </c:manualLayout>
      </c:layout>
      <c:barChart>
        <c:barDir val="col"/>
        <c:grouping val="percentStacked"/>
        <c:varyColors val="0"/>
        <c:ser>
          <c:idx val="3"/>
          <c:order val="0"/>
          <c:tx>
            <c:strRef>
              <c:f>Graf6!$L$42</c:f>
              <c:strCache>
                <c:ptCount val="1"/>
                <c:pt idx="0">
                  <c:v>má</c:v>
                </c:pt>
              </c:strCache>
            </c:strRef>
          </c:tx>
          <c:spPr>
            <a:solidFill>
              <a:srgbClr val="FFFF66"/>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Graf6!$M$33:$Q$33</c:f>
              <c:numCache>
                <c:formatCode>General</c:formatCode>
                <c:ptCount val="5"/>
                <c:pt idx="0">
                  <c:v>2011</c:v>
                </c:pt>
                <c:pt idx="1">
                  <c:v>2012</c:v>
                </c:pt>
                <c:pt idx="2">
                  <c:v>2013</c:v>
                </c:pt>
                <c:pt idx="3">
                  <c:v>2014</c:v>
                </c:pt>
                <c:pt idx="4">
                  <c:v>2015</c:v>
                </c:pt>
              </c:numCache>
            </c:numRef>
          </c:cat>
          <c:val>
            <c:numRef>
              <c:f>Graf6!$M$42:$Q$42</c:f>
              <c:numCache>
                <c:formatCode>0</c:formatCode>
                <c:ptCount val="5"/>
                <c:pt idx="0">
                  <c:v>95.238095238095227</c:v>
                </c:pt>
                <c:pt idx="1">
                  <c:v>87.878787878787875</c:v>
                </c:pt>
                <c:pt idx="2">
                  <c:v>89.225589225589232</c:v>
                </c:pt>
                <c:pt idx="3">
                  <c:v>95.622895622895626</c:v>
                </c:pt>
                <c:pt idx="4">
                  <c:v>98.322147651006702</c:v>
                </c:pt>
              </c:numCache>
            </c:numRef>
          </c:val>
        </c:ser>
        <c:ser>
          <c:idx val="2"/>
          <c:order val="1"/>
          <c:tx>
            <c:strRef>
              <c:f>Graf6!$L$43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Graf6!$M$33:$Q$33</c:f>
              <c:numCache>
                <c:formatCode>General</c:formatCode>
                <c:ptCount val="5"/>
                <c:pt idx="0">
                  <c:v>2011</c:v>
                </c:pt>
                <c:pt idx="1">
                  <c:v>2012</c:v>
                </c:pt>
                <c:pt idx="2">
                  <c:v>2013</c:v>
                </c:pt>
                <c:pt idx="3">
                  <c:v>2014</c:v>
                </c:pt>
                <c:pt idx="4">
                  <c:v>2015</c:v>
                </c:pt>
              </c:numCache>
            </c:numRef>
          </c:cat>
          <c:val>
            <c:numRef>
              <c:f>Graf6!$M$43:$Q$43</c:f>
              <c:numCache>
                <c:formatCode>0</c:formatCode>
                <c:ptCount val="5"/>
                <c:pt idx="0">
                  <c:v>4.7619047619047734</c:v>
                </c:pt>
                <c:pt idx="1">
                  <c:v>12.121212121212125</c:v>
                </c:pt>
                <c:pt idx="2">
                  <c:v>10.774410774410768</c:v>
                </c:pt>
                <c:pt idx="3">
                  <c:v>4.3771043771043736</c:v>
                </c:pt>
                <c:pt idx="4">
                  <c:v>1.6778523489932979</c:v>
                </c:pt>
              </c:numCache>
            </c:numRef>
          </c:val>
        </c:ser>
        <c:dLbls>
          <c:showLegendKey val="0"/>
          <c:showVal val="0"/>
          <c:showCatName val="0"/>
          <c:showSerName val="0"/>
          <c:showPercent val="0"/>
          <c:showBubbleSize val="0"/>
        </c:dLbls>
        <c:gapWidth val="100"/>
        <c:overlap val="100"/>
        <c:axId val="145926400"/>
        <c:axId val="145924864"/>
      </c:barChart>
      <c:valAx>
        <c:axId val="145924864"/>
        <c:scaling>
          <c:orientation val="minMax"/>
        </c:scaling>
        <c:delete val="0"/>
        <c:axPos val="l"/>
        <c:majorGridlines/>
        <c:numFmt formatCode="0%" sourceLinked="1"/>
        <c:majorTickMark val="out"/>
        <c:minorTickMark val="none"/>
        <c:tickLblPos val="nextTo"/>
        <c:crossAx val="145926400"/>
        <c:crosses val="autoZero"/>
        <c:crossBetween val="between"/>
      </c:valAx>
      <c:catAx>
        <c:axId val="145926400"/>
        <c:scaling>
          <c:orientation val="minMax"/>
        </c:scaling>
        <c:delete val="0"/>
        <c:axPos val="b"/>
        <c:numFmt formatCode="General" sourceLinked="1"/>
        <c:majorTickMark val="out"/>
        <c:minorTickMark val="none"/>
        <c:tickLblPos val="nextTo"/>
        <c:crossAx val="145924864"/>
        <c:crosses val="autoZero"/>
        <c:auto val="1"/>
        <c:lblAlgn val="ctr"/>
        <c:lblOffset val="100"/>
        <c:noMultiLvlLbl val="0"/>
      </c:catAx>
    </c:plotArea>
    <c:legend>
      <c:legendPos val="r"/>
      <c:layout>
        <c:manualLayout>
          <c:xMode val="edge"/>
          <c:yMode val="edge"/>
          <c:x val="0.7832802453091422"/>
          <c:y val="0.67271913113029425"/>
          <c:w val="9.0732614733837882E-2"/>
          <c:h val="0.1530992069914277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technické normy v digitální formě - ČR</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64070823671314892"/>
          <c:h val="0.72686737414195657"/>
        </c:manualLayout>
      </c:layout>
      <c:barChart>
        <c:barDir val="col"/>
        <c:grouping val="percentStacked"/>
        <c:varyColors val="0"/>
        <c:ser>
          <c:idx val="3"/>
          <c:order val="0"/>
          <c:tx>
            <c:strRef>
              <c:f>Graf6!$U$42</c:f>
              <c:strCache>
                <c:ptCount val="1"/>
                <c:pt idx="0">
                  <c:v>má</c:v>
                </c:pt>
              </c:strCache>
            </c:strRef>
          </c:tx>
          <c:spPr>
            <a:solidFill>
              <a:srgbClr val="FFFF66"/>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Graf6!$V$33:$Z$33</c:f>
              <c:numCache>
                <c:formatCode>General</c:formatCode>
                <c:ptCount val="5"/>
                <c:pt idx="0">
                  <c:v>2011</c:v>
                </c:pt>
                <c:pt idx="1">
                  <c:v>2012</c:v>
                </c:pt>
                <c:pt idx="2">
                  <c:v>2013</c:v>
                </c:pt>
                <c:pt idx="3">
                  <c:v>2014</c:v>
                </c:pt>
                <c:pt idx="4">
                  <c:v>2015</c:v>
                </c:pt>
              </c:numCache>
            </c:numRef>
          </c:cat>
          <c:val>
            <c:numRef>
              <c:f>Graf6!$V$42:$Z$42</c:f>
              <c:numCache>
                <c:formatCode>0</c:formatCode>
                <c:ptCount val="5"/>
                <c:pt idx="0">
                  <c:v>43.956043956043956</c:v>
                </c:pt>
                <c:pt idx="1">
                  <c:v>44.107744107744104</c:v>
                </c:pt>
                <c:pt idx="2">
                  <c:v>42.760942760942761</c:v>
                </c:pt>
                <c:pt idx="3">
                  <c:v>46.464646464646464</c:v>
                </c:pt>
                <c:pt idx="4">
                  <c:v>47.651006711409394</c:v>
                </c:pt>
              </c:numCache>
            </c:numRef>
          </c:val>
        </c:ser>
        <c:ser>
          <c:idx val="2"/>
          <c:order val="1"/>
          <c:tx>
            <c:strRef>
              <c:f>Graf6!$U$43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Graf6!$V$33:$Z$33</c:f>
              <c:numCache>
                <c:formatCode>General</c:formatCode>
                <c:ptCount val="5"/>
                <c:pt idx="0">
                  <c:v>2011</c:v>
                </c:pt>
                <c:pt idx="1">
                  <c:v>2012</c:v>
                </c:pt>
                <c:pt idx="2">
                  <c:v>2013</c:v>
                </c:pt>
                <c:pt idx="3">
                  <c:v>2014</c:v>
                </c:pt>
                <c:pt idx="4">
                  <c:v>2015</c:v>
                </c:pt>
              </c:numCache>
            </c:numRef>
          </c:cat>
          <c:val>
            <c:numRef>
              <c:f>Graf6!$V$43:$Z$43</c:f>
              <c:numCache>
                <c:formatCode>0</c:formatCode>
                <c:ptCount val="5"/>
                <c:pt idx="0">
                  <c:v>56.043956043956044</c:v>
                </c:pt>
                <c:pt idx="1">
                  <c:v>55.892255892255896</c:v>
                </c:pt>
                <c:pt idx="2">
                  <c:v>57.239057239057239</c:v>
                </c:pt>
                <c:pt idx="3">
                  <c:v>53.535353535353536</c:v>
                </c:pt>
                <c:pt idx="4">
                  <c:v>52.348993288590606</c:v>
                </c:pt>
              </c:numCache>
            </c:numRef>
          </c:val>
        </c:ser>
        <c:dLbls>
          <c:showLegendKey val="0"/>
          <c:showVal val="0"/>
          <c:showCatName val="0"/>
          <c:showSerName val="0"/>
          <c:showPercent val="0"/>
          <c:showBubbleSize val="0"/>
        </c:dLbls>
        <c:gapWidth val="100"/>
        <c:overlap val="100"/>
        <c:axId val="145983360"/>
        <c:axId val="145981824"/>
      </c:barChart>
      <c:valAx>
        <c:axId val="145981824"/>
        <c:scaling>
          <c:orientation val="minMax"/>
        </c:scaling>
        <c:delete val="0"/>
        <c:axPos val="l"/>
        <c:majorGridlines/>
        <c:numFmt formatCode="0%" sourceLinked="1"/>
        <c:majorTickMark val="out"/>
        <c:minorTickMark val="none"/>
        <c:tickLblPos val="nextTo"/>
        <c:crossAx val="145983360"/>
        <c:crosses val="autoZero"/>
        <c:crossBetween val="between"/>
      </c:valAx>
      <c:catAx>
        <c:axId val="145983360"/>
        <c:scaling>
          <c:orientation val="minMax"/>
        </c:scaling>
        <c:delete val="0"/>
        <c:axPos val="b"/>
        <c:numFmt formatCode="General" sourceLinked="1"/>
        <c:majorTickMark val="out"/>
        <c:minorTickMark val="none"/>
        <c:tickLblPos val="nextTo"/>
        <c:crossAx val="145981824"/>
        <c:crosses val="autoZero"/>
        <c:auto val="1"/>
        <c:lblAlgn val="ctr"/>
        <c:lblOffset val="100"/>
        <c:noMultiLvlLbl val="0"/>
      </c:catAx>
    </c:plotArea>
    <c:legend>
      <c:legendPos val="r"/>
      <c:layout>
        <c:manualLayout>
          <c:xMode val="edge"/>
          <c:yMode val="edge"/>
          <c:x val="0.7832802453091422"/>
          <c:y val="0.67271913113029425"/>
          <c:w val="9.0732614733837882E-2"/>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bezplatný přístup k údajům v KN - ČR</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64070823671314892"/>
          <c:h val="0.72686737414195657"/>
        </c:manualLayout>
      </c:layout>
      <c:barChart>
        <c:barDir val="col"/>
        <c:grouping val="percentStacked"/>
        <c:varyColors val="0"/>
        <c:ser>
          <c:idx val="3"/>
          <c:order val="0"/>
          <c:tx>
            <c:strRef>
              <c:f>Graf6!$AD$42</c:f>
              <c:strCache>
                <c:ptCount val="1"/>
                <c:pt idx="0">
                  <c:v>má</c:v>
                </c:pt>
              </c:strCache>
            </c:strRef>
          </c:tx>
          <c:spPr>
            <a:solidFill>
              <a:srgbClr val="FFFF66"/>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Graf6!$AE$33:$AI$33</c:f>
              <c:numCache>
                <c:formatCode>General</c:formatCode>
                <c:ptCount val="5"/>
                <c:pt idx="0">
                  <c:v>2011</c:v>
                </c:pt>
                <c:pt idx="1">
                  <c:v>2012</c:v>
                </c:pt>
                <c:pt idx="2">
                  <c:v>2013</c:v>
                </c:pt>
                <c:pt idx="3">
                  <c:v>2014</c:v>
                </c:pt>
                <c:pt idx="4">
                  <c:v>2015</c:v>
                </c:pt>
              </c:numCache>
            </c:numRef>
          </c:cat>
          <c:val>
            <c:numRef>
              <c:f>Graf6!$AE$42:$AI$42</c:f>
              <c:numCache>
                <c:formatCode>0</c:formatCode>
                <c:ptCount val="5"/>
                <c:pt idx="0">
                  <c:v>88.278388278388277</c:v>
                </c:pt>
                <c:pt idx="1">
                  <c:v>80.471380471380471</c:v>
                </c:pt>
                <c:pt idx="2">
                  <c:v>84.848484848484844</c:v>
                </c:pt>
                <c:pt idx="3">
                  <c:v>91.245791245791239</c:v>
                </c:pt>
                <c:pt idx="4">
                  <c:v>93.288590604026851</c:v>
                </c:pt>
              </c:numCache>
            </c:numRef>
          </c:val>
        </c:ser>
        <c:ser>
          <c:idx val="2"/>
          <c:order val="1"/>
          <c:tx>
            <c:strRef>
              <c:f>Graf6!$AD$43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Graf6!$AE$33:$AI$33</c:f>
              <c:numCache>
                <c:formatCode>General</c:formatCode>
                <c:ptCount val="5"/>
                <c:pt idx="0">
                  <c:v>2011</c:v>
                </c:pt>
                <c:pt idx="1">
                  <c:v>2012</c:v>
                </c:pt>
                <c:pt idx="2">
                  <c:v>2013</c:v>
                </c:pt>
                <c:pt idx="3">
                  <c:v>2014</c:v>
                </c:pt>
                <c:pt idx="4">
                  <c:v>2015</c:v>
                </c:pt>
              </c:numCache>
            </c:numRef>
          </c:cat>
          <c:val>
            <c:numRef>
              <c:f>Graf6!$AE$43:$AI$43</c:f>
              <c:numCache>
                <c:formatCode>0</c:formatCode>
                <c:ptCount val="5"/>
                <c:pt idx="0">
                  <c:v>11.721611721611723</c:v>
                </c:pt>
                <c:pt idx="1">
                  <c:v>19.528619528619529</c:v>
                </c:pt>
                <c:pt idx="2">
                  <c:v>15.151515151515156</c:v>
                </c:pt>
                <c:pt idx="3">
                  <c:v>8.7542087542087614</c:v>
                </c:pt>
                <c:pt idx="4">
                  <c:v>6.7114093959731491</c:v>
                </c:pt>
              </c:numCache>
            </c:numRef>
          </c:val>
        </c:ser>
        <c:dLbls>
          <c:showLegendKey val="0"/>
          <c:showVal val="0"/>
          <c:showCatName val="0"/>
          <c:showSerName val="0"/>
          <c:showPercent val="0"/>
          <c:showBubbleSize val="0"/>
        </c:dLbls>
        <c:gapWidth val="100"/>
        <c:overlap val="100"/>
        <c:axId val="146146816"/>
        <c:axId val="146145280"/>
      </c:barChart>
      <c:valAx>
        <c:axId val="146145280"/>
        <c:scaling>
          <c:orientation val="minMax"/>
        </c:scaling>
        <c:delete val="0"/>
        <c:axPos val="l"/>
        <c:majorGridlines/>
        <c:numFmt formatCode="0%" sourceLinked="1"/>
        <c:majorTickMark val="out"/>
        <c:minorTickMark val="none"/>
        <c:tickLblPos val="nextTo"/>
        <c:crossAx val="146146816"/>
        <c:crosses val="autoZero"/>
        <c:crossBetween val="between"/>
      </c:valAx>
      <c:catAx>
        <c:axId val="146146816"/>
        <c:scaling>
          <c:orientation val="minMax"/>
        </c:scaling>
        <c:delete val="0"/>
        <c:axPos val="b"/>
        <c:numFmt formatCode="General" sourceLinked="1"/>
        <c:majorTickMark val="out"/>
        <c:minorTickMark val="none"/>
        <c:tickLblPos val="nextTo"/>
        <c:crossAx val="146145280"/>
        <c:crosses val="autoZero"/>
        <c:auto val="1"/>
        <c:lblAlgn val="ctr"/>
        <c:lblOffset val="100"/>
        <c:noMultiLvlLbl val="0"/>
      </c:catAx>
    </c:plotArea>
    <c:legend>
      <c:legendPos val="r"/>
      <c:layout>
        <c:manualLayout>
          <c:xMode val="edge"/>
          <c:yMode val="edge"/>
          <c:x val="0.7832802453091422"/>
          <c:y val="0.67271913113029425"/>
          <c:w val="9.0732614733837882E-2"/>
          <c:h val="0.1266638531401609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právní předpisy v digitální formě - obce III. typu </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64070823671314892"/>
          <c:h val="0.72686737414195657"/>
        </c:manualLayout>
      </c:layout>
      <c:barChart>
        <c:barDir val="col"/>
        <c:grouping val="percentStacked"/>
        <c:varyColors val="0"/>
        <c:ser>
          <c:idx val="3"/>
          <c:order val="0"/>
          <c:tx>
            <c:strRef>
              <c:f>Graf6!$L$34</c:f>
              <c:strCache>
                <c:ptCount val="1"/>
                <c:pt idx="0">
                  <c:v>má</c:v>
                </c:pt>
              </c:strCache>
            </c:strRef>
          </c:tx>
          <c:spPr>
            <a:solidFill>
              <a:srgbClr val="FFFF66"/>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Graf6!$M$33:$Q$33</c:f>
              <c:numCache>
                <c:formatCode>General</c:formatCode>
                <c:ptCount val="5"/>
                <c:pt idx="0">
                  <c:v>2011</c:v>
                </c:pt>
                <c:pt idx="1">
                  <c:v>2012</c:v>
                </c:pt>
                <c:pt idx="2">
                  <c:v>2013</c:v>
                </c:pt>
                <c:pt idx="3">
                  <c:v>2014</c:v>
                </c:pt>
                <c:pt idx="4">
                  <c:v>2015</c:v>
                </c:pt>
              </c:numCache>
            </c:numRef>
          </c:cat>
          <c:val>
            <c:numRef>
              <c:f>Graf6!$M$34:$Q$34</c:f>
              <c:numCache>
                <c:formatCode>0</c:formatCode>
                <c:ptCount val="5"/>
                <c:pt idx="0">
                  <c:v>95.238095238095227</c:v>
                </c:pt>
                <c:pt idx="1">
                  <c:v>90.731707317073173</c:v>
                </c:pt>
                <c:pt idx="2">
                  <c:v>92.682926829268297</c:v>
                </c:pt>
                <c:pt idx="3">
                  <c:v>98.048780487804876</c:v>
                </c:pt>
                <c:pt idx="4">
                  <c:v>99.512195121951223</c:v>
                </c:pt>
              </c:numCache>
            </c:numRef>
          </c:val>
        </c:ser>
        <c:ser>
          <c:idx val="2"/>
          <c:order val="1"/>
          <c:tx>
            <c:strRef>
              <c:f>Graf6!$L$35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Graf6!$M$33:$Q$33</c:f>
              <c:numCache>
                <c:formatCode>General</c:formatCode>
                <c:ptCount val="5"/>
                <c:pt idx="0">
                  <c:v>2011</c:v>
                </c:pt>
                <c:pt idx="1">
                  <c:v>2012</c:v>
                </c:pt>
                <c:pt idx="2">
                  <c:v>2013</c:v>
                </c:pt>
                <c:pt idx="3">
                  <c:v>2014</c:v>
                </c:pt>
                <c:pt idx="4">
                  <c:v>2015</c:v>
                </c:pt>
              </c:numCache>
            </c:numRef>
          </c:cat>
          <c:val>
            <c:numRef>
              <c:f>Graf6!$M$35:$Q$35</c:f>
              <c:numCache>
                <c:formatCode>0</c:formatCode>
                <c:ptCount val="5"/>
                <c:pt idx="0">
                  <c:v>4.7619047619047734</c:v>
                </c:pt>
                <c:pt idx="1">
                  <c:v>9.2682926829268268</c:v>
                </c:pt>
                <c:pt idx="2">
                  <c:v>7.3170731707317032</c:v>
                </c:pt>
                <c:pt idx="3">
                  <c:v>1.9512195121951237</c:v>
                </c:pt>
                <c:pt idx="4">
                  <c:v>0.48780487804877737</c:v>
                </c:pt>
              </c:numCache>
            </c:numRef>
          </c:val>
        </c:ser>
        <c:dLbls>
          <c:showLegendKey val="0"/>
          <c:showVal val="0"/>
          <c:showCatName val="0"/>
          <c:showSerName val="0"/>
          <c:showPercent val="0"/>
          <c:showBubbleSize val="0"/>
        </c:dLbls>
        <c:gapWidth val="100"/>
        <c:overlap val="100"/>
        <c:axId val="146199680"/>
        <c:axId val="146193792"/>
      </c:barChart>
      <c:valAx>
        <c:axId val="146193792"/>
        <c:scaling>
          <c:orientation val="minMax"/>
        </c:scaling>
        <c:delete val="0"/>
        <c:axPos val="l"/>
        <c:majorGridlines/>
        <c:numFmt formatCode="0%" sourceLinked="1"/>
        <c:majorTickMark val="out"/>
        <c:minorTickMark val="none"/>
        <c:tickLblPos val="nextTo"/>
        <c:crossAx val="146199680"/>
        <c:crosses val="autoZero"/>
        <c:crossBetween val="between"/>
      </c:valAx>
      <c:catAx>
        <c:axId val="146199680"/>
        <c:scaling>
          <c:orientation val="minMax"/>
        </c:scaling>
        <c:delete val="0"/>
        <c:axPos val="b"/>
        <c:numFmt formatCode="General" sourceLinked="1"/>
        <c:majorTickMark val="out"/>
        <c:minorTickMark val="none"/>
        <c:tickLblPos val="nextTo"/>
        <c:crossAx val="146193792"/>
        <c:crosses val="autoZero"/>
        <c:auto val="1"/>
        <c:lblAlgn val="ctr"/>
        <c:lblOffset val="100"/>
        <c:noMultiLvlLbl val="0"/>
      </c:catAx>
    </c:plotArea>
    <c:legend>
      <c:legendPos val="r"/>
      <c:layout>
        <c:manualLayout>
          <c:xMode val="edge"/>
          <c:yMode val="edge"/>
          <c:x val="0.7832802453091422"/>
          <c:y val="0.67271913113029425"/>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technické normy v digitální formě - obce III. typu </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64070823671314892"/>
          <c:h val="0.72686737414195657"/>
        </c:manualLayout>
      </c:layout>
      <c:barChart>
        <c:barDir val="col"/>
        <c:grouping val="percentStacked"/>
        <c:varyColors val="0"/>
        <c:ser>
          <c:idx val="3"/>
          <c:order val="0"/>
          <c:tx>
            <c:strRef>
              <c:f>Graf6!$U$34</c:f>
              <c:strCache>
                <c:ptCount val="1"/>
                <c:pt idx="0">
                  <c:v>má</c:v>
                </c:pt>
              </c:strCache>
            </c:strRef>
          </c:tx>
          <c:spPr>
            <a:solidFill>
              <a:srgbClr val="FFFF66"/>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Graf6!$V$33:$Z$33</c:f>
              <c:numCache>
                <c:formatCode>General</c:formatCode>
                <c:ptCount val="5"/>
                <c:pt idx="0">
                  <c:v>2011</c:v>
                </c:pt>
                <c:pt idx="1">
                  <c:v>2012</c:v>
                </c:pt>
                <c:pt idx="2">
                  <c:v>2013</c:v>
                </c:pt>
                <c:pt idx="3">
                  <c:v>2014</c:v>
                </c:pt>
                <c:pt idx="4">
                  <c:v>2015</c:v>
                </c:pt>
              </c:numCache>
            </c:numRef>
          </c:cat>
          <c:val>
            <c:numRef>
              <c:f>Graf6!$V$34:$Z$34</c:f>
              <c:numCache>
                <c:formatCode>0</c:formatCode>
                <c:ptCount val="5"/>
                <c:pt idx="0">
                  <c:v>38.62433862433862</c:v>
                </c:pt>
                <c:pt idx="1">
                  <c:v>42.439024390243901</c:v>
                </c:pt>
                <c:pt idx="2">
                  <c:v>41.463414634146339</c:v>
                </c:pt>
                <c:pt idx="3">
                  <c:v>45.365853658536587</c:v>
                </c:pt>
                <c:pt idx="4">
                  <c:v>48.292682926829265</c:v>
                </c:pt>
              </c:numCache>
            </c:numRef>
          </c:val>
        </c:ser>
        <c:ser>
          <c:idx val="2"/>
          <c:order val="1"/>
          <c:tx>
            <c:strRef>
              <c:f>Graf6!$U$35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Graf6!$V$33:$Z$33</c:f>
              <c:numCache>
                <c:formatCode>General</c:formatCode>
                <c:ptCount val="5"/>
                <c:pt idx="0">
                  <c:v>2011</c:v>
                </c:pt>
                <c:pt idx="1">
                  <c:v>2012</c:v>
                </c:pt>
                <c:pt idx="2">
                  <c:v>2013</c:v>
                </c:pt>
                <c:pt idx="3">
                  <c:v>2014</c:v>
                </c:pt>
                <c:pt idx="4">
                  <c:v>2015</c:v>
                </c:pt>
              </c:numCache>
            </c:numRef>
          </c:cat>
          <c:val>
            <c:numRef>
              <c:f>Graf6!$V$35:$Z$35</c:f>
              <c:numCache>
                <c:formatCode>0</c:formatCode>
                <c:ptCount val="5"/>
                <c:pt idx="0">
                  <c:v>61.37566137566138</c:v>
                </c:pt>
                <c:pt idx="1">
                  <c:v>57.560975609756099</c:v>
                </c:pt>
                <c:pt idx="2">
                  <c:v>58.536585365853661</c:v>
                </c:pt>
                <c:pt idx="3">
                  <c:v>54.634146341463413</c:v>
                </c:pt>
                <c:pt idx="4">
                  <c:v>51.707317073170735</c:v>
                </c:pt>
              </c:numCache>
            </c:numRef>
          </c:val>
        </c:ser>
        <c:dLbls>
          <c:showLegendKey val="0"/>
          <c:showVal val="0"/>
          <c:showCatName val="0"/>
          <c:showSerName val="0"/>
          <c:showPercent val="0"/>
          <c:showBubbleSize val="0"/>
        </c:dLbls>
        <c:gapWidth val="100"/>
        <c:overlap val="100"/>
        <c:axId val="146248448"/>
        <c:axId val="146242560"/>
      </c:barChart>
      <c:valAx>
        <c:axId val="146242560"/>
        <c:scaling>
          <c:orientation val="minMax"/>
        </c:scaling>
        <c:delete val="0"/>
        <c:axPos val="l"/>
        <c:majorGridlines/>
        <c:numFmt formatCode="0%" sourceLinked="1"/>
        <c:majorTickMark val="out"/>
        <c:minorTickMark val="none"/>
        <c:tickLblPos val="nextTo"/>
        <c:crossAx val="146248448"/>
        <c:crosses val="autoZero"/>
        <c:crossBetween val="between"/>
      </c:valAx>
      <c:catAx>
        <c:axId val="146248448"/>
        <c:scaling>
          <c:orientation val="minMax"/>
        </c:scaling>
        <c:delete val="0"/>
        <c:axPos val="b"/>
        <c:numFmt formatCode="General" sourceLinked="1"/>
        <c:majorTickMark val="out"/>
        <c:minorTickMark val="none"/>
        <c:tickLblPos val="nextTo"/>
        <c:crossAx val="146242560"/>
        <c:crosses val="autoZero"/>
        <c:auto val="1"/>
        <c:lblAlgn val="ctr"/>
        <c:lblOffset val="100"/>
        <c:noMultiLvlLbl val="0"/>
      </c:catAx>
    </c:plotArea>
    <c:legend>
      <c:legendPos val="r"/>
      <c:layout>
        <c:manualLayout>
          <c:xMode val="edge"/>
          <c:yMode val="edge"/>
          <c:x val="0.7832802453091422"/>
          <c:y val="0.67271913113029425"/>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bezplatný přístup k údajům v KN - obce III. typu </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64070823671314892"/>
          <c:h val="0.72686737414195657"/>
        </c:manualLayout>
      </c:layout>
      <c:barChart>
        <c:barDir val="col"/>
        <c:grouping val="percentStacked"/>
        <c:varyColors val="0"/>
        <c:ser>
          <c:idx val="3"/>
          <c:order val="0"/>
          <c:tx>
            <c:strRef>
              <c:f>Graf6!$AD$34</c:f>
              <c:strCache>
                <c:ptCount val="1"/>
                <c:pt idx="0">
                  <c:v>má</c:v>
                </c:pt>
              </c:strCache>
            </c:strRef>
          </c:tx>
          <c:spPr>
            <a:solidFill>
              <a:srgbClr val="FFFF66"/>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Graf6!$AE$33:$AI$33</c:f>
              <c:numCache>
                <c:formatCode>General</c:formatCode>
                <c:ptCount val="5"/>
                <c:pt idx="0">
                  <c:v>2011</c:v>
                </c:pt>
                <c:pt idx="1">
                  <c:v>2012</c:v>
                </c:pt>
                <c:pt idx="2">
                  <c:v>2013</c:v>
                </c:pt>
                <c:pt idx="3">
                  <c:v>2014</c:v>
                </c:pt>
                <c:pt idx="4">
                  <c:v>2015</c:v>
                </c:pt>
              </c:numCache>
            </c:numRef>
          </c:cat>
          <c:val>
            <c:numRef>
              <c:f>Graf6!$AE$34:$AI$34</c:f>
              <c:numCache>
                <c:formatCode>0</c:formatCode>
                <c:ptCount val="5"/>
                <c:pt idx="0">
                  <c:v>87.301587301587304</c:v>
                </c:pt>
                <c:pt idx="1">
                  <c:v>81.951219512195124</c:v>
                </c:pt>
                <c:pt idx="2">
                  <c:v>88.292682926829272</c:v>
                </c:pt>
                <c:pt idx="3">
                  <c:v>93.170731707317074</c:v>
                </c:pt>
                <c:pt idx="4">
                  <c:v>94.146341463414629</c:v>
                </c:pt>
              </c:numCache>
            </c:numRef>
          </c:val>
        </c:ser>
        <c:ser>
          <c:idx val="0"/>
          <c:order val="1"/>
          <c:tx>
            <c:strRef>
              <c:f>Graf6!$AD$35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Graf6!$AE$33:$AI$33</c:f>
              <c:numCache>
                <c:formatCode>General</c:formatCode>
                <c:ptCount val="5"/>
                <c:pt idx="0">
                  <c:v>2011</c:v>
                </c:pt>
                <c:pt idx="1">
                  <c:v>2012</c:v>
                </c:pt>
                <c:pt idx="2">
                  <c:v>2013</c:v>
                </c:pt>
                <c:pt idx="3">
                  <c:v>2014</c:v>
                </c:pt>
                <c:pt idx="4">
                  <c:v>2015</c:v>
                </c:pt>
              </c:numCache>
            </c:numRef>
          </c:cat>
          <c:val>
            <c:numRef>
              <c:f>Graf6!$AE$35:$AI$35</c:f>
              <c:numCache>
                <c:formatCode>0</c:formatCode>
                <c:ptCount val="5"/>
                <c:pt idx="0">
                  <c:v>12.698412698412696</c:v>
                </c:pt>
                <c:pt idx="1">
                  <c:v>18.048780487804876</c:v>
                </c:pt>
                <c:pt idx="2">
                  <c:v>11.707317073170728</c:v>
                </c:pt>
                <c:pt idx="3">
                  <c:v>6.8292682926829258</c:v>
                </c:pt>
                <c:pt idx="4">
                  <c:v>5.8536585365853711</c:v>
                </c:pt>
              </c:numCache>
            </c:numRef>
          </c:val>
        </c:ser>
        <c:dLbls>
          <c:showLegendKey val="0"/>
          <c:showVal val="0"/>
          <c:showCatName val="0"/>
          <c:showSerName val="0"/>
          <c:showPercent val="0"/>
          <c:showBubbleSize val="0"/>
        </c:dLbls>
        <c:gapWidth val="100"/>
        <c:overlap val="100"/>
        <c:axId val="167457152"/>
        <c:axId val="146266752"/>
      </c:barChart>
      <c:valAx>
        <c:axId val="146266752"/>
        <c:scaling>
          <c:orientation val="minMax"/>
        </c:scaling>
        <c:delete val="0"/>
        <c:axPos val="l"/>
        <c:majorGridlines/>
        <c:numFmt formatCode="0%" sourceLinked="1"/>
        <c:majorTickMark val="out"/>
        <c:minorTickMark val="none"/>
        <c:tickLblPos val="nextTo"/>
        <c:crossAx val="167457152"/>
        <c:crosses val="autoZero"/>
        <c:crossBetween val="between"/>
      </c:valAx>
      <c:catAx>
        <c:axId val="167457152"/>
        <c:scaling>
          <c:orientation val="minMax"/>
        </c:scaling>
        <c:delete val="0"/>
        <c:axPos val="b"/>
        <c:numFmt formatCode="General" sourceLinked="1"/>
        <c:majorTickMark val="out"/>
        <c:minorTickMark val="none"/>
        <c:tickLblPos val="nextTo"/>
        <c:crossAx val="146266752"/>
        <c:crosses val="autoZero"/>
        <c:auto val="1"/>
        <c:lblAlgn val="ctr"/>
        <c:lblOffset val="100"/>
        <c:noMultiLvlLbl val="0"/>
      </c:catAx>
    </c:plotArea>
    <c:legend>
      <c:legendPos val="r"/>
      <c:layout>
        <c:manualLayout>
          <c:xMode val="edge"/>
          <c:yMode val="edge"/>
          <c:x val="0.7832802453091422"/>
          <c:y val="0.67271913113029425"/>
          <c:w val="8.6603470508791205E-2"/>
          <c:h val="0.1228114727354200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právní předpisy v digitální formě - ÚČSM </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64070823671314892"/>
          <c:h val="0.72686737414195657"/>
        </c:manualLayout>
      </c:layout>
      <c:barChart>
        <c:barDir val="col"/>
        <c:grouping val="percentStacked"/>
        <c:varyColors val="0"/>
        <c:ser>
          <c:idx val="3"/>
          <c:order val="0"/>
          <c:tx>
            <c:strRef>
              <c:f>Graf6!$L$36</c:f>
              <c:strCache>
                <c:ptCount val="1"/>
                <c:pt idx="0">
                  <c:v>má</c:v>
                </c:pt>
              </c:strCache>
            </c:strRef>
          </c:tx>
          <c:spPr>
            <a:solidFill>
              <a:srgbClr val="FFFF66"/>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Graf6!$M$33:$Q$33</c:f>
              <c:numCache>
                <c:formatCode>General</c:formatCode>
                <c:ptCount val="5"/>
                <c:pt idx="0">
                  <c:v>2011</c:v>
                </c:pt>
                <c:pt idx="1">
                  <c:v>2012</c:v>
                </c:pt>
                <c:pt idx="2">
                  <c:v>2013</c:v>
                </c:pt>
                <c:pt idx="3">
                  <c:v>2014</c:v>
                </c:pt>
                <c:pt idx="4">
                  <c:v>2015</c:v>
                </c:pt>
              </c:numCache>
            </c:numRef>
          </c:cat>
          <c:val>
            <c:numRef>
              <c:f>Graf6!$M$36:$Q$36</c:f>
              <c:numCache>
                <c:formatCode>0</c:formatCode>
                <c:ptCount val="5"/>
                <c:pt idx="0">
                  <c:v>95.522388059701484</c:v>
                </c:pt>
                <c:pt idx="1">
                  <c:v>81.333333333333329</c:v>
                </c:pt>
                <c:pt idx="2">
                  <c:v>80</c:v>
                </c:pt>
                <c:pt idx="3">
                  <c:v>88</c:v>
                </c:pt>
                <c:pt idx="4">
                  <c:v>94.73684210526315</c:v>
                </c:pt>
              </c:numCache>
            </c:numRef>
          </c:val>
        </c:ser>
        <c:ser>
          <c:idx val="2"/>
          <c:order val="1"/>
          <c:tx>
            <c:strRef>
              <c:f>Graf6!$L$37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Graf6!$M$33:$Q$33</c:f>
              <c:numCache>
                <c:formatCode>General</c:formatCode>
                <c:ptCount val="5"/>
                <c:pt idx="0">
                  <c:v>2011</c:v>
                </c:pt>
                <c:pt idx="1">
                  <c:v>2012</c:v>
                </c:pt>
                <c:pt idx="2">
                  <c:v>2013</c:v>
                </c:pt>
                <c:pt idx="3">
                  <c:v>2014</c:v>
                </c:pt>
                <c:pt idx="4">
                  <c:v>2015</c:v>
                </c:pt>
              </c:numCache>
            </c:numRef>
          </c:cat>
          <c:val>
            <c:numRef>
              <c:f>Graf6!$M$37:$Q$37</c:f>
              <c:numCache>
                <c:formatCode>0</c:formatCode>
                <c:ptCount val="5"/>
                <c:pt idx="0">
                  <c:v>4.4776119402985159</c:v>
                </c:pt>
                <c:pt idx="1">
                  <c:v>18.666666666666671</c:v>
                </c:pt>
                <c:pt idx="2">
                  <c:v>20</c:v>
                </c:pt>
                <c:pt idx="3">
                  <c:v>12</c:v>
                </c:pt>
                <c:pt idx="4">
                  <c:v>5.2631578947368496</c:v>
                </c:pt>
              </c:numCache>
            </c:numRef>
          </c:val>
        </c:ser>
        <c:dLbls>
          <c:showLegendKey val="0"/>
          <c:showVal val="0"/>
          <c:showCatName val="0"/>
          <c:showSerName val="0"/>
          <c:showPercent val="0"/>
          <c:showBubbleSize val="0"/>
        </c:dLbls>
        <c:gapWidth val="100"/>
        <c:overlap val="100"/>
        <c:axId val="167485440"/>
        <c:axId val="167475456"/>
      </c:barChart>
      <c:valAx>
        <c:axId val="167475456"/>
        <c:scaling>
          <c:orientation val="minMax"/>
        </c:scaling>
        <c:delete val="0"/>
        <c:axPos val="l"/>
        <c:majorGridlines/>
        <c:numFmt formatCode="0%" sourceLinked="1"/>
        <c:majorTickMark val="out"/>
        <c:minorTickMark val="none"/>
        <c:tickLblPos val="nextTo"/>
        <c:crossAx val="167485440"/>
        <c:crosses val="autoZero"/>
        <c:crossBetween val="between"/>
      </c:valAx>
      <c:catAx>
        <c:axId val="167485440"/>
        <c:scaling>
          <c:orientation val="minMax"/>
        </c:scaling>
        <c:delete val="0"/>
        <c:axPos val="b"/>
        <c:numFmt formatCode="General" sourceLinked="1"/>
        <c:majorTickMark val="out"/>
        <c:minorTickMark val="none"/>
        <c:tickLblPos val="nextTo"/>
        <c:crossAx val="167475456"/>
        <c:crosses val="autoZero"/>
        <c:auto val="1"/>
        <c:lblAlgn val="ctr"/>
        <c:lblOffset val="100"/>
        <c:noMultiLvlLbl val="0"/>
      </c:catAx>
    </c:plotArea>
    <c:legend>
      <c:legendPos val="r"/>
      <c:layout>
        <c:manualLayout>
          <c:xMode val="edge"/>
          <c:yMode val="edge"/>
          <c:x val="0.7832802453091422"/>
          <c:y val="0.67271913113029425"/>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technické normy v digitální formě - ÚČSM</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64070823671314892"/>
          <c:h val="0.72686737414195657"/>
        </c:manualLayout>
      </c:layout>
      <c:barChart>
        <c:barDir val="col"/>
        <c:grouping val="percentStacked"/>
        <c:varyColors val="0"/>
        <c:ser>
          <c:idx val="3"/>
          <c:order val="0"/>
          <c:tx>
            <c:strRef>
              <c:f>Graf6!$U$36</c:f>
              <c:strCache>
                <c:ptCount val="1"/>
                <c:pt idx="0">
                  <c:v>má</c:v>
                </c:pt>
              </c:strCache>
            </c:strRef>
          </c:tx>
          <c:spPr>
            <a:solidFill>
              <a:srgbClr val="FFFF66"/>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Graf6!$V$33:$Z$33</c:f>
              <c:numCache>
                <c:formatCode>General</c:formatCode>
                <c:ptCount val="5"/>
                <c:pt idx="0">
                  <c:v>2011</c:v>
                </c:pt>
                <c:pt idx="1">
                  <c:v>2012</c:v>
                </c:pt>
                <c:pt idx="2">
                  <c:v>2013</c:v>
                </c:pt>
                <c:pt idx="3">
                  <c:v>2014</c:v>
                </c:pt>
                <c:pt idx="4">
                  <c:v>2015</c:v>
                </c:pt>
              </c:numCache>
            </c:numRef>
          </c:cat>
          <c:val>
            <c:numRef>
              <c:f>Graf6!$V$36:$Z$36</c:f>
              <c:numCache>
                <c:formatCode>0</c:formatCode>
                <c:ptCount val="5"/>
                <c:pt idx="0">
                  <c:v>56.71641791044776</c:v>
                </c:pt>
                <c:pt idx="1">
                  <c:v>48</c:v>
                </c:pt>
                <c:pt idx="2">
                  <c:v>46.666666666666664</c:v>
                </c:pt>
                <c:pt idx="3">
                  <c:v>49.333333333333336</c:v>
                </c:pt>
                <c:pt idx="4">
                  <c:v>46.05263157894737</c:v>
                </c:pt>
              </c:numCache>
            </c:numRef>
          </c:val>
        </c:ser>
        <c:ser>
          <c:idx val="2"/>
          <c:order val="1"/>
          <c:tx>
            <c:strRef>
              <c:f>Graf6!$U$37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Graf6!$V$33:$Z$33</c:f>
              <c:numCache>
                <c:formatCode>General</c:formatCode>
                <c:ptCount val="5"/>
                <c:pt idx="0">
                  <c:v>2011</c:v>
                </c:pt>
                <c:pt idx="1">
                  <c:v>2012</c:v>
                </c:pt>
                <c:pt idx="2">
                  <c:v>2013</c:v>
                </c:pt>
                <c:pt idx="3">
                  <c:v>2014</c:v>
                </c:pt>
                <c:pt idx="4">
                  <c:v>2015</c:v>
                </c:pt>
              </c:numCache>
            </c:numRef>
          </c:cat>
          <c:val>
            <c:numRef>
              <c:f>Graf6!$V$37:$Z$37</c:f>
              <c:numCache>
                <c:formatCode>0</c:formatCode>
                <c:ptCount val="5"/>
                <c:pt idx="0">
                  <c:v>43.28358208955224</c:v>
                </c:pt>
                <c:pt idx="1">
                  <c:v>52</c:v>
                </c:pt>
                <c:pt idx="2">
                  <c:v>53.333333333333336</c:v>
                </c:pt>
                <c:pt idx="3">
                  <c:v>50.666666666666664</c:v>
                </c:pt>
                <c:pt idx="4">
                  <c:v>53.94736842105263</c:v>
                </c:pt>
              </c:numCache>
            </c:numRef>
          </c:val>
        </c:ser>
        <c:dLbls>
          <c:showLegendKey val="0"/>
          <c:showVal val="0"/>
          <c:showCatName val="0"/>
          <c:showSerName val="0"/>
          <c:showPercent val="0"/>
          <c:showBubbleSize val="0"/>
        </c:dLbls>
        <c:gapWidth val="100"/>
        <c:overlap val="100"/>
        <c:axId val="167595392"/>
        <c:axId val="167593856"/>
      </c:barChart>
      <c:valAx>
        <c:axId val="167593856"/>
        <c:scaling>
          <c:orientation val="minMax"/>
        </c:scaling>
        <c:delete val="0"/>
        <c:axPos val="l"/>
        <c:majorGridlines/>
        <c:numFmt formatCode="0%" sourceLinked="1"/>
        <c:majorTickMark val="out"/>
        <c:minorTickMark val="none"/>
        <c:tickLblPos val="nextTo"/>
        <c:crossAx val="167595392"/>
        <c:crosses val="autoZero"/>
        <c:crossBetween val="between"/>
      </c:valAx>
      <c:catAx>
        <c:axId val="167595392"/>
        <c:scaling>
          <c:orientation val="minMax"/>
        </c:scaling>
        <c:delete val="0"/>
        <c:axPos val="b"/>
        <c:numFmt formatCode="General" sourceLinked="1"/>
        <c:majorTickMark val="out"/>
        <c:minorTickMark val="none"/>
        <c:tickLblPos val="nextTo"/>
        <c:crossAx val="167593856"/>
        <c:crosses val="autoZero"/>
        <c:auto val="1"/>
        <c:lblAlgn val="ctr"/>
        <c:lblOffset val="100"/>
        <c:noMultiLvlLbl val="0"/>
      </c:catAx>
    </c:plotArea>
    <c:legend>
      <c:legendPos val="r"/>
      <c:layout>
        <c:manualLayout>
          <c:xMode val="edge"/>
          <c:yMode val="edge"/>
          <c:x val="0.7832802453091422"/>
          <c:y val="0.67271913113029425"/>
          <c:w val="0.11315988414069585"/>
          <c:h val="0.1299682723715687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bezplatný přístup k údajům v KN - ÚČSM</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64070823671314892"/>
          <c:h val="0.72686737414195657"/>
        </c:manualLayout>
      </c:layout>
      <c:barChart>
        <c:barDir val="col"/>
        <c:grouping val="percentStacked"/>
        <c:varyColors val="0"/>
        <c:ser>
          <c:idx val="3"/>
          <c:order val="0"/>
          <c:tx>
            <c:strRef>
              <c:f>Graf6!$AD$36</c:f>
              <c:strCache>
                <c:ptCount val="1"/>
                <c:pt idx="0">
                  <c:v>má</c:v>
                </c:pt>
              </c:strCache>
            </c:strRef>
          </c:tx>
          <c:spPr>
            <a:solidFill>
              <a:srgbClr val="FFFF66"/>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Graf6!$AE$33:$AI$33</c:f>
              <c:numCache>
                <c:formatCode>General</c:formatCode>
                <c:ptCount val="5"/>
                <c:pt idx="0">
                  <c:v>2011</c:v>
                </c:pt>
                <c:pt idx="1">
                  <c:v>2012</c:v>
                </c:pt>
                <c:pt idx="2">
                  <c:v>2013</c:v>
                </c:pt>
                <c:pt idx="3">
                  <c:v>2014</c:v>
                </c:pt>
                <c:pt idx="4">
                  <c:v>2015</c:v>
                </c:pt>
              </c:numCache>
            </c:numRef>
          </c:cat>
          <c:val>
            <c:numRef>
              <c:f>Graf6!$AE$36:$AI$36</c:f>
              <c:numCache>
                <c:formatCode>0</c:formatCode>
                <c:ptCount val="5"/>
                <c:pt idx="0">
                  <c:v>92.537313432835816</c:v>
                </c:pt>
                <c:pt idx="1">
                  <c:v>76</c:v>
                </c:pt>
                <c:pt idx="2">
                  <c:v>76</c:v>
                </c:pt>
                <c:pt idx="3">
                  <c:v>85.333333333333343</c:v>
                </c:pt>
                <c:pt idx="4">
                  <c:v>92.10526315789474</c:v>
                </c:pt>
              </c:numCache>
            </c:numRef>
          </c:val>
        </c:ser>
        <c:ser>
          <c:idx val="2"/>
          <c:order val="1"/>
          <c:tx>
            <c:strRef>
              <c:f>Graf6!$AD$37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Graf6!$AE$33:$AI$33</c:f>
              <c:numCache>
                <c:formatCode>General</c:formatCode>
                <c:ptCount val="5"/>
                <c:pt idx="0">
                  <c:v>2011</c:v>
                </c:pt>
                <c:pt idx="1">
                  <c:v>2012</c:v>
                </c:pt>
                <c:pt idx="2">
                  <c:v>2013</c:v>
                </c:pt>
                <c:pt idx="3">
                  <c:v>2014</c:v>
                </c:pt>
                <c:pt idx="4">
                  <c:v>2015</c:v>
                </c:pt>
              </c:numCache>
            </c:numRef>
          </c:cat>
          <c:val>
            <c:numRef>
              <c:f>Graf6!$AE$37:$AI$37</c:f>
              <c:numCache>
                <c:formatCode>0</c:formatCode>
                <c:ptCount val="5"/>
                <c:pt idx="0">
                  <c:v>7.4626865671641838</c:v>
                </c:pt>
                <c:pt idx="1">
                  <c:v>24</c:v>
                </c:pt>
                <c:pt idx="2">
                  <c:v>24</c:v>
                </c:pt>
                <c:pt idx="3">
                  <c:v>14.666666666666657</c:v>
                </c:pt>
                <c:pt idx="4">
                  <c:v>7.8947368421052602</c:v>
                </c:pt>
              </c:numCache>
            </c:numRef>
          </c:val>
        </c:ser>
        <c:dLbls>
          <c:showLegendKey val="0"/>
          <c:showVal val="0"/>
          <c:showCatName val="0"/>
          <c:showSerName val="0"/>
          <c:showPercent val="0"/>
          <c:showBubbleSize val="0"/>
        </c:dLbls>
        <c:gapWidth val="100"/>
        <c:overlap val="100"/>
        <c:axId val="167636352"/>
        <c:axId val="167634816"/>
      </c:barChart>
      <c:valAx>
        <c:axId val="167634816"/>
        <c:scaling>
          <c:orientation val="minMax"/>
        </c:scaling>
        <c:delete val="0"/>
        <c:axPos val="l"/>
        <c:majorGridlines/>
        <c:numFmt formatCode="0%" sourceLinked="1"/>
        <c:majorTickMark val="out"/>
        <c:minorTickMark val="none"/>
        <c:tickLblPos val="nextTo"/>
        <c:crossAx val="167636352"/>
        <c:crosses val="autoZero"/>
        <c:crossBetween val="between"/>
      </c:valAx>
      <c:catAx>
        <c:axId val="167636352"/>
        <c:scaling>
          <c:orientation val="minMax"/>
        </c:scaling>
        <c:delete val="0"/>
        <c:axPos val="b"/>
        <c:numFmt formatCode="General" sourceLinked="1"/>
        <c:majorTickMark val="out"/>
        <c:minorTickMark val="none"/>
        <c:tickLblPos val="nextTo"/>
        <c:crossAx val="167634816"/>
        <c:crosses val="autoZero"/>
        <c:auto val="1"/>
        <c:lblAlgn val="ctr"/>
        <c:lblOffset val="100"/>
        <c:noMultiLvlLbl val="0"/>
      </c:catAx>
    </c:plotArea>
    <c:legend>
      <c:legendPos val="r"/>
      <c:layout>
        <c:manualLayout>
          <c:xMode val="edge"/>
          <c:yMode val="edge"/>
          <c:x val="0.7832802453091422"/>
          <c:y val="0.67271913113029425"/>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právní předpisy v digitální formě - krajské úřady</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64070823671314892"/>
          <c:h val="0.72686737414195657"/>
        </c:manualLayout>
      </c:layout>
      <c:barChart>
        <c:barDir val="col"/>
        <c:grouping val="percentStacked"/>
        <c:varyColors val="0"/>
        <c:ser>
          <c:idx val="3"/>
          <c:order val="0"/>
          <c:tx>
            <c:strRef>
              <c:f>Graf6!$L$38</c:f>
              <c:strCache>
                <c:ptCount val="1"/>
                <c:pt idx="0">
                  <c:v>má</c:v>
                </c:pt>
              </c:strCache>
            </c:strRef>
          </c:tx>
          <c:spPr>
            <a:solidFill>
              <a:srgbClr val="FFFF66"/>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Graf6!$M$33:$Q$33</c:f>
              <c:numCache>
                <c:formatCode>General</c:formatCode>
                <c:ptCount val="5"/>
                <c:pt idx="0">
                  <c:v>2011</c:v>
                </c:pt>
                <c:pt idx="1">
                  <c:v>2012</c:v>
                </c:pt>
                <c:pt idx="2">
                  <c:v>2013</c:v>
                </c:pt>
                <c:pt idx="3">
                  <c:v>2014</c:v>
                </c:pt>
                <c:pt idx="4">
                  <c:v>2015</c:v>
                </c:pt>
              </c:numCache>
            </c:numRef>
          </c:cat>
          <c:val>
            <c:numRef>
              <c:f>Graf6!$M$38:$Q$38</c:f>
              <c:numCache>
                <c:formatCode>0</c:formatCode>
                <c:ptCount val="5"/>
                <c:pt idx="0">
                  <c:v>100</c:v>
                </c:pt>
                <c:pt idx="1">
                  <c:v>85.714285714285708</c:v>
                </c:pt>
                <c:pt idx="2">
                  <c:v>92.857142857142861</c:v>
                </c:pt>
                <c:pt idx="3">
                  <c:v>100</c:v>
                </c:pt>
                <c:pt idx="4">
                  <c:v>100</c:v>
                </c:pt>
              </c:numCache>
            </c:numRef>
          </c:val>
        </c:ser>
        <c:ser>
          <c:idx val="2"/>
          <c:order val="1"/>
          <c:tx>
            <c:strRef>
              <c:f>Graf6!$L$39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Graf6!$M$33:$Q$33</c:f>
              <c:numCache>
                <c:formatCode>General</c:formatCode>
                <c:ptCount val="5"/>
                <c:pt idx="0">
                  <c:v>2011</c:v>
                </c:pt>
                <c:pt idx="1">
                  <c:v>2012</c:v>
                </c:pt>
                <c:pt idx="2">
                  <c:v>2013</c:v>
                </c:pt>
                <c:pt idx="3">
                  <c:v>2014</c:v>
                </c:pt>
                <c:pt idx="4">
                  <c:v>2015</c:v>
                </c:pt>
              </c:numCache>
            </c:numRef>
          </c:cat>
          <c:val>
            <c:numRef>
              <c:f>Graf6!$M$39:$Q$39</c:f>
              <c:numCache>
                <c:formatCode>0</c:formatCode>
                <c:ptCount val="5"/>
                <c:pt idx="0">
                  <c:v>0</c:v>
                </c:pt>
                <c:pt idx="1">
                  <c:v>14.285714285714292</c:v>
                </c:pt>
                <c:pt idx="2">
                  <c:v>7.1428571428571388</c:v>
                </c:pt>
                <c:pt idx="3">
                  <c:v>0</c:v>
                </c:pt>
                <c:pt idx="4">
                  <c:v>0</c:v>
                </c:pt>
              </c:numCache>
            </c:numRef>
          </c:val>
        </c:ser>
        <c:dLbls>
          <c:showLegendKey val="0"/>
          <c:showVal val="0"/>
          <c:showCatName val="0"/>
          <c:showSerName val="0"/>
          <c:showPercent val="0"/>
          <c:showBubbleSize val="0"/>
        </c:dLbls>
        <c:gapWidth val="100"/>
        <c:overlap val="100"/>
        <c:axId val="167754752"/>
        <c:axId val="167753216"/>
      </c:barChart>
      <c:valAx>
        <c:axId val="167753216"/>
        <c:scaling>
          <c:orientation val="minMax"/>
        </c:scaling>
        <c:delete val="0"/>
        <c:axPos val="l"/>
        <c:majorGridlines/>
        <c:numFmt formatCode="0%" sourceLinked="1"/>
        <c:majorTickMark val="out"/>
        <c:minorTickMark val="none"/>
        <c:tickLblPos val="nextTo"/>
        <c:crossAx val="167754752"/>
        <c:crosses val="autoZero"/>
        <c:crossBetween val="between"/>
      </c:valAx>
      <c:catAx>
        <c:axId val="167754752"/>
        <c:scaling>
          <c:orientation val="minMax"/>
        </c:scaling>
        <c:delete val="0"/>
        <c:axPos val="b"/>
        <c:numFmt formatCode="General" sourceLinked="1"/>
        <c:majorTickMark val="out"/>
        <c:minorTickMark val="none"/>
        <c:tickLblPos val="nextTo"/>
        <c:crossAx val="167753216"/>
        <c:crosses val="autoZero"/>
        <c:auto val="1"/>
        <c:lblAlgn val="ctr"/>
        <c:lblOffset val="100"/>
        <c:noMultiLvlLbl val="0"/>
      </c:catAx>
    </c:plotArea>
    <c:legend>
      <c:legendPos val="r"/>
      <c:layout>
        <c:manualLayout>
          <c:xMode val="edge"/>
          <c:yMode val="edge"/>
          <c:x val="0.7832802453091422"/>
          <c:y val="0.67271913113029425"/>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technické normy v digitální formě - krajské úřady</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64070823671314892"/>
          <c:h val="0.72686737414195657"/>
        </c:manualLayout>
      </c:layout>
      <c:barChart>
        <c:barDir val="col"/>
        <c:grouping val="percentStacked"/>
        <c:varyColors val="0"/>
        <c:ser>
          <c:idx val="3"/>
          <c:order val="0"/>
          <c:tx>
            <c:strRef>
              <c:f>Graf6!$U$38</c:f>
              <c:strCache>
                <c:ptCount val="1"/>
                <c:pt idx="0">
                  <c:v>má</c:v>
                </c:pt>
              </c:strCache>
            </c:strRef>
          </c:tx>
          <c:spPr>
            <a:solidFill>
              <a:srgbClr val="FFFF66"/>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Graf6!$V$33:$Z$33</c:f>
              <c:numCache>
                <c:formatCode>General</c:formatCode>
                <c:ptCount val="5"/>
                <c:pt idx="0">
                  <c:v>2011</c:v>
                </c:pt>
                <c:pt idx="1">
                  <c:v>2012</c:v>
                </c:pt>
                <c:pt idx="2">
                  <c:v>2013</c:v>
                </c:pt>
                <c:pt idx="3">
                  <c:v>2014</c:v>
                </c:pt>
                <c:pt idx="4">
                  <c:v>2015</c:v>
                </c:pt>
              </c:numCache>
            </c:numRef>
          </c:cat>
          <c:val>
            <c:numRef>
              <c:f>Graf6!$V$38:$Z$38</c:f>
              <c:numCache>
                <c:formatCode>0</c:formatCode>
                <c:ptCount val="5"/>
                <c:pt idx="0">
                  <c:v>50</c:v>
                </c:pt>
                <c:pt idx="1">
                  <c:v>42.857142857142854</c:v>
                </c:pt>
                <c:pt idx="2">
                  <c:v>42.857142857142854</c:v>
                </c:pt>
                <c:pt idx="3">
                  <c:v>42.857142857142854</c:v>
                </c:pt>
                <c:pt idx="4">
                  <c:v>42.857142857142854</c:v>
                </c:pt>
              </c:numCache>
            </c:numRef>
          </c:val>
        </c:ser>
        <c:ser>
          <c:idx val="2"/>
          <c:order val="1"/>
          <c:tx>
            <c:strRef>
              <c:f>Graf6!$U$39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Graf6!$V$33:$Z$33</c:f>
              <c:numCache>
                <c:formatCode>General</c:formatCode>
                <c:ptCount val="5"/>
                <c:pt idx="0">
                  <c:v>2011</c:v>
                </c:pt>
                <c:pt idx="1">
                  <c:v>2012</c:v>
                </c:pt>
                <c:pt idx="2">
                  <c:v>2013</c:v>
                </c:pt>
                <c:pt idx="3">
                  <c:v>2014</c:v>
                </c:pt>
                <c:pt idx="4">
                  <c:v>2015</c:v>
                </c:pt>
              </c:numCache>
            </c:numRef>
          </c:cat>
          <c:val>
            <c:numRef>
              <c:f>Graf6!$V$39:$Z$39</c:f>
              <c:numCache>
                <c:formatCode>0</c:formatCode>
                <c:ptCount val="5"/>
                <c:pt idx="0">
                  <c:v>50</c:v>
                </c:pt>
                <c:pt idx="1">
                  <c:v>57.142857142857146</c:v>
                </c:pt>
                <c:pt idx="2">
                  <c:v>57.142857142857146</c:v>
                </c:pt>
                <c:pt idx="3">
                  <c:v>57.142857142857146</c:v>
                </c:pt>
                <c:pt idx="4">
                  <c:v>57.142857142857146</c:v>
                </c:pt>
              </c:numCache>
            </c:numRef>
          </c:val>
        </c:ser>
        <c:dLbls>
          <c:showLegendKey val="0"/>
          <c:showVal val="0"/>
          <c:showCatName val="0"/>
          <c:showSerName val="0"/>
          <c:showPercent val="0"/>
          <c:showBubbleSize val="0"/>
        </c:dLbls>
        <c:gapWidth val="100"/>
        <c:overlap val="100"/>
        <c:axId val="167787136"/>
        <c:axId val="167785600"/>
      </c:barChart>
      <c:valAx>
        <c:axId val="167785600"/>
        <c:scaling>
          <c:orientation val="minMax"/>
        </c:scaling>
        <c:delete val="0"/>
        <c:axPos val="l"/>
        <c:majorGridlines/>
        <c:numFmt formatCode="0%" sourceLinked="1"/>
        <c:majorTickMark val="out"/>
        <c:minorTickMark val="none"/>
        <c:tickLblPos val="nextTo"/>
        <c:crossAx val="167787136"/>
        <c:crosses val="autoZero"/>
        <c:crossBetween val="between"/>
      </c:valAx>
      <c:catAx>
        <c:axId val="167787136"/>
        <c:scaling>
          <c:orientation val="minMax"/>
        </c:scaling>
        <c:delete val="0"/>
        <c:axPos val="b"/>
        <c:numFmt formatCode="General" sourceLinked="1"/>
        <c:majorTickMark val="out"/>
        <c:minorTickMark val="none"/>
        <c:tickLblPos val="nextTo"/>
        <c:crossAx val="167785600"/>
        <c:crosses val="autoZero"/>
        <c:auto val="1"/>
        <c:lblAlgn val="ctr"/>
        <c:lblOffset val="100"/>
        <c:noMultiLvlLbl val="0"/>
      </c:catAx>
    </c:plotArea>
    <c:legend>
      <c:legendPos val="r"/>
      <c:layout>
        <c:manualLayout>
          <c:xMode val="edge"/>
          <c:yMode val="edge"/>
          <c:x val="0.7832802453091422"/>
          <c:y val="0.67271913113029425"/>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bezplatný přístup k údajům v KN - krajské úřady</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64070823671314892"/>
          <c:h val="0.72686737414195657"/>
        </c:manualLayout>
      </c:layout>
      <c:barChart>
        <c:barDir val="col"/>
        <c:grouping val="percentStacked"/>
        <c:varyColors val="0"/>
        <c:ser>
          <c:idx val="3"/>
          <c:order val="0"/>
          <c:tx>
            <c:strRef>
              <c:f>Graf6!$AD$38</c:f>
              <c:strCache>
                <c:ptCount val="1"/>
                <c:pt idx="0">
                  <c:v>má</c:v>
                </c:pt>
              </c:strCache>
            </c:strRef>
          </c:tx>
          <c:spPr>
            <a:solidFill>
              <a:srgbClr val="FFFF66"/>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Graf6!$AE$33:$AI$33</c:f>
              <c:numCache>
                <c:formatCode>General</c:formatCode>
                <c:ptCount val="5"/>
                <c:pt idx="0">
                  <c:v>2011</c:v>
                </c:pt>
                <c:pt idx="1">
                  <c:v>2012</c:v>
                </c:pt>
                <c:pt idx="2">
                  <c:v>2013</c:v>
                </c:pt>
                <c:pt idx="3">
                  <c:v>2014</c:v>
                </c:pt>
                <c:pt idx="4">
                  <c:v>2015</c:v>
                </c:pt>
              </c:numCache>
            </c:numRef>
          </c:cat>
          <c:val>
            <c:numRef>
              <c:f>Graf6!$AE$38:$AI$38</c:f>
              <c:numCache>
                <c:formatCode>0</c:formatCode>
                <c:ptCount val="5"/>
                <c:pt idx="0">
                  <c:v>92.857142857142861</c:v>
                </c:pt>
                <c:pt idx="1">
                  <c:v>85.714285714285708</c:v>
                </c:pt>
                <c:pt idx="2">
                  <c:v>92.857142857142861</c:v>
                </c:pt>
                <c:pt idx="3">
                  <c:v>100</c:v>
                </c:pt>
                <c:pt idx="4">
                  <c:v>92.857142857142861</c:v>
                </c:pt>
              </c:numCache>
            </c:numRef>
          </c:val>
        </c:ser>
        <c:ser>
          <c:idx val="2"/>
          <c:order val="1"/>
          <c:tx>
            <c:strRef>
              <c:f>Graf6!$AD$39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Graf6!$AE$33:$AI$33</c:f>
              <c:numCache>
                <c:formatCode>General</c:formatCode>
                <c:ptCount val="5"/>
                <c:pt idx="0">
                  <c:v>2011</c:v>
                </c:pt>
                <c:pt idx="1">
                  <c:v>2012</c:v>
                </c:pt>
                <c:pt idx="2">
                  <c:v>2013</c:v>
                </c:pt>
                <c:pt idx="3">
                  <c:v>2014</c:v>
                </c:pt>
                <c:pt idx="4">
                  <c:v>2015</c:v>
                </c:pt>
              </c:numCache>
            </c:numRef>
          </c:cat>
          <c:val>
            <c:numRef>
              <c:f>Graf6!$AE$39:$AI$39</c:f>
              <c:numCache>
                <c:formatCode>0</c:formatCode>
                <c:ptCount val="5"/>
                <c:pt idx="0">
                  <c:v>7.1428571428571388</c:v>
                </c:pt>
                <c:pt idx="1">
                  <c:v>14.285714285714292</c:v>
                </c:pt>
                <c:pt idx="2">
                  <c:v>7.1428571428571388</c:v>
                </c:pt>
                <c:pt idx="3">
                  <c:v>0</c:v>
                </c:pt>
                <c:pt idx="4">
                  <c:v>7.1428571428571388</c:v>
                </c:pt>
              </c:numCache>
            </c:numRef>
          </c:val>
        </c:ser>
        <c:dLbls>
          <c:showLegendKey val="0"/>
          <c:showVal val="0"/>
          <c:showCatName val="0"/>
          <c:showSerName val="0"/>
          <c:showPercent val="0"/>
          <c:showBubbleSize val="0"/>
        </c:dLbls>
        <c:gapWidth val="100"/>
        <c:overlap val="100"/>
        <c:axId val="167905920"/>
        <c:axId val="167904384"/>
      </c:barChart>
      <c:valAx>
        <c:axId val="167904384"/>
        <c:scaling>
          <c:orientation val="minMax"/>
        </c:scaling>
        <c:delete val="0"/>
        <c:axPos val="l"/>
        <c:majorGridlines/>
        <c:numFmt formatCode="0%" sourceLinked="1"/>
        <c:majorTickMark val="out"/>
        <c:minorTickMark val="none"/>
        <c:tickLblPos val="nextTo"/>
        <c:crossAx val="167905920"/>
        <c:crosses val="autoZero"/>
        <c:crossBetween val="between"/>
      </c:valAx>
      <c:catAx>
        <c:axId val="167905920"/>
        <c:scaling>
          <c:orientation val="minMax"/>
        </c:scaling>
        <c:delete val="0"/>
        <c:axPos val="b"/>
        <c:numFmt formatCode="General" sourceLinked="1"/>
        <c:majorTickMark val="out"/>
        <c:minorTickMark val="none"/>
        <c:tickLblPos val="nextTo"/>
        <c:crossAx val="167904384"/>
        <c:crosses val="autoZero"/>
        <c:auto val="1"/>
        <c:lblAlgn val="ctr"/>
        <c:lblOffset val="100"/>
        <c:noMultiLvlLbl val="0"/>
      </c:catAx>
    </c:plotArea>
    <c:legend>
      <c:legendPos val="r"/>
      <c:layout>
        <c:manualLayout>
          <c:xMode val="edge"/>
          <c:yMode val="edge"/>
          <c:x val="0.7832802453091422"/>
          <c:y val="0.67271913113029425"/>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právní předpisy v digitální formě - MD, ÚCL, DÚ</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64070823671314892"/>
          <c:h val="0.72686737414195657"/>
        </c:manualLayout>
      </c:layout>
      <c:barChart>
        <c:barDir val="col"/>
        <c:grouping val="percentStacked"/>
        <c:varyColors val="0"/>
        <c:ser>
          <c:idx val="3"/>
          <c:order val="0"/>
          <c:tx>
            <c:strRef>
              <c:f>Graf6!$L$40</c:f>
              <c:strCache>
                <c:ptCount val="1"/>
                <c:pt idx="0">
                  <c:v>má</c:v>
                </c:pt>
              </c:strCache>
            </c:strRef>
          </c:tx>
          <c:spPr>
            <a:solidFill>
              <a:srgbClr val="FFFF66"/>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Graf6!$M$33:$Q$33</c:f>
              <c:numCache>
                <c:formatCode>General</c:formatCode>
                <c:ptCount val="5"/>
                <c:pt idx="0">
                  <c:v>2011</c:v>
                </c:pt>
                <c:pt idx="1">
                  <c:v>2012</c:v>
                </c:pt>
                <c:pt idx="2">
                  <c:v>2013</c:v>
                </c:pt>
                <c:pt idx="3">
                  <c:v>2014</c:v>
                </c:pt>
                <c:pt idx="4">
                  <c:v>2015</c:v>
                </c:pt>
              </c:numCache>
            </c:numRef>
          </c:cat>
          <c:val>
            <c:numRef>
              <c:f>Graf6!$M$40:$Q$40</c:f>
              <c:numCache>
                <c:formatCode>0</c:formatCode>
                <c:ptCount val="5"/>
                <c:pt idx="0">
                  <c:v>66.666666666666657</c:v>
                </c:pt>
                <c:pt idx="1">
                  <c:v>66.666666666666657</c:v>
                </c:pt>
                <c:pt idx="2">
                  <c:v>66.666666666666657</c:v>
                </c:pt>
                <c:pt idx="3">
                  <c:v>100</c:v>
                </c:pt>
                <c:pt idx="4">
                  <c:v>100</c:v>
                </c:pt>
              </c:numCache>
            </c:numRef>
          </c:val>
        </c:ser>
        <c:ser>
          <c:idx val="2"/>
          <c:order val="1"/>
          <c:tx>
            <c:strRef>
              <c:f>Graf6!$L$41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Graf6!$M$33:$Q$33</c:f>
              <c:numCache>
                <c:formatCode>General</c:formatCode>
                <c:ptCount val="5"/>
                <c:pt idx="0">
                  <c:v>2011</c:v>
                </c:pt>
                <c:pt idx="1">
                  <c:v>2012</c:v>
                </c:pt>
                <c:pt idx="2">
                  <c:v>2013</c:v>
                </c:pt>
                <c:pt idx="3">
                  <c:v>2014</c:v>
                </c:pt>
                <c:pt idx="4">
                  <c:v>2015</c:v>
                </c:pt>
              </c:numCache>
            </c:numRef>
          </c:cat>
          <c:val>
            <c:numRef>
              <c:f>Graf6!$M$41:$Q$41</c:f>
              <c:numCache>
                <c:formatCode>0</c:formatCode>
                <c:ptCount val="5"/>
                <c:pt idx="0">
                  <c:v>33.333333333333343</c:v>
                </c:pt>
                <c:pt idx="1">
                  <c:v>33.333333333333343</c:v>
                </c:pt>
                <c:pt idx="2">
                  <c:v>33.333333333333343</c:v>
                </c:pt>
                <c:pt idx="3">
                  <c:v>0</c:v>
                </c:pt>
                <c:pt idx="4">
                  <c:v>0</c:v>
                </c:pt>
              </c:numCache>
            </c:numRef>
          </c:val>
        </c:ser>
        <c:dLbls>
          <c:showLegendKey val="0"/>
          <c:showVal val="0"/>
          <c:showCatName val="0"/>
          <c:showSerName val="0"/>
          <c:showPercent val="0"/>
          <c:showBubbleSize val="0"/>
        </c:dLbls>
        <c:gapWidth val="100"/>
        <c:overlap val="100"/>
        <c:axId val="167954688"/>
        <c:axId val="167953152"/>
      </c:barChart>
      <c:valAx>
        <c:axId val="167953152"/>
        <c:scaling>
          <c:orientation val="minMax"/>
        </c:scaling>
        <c:delete val="0"/>
        <c:axPos val="l"/>
        <c:majorGridlines/>
        <c:numFmt formatCode="0%" sourceLinked="1"/>
        <c:majorTickMark val="out"/>
        <c:minorTickMark val="none"/>
        <c:tickLblPos val="nextTo"/>
        <c:crossAx val="167954688"/>
        <c:crosses val="autoZero"/>
        <c:crossBetween val="between"/>
      </c:valAx>
      <c:catAx>
        <c:axId val="167954688"/>
        <c:scaling>
          <c:orientation val="minMax"/>
        </c:scaling>
        <c:delete val="0"/>
        <c:axPos val="b"/>
        <c:numFmt formatCode="General" sourceLinked="1"/>
        <c:majorTickMark val="out"/>
        <c:minorTickMark val="none"/>
        <c:tickLblPos val="nextTo"/>
        <c:crossAx val="167953152"/>
        <c:crosses val="autoZero"/>
        <c:auto val="1"/>
        <c:lblAlgn val="ctr"/>
        <c:lblOffset val="100"/>
        <c:noMultiLvlLbl val="0"/>
      </c:catAx>
    </c:plotArea>
    <c:legend>
      <c:legendPos val="r"/>
      <c:layout>
        <c:manualLayout>
          <c:xMode val="edge"/>
          <c:yMode val="edge"/>
          <c:x val="0.7832802453091422"/>
          <c:y val="0.67271913113029425"/>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technické normy v digitální formě - MD, ÚCL, DÚ</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64070823671314892"/>
          <c:h val="0.72686737414195657"/>
        </c:manualLayout>
      </c:layout>
      <c:barChart>
        <c:barDir val="col"/>
        <c:grouping val="percentStacked"/>
        <c:varyColors val="0"/>
        <c:ser>
          <c:idx val="3"/>
          <c:order val="0"/>
          <c:tx>
            <c:strRef>
              <c:f>Graf6!$U$40</c:f>
              <c:strCache>
                <c:ptCount val="1"/>
                <c:pt idx="0">
                  <c:v>má</c:v>
                </c:pt>
              </c:strCache>
            </c:strRef>
          </c:tx>
          <c:spPr>
            <a:solidFill>
              <a:srgbClr val="FFFF66"/>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Graf6!$V$33:$Z$33</c:f>
              <c:numCache>
                <c:formatCode>General</c:formatCode>
                <c:ptCount val="5"/>
                <c:pt idx="0">
                  <c:v>2011</c:v>
                </c:pt>
                <c:pt idx="1">
                  <c:v>2012</c:v>
                </c:pt>
                <c:pt idx="2">
                  <c:v>2013</c:v>
                </c:pt>
                <c:pt idx="3">
                  <c:v>2014</c:v>
                </c:pt>
                <c:pt idx="4">
                  <c:v>2015</c:v>
                </c:pt>
              </c:numCache>
            </c:numRef>
          </c:cat>
          <c:val>
            <c:numRef>
              <c:f>Graf6!$V$40:$Z$40</c:f>
              <c:numCache>
                <c:formatCode>0</c:formatCode>
                <c:ptCount val="5"/>
                <c:pt idx="0">
                  <c:v>66.666666666666657</c:v>
                </c:pt>
                <c:pt idx="1">
                  <c:v>66.666666666666657</c:v>
                </c:pt>
                <c:pt idx="2">
                  <c:v>33.333333333333329</c:v>
                </c:pt>
                <c:pt idx="3">
                  <c:v>66.666666666666657</c:v>
                </c:pt>
                <c:pt idx="4">
                  <c:v>66.666666666666657</c:v>
                </c:pt>
              </c:numCache>
            </c:numRef>
          </c:val>
        </c:ser>
        <c:ser>
          <c:idx val="2"/>
          <c:order val="1"/>
          <c:tx>
            <c:strRef>
              <c:f>Graf6!$U$41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Graf6!$V$33:$Z$33</c:f>
              <c:numCache>
                <c:formatCode>General</c:formatCode>
                <c:ptCount val="5"/>
                <c:pt idx="0">
                  <c:v>2011</c:v>
                </c:pt>
                <c:pt idx="1">
                  <c:v>2012</c:v>
                </c:pt>
                <c:pt idx="2">
                  <c:v>2013</c:v>
                </c:pt>
                <c:pt idx="3">
                  <c:v>2014</c:v>
                </c:pt>
                <c:pt idx="4">
                  <c:v>2015</c:v>
                </c:pt>
              </c:numCache>
            </c:numRef>
          </c:cat>
          <c:val>
            <c:numRef>
              <c:f>Graf6!$V$41:$Z$41</c:f>
              <c:numCache>
                <c:formatCode>0</c:formatCode>
                <c:ptCount val="5"/>
                <c:pt idx="0">
                  <c:v>33.333333333333343</c:v>
                </c:pt>
                <c:pt idx="1">
                  <c:v>33.333333333333343</c:v>
                </c:pt>
                <c:pt idx="2">
                  <c:v>66.666666666666671</c:v>
                </c:pt>
                <c:pt idx="3">
                  <c:v>33.333333333333343</c:v>
                </c:pt>
                <c:pt idx="4">
                  <c:v>33.333333333333343</c:v>
                </c:pt>
              </c:numCache>
            </c:numRef>
          </c:val>
        </c:ser>
        <c:dLbls>
          <c:showLegendKey val="0"/>
          <c:showVal val="0"/>
          <c:showCatName val="0"/>
          <c:showSerName val="0"/>
          <c:showPercent val="0"/>
          <c:showBubbleSize val="0"/>
        </c:dLbls>
        <c:gapWidth val="100"/>
        <c:overlap val="100"/>
        <c:axId val="168068992"/>
        <c:axId val="168067456"/>
      </c:barChart>
      <c:valAx>
        <c:axId val="168067456"/>
        <c:scaling>
          <c:orientation val="minMax"/>
        </c:scaling>
        <c:delete val="0"/>
        <c:axPos val="l"/>
        <c:majorGridlines/>
        <c:numFmt formatCode="0%" sourceLinked="1"/>
        <c:majorTickMark val="out"/>
        <c:minorTickMark val="none"/>
        <c:tickLblPos val="nextTo"/>
        <c:crossAx val="168068992"/>
        <c:crosses val="autoZero"/>
        <c:crossBetween val="between"/>
      </c:valAx>
      <c:catAx>
        <c:axId val="168068992"/>
        <c:scaling>
          <c:orientation val="minMax"/>
        </c:scaling>
        <c:delete val="0"/>
        <c:axPos val="b"/>
        <c:numFmt formatCode="General" sourceLinked="1"/>
        <c:majorTickMark val="out"/>
        <c:minorTickMark val="none"/>
        <c:tickLblPos val="nextTo"/>
        <c:crossAx val="168067456"/>
        <c:crosses val="autoZero"/>
        <c:auto val="1"/>
        <c:lblAlgn val="ctr"/>
        <c:lblOffset val="100"/>
        <c:noMultiLvlLbl val="0"/>
      </c:catAx>
    </c:plotArea>
    <c:legend>
      <c:legendPos val="r"/>
      <c:layout>
        <c:manualLayout>
          <c:xMode val="edge"/>
          <c:yMode val="edge"/>
          <c:x val="0.7832802453091422"/>
          <c:y val="0.67271913113029425"/>
          <c:w val="0.11315988414069585"/>
          <c:h val="0.1200550146773454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bezplatný přístup k údajům v KN - MD, ÚCL, DÚ</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64070823671314892"/>
          <c:h val="0.72686737414195657"/>
        </c:manualLayout>
      </c:layout>
      <c:barChart>
        <c:barDir val="col"/>
        <c:grouping val="percentStacked"/>
        <c:varyColors val="0"/>
        <c:ser>
          <c:idx val="3"/>
          <c:order val="0"/>
          <c:tx>
            <c:strRef>
              <c:f>Graf6!$AD$40</c:f>
              <c:strCache>
                <c:ptCount val="1"/>
                <c:pt idx="0">
                  <c:v>má</c:v>
                </c:pt>
              </c:strCache>
            </c:strRef>
          </c:tx>
          <c:spPr>
            <a:solidFill>
              <a:srgbClr val="FFFF66"/>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Graf6!$AE$33:$AI$33</c:f>
              <c:numCache>
                <c:formatCode>General</c:formatCode>
                <c:ptCount val="5"/>
                <c:pt idx="0">
                  <c:v>2011</c:v>
                </c:pt>
                <c:pt idx="1">
                  <c:v>2012</c:v>
                </c:pt>
                <c:pt idx="2">
                  <c:v>2013</c:v>
                </c:pt>
                <c:pt idx="3">
                  <c:v>2014</c:v>
                </c:pt>
                <c:pt idx="4">
                  <c:v>2015</c:v>
                </c:pt>
              </c:numCache>
            </c:numRef>
          </c:cat>
          <c:val>
            <c:numRef>
              <c:f>Graf6!$AE$40:$AI$40</c:f>
              <c:numCache>
                <c:formatCode>0</c:formatCode>
                <c:ptCount val="5"/>
                <c:pt idx="0">
                  <c:v>33.333333333333329</c:v>
                </c:pt>
                <c:pt idx="1">
                  <c:v>66.666666666666657</c:v>
                </c:pt>
                <c:pt idx="2">
                  <c:v>33.333333333333329</c:v>
                </c:pt>
                <c:pt idx="3">
                  <c:v>66.666666666666657</c:v>
                </c:pt>
                <c:pt idx="4">
                  <c:v>66.666666666666657</c:v>
                </c:pt>
              </c:numCache>
            </c:numRef>
          </c:val>
        </c:ser>
        <c:ser>
          <c:idx val="2"/>
          <c:order val="1"/>
          <c:tx>
            <c:strRef>
              <c:f>Graf6!$AD$41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Graf6!$AE$33:$AI$33</c:f>
              <c:numCache>
                <c:formatCode>General</c:formatCode>
                <c:ptCount val="5"/>
                <c:pt idx="0">
                  <c:v>2011</c:v>
                </c:pt>
                <c:pt idx="1">
                  <c:v>2012</c:v>
                </c:pt>
                <c:pt idx="2">
                  <c:v>2013</c:v>
                </c:pt>
                <c:pt idx="3">
                  <c:v>2014</c:v>
                </c:pt>
                <c:pt idx="4">
                  <c:v>2015</c:v>
                </c:pt>
              </c:numCache>
            </c:numRef>
          </c:cat>
          <c:val>
            <c:numRef>
              <c:f>Graf6!$AE$41:$AI$41</c:f>
              <c:numCache>
                <c:formatCode>0</c:formatCode>
                <c:ptCount val="5"/>
                <c:pt idx="0">
                  <c:v>66.666666666666671</c:v>
                </c:pt>
                <c:pt idx="1">
                  <c:v>33.333333333333343</c:v>
                </c:pt>
                <c:pt idx="2">
                  <c:v>66.666666666666671</c:v>
                </c:pt>
                <c:pt idx="3">
                  <c:v>33.333333333333343</c:v>
                </c:pt>
                <c:pt idx="4">
                  <c:v>33.333333333333343</c:v>
                </c:pt>
              </c:numCache>
            </c:numRef>
          </c:val>
        </c:ser>
        <c:dLbls>
          <c:showLegendKey val="0"/>
          <c:showVal val="0"/>
          <c:showCatName val="0"/>
          <c:showSerName val="0"/>
          <c:showPercent val="0"/>
          <c:showBubbleSize val="0"/>
        </c:dLbls>
        <c:gapWidth val="100"/>
        <c:overlap val="100"/>
        <c:axId val="168109568"/>
        <c:axId val="168108032"/>
      </c:barChart>
      <c:valAx>
        <c:axId val="168108032"/>
        <c:scaling>
          <c:orientation val="minMax"/>
        </c:scaling>
        <c:delete val="0"/>
        <c:axPos val="l"/>
        <c:majorGridlines/>
        <c:numFmt formatCode="0%" sourceLinked="1"/>
        <c:majorTickMark val="out"/>
        <c:minorTickMark val="none"/>
        <c:tickLblPos val="nextTo"/>
        <c:crossAx val="168109568"/>
        <c:crosses val="autoZero"/>
        <c:crossBetween val="between"/>
      </c:valAx>
      <c:catAx>
        <c:axId val="168109568"/>
        <c:scaling>
          <c:orientation val="minMax"/>
        </c:scaling>
        <c:delete val="0"/>
        <c:axPos val="b"/>
        <c:numFmt formatCode="General" sourceLinked="1"/>
        <c:majorTickMark val="out"/>
        <c:minorTickMark val="none"/>
        <c:tickLblPos val="nextTo"/>
        <c:crossAx val="168108032"/>
        <c:crosses val="autoZero"/>
        <c:auto val="1"/>
        <c:lblAlgn val="ctr"/>
        <c:lblOffset val="100"/>
        <c:noMultiLvlLbl val="0"/>
      </c:catAx>
    </c:plotArea>
    <c:legend>
      <c:legendPos val="r"/>
      <c:layout>
        <c:manualLayout>
          <c:xMode val="edge"/>
          <c:yMode val="edge"/>
          <c:x val="0.7832802453091422"/>
          <c:y val="0.67271913113029425"/>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2015 </a:t>
            </a:r>
          </a:p>
          <a:p>
            <a:pPr>
              <a:defRPr/>
            </a:pPr>
            <a:r>
              <a:rPr lang="en-US" sz="1300"/>
              <a:t>- specializovaný program pro SÚ - MD, ÚCL, DÚ</a:t>
            </a:r>
          </a:p>
        </c:rich>
      </c:tx>
      <c:layout>
        <c:manualLayout>
          <c:xMode val="edge"/>
          <c:yMode val="edge"/>
          <c:x val="0.11761061420720469"/>
          <c:y val="2.6435353851262087E-2"/>
        </c:manualLayout>
      </c:layout>
      <c:overlay val="0"/>
    </c:title>
    <c:autoTitleDeleted val="0"/>
    <c:plotArea>
      <c:layout>
        <c:manualLayout>
          <c:layoutTarget val="inner"/>
          <c:xMode val="edge"/>
          <c:yMode val="edge"/>
          <c:x val="0.12198727586236187"/>
          <c:y val="0.18958571949695821"/>
          <c:w val="0.64070823671314892"/>
          <c:h val="0.72686737414195657"/>
        </c:manualLayout>
      </c:layout>
      <c:barChart>
        <c:barDir val="col"/>
        <c:grouping val="percentStacked"/>
        <c:varyColors val="0"/>
        <c:ser>
          <c:idx val="3"/>
          <c:order val="0"/>
          <c:tx>
            <c:strRef>
              <c:f>Graf6!$C$40</c:f>
              <c:strCache>
                <c:ptCount val="1"/>
                <c:pt idx="0">
                  <c:v>má</c:v>
                </c:pt>
              </c:strCache>
            </c:strRef>
          </c:tx>
          <c:spPr>
            <a:solidFill>
              <a:srgbClr val="FFFF66"/>
            </a:solidFill>
          </c:spPr>
          <c:invertIfNegative val="0"/>
          <c:dLbls>
            <c:dLbl>
              <c:idx val="2"/>
              <c:layout>
                <c:manualLayout>
                  <c:x val="-1.0719533844677429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Graf6!$D$33:$H$33</c:f>
              <c:numCache>
                <c:formatCode>General</c:formatCode>
                <c:ptCount val="5"/>
                <c:pt idx="0">
                  <c:v>2011</c:v>
                </c:pt>
                <c:pt idx="1">
                  <c:v>2012</c:v>
                </c:pt>
                <c:pt idx="2">
                  <c:v>2013</c:v>
                </c:pt>
                <c:pt idx="3">
                  <c:v>2014</c:v>
                </c:pt>
                <c:pt idx="4">
                  <c:v>2015</c:v>
                </c:pt>
              </c:numCache>
            </c:numRef>
          </c:cat>
          <c:val>
            <c:numRef>
              <c:f>Graf6!$D$40:$H$40</c:f>
              <c:numCache>
                <c:formatCode>0</c:formatCode>
                <c:ptCount val="5"/>
                <c:pt idx="0">
                  <c:v>0</c:v>
                </c:pt>
                <c:pt idx="1">
                  <c:v>0</c:v>
                </c:pt>
                <c:pt idx="2">
                  <c:v>0</c:v>
                </c:pt>
                <c:pt idx="3">
                  <c:v>0</c:v>
                </c:pt>
                <c:pt idx="4">
                  <c:v>0</c:v>
                </c:pt>
              </c:numCache>
            </c:numRef>
          </c:val>
        </c:ser>
        <c:ser>
          <c:idx val="2"/>
          <c:order val="1"/>
          <c:tx>
            <c:strRef>
              <c:f>Graf6!$C$41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Graf6!$D$33:$H$33</c:f>
              <c:numCache>
                <c:formatCode>General</c:formatCode>
                <c:ptCount val="5"/>
                <c:pt idx="0">
                  <c:v>2011</c:v>
                </c:pt>
                <c:pt idx="1">
                  <c:v>2012</c:v>
                </c:pt>
                <c:pt idx="2">
                  <c:v>2013</c:v>
                </c:pt>
                <c:pt idx="3">
                  <c:v>2014</c:v>
                </c:pt>
                <c:pt idx="4">
                  <c:v>2015</c:v>
                </c:pt>
              </c:numCache>
            </c:numRef>
          </c:cat>
          <c:val>
            <c:numRef>
              <c:f>Graf6!$D$41:$H$41</c:f>
              <c:numCache>
                <c:formatCode>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00"/>
        <c:overlap val="100"/>
        <c:axId val="168166144"/>
        <c:axId val="168152064"/>
      </c:barChart>
      <c:valAx>
        <c:axId val="168152064"/>
        <c:scaling>
          <c:orientation val="minMax"/>
        </c:scaling>
        <c:delete val="0"/>
        <c:axPos val="l"/>
        <c:majorGridlines/>
        <c:numFmt formatCode="0%" sourceLinked="1"/>
        <c:majorTickMark val="out"/>
        <c:minorTickMark val="none"/>
        <c:tickLblPos val="nextTo"/>
        <c:crossAx val="168166144"/>
        <c:crosses val="autoZero"/>
        <c:crossBetween val="between"/>
      </c:valAx>
      <c:catAx>
        <c:axId val="168166144"/>
        <c:scaling>
          <c:orientation val="minMax"/>
        </c:scaling>
        <c:delete val="0"/>
        <c:axPos val="b"/>
        <c:numFmt formatCode="General" sourceLinked="1"/>
        <c:majorTickMark val="out"/>
        <c:minorTickMark val="none"/>
        <c:tickLblPos val="nextTo"/>
        <c:crossAx val="168152064"/>
        <c:crosses val="autoZero"/>
        <c:auto val="1"/>
        <c:lblAlgn val="ctr"/>
        <c:lblOffset val="100"/>
        <c:noMultiLvlLbl val="0"/>
      </c:catAx>
    </c:plotArea>
    <c:legend>
      <c:legendPos val="r"/>
      <c:layout>
        <c:manualLayout>
          <c:xMode val="edge"/>
          <c:yMode val="edge"/>
          <c:x val="0.7832802453091422"/>
          <c:y val="0.67271913113029425"/>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Graf9A!$B$8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Graf9A!$C$8:$F$8</c:f>
              <c:numCache>
                <c:formatCode>General</c:formatCode>
                <c:ptCount val="4"/>
                <c:pt idx="0">
                  <c:v>4001</c:v>
                </c:pt>
                <c:pt idx="1">
                  <c:v>4626</c:v>
                </c:pt>
                <c:pt idx="2">
                  <c:v>114</c:v>
                </c:pt>
                <c:pt idx="3">
                  <c:v>62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273"/>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III.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Graf9A!$B$4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4611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Graf9A!$C$4:$F$4</c:f>
              <c:numCache>
                <c:formatCode>General</c:formatCode>
                <c:ptCount val="4"/>
                <c:pt idx="0">
                  <c:v>2751</c:v>
                </c:pt>
                <c:pt idx="1">
                  <c:v>3172</c:v>
                </c:pt>
                <c:pt idx="2">
                  <c:v>99</c:v>
                </c:pt>
                <c:pt idx="3">
                  <c:v>37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br>
              <a:rPr lang="cs-CZ" sz="1300" b="1" i="0" baseline="0">
                <a:effectLst/>
                <a:latin typeface="+mn-lt"/>
              </a:rPr>
            </a:b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Graf9A!$B$5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35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Graf9A!$C$5:$F$5</c:f>
              <c:numCache>
                <c:formatCode>General</c:formatCode>
                <c:ptCount val="4"/>
                <c:pt idx="0">
                  <c:v>592</c:v>
                </c:pt>
                <c:pt idx="1">
                  <c:v>811</c:v>
                </c:pt>
                <c:pt idx="2">
                  <c:v>14</c:v>
                </c:pt>
                <c:pt idx="3">
                  <c:v>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krajských úřadů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Graf9A!$B$6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4973E-2"/>
                  <c:y val="1.5145079853364611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Graf9A!$C$6:$F$6</c:f>
              <c:numCache>
                <c:formatCode>General</c:formatCode>
                <c:ptCount val="4"/>
                <c:pt idx="0">
                  <c:v>283</c:v>
                </c:pt>
                <c:pt idx="1">
                  <c:v>304</c:v>
                </c:pt>
                <c:pt idx="2">
                  <c:v>0</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41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MD, ÚCL, DÚ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157"/>
          <c:h val="0.72686737414195657"/>
        </c:manualLayout>
      </c:layout>
      <c:pieChart>
        <c:varyColors val="1"/>
        <c:ser>
          <c:idx val="0"/>
          <c:order val="0"/>
          <c:tx>
            <c:strRef>
              <c:f>Graf9A!$B$7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486273040853445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Graf9A!$C$7:$F$7</c:f>
              <c:numCache>
                <c:formatCode>General</c:formatCode>
                <c:ptCount val="4"/>
                <c:pt idx="0">
                  <c:v>375</c:v>
                </c:pt>
                <c:pt idx="1">
                  <c:v>339</c:v>
                </c:pt>
                <c:pt idx="2">
                  <c:v>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805"/>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5012836618175079"/>
          <c:w val="0.60596103213659069"/>
          <c:h val="0.76632487466304544"/>
        </c:manualLayout>
      </c:layout>
      <c:barChart>
        <c:barDir val="col"/>
        <c:grouping val="percentStacked"/>
        <c:varyColors val="0"/>
        <c:ser>
          <c:idx val="0"/>
          <c:order val="0"/>
          <c:tx>
            <c:strRef>
              <c:f>Graf9A!$F$3</c:f>
              <c:strCache>
                <c:ptCount val="1"/>
                <c:pt idx="0">
                  <c:v>počet přijatých oznámení staveb posouzených autorizovaným inspektorem</c:v>
                </c:pt>
              </c:strCache>
            </c:strRef>
          </c:tx>
          <c:spPr>
            <a:solidFill>
              <a:srgbClr val="FFFF66"/>
            </a:solidFill>
          </c:spPr>
          <c:invertIfNegative val="0"/>
          <c:dLbls>
            <c:dLbl>
              <c:idx val="2"/>
              <c:layout>
                <c:manualLayout>
                  <c:x val="-2.4053343969755725E-4"/>
                  <c:y val="-6.60873015873015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Graf9A!$B$4:$B$8</c:f>
              <c:strCache>
                <c:ptCount val="5"/>
                <c:pt idx="0">
                  <c:v>Obce III. typu</c:v>
                </c:pt>
                <c:pt idx="1">
                  <c:v>ÚČSM</c:v>
                </c:pt>
                <c:pt idx="2">
                  <c:v>KÚ</c:v>
                </c:pt>
                <c:pt idx="3">
                  <c:v>MD, ÚCL, DÚ</c:v>
                </c:pt>
                <c:pt idx="4">
                  <c:v>ČR</c:v>
                </c:pt>
              </c:strCache>
            </c:strRef>
          </c:cat>
          <c:val>
            <c:numRef>
              <c:f>Graf9A!$F$4:$F$8</c:f>
              <c:numCache>
                <c:formatCode>General</c:formatCode>
                <c:ptCount val="5"/>
                <c:pt idx="0">
                  <c:v>37</c:v>
                </c:pt>
                <c:pt idx="1">
                  <c:v>23</c:v>
                </c:pt>
                <c:pt idx="2">
                  <c:v>2</c:v>
                </c:pt>
                <c:pt idx="3">
                  <c:v>0</c:v>
                </c:pt>
                <c:pt idx="4">
                  <c:v>62</c:v>
                </c:pt>
              </c:numCache>
            </c:numRef>
          </c:val>
        </c:ser>
        <c:ser>
          <c:idx val="1"/>
          <c:order val="1"/>
          <c:tx>
            <c:strRef>
              <c:f>Graf9A!$E$3</c:f>
              <c:strCache>
                <c:ptCount val="1"/>
                <c:pt idx="0">
                  <c:v>počet uzavřených veřejnoprávních smluv nahrazujících stavební povolení </c:v>
                </c:pt>
              </c:strCache>
            </c:strRef>
          </c:tx>
          <c:spPr>
            <a:solidFill>
              <a:srgbClr val="FFCC00"/>
            </a:solidFill>
          </c:spPr>
          <c:invertIfNegative val="0"/>
          <c:dLbls>
            <c:dLbl>
              <c:idx val="0"/>
              <c:layout>
                <c:manualLayout>
                  <c:x val="2.0210993372732038E-17"/>
                  <c:y val="-1.6798941798941921E-2"/>
                </c:manualLayout>
              </c:layout>
              <c:showLegendKey val="0"/>
              <c:showVal val="1"/>
              <c:showCatName val="0"/>
              <c:showSerName val="0"/>
              <c:showPercent val="0"/>
              <c:showBubbleSize val="0"/>
            </c:dLbl>
            <c:dLbl>
              <c:idx val="1"/>
              <c:layout>
                <c:manualLayout>
                  <c:x val="-4.8557579751489404E-6"/>
                  <c:y val="-1.3439153439153443E-2"/>
                </c:manualLayout>
              </c:layout>
              <c:showLegendKey val="0"/>
              <c:showVal val="1"/>
              <c:showCatName val="0"/>
              <c:showSerName val="0"/>
              <c:showPercent val="0"/>
              <c:showBubbleSize val="0"/>
            </c:dLbl>
            <c:dLbl>
              <c:idx val="2"/>
              <c:layout>
                <c:manualLayout>
                  <c:x val="4.0060003294978845E-5"/>
                  <c:y val="-3.0404497354497354E-2"/>
                </c:manualLayout>
              </c:layout>
              <c:showLegendKey val="0"/>
              <c:showVal val="1"/>
              <c:showCatName val="0"/>
              <c:showSerName val="0"/>
              <c:showPercent val="0"/>
              <c:showBubbleSize val="0"/>
            </c:dLbl>
            <c:dLbl>
              <c:idx val="3"/>
              <c:layout>
                <c:manualLayout>
                  <c:x val="2.2024330815854191E-3"/>
                  <c:y val="-2.6878571428571609E-2"/>
                </c:manualLayout>
              </c:layout>
              <c:showLegendKey val="0"/>
              <c:showVal val="1"/>
              <c:showCatName val="0"/>
              <c:showSerName val="0"/>
              <c:showPercent val="0"/>
              <c:showBubbleSize val="0"/>
            </c:dLbl>
            <c:dLbl>
              <c:idx val="4"/>
              <c:layout>
                <c:manualLayout>
                  <c:x val="0"/>
                  <c:y val="-1.679894179894179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Graf9A!$B$4:$B$8</c:f>
              <c:strCache>
                <c:ptCount val="5"/>
                <c:pt idx="0">
                  <c:v>Obce III. typu</c:v>
                </c:pt>
                <c:pt idx="1">
                  <c:v>ÚČSM</c:v>
                </c:pt>
                <c:pt idx="2">
                  <c:v>KÚ</c:v>
                </c:pt>
                <c:pt idx="3">
                  <c:v>MD, ÚCL, DÚ</c:v>
                </c:pt>
                <c:pt idx="4">
                  <c:v>ČR</c:v>
                </c:pt>
              </c:strCache>
            </c:strRef>
          </c:cat>
          <c:val>
            <c:numRef>
              <c:f>Graf9A!$E$4:$E$8</c:f>
              <c:numCache>
                <c:formatCode>General</c:formatCode>
                <c:ptCount val="5"/>
                <c:pt idx="0">
                  <c:v>99</c:v>
                </c:pt>
                <c:pt idx="1">
                  <c:v>14</c:v>
                </c:pt>
                <c:pt idx="2">
                  <c:v>0</c:v>
                </c:pt>
                <c:pt idx="3">
                  <c:v>1</c:v>
                </c:pt>
                <c:pt idx="4">
                  <c:v>114</c:v>
                </c:pt>
              </c:numCache>
            </c:numRef>
          </c:val>
        </c:ser>
        <c:ser>
          <c:idx val="2"/>
          <c:order val="2"/>
          <c:tx>
            <c:strRef>
              <c:f>Graf9A!$D$3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Graf9A!$B$4:$B$8</c:f>
              <c:strCache>
                <c:ptCount val="5"/>
                <c:pt idx="0">
                  <c:v>Obce III. typu</c:v>
                </c:pt>
                <c:pt idx="1">
                  <c:v>ÚČSM</c:v>
                </c:pt>
                <c:pt idx="2">
                  <c:v>KÚ</c:v>
                </c:pt>
                <c:pt idx="3">
                  <c:v>MD, ÚCL, DÚ</c:v>
                </c:pt>
                <c:pt idx="4">
                  <c:v>ČR</c:v>
                </c:pt>
              </c:strCache>
            </c:strRef>
          </c:cat>
          <c:val>
            <c:numRef>
              <c:f>Graf9A!$D$4:$D$8</c:f>
              <c:numCache>
                <c:formatCode>General</c:formatCode>
                <c:ptCount val="5"/>
                <c:pt idx="0">
                  <c:v>3172</c:v>
                </c:pt>
                <c:pt idx="1">
                  <c:v>811</c:v>
                </c:pt>
                <c:pt idx="2">
                  <c:v>304</c:v>
                </c:pt>
                <c:pt idx="3">
                  <c:v>339</c:v>
                </c:pt>
                <c:pt idx="4">
                  <c:v>4626</c:v>
                </c:pt>
              </c:numCache>
            </c:numRef>
          </c:val>
        </c:ser>
        <c:ser>
          <c:idx val="3"/>
          <c:order val="3"/>
          <c:tx>
            <c:strRef>
              <c:f>Graf9A!$C$3</c:f>
              <c:strCache>
                <c:ptCount val="1"/>
                <c:pt idx="0">
                  <c:v>počet vydaných souhlasů s ohlášením</c:v>
                </c:pt>
              </c:strCache>
            </c:strRef>
          </c:tx>
          <c:spPr>
            <a:solidFill>
              <a:srgbClr val="CC3300"/>
            </a:solidFill>
          </c:spPr>
          <c:invertIfNegative val="0"/>
          <c:dLbls>
            <c:dLbl>
              <c:idx val="2"/>
              <c:layout>
                <c:manualLayout>
                  <c:x val="-1.071953384467735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Graf9A!$B$4:$B$8</c:f>
              <c:strCache>
                <c:ptCount val="5"/>
                <c:pt idx="0">
                  <c:v>Obce III. typu</c:v>
                </c:pt>
                <c:pt idx="1">
                  <c:v>ÚČSM</c:v>
                </c:pt>
                <c:pt idx="2">
                  <c:v>KÚ</c:v>
                </c:pt>
                <c:pt idx="3">
                  <c:v>MD, ÚCL, DÚ</c:v>
                </c:pt>
                <c:pt idx="4">
                  <c:v>ČR</c:v>
                </c:pt>
              </c:strCache>
            </c:strRef>
          </c:cat>
          <c:val>
            <c:numRef>
              <c:f>Graf9A!$C$4:$C$8</c:f>
              <c:numCache>
                <c:formatCode>General</c:formatCode>
                <c:ptCount val="5"/>
                <c:pt idx="0">
                  <c:v>2751</c:v>
                </c:pt>
                <c:pt idx="1">
                  <c:v>592</c:v>
                </c:pt>
                <c:pt idx="2">
                  <c:v>283</c:v>
                </c:pt>
                <c:pt idx="3">
                  <c:v>375</c:v>
                </c:pt>
                <c:pt idx="4">
                  <c:v>4001</c:v>
                </c:pt>
              </c:numCache>
            </c:numRef>
          </c:val>
        </c:ser>
        <c:dLbls>
          <c:showLegendKey val="0"/>
          <c:showVal val="0"/>
          <c:showCatName val="0"/>
          <c:showSerName val="0"/>
          <c:showPercent val="0"/>
          <c:showBubbleSize val="0"/>
        </c:dLbls>
        <c:gapWidth val="100"/>
        <c:overlap val="100"/>
        <c:axId val="168507648"/>
        <c:axId val="168506112"/>
      </c:barChart>
      <c:valAx>
        <c:axId val="168506112"/>
        <c:scaling>
          <c:orientation val="minMax"/>
        </c:scaling>
        <c:delete val="0"/>
        <c:axPos val="l"/>
        <c:majorGridlines/>
        <c:numFmt formatCode="0%" sourceLinked="1"/>
        <c:majorTickMark val="out"/>
        <c:minorTickMark val="none"/>
        <c:tickLblPos val="nextTo"/>
        <c:crossAx val="168507648"/>
        <c:crosses val="autoZero"/>
        <c:crossBetween val="between"/>
      </c:valAx>
      <c:catAx>
        <c:axId val="168507648"/>
        <c:scaling>
          <c:orientation val="minMax"/>
        </c:scaling>
        <c:delete val="0"/>
        <c:axPos val="b"/>
        <c:majorTickMark val="out"/>
        <c:minorTickMark val="none"/>
        <c:tickLblPos val="nextTo"/>
        <c:crossAx val="168506112"/>
        <c:crosses val="autoZero"/>
        <c:auto val="1"/>
        <c:lblAlgn val="ctr"/>
        <c:lblOffset val="100"/>
        <c:noMultiLvlLbl val="0"/>
      </c:catAx>
    </c:plotArea>
    <c:legend>
      <c:legendPos val="r"/>
      <c:layout>
        <c:manualLayout>
          <c:xMode val="edge"/>
          <c:yMode val="edge"/>
          <c:x val="0.74418954207349386"/>
          <c:y val="0.13675529232174499"/>
          <c:w val="0.24997712872568784"/>
          <c:h val="0.7749778116543550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2012</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Graf9A!$I$8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Graf9A!$J$8:$M$8</c:f>
              <c:numCache>
                <c:formatCode>General</c:formatCode>
                <c:ptCount val="4"/>
                <c:pt idx="0">
                  <c:v>3503</c:v>
                </c:pt>
                <c:pt idx="1">
                  <c:v>4545</c:v>
                </c:pt>
                <c:pt idx="2">
                  <c:v>160</c:v>
                </c:pt>
                <c:pt idx="3">
                  <c:v>75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276"/>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Graf9A!$I$4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4626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Graf9A!$J$4:$M$4</c:f>
              <c:numCache>
                <c:formatCode>General</c:formatCode>
                <c:ptCount val="4"/>
                <c:pt idx="0">
                  <c:v>2495</c:v>
                </c:pt>
                <c:pt idx="1">
                  <c:v>3475</c:v>
                </c:pt>
                <c:pt idx="2">
                  <c:v>152</c:v>
                </c:pt>
                <c:pt idx="3">
                  <c:v>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2012</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Graf9A!$I$5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35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441</c:v>
                </c:pt>
                <c:pt idx="1">
                  <c:v>618</c:v>
                </c:pt>
                <c:pt idx="2">
                  <c:v>5</c:v>
                </c:pt>
                <c:pt idx="3">
                  <c:v>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2012</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Graf9A!$I$6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4987E-2"/>
                  <c:y val="1.5145079853364626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Graf9A!$J$6:$M$6</c:f>
              <c:numCache>
                <c:formatCode>General</c:formatCode>
                <c:ptCount val="4"/>
                <c:pt idx="0">
                  <c:v>171</c:v>
                </c:pt>
                <c:pt idx="1">
                  <c:v>131</c:v>
                </c:pt>
                <c:pt idx="2">
                  <c:v>3</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420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MD, ÚCL, DÚ v roce 2012</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168"/>
          <c:h val="0.72686737414195657"/>
        </c:manualLayout>
      </c:layout>
      <c:pieChart>
        <c:varyColors val="1"/>
        <c:ser>
          <c:idx val="0"/>
          <c:order val="0"/>
          <c:tx>
            <c:strRef>
              <c:f>Graf9A!$I$7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707182344434664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Graf9A!$J$7:$M$7</c:f>
              <c:numCache>
                <c:formatCode>General</c:formatCode>
                <c:ptCount val="4"/>
                <c:pt idx="0">
                  <c:v>396</c:v>
                </c:pt>
                <c:pt idx="1">
                  <c:v>321</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81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2012</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5012836618175079"/>
          <c:w val="0.60596103213659092"/>
          <c:h val="0.76632487466304566"/>
        </c:manualLayout>
      </c:layout>
      <c:barChart>
        <c:barDir val="col"/>
        <c:grouping val="percentStacked"/>
        <c:varyColors val="0"/>
        <c:ser>
          <c:idx val="0"/>
          <c:order val="0"/>
          <c:tx>
            <c:strRef>
              <c:f>Graf9A!$M$3</c:f>
              <c:strCache>
                <c:ptCount val="1"/>
                <c:pt idx="0">
                  <c:v>počet přijatých oznámení staveb posouzených autorizovaným inspektorem</c:v>
                </c:pt>
              </c:strCache>
            </c:strRef>
          </c:tx>
          <c:spPr>
            <a:solidFill>
              <a:srgbClr val="FFFF66"/>
            </a:solidFill>
          </c:spPr>
          <c:invertIfNegative val="0"/>
          <c:dLbls>
            <c:dLbl>
              <c:idx val="2"/>
              <c:layout>
                <c:manualLayout>
                  <c:x val="1.2974065049814881E-2"/>
                  <c:y val="1.105820105820106E-4"/>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Graf9A!$I$4:$I$8</c:f>
              <c:strCache>
                <c:ptCount val="5"/>
                <c:pt idx="0">
                  <c:v>Obce III. typu</c:v>
                </c:pt>
                <c:pt idx="1">
                  <c:v>ÚČSM</c:v>
                </c:pt>
                <c:pt idx="2">
                  <c:v>KÚ</c:v>
                </c:pt>
                <c:pt idx="3">
                  <c:v>MD, ÚCL, DÚ</c:v>
                </c:pt>
                <c:pt idx="4">
                  <c:v>ČR</c:v>
                </c:pt>
              </c:strCache>
            </c:strRef>
          </c:cat>
          <c:val>
            <c:numRef>
              <c:f>Graf9A!$M$4:$M$8</c:f>
              <c:numCache>
                <c:formatCode>General</c:formatCode>
                <c:ptCount val="5"/>
                <c:pt idx="0">
                  <c:v>40</c:v>
                </c:pt>
                <c:pt idx="1">
                  <c:v>34</c:v>
                </c:pt>
                <c:pt idx="2">
                  <c:v>1</c:v>
                </c:pt>
                <c:pt idx="3">
                  <c:v>0</c:v>
                </c:pt>
                <c:pt idx="4">
                  <c:v>75</c:v>
                </c:pt>
              </c:numCache>
            </c:numRef>
          </c:val>
        </c:ser>
        <c:ser>
          <c:idx val="1"/>
          <c:order val="1"/>
          <c:tx>
            <c:strRef>
              <c:f>Graf9A!$L$3</c:f>
              <c:strCache>
                <c:ptCount val="1"/>
                <c:pt idx="0">
                  <c:v>počet uzavřených veřejnoprávních smluv nahrazujících stavební povolení </c:v>
                </c:pt>
              </c:strCache>
            </c:strRef>
          </c:tx>
          <c:spPr>
            <a:solidFill>
              <a:srgbClr val="FFCC00"/>
            </a:solidFill>
          </c:spPr>
          <c:invertIfNegative val="0"/>
          <c:dLbls>
            <c:dLbl>
              <c:idx val="0"/>
              <c:layout>
                <c:manualLayout>
                  <c:x val="0"/>
                  <c:y val="-1.3439153439153443E-2"/>
                </c:manualLayout>
              </c:layout>
              <c:showLegendKey val="0"/>
              <c:showVal val="1"/>
              <c:showCatName val="0"/>
              <c:showSerName val="0"/>
              <c:showPercent val="0"/>
              <c:showBubbleSize val="0"/>
            </c:dLbl>
            <c:dLbl>
              <c:idx val="1"/>
              <c:layout>
                <c:manualLayout>
                  <c:x val="0"/>
                  <c:y val="-1.0079365079364954E-2"/>
                </c:manualLayout>
              </c:layout>
              <c:showLegendKey val="0"/>
              <c:showVal val="1"/>
              <c:showCatName val="0"/>
              <c:showSerName val="0"/>
              <c:showPercent val="0"/>
              <c:showBubbleSize val="0"/>
            </c:dLbl>
            <c:dLbl>
              <c:idx val="2"/>
              <c:layout>
                <c:manualLayout>
                  <c:x val="-2.162373078290444E-3"/>
                  <c:y val="-2.0325132275132274E-2"/>
                </c:manualLayout>
              </c:layout>
              <c:showLegendKey val="0"/>
              <c:showVal val="1"/>
              <c:showCatName val="0"/>
              <c:showSerName val="0"/>
              <c:showPercent val="0"/>
              <c:showBubbleSize val="0"/>
            </c:dLbl>
            <c:dLbl>
              <c:idx val="3"/>
              <c:layout>
                <c:manualLayout>
                  <c:x val="0"/>
                  <c:y val="-2.6878306878306883E-2"/>
                </c:manualLayout>
              </c:layout>
              <c:showLegendKey val="0"/>
              <c:showVal val="1"/>
              <c:showCatName val="0"/>
              <c:showSerName val="0"/>
              <c:showPercent val="0"/>
              <c:showBubbleSize val="0"/>
            </c:dLbl>
            <c:dLbl>
              <c:idx val="4"/>
              <c:layout>
                <c:manualLayout>
                  <c:x val="0"/>
                  <c:y val="-2.015873015873002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Graf9A!$I$4:$I$8</c:f>
              <c:strCache>
                <c:ptCount val="5"/>
                <c:pt idx="0">
                  <c:v>Obce III. typu</c:v>
                </c:pt>
                <c:pt idx="1">
                  <c:v>ÚČSM</c:v>
                </c:pt>
                <c:pt idx="2">
                  <c:v>KÚ</c:v>
                </c:pt>
                <c:pt idx="3">
                  <c:v>MD, ÚCL, DÚ</c:v>
                </c:pt>
                <c:pt idx="4">
                  <c:v>ČR</c:v>
                </c:pt>
              </c:strCache>
            </c:strRef>
          </c:cat>
          <c:val>
            <c:numRef>
              <c:f>Graf9A!$L$4:$L$8</c:f>
              <c:numCache>
                <c:formatCode>General</c:formatCode>
                <c:ptCount val="5"/>
                <c:pt idx="0">
                  <c:v>152</c:v>
                </c:pt>
                <c:pt idx="1">
                  <c:v>5</c:v>
                </c:pt>
                <c:pt idx="2">
                  <c:v>3</c:v>
                </c:pt>
                <c:pt idx="3">
                  <c:v>0</c:v>
                </c:pt>
                <c:pt idx="4">
                  <c:v>160</c:v>
                </c:pt>
              </c:numCache>
            </c:numRef>
          </c:val>
        </c:ser>
        <c:ser>
          <c:idx val="2"/>
          <c:order val="2"/>
          <c:tx>
            <c:strRef>
              <c:f>Graf9A!$K$3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Graf9A!$I$4:$I$8</c:f>
              <c:strCache>
                <c:ptCount val="5"/>
                <c:pt idx="0">
                  <c:v>Obce III. typu</c:v>
                </c:pt>
                <c:pt idx="1">
                  <c:v>ÚČSM</c:v>
                </c:pt>
                <c:pt idx="2">
                  <c:v>KÚ</c:v>
                </c:pt>
                <c:pt idx="3">
                  <c:v>MD, ÚCL, DÚ</c:v>
                </c:pt>
                <c:pt idx="4">
                  <c:v>ČR</c:v>
                </c:pt>
              </c:strCache>
            </c:strRef>
          </c:cat>
          <c:val>
            <c:numRef>
              <c:f>Graf9A!$K$4:$K$8</c:f>
              <c:numCache>
                <c:formatCode>General</c:formatCode>
                <c:ptCount val="5"/>
                <c:pt idx="0">
                  <c:v>3475</c:v>
                </c:pt>
                <c:pt idx="1">
                  <c:v>618</c:v>
                </c:pt>
                <c:pt idx="2">
                  <c:v>131</c:v>
                </c:pt>
                <c:pt idx="3">
                  <c:v>321</c:v>
                </c:pt>
                <c:pt idx="4">
                  <c:v>4545</c:v>
                </c:pt>
              </c:numCache>
            </c:numRef>
          </c:val>
        </c:ser>
        <c:ser>
          <c:idx val="3"/>
          <c:order val="3"/>
          <c:tx>
            <c:strRef>
              <c:f>Graf9A!$J$3</c:f>
              <c:strCache>
                <c:ptCount val="1"/>
                <c:pt idx="0">
                  <c:v>počet vydaných souhlasů s ohlášením</c:v>
                </c:pt>
              </c:strCache>
            </c:strRef>
          </c:tx>
          <c:spPr>
            <a:solidFill>
              <a:srgbClr val="CC3300"/>
            </a:solidFill>
          </c:spPr>
          <c:invertIfNegative val="0"/>
          <c:dLbls>
            <c:dLbl>
              <c:idx val="2"/>
              <c:layout>
                <c:manualLayout>
                  <c:x val="-1.071953384467736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Graf9A!$I$4:$I$8</c:f>
              <c:strCache>
                <c:ptCount val="5"/>
                <c:pt idx="0">
                  <c:v>Obce III. typu</c:v>
                </c:pt>
                <c:pt idx="1">
                  <c:v>ÚČSM</c:v>
                </c:pt>
                <c:pt idx="2">
                  <c:v>KÚ</c:v>
                </c:pt>
                <c:pt idx="3">
                  <c:v>MD, ÚCL, DÚ</c:v>
                </c:pt>
                <c:pt idx="4">
                  <c:v>ČR</c:v>
                </c:pt>
              </c:strCache>
            </c:strRef>
          </c:cat>
          <c:val>
            <c:numRef>
              <c:f>Graf9A!$J$4:$J$8</c:f>
              <c:numCache>
                <c:formatCode>General</c:formatCode>
                <c:ptCount val="5"/>
                <c:pt idx="0">
                  <c:v>2495</c:v>
                </c:pt>
                <c:pt idx="1">
                  <c:v>441</c:v>
                </c:pt>
                <c:pt idx="2">
                  <c:v>171</c:v>
                </c:pt>
                <c:pt idx="3">
                  <c:v>396</c:v>
                </c:pt>
                <c:pt idx="4">
                  <c:v>3503</c:v>
                </c:pt>
              </c:numCache>
            </c:numRef>
          </c:val>
        </c:ser>
        <c:dLbls>
          <c:showLegendKey val="0"/>
          <c:showVal val="0"/>
          <c:showCatName val="0"/>
          <c:showSerName val="0"/>
          <c:showPercent val="0"/>
          <c:showBubbleSize val="0"/>
        </c:dLbls>
        <c:gapWidth val="100"/>
        <c:overlap val="100"/>
        <c:axId val="168828288"/>
        <c:axId val="168826752"/>
      </c:barChart>
      <c:valAx>
        <c:axId val="168826752"/>
        <c:scaling>
          <c:orientation val="minMax"/>
        </c:scaling>
        <c:delete val="0"/>
        <c:axPos val="l"/>
        <c:majorGridlines/>
        <c:numFmt formatCode="0%" sourceLinked="1"/>
        <c:majorTickMark val="out"/>
        <c:minorTickMark val="none"/>
        <c:tickLblPos val="nextTo"/>
        <c:crossAx val="168828288"/>
        <c:crosses val="autoZero"/>
        <c:crossBetween val="between"/>
      </c:valAx>
      <c:catAx>
        <c:axId val="168828288"/>
        <c:scaling>
          <c:orientation val="minMax"/>
        </c:scaling>
        <c:delete val="0"/>
        <c:axPos val="b"/>
        <c:majorTickMark val="out"/>
        <c:minorTickMark val="none"/>
        <c:tickLblPos val="nextTo"/>
        <c:crossAx val="168826752"/>
        <c:crosses val="autoZero"/>
        <c:auto val="1"/>
        <c:lblAlgn val="ctr"/>
        <c:lblOffset val="100"/>
        <c:noMultiLvlLbl val="0"/>
      </c:catAx>
    </c:plotArea>
    <c:legend>
      <c:legendPos val="r"/>
      <c:layout>
        <c:manualLayout>
          <c:xMode val="edge"/>
          <c:yMode val="edge"/>
          <c:x val="0.74418954207349408"/>
          <c:y val="0.13675529232174499"/>
          <c:w val="0.24997712872568784"/>
          <c:h val="0.7749778116543553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Graf9A!$P$8</c:f>
              <c:strCache>
                <c:ptCount val="1"/>
                <c:pt idx="0">
                  <c:v>3503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Graf9A!$Q$3:$T$3</c:f>
              <c:strCache>
                <c:ptCount val="3"/>
                <c:pt idx="0">
                  <c:v>počet vydaných stavebních povolení </c:v>
                </c:pt>
                <c:pt idx="1">
                  <c:v>počet uzavřených veřejnoprávních smluv nahrazujících stavební povolení </c:v>
                </c:pt>
                <c:pt idx="2">
                  <c:v>počet přijatých oznámení staveb posouzených autorizovaným inspektorem</c:v>
                </c:pt>
              </c:strCache>
            </c:strRef>
          </c:cat>
          <c:val>
            <c:numRef>
              <c:f>Graf9A!$Q$8:$T$8</c:f>
              <c:numCache>
                <c:formatCode>General</c:formatCode>
                <c:ptCount val="4"/>
                <c:pt idx="0">
                  <c:v>2648</c:v>
                </c:pt>
                <c:pt idx="1">
                  <c:v>4690</c:v>
                </c:pt>
                <c:pt idx="2">
                  <c:v>138</c:v>
                </c:pt>
                <c:pt idx="3">
                  <c:v>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276"/>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Graf9A!$P$4</c:f>
              <c:strCache>
                <c:ptCount val="1"/>
                <c:pt idx="0">
                  <c:v>2495</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4626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Graf9A!$Q$3:$T$3</c:f>
              <c:strCache>
                <c:ptCount val="3"/>
                <c:pt idx="0">
                  <c:v>počet vydaných stavebních povolení </c:v>
                </c:pt>
                <c:pt idx="1">
                  <c:v>počet uzavřených veřejnoprávních smluv nahrazujících stavební povolení </c:v>
                </c:pt>
                <c:pt idx="2">
                  <c:v>počet přijatých oznámení staveb posouzených autorizovaným inspektorem</c:v>
                </c:pt>
              </c:strCache>
            </c:strRef>
          </c:cat>
          <c:val>
            <c:numRef>
              <c:f>Graf9A!$Q$4:$T$4</c:f>
              <c:numCache>
                <c:formatCode>General</c:formatCode>
                <c:ptCount val="4"/>
                <c:pt idx="0">
                  <c:v>1785</c:v>
                </c:pt>
                <c:pt idx="1">
                  <c:v>3643</c:v>
                </c:pt>
                <c:pt idx="2">
                  <c:v>114</c:v>
                </c:pt>
                <c:pt idx="3">
                  <c:v>15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Graf9A!$P$5</c:f>
              <c:strCache>
                <c:ptCount val="1"/>
                <c:pt idx="0">
                  <c:v>441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35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Graf9A!$Q$3:$T$3</c:f>
              <c:strCache>
                <c:ptCount val="3"/>
                <c:pt idx="0">
                  <c:v>počet vydaných stavebních povolení </c:v>
                </c:pt>
                <c:pt idx="1">
                  <c:v>počet uzavřených veřejnoprávních smluv nahrazujících stavební povolení </c:v>
                </c:pt>
                <c:pt idx="2">
                  <c:v>počet přijatých oznámení staveb posouzených autorizovaným inspektorem</c:v>
                </c:pt>
              </c:strCache>
            </c:strRef>
          </c:cat>
          <c:val>
            <c:numRef>
              <c:f>Graf9A!$Q$5:$T$5</c:f>
              <c:numCache>
                <c:formatCode>General</c:formatCode>
                <c:ptCount val="4"/>
                <c:pt idx="0">
                  <c:v>553</c:v>
                </c:pt>
                <c:pt idx="1">
                  <c:v>538</c:v>
                </c:pt>
                <c:pt idx="2">
                  <c:v>23</c:v>
                </c:pt>
                <c:pt idx="3">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Graf9A!$P$6</c:f>
              <c:strCache>
                <c:ptCount val="1"/>
                <c:pt idx="0">
                  <c:v>171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4987E-2"/>
                  <c:y val="1.5145079853364626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Graf9A!$Q$3:$T$3</c:f>
              <c:strCache>
                <c:ptCount val="3"/>
                <c:pt idx="0">
                  <c:v>počet vydaných stavebních povolení </c:v>
                </c:pt>
                <c:pt idx="1">
                  <c:v>počet uzavřených veřejnoprávních smluv nahrazujících stavební povolení </c:v>
                </c:pt>
                <c:pt idx="2">
                  <c:v>počet přijatých oznámení staveb posouzených autorizovaným inspektorem</c:v>
                </c:pt>
              </c:strCache>
            </c:strRef>
          </c:cat>
          <c:val>
            <c:numRef>
              <c:f>Graf9A!$Q$6:$T$6</c:f>
              <c:numCache>
                <c:formatCode>General</c:formatCode>
                <c:ptCount val="4"/>
                <c:pt idx="0">
                  <c:v>136</c:v>
                </c:pt>
                <c:pt idx="1">
                  <c:v>236</c:v>
                </c:pt>
                <c:pt idx="2">
                  <c:v>1</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420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MD, ÚCL, DÚ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168"/>
          <c:h val="0.72686737414195657"/>
        </c:manualLayout>
      </c:layout>
      <c:pieChart>
        <c:varyColors val="1"/>
        <c:ser>
          <c:idx val="0"/>
          <c:order val="0"/>
          <c:tx>
            <c:strRef>
              <c:f>Graf9A!$P$7</c:f>
              <c:strCache>
                <c:ptCount val="1"/>
                <c:pt idx="0">
                  <c:v>396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707182344434664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Graf9A!$Q$3:$T$3</c:f>
              <c:strCache>
                <c:ptCount val="3"/>
                <c:pt idx="0">
                  <c:v>počet vydaných stavebních povolení </c:v>
                </c:pt>
                <c:pt idx="1">
                  <c:v>počet uzavřených veřejnoprávních smluv nahrazujících stavební povolení </c:v>
                </c:pt>
                <c:pt idx="2">
                  <c:v>počet přijatých oznámení staveb posouzených autorizovaným inspektorem</c:v>
                </c:pt>
              </c:strCache>
            </c:strRef>
          </c:cat>
          <c:val>
            <c:numRef>
              <c:f>Graf9A!$Q$7:$T$7</c:f>
              <c:numCache>
                <c:formatCode>General</c:formatCode>
                <c:ptCount val="4"/>
                <c:pt idx="0">
                  <c:v>174</c:v>
                </c:pt>
                <c:pt idx="1">
                  <c:v>273</c:v>
                </c:pt>
                <c:pt idx="2">
                  <c:v>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81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5012836618175079"/>
          <c:w val="0.60596103213659092"/>
          <c:h val="0.76632487466304566"/>
        </c:manualLayout>
      </c:layout>
      <c:barChart>
        <c:barDir val="col"/>
        <c:grouping val="percentStacked"/>
        <c:varyColors val="0"/>
        <c:ser>
          <c:idx val="0"/>
          <c:order val="0"/>
          <c:tx>
            <c:strRef>
              <c:f>Graf9A!$T$3</c:f>
              <c:strCache>
                <c:ptCount val="1"/>
              </c:strCache>
            </c:strRef>
          </c:tx>
          <c:spPr>
            <a:solidFill>
              <a:srgbClr val="FFFF66"/>
            </a:solidFill>
          </c:spPr>
          <c:invertIfNegative val="0"/>
          <c:dLbls>
            <c:dLbl>
              <c:idx val="2"/>
              <c:layout>
                <c:manualLayout>
                  <c:x val="1.2974065049814881E-2"/>
                  <c:y val="1.105820105820106E-4"/>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Graf9A!$P$4:$P$8</c:f>
              <c:numCache>
                <c:formatCode>General</c:formatCode>
                <c:ptCount val="5"/>
                <c:pt idx="0">
                  <c:v>2495</c:v>
                </c:pt>
                <c:pt idx="1">
                  <c:v>441</c:v>
                </c:pt>
                <c:pt idx="2">
                  <c:v>171</c:v>
                </c:pt>
                <c:pt idx="3">
                  <c:v>396</c:v>
                </c:pt>
                <c:pt idx="4">
                  <c:v>3503</c:v>
                </c:pt>
              </c:numCache>
            </c:numRef>
          </c:cat>
          <c:val>
            <c:numRef>
              <c:f>Graf9A!$T$4:$T$8</c:f>
              <c:numCache>
                <c:formatCode>General</c:formatCode>
                <c:ptCount val="5"/>
                <c:pt idx="0">
                  <c:v>15</c:v>
                </c:pt>
                <c:pt idx="1">
                  <c:v>18</c:v>
                </c:pt>
                <c:pt idx="2">
                  <c:v>0</c:v>
                </c:pt>
                <c:pt idx="3">
                  <c:v>0</c:v>
                </c:pt>
                <c:pt idx="4">
                  <c:v>33</c:v>
                </c:pt>
              </c:numCache>
            </c:numRef>
          </c:val>
        </c:ser>
        <c:ser>
          <c:idx val="1"/>
          <c:order val="1"/>
          <c:tx>
            <c:strRef>
              <c:f>Graf9A!$S$3</c:f>
              <c:strCache>
                <c:ptCount val="1"/>
                <c:pt idx="0">
                  <c:v>počet přijatých oznámení staveb posouzených autorizovaným inspektorem</c:v>
                </c:pt>
              </c:strCache>
            </c:strRef>
          </c:tx>
          <c:spPr>
            <a:solidFill>
              <a:srgbClr val="FFCC00"/>
            </a:solidFill>
          </c:spPr>
          <c:invertIfNegative val="0"/>
          <c:dLbls>
            <c:dLbl>
              <c:idx val="0"/>
              <c:layout>
                <c:manualLayout>
                  <c:x val="0"/>
                  <c:y val="-1.3439153439153443E-2"/>
                </c:manualLayout>
              </c:layout>
              <c:showLegendKey val="0"/>
              <c:showVal val="1"/>
              <c:showCatName val="0"/>
              <c:showSerName val="0"/>
              <c:showPercent val="0"/>
              <c:showBubbleSize val="0"/>
            </c:dLbl>
            <c:dLbl>
              <c:idx val="1"/>
              <c:layout>
                <c:manualLayout>
                  <c:x val="0"/>
                  <c:y val="-1.0079365079364954E-2"/>
                </c:manualLayout>
              </c:layout>
              <c:showLegendKey val="0"/>
              <c:showVal val="1"/>
              <c:showCatName val="0"/>
              <c:showSerName val="0"/>
              <c:showPercent val="0"/>
              <c:showBubbleSize val="0"/>
            </c:dLbl>
            <c:dLbl>
              <c:idx val="2"/>
              <c:layout>
                <c:manualLayout>
                  <c:x val="-2.162373078290444E-3"/>
                  <c:y val="-2.0325132275132274E-2"/>
                </c:manualLayout>
              </c:layout>
              <c:showLegendKey val="0"/>
              <c:showVal val="1"/>
              <c:showCatName val="0"/>
              <c:showSerName val="0"/>
              <c:showPercent val="0"/>
              <c:showBubbleSize val="0"/>
            </c:dLbl>
            <c:dLbl>
              <c:idx val="3"/>
              <c:layout>
                <c:manualLayout>
                  <c:x val="0"/>
                  <c:y val="-2.6878306878306883E-2"/>
                </c:manualLayout>
              </c:layout>
              <c:showLegendKey val="0"/>
              <c:showVal val="1"/>
              <c:showCatName val="0"/>
              <c:showSerName val="0"/>
              <c:showPercent val="0"/>
              <c:showBubbleSize val="0"/>
            </c:dLbl>
            <c:dLbl>
              <c:idx val="4"/>
              <c:layout>
                <c:manualLayout>
                  <c:x val="0"/>
                  <c:y val="-2.015873015873002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Graf9A!$P$4:$P$8</c:f>
              <c:numCache>
                <c:formatCode>General</c:formatCode>
                <c:ptCount val="5"/>
                <c:pt idx="0">
                  <c:v>2495</c:v>
                </c:pt>
                <c:pt idx="1">
                  <c:v>441</c:v>
                </c:pt>
                <c:pt idx="2">
                  <c:v>171</c:v>
                </c:pt>
                <c:pt idx="3">
                  <c:v>396</c:v>
                </c:pt>
                <c:pt idx="4">
                  <c:v>3503</c:v>
                </c:pt>
              </c:numCache>
            </c:numRef>
          </c:cat>
          <c:val>
            <c:numRef>
              <c:f>Graf9A!$S$4:$S$8</c:f>
              <c:numCache>
                <c:formatCode>General</c:formatCode>
                <c:ptCount val="5"/>
                <c:pt idx="0">
                  <c:v>114</c:v>
                </c:pt>
                <c:pt idx="1">
                  <c:v>23</c:v>
                </c:pt>
                <c:pt idx="2">
                  <c:v>1</c:v>
                </c:pt>
                <c:pt idx="3">
                  <c:v>0</c:v>
                </c:pt>
                <c:pt idx="4">
                  <c:v>138</c:v>
                </c:pt>
              </c:numCache>
            </c:numRef>
          </c:val>
        </c:ser>
        <c:ser>
          <c:idx val="2"/>
          <c:order val="2"/>
          <c:tx>
            <c:strRef>
              <c:f>Graf9A!$R$3</c:f>
              <c:strCache>
                <c:ptCount val="1"/>
                <c:pt idx="0">
                  <c:v>počet uzavřených veřejnoprávních smluv nahrazujících stavební povolení </c:v>
                </c:pt>
              </c:strCache>
            </c:strRef>
          </c:tx>
          <c:spPr>
            <a:solidFill>
              <a:srgbClr val="FF9900"/>
            </a:solidFill>
          </c:spPr>
          <c:invertIfNegative val="0"/>
          <c:dLbls>
            <c:showLegendKey val="0"/>
            <c:showVal val="1"/>
            <c:showCatName val="0"/>
            <c:showSerName val="0"/>
            <c:showPercent val="0"/>
            <c:showBubbleSize val="0"/>
            <c:showLeaderLines val="0"/>
          </c:dLbls>
          <c:cat>
            <c:numRef>
              <c:f>Graf9A!$P$4:$P$8</c:f>
              <c:numCache>
                <c:formatCode>General</c:formatCode>
                <c:ptCount val="5"/>
                <c:pt idx="0">
                  <c:v>2495</c:v>
                </c:pt>
                <c:pt idx="1">
                  <c:v>441</c:v>
                </c:pt>
                <c:pt idx="2">
                  <c:v>171</c:v>
                </c:pt>
                <c:pt idx="3">
                  <c:v>396</c:v>
                </c:pt>
                <c:pt idx="4">
                  <c:v>3503</c:v>
                </c:pt>
              </c:numCache>
            </c:numRef>
          </c:cat>
          <c:val>
            <c:numRef>
              <c:f>Graf9A!$R$4:$R$8</c:f>
              <c:numCache>
                <c:formatCode>General</c:formatCode>
                <c:ptCount val="5"/>
                <c:pt idx="0">
                  <c:v>3643</c:v>
                </c:pt>
                <c:pt idx="1">
                  <c:v>538</c:v>
                </c:pt>
                <c:pt idx="2">
                  <c:v>236</c:v>
                </c:pt>
                <c:pt idx="3">
                  <c:v>273</c:v>
                </c:pt>
                <c:pt idx="4">
                  <c:v>4690</c:v>
                </c:pt>
              </c:numCache>
            </c:numRef>
          </c:val>
        </c:ser>
        <c:ser>
          <c:idx val="3"/>
          <c:order val="3"/>
          <c:tx>
            <c:strRef>
              <c:f>Graf9A!$Q$3</c:f>
              <c:strCache>
                <c:ptCount val="1"/>
                <c:pt idx="0">
                  <c:v>počet vydaných stavebních povolení </c:v>
                </c:pt>
              </c:strCache>
            </c:strRef>
          </c:tx>
          <c:spPr>
            <a:solidFill>
              <a:srgbClr val="CC3300"/>
            </a:solidFill>
          </c:spPr>
          <c:invertIfNegative val="0"/>
          <c:dLbls>
            <c:dLbl>
              <c:idx val="2"/>
              <c:layout>
                <c:manualLayout>
                  <c:x val="-1.071953384467736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Graf9A!$P$4:$P$8</c:f>
              <c:numCache>
                <c:formatCode>General</c:formatCode>
                <c:ptCount val="5"/>
                <c:pt idx="0">
                  <c:v>2495</c:v>
                </c:pt>
                <c:pt idx="1">
                  <c:v>441</c:v>
                </c:pt>
                <c:pt idx="2">
                  <c:v>171</c:v>
                </c:pt>
                <c:pt idx="3">
                  <c:v>396</c:v>
                </c:pt>
                <c:pt idx="4">
                  <c:v>3503</c:v>
                </c:pt>
              </c:numCache>
            </c:numRef>
          </c:cat>
          <c:val>
            <c:numRef>
              <c:f>Graf9A!$Q$4:$Q$8</c:f>
              <c:numCache>
                <c:formatCode>General</c:formatCode>
                <c:ptCount val="5"/>
                <c:pt idx="0">
                  <c:v>1785</c:v>
                </c:pt>
                <c:pt idx="1">
                  <c:v>553</c:v>
                </c:pt>
                <c:pt idx="2">
                  <c:v>136</c:v>
                </c:pt>
                <c:pt idx="3">
                  <c:v>174</c:v>
                </c:pt>
                <c:pt idx="4">
                  <c:v>2648</c:v>
                </c:pt>
              </c:numCache>
            </c:numRef>
          </c:val>
        </c:ser>
        <c:dLbls>
          <c:showLegendKey val="0"/>
          <c:showVal val="0"/>
          <c:showCatName val="0"/>
          <c:showSerName val="0"/>
          <c:showPercent val="0"/>
          <c:showBubbleSize val="0"/>
        </c:dLbls>
        <c:gapWidth val="100"/>
        <c:overlap val="100"/>
        <c:axId val="169407232"/>
        <c:axId val="169380864"/>
      </c:barChart>
      <c:valAx>
        <c:axId val="169380864"/>
        <c:scaling>
          <c:orientation val="minMax"/>
        </c:scaling>
        <c:delete val="0"/>
        <c:axPos val="l"/>
        <c:majorGridlines/>
        <c:numFmt formatCode="0%" sourceLinked="1"/>
        <c:majorTickMark val="out"/>
        <c:minorTickMark val="none"/>
        <c:tickLblPos val="nextTo"/>
        <c:crossAx val="169407232"/>
        <c:crosses val="autoZero"/>
        <c:crossBetween val="between"/>
      </c:valAx>
      <c:catAx>
        <c:axId val="169407232"/>
        <c:scaling>
          <c:orientation val="minMax"/>
        </c:scaling>
        <c:delete val="0"/>
        <c:axPos val="b"/>
        <c:numFmt formatCode="General" sourceLinked="1"/>
        <c:majorTickMark val="out"/>
        <c:minorTickMark val="none"/>
        <c:tickLblPos val="nextTo"/>
        <c:crossAx val="169380864"/>
        <c:crosses val="autoZero"/>
        <c:auto val="1"/>
        <c:lblAlgn val="ctr"/>
        <c:lblOffset val="100"/>
        <c:noMultiLvlLbl val="0"/>
      </c:catAx>
    </c:plotArea>
    <c:legend>
      <c:legendPos val="r"/>
      <c:layout>
        <c:manualLayout>
          <c:xMode val="edge"/>
          <c:yMode val="edge"/>
          <c:x val="0.74418954207349408"/>
          <c:y val="0.13675529232174499"/>
          <c:w val="0.24997712872568784"/>
          <c:h val="0.7749778116543553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Graf9A!$W$8</c:f>
              <c:strCache>
                <c:ptCount val="1"/>
                <c:pt idx="0">
                  <c:v>2473</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Graf9A!$T$3:$X$3</c:f>
              <c:strCache>
                <c:ptCount val="5"/>
                <c:pt idx="3">
                  <c:v>počet vydaných souhlasů s ohlášením</c:v>
                </c:pt>
                <c:pt idx="4">
                  <c:v>počet vydaných stavebních povolení </c:v>
                </c:pt>
              </c:strCache>
            </c:strRef>
          </c:cat>
          <c:val>
            <c:numRef>
              <c:f>Graf9A!$T$8:$X$8</c:f>
              <c:numCache>
                <c:formatCode>General</c:formatCode>
                <c:ptCount val="5"/>
                <c:pt idx="0">
                  <c:v>33</c:v>
                </c:pt>
                <c:pt idx="2">
                  <c:v>0</c:v>
                </c:pt>
                <c:pt idx="3">
                  <c:v>2473</c:v>
                </c:pt>
                <c:pt idx="4">
                  <c:v>5201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276"/>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Graf9A!$W$4</c:f>
              <c:strCache>
                <c:ptCount val="1"/>
                <c:pt idx="0">
                  <c:v>1634</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4626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Graf9A!$T$3:$X$3</c:f>
              <c:strCache>
                <c:ptCount val="5"/>
                <c:pt idx="3">
                  <c:v>počet vydaných souhlasů s ohlášením</c:v>
                </c:pt>
                <c:pt idx="4">
                  <c:v>počet vydaných stavebních povolení </c:v>
                </c:pt>
              </c:strCache>
            </c:strRef>
          </c:cat>
          <c:val>
            <c:numRef>
              <c:f>Graf9A!$T$4:$X$4</c:f>
              <c:numCache>
                <c:formatCode>General</c:formatCode>
                <c:ptCount val="5"/>
                <c:pt idx="0">
                  <c:v>15</c:v>
                </c:pt>
                <c:pt idx="2">
                  <c:v>0</c:v>
                </c:pt>
                <c:pt idx="3">
                  <c:v>1634</c:v>
                </c:pt>
                <c:pt idx="4">
                  <c:v>3921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Graf9A!$W$5</c:f>
              <c:strCache>
                <c:ptCount val="1"/>
                <c:pt idx="0">
                  <c:v>550</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35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Graf9A!$T$3:$X$3</c:f>
              <c:strCache>
                <c:ptCount val="5"/>
                <c:pt idx="3">
                  <c:v>počet vydaných souhlasů s ohlášením</c:v>
                </c:pt>
                <c:pt idx="4">
                  <c:v>počet vydaných stavebních povolení </c:v>
                </c:pt>
              </c:strCache>
            </c:strRef>
          </c:cat>
          <c:val>
            <c:numRef>
              <c:f>Graf9A!$T$5:$X$5</c:f>
              <c:numCache>
                <c:formatCode>General</c:formatCode>
                <c:ptCount val="5"/>
                <c:pt idx="0">
                  <c:v>18</c:v>
                </c:pt>
                <c:pt idx="2">
                  <c:v>0</c:v>
                </c:pt>
                <c:pt idx="3">
                  <c:v>550</c:v>
                </c:pt>
                <c:pt idx="4">
                  <c:v>700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Graf9A!$W$6</c:f>
              <c:strCache>
                <c:ptCount val="1"/>
                <c:pt idx="0">
                  <c:v>90</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4987E-2"/>
                  <c:y val="1.5145079853364626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Graf9A!$T$3:$X$3</c:f>
              <c:strCache>
                <c:ptCount val="5"/>
                <c:pt idx="3">
                  <c:v>počet vydaných souhlasů s ohlášením</c:v>
                </c:pt>
                <c:pt idx="4">
                  <c:v>počet vydaných stavebních povolení </c:v>
                </c:pt>
              </c:strCache>
            </c:strRef>
          </c:cat>
          <c:val>
            <c:numRef>
              <c:f>Graf9A!$T$6:$X$6</c:f>
              <c:numCache>
                <c:formatCode>General</c:formatCode>
                <c:ptCount val="5"/>
                <c:pt idx="0">
                  <c:v>0</c:v>
                </c:pt>
                <c:pt idx="2">
                  <c:v>0</c:v>
                </c:pt>
                <c:pt idx="3">
                  <c:v>90</c:v>
                </c:pt>
                <c:pt idx="4">
                  <c:v>267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420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MD, ÚCL, DÚ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168"/>
          <c:h val="0.72686737414195657"/>
        </c:manualLayout>
      </c:layout>
      <c:pieChart>
        <c:varyColors val="1"/>
        <c:ser>
          <c:idx val="0"/>
          <c:order val="0"/>
          <c:tx>
            <c:strRef>
              <c:f>Graf9A!$W$7</c:f>
              <c:strCache>
                <c:ptCount val="1"/>
                <c:pt idx="0">
                  <c:v>199</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707182344434664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Graf9A!$T$3:$X$3</c:f>
              <c:strCache>
                <c:ptCount val="5"/>
                <c:pt idx="3">
                  <c:v>počet vydaných souhlasů s ohlášením</c:v>
                </c:pt>
                <c:pt idx="4">
                  <c:v>počet vydaných stavebních povolení </c:v>
                </c:pt>
              </c:strCache>
            </c:strRef>
          </c:cat>
          <c:val>
            <c:numRef>
              <c:f>Graf9A!$T$7:$X$7</c:f>
              <c:numCache>
                <c:formatCode>General</c:formatCode>
                <c:ptCount val="5"/>
                <c:pt idx="0">
                  <c:v>0</c:v>
                </c:pt>
                <c:pt idx="2">
                  <c:v>0</c:v>
                </c:pt>
                <c:pt idx="3">
                  <c:v>199</c:v>
                </c:pt>
                <c:pt idx="4">
                  <c:v>313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81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5012836618175079"/>
          <c:w val="0.60596103213659092"/>
          <c:h val="0.76632487466304566"/>
        </c:manualLayout>
      </c:layout>
      <c:barChart>
        <c:barDir val="col"/>
        <c:grouping val="percentStacked"/>
        <c:varyColors val="0"/>
        <c:ser>
          <c:idx val="0"/>
          <c:order val="0"/>
          <c:tx>
            <c:strRef>
              <c:f>Graf9A!$T$3</c:f>
              <c:strCache>
                <c:ptCount val="1"/>
              </c:strCache>
            </c:strRef>
          </c:tx>
          <c:spPr>
            <a:solidFill>
              <a:srgbClr val="FFFF66"/>
            </a:solidFill>
          </c:spPr>
          <c:invertIfNegative val="0"/>
          <c:dLbls>
            <c:dLbl>
              <c:idx val="2"/>
              <c:layout>
                <c:manualLayout>
                  <c:x val="1.2974065049814881E-2"/>
                  <c:y val="1.105820105820106E-4"/>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Graf9A!$W$4:$W$8</c:f>
              <c:numCache>
                <c:formatCode>General</c:formatCode>
                <c:ptCount val="5"/>
                <c:pt idx="0">
                  <c:v>1634</c:v>
                </c:pt>
                <c:pt idx="1">
                  <c:v>550</c:v>
                </c:pt>
                <c:pt idx="2">
                  <c:v>90</c:v>
                </c:pt>
                <c:pt idx="3">
                  <c:v>199</c:v>
                </c:pt>
                <c:pt idx="4">
                  <c:v>2473</c:v>
                </c:pt>
              </c:numCache>
            </c:numRef>
          </c:cat>
          <c:val>
            <c:numRef>
              <c:f>Graf9A!$T$4:$T$8</c:f>
              <c:numCache>
                <c:formatCode>General</c:formatCode>
                <c:ptCount val="5"/>
                <c:pt idx="0">
                  <c:v>15</c:v>
                </c:pt>
                <c:pt idx="1">
                  <c:v>18</c:v>
                </c:pt>
                <c:pt idx="2">
                  <c:v>0</c:v>
                </c:pt>
                <c:pt idx="3">
                  <c:v>0</c:v>
                </c:pt>
                <c:pt idx="4">
                  <c:v>33</c:v>
                </c:pt>
              </c:numCache>
            </c:numRef>
          </c:val>
        </c:ser>
        <c:ser>
          <c:idx val="1"/>
          <c:order val="1"/>
          <c:tx>
            <c:strRef>
              <c:f>Graf9A!$Z$3</c:f>
              <c:strCache>
                <c:ptCount val="1"/>
                <c:pt idx="0">
                  <c:v>počet přijatých oznámení staveb posouzených autorizovaným inspektorem</c:v>
                </c:pt>
              </c:strCache>
            </c:strRef>
          </c:tx>
          <c:spPr>
            <a:solidFill>
              <a:srgbClr val="FFCC00"/>
            </a:solidFill>
          </c:spPr>
          <c:invertIfNegative val="0"/>
          <c:dLbls>
            <c:dLbl>
              <c:idx val="0"/>
              <c:layout>
                <c:manualLayout>
                  <c:x val="0"/>
                  <c:y val="-1.3439153439153443E-2"/>
                </c:manualLayout>
              </c:layout>
              <c:showLegendKey val="0"/>
              <c:showVal val="1"/>
              <c:showCatName val="0"/>
              <c:showSerName val="0"/>
              <c:showPercent val="0"/>
              <c:showBubbleSize val="0"/>
            </c:dLbl>
            <c:dLbl>
              <c:idx val="1"/>
              <c:layout>
                <c:manualLayout>
                  <c:x val="0"/>
                  <c:y val="-1.0079365079364954E-2"/>
                </c:manualLayout>
              </c:layout>
              <c:showLegendKey val="0"/>
              <c:showVal val="1"/>
              <c:showCatName val="0"/>
              <c:showSerName val="0"/>
              <c:showPercent val="0"/>
              <c:showBubbleSize val="0"/>
            </c:dLbl>
            <c:dLbl>
              <c:idx val="2"/>
              <c:layout>
                <c:manualLayout>
                  <c:x val="-2.162373078290444E-3"/>
                  <c:y val="-2.0325132275132274E-2"/>
                </c:manualLayout>
              </c:layout>
              <c:showLegendKey val="0"/>
              <c:showVal val="1"/>
              <c:showCatName val="0"/>
              <c:showSerName val="0"/>
              <c:showPercent val="0"/>
              <c:showBubbleSize val="0"/>
            </c:dLbl>
            <c:dLbl>
              <c:idx val="3"/>
              <c:layout>
                <c:manualLayout>
                  <c:x val="0"/>
                  <c:y val="-2.6878306878306883E-2"/>
                </c:manualLayout>
              </c:layout>
              <c:showLegendKey val="0"/>
              <c:showVal val="1"/>
              <c:showCatName val="0"/>
              <c:showSerName val="0"/>
              <c:showPercent val="0"/>
              <c:showBubbleSize val="0"/>
            </c:dLbl>
            <c:dLbl>
              <c:idx val="4"/>
              <c:layout>
                <c:manualLayout>
                  <c:x val="0"/>
                  <c:y val="-2.015873015873002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Graf9A!$W$4:$W$8</c:f>
              <c:numCache>
                <c:formatCode>General</c:formatCode>
                <c:ptCount val="5"/>
                <c:pt idx="0">
                  <c:v>1634</c:v>
                </c:pt>
                <c:pt idx="1">
                  <c:v>550</c:v>
                </c:pt>
                <c:pt idx="2">
                  <c:v>90</c:v>
                </c:pt>
                <c:pt idx="3">
                  <c:v>199</c:v>
                </c:pt>
                <c:pt idx="4">
                  <c:v>2473</c:v>
                </c:pt>
              </c:numCache>
            </c:numRef>
          </c:cat>
          <c:val>
            <c:numRef>
              <c:f>Graf9A!$Z$4:$Z$8</c:f>
              <c:numCache>
                <c:formatCode>General</c:formatCode>
                <c:ptCount val="5"/>
                <c:pt idx="0">
                  <c:v>3</c:v>
                </c:pt>
                <c:pt idx="1">
                  <c:v>16</c:v>
                </c:pt>
                <c:pt idx="2">
                  <c:v>0</c:v>
                </c:pt>
                <c:pt idx="3">
                  <c:v>0</c:v>
                </c:pt>
                <c:pt idx="4">
                  <c:v>19</c:v>
                </c:pt>
              </c:numCache>
            </c:numRef>
          </c:val>
        </c:ser>
        <c:ser>
          <c:idx val="2"/>
          <c:order val="2"/>
          <c:tx>
            <c:strRef>
              <c:f>Graf9A!$Y$3</c:f>
              <c:strCache>
                <c:ptCount val="1"/>
                <c:pt idx="0">
                  <c:v>počet uzavřených veřejnoprávních smluv nahrazujících stavební povolení </c:v>
                </c:pt>
              </c:strCache>
            </c:strRef>
          </c:tx>
          <c:spPr>
            <a:solidFill>
              <a:srgbClr val="FF9900"/>
            </a:solidFill>
          </c:spPr>
          <c:invertIfNegative val="0"/>
          <c:dLbls>
            <c:showLegendKey val="0"/>
            <c:showVal val="1"/>
            <c:showCatName val="0"/>
            <c:showSerName val="0"/>
            <c:showPercent val="0"/>
            <c:showBubbleSize val="0"/>
            <c:showLeaderLines val="0"/>
          </c:dLbls>
          <c:cat>
            <c:numRef>
              <c:f>Graf9A!$W$4:$W$8</c:f>
              <c:numCache>
                <c:formatCode>General</c:formatCode>
                <c:ptCount val="5"/>
                <c:pt idx="0">
                  <c:v>1634</c:v>
                </c:pt>
                <c:pt idx="1">
                  <c:v>550</c:v>
                </c:pt>
                <c:pt idx="2">
                  <c:v>90</c:v>
                </c:pt>
                <c:pt idx="3">
                  <c:v>199</c:v>
                </c:pt>
                <c:pt idx="4">
                  <c:v>2473</c:v>
                </c:pt>
              </c:numCache>
            </c:numRef>
          </c:cat>
          <c:val>
            <c:numRef>
              <c:f>Graf9A!$Y$4:$Y$8</c:f>
              <c:numCache>
                <c:formatCode>General</c:formatCode>
                <c:ptCount val="5"/>
                <c:pt idx="0">
                  <c:v>162</c:v>
                </c:pt>
                <c:pt idx="1">
                  <c:v>6</c:v>
                </c:pt>
                <c:pt idx="2">
                  <c:v>1</c:v>
                </c:pt>
                <c:pt idx="3">
                  <c:v>0</c:v>
                </c:pt>
                <c:pt idx="4">
                  <c:v>169</c:v>
                </c:pt>
              </c:numCache>
            </c:numRef>
          </c:val>
        </c:ser>
        <c:ser>
          <c:idx val="3"/>
          <c:order val="3"/>
          <c:tx>
            <c:strRef>
              <c:f>Graf9A!$X$3</c:f>
              <c:strCache>
                <c:ptCount val="1"/>
                <c:pt idx="0">
                  <c:v>počet vydaných stavebních povolení </c:v>
                </c:pt>
              </c:strCache>
            </c:strRef>
          </c:tx>
          <c:spPr>
            <a:solidFill>
              <a:srgbClr val="CC3300"/>
            </a:solidFill>
          </c:spPr>
          <c:invertIfNegative val="0"/>
          <c:dLbls>
            <c:dLbl>
              <c:idx val="2"/>
              <c:layout>
                <c:manualLayout>
                  <c:x val="-1.071953384467736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Graf9A!$W$4:$W$8</c:f>
              <c:numCache>
                <c:formatCode>General</c:formatCode>
                <c:ptCount val="5"/>
                <c:pt idx="0">
                  <c:v>1634</c:v>
                </c:pt>
                <c:pt idx="1">
                  <c:v>550</c:v>
                </c:pt>
                <c:pt idx="2">
                  <c:v>90</c:v>
                </c:pt>
                <c:pt idx="3">
                  <c:v>199</c:v>
                </c:pt>
                <c:pt idx="4">
                  <c:v>2473</c:v>
                </c:pt>
              </c:numCache>
            </c:numRef>
          </c:cat>
          <c:val>
            <c:numRef>
              <c:f>Graf9A!$X$4:$X$8</c:f>
              <c:numCache>
                <c:formatCode>General</c:formatCode>
                <c:ptCount val="5"/>
                <c:pt idx="0">
                  <c:v>3921</c:v>
                </c:pt>
                <c:pt idx="1">
                  <c:v>700</c:v>
                </c:pt>
                <c:pt idx="2">
                  <c:v>267</c:v>
                </c:pt>
                <c:pt idx="3">
                  <c:v>313</c:v>
                </c:pt>
                <c:pt idx="4">
                  <c:v>5201</c:v>
                </c:pt>
              </c:numCache>
            </c:numRef>
          </c:val>
        </c:ser>
        <c:dLbls>
          <c:showLegendKey val="0"/>
          <c:showVal val="0"/>
          <c:showCatName val="0"/>
          <c:showSerName val="0"/>
          <c:showPercent val="0"/>
          <c:showBubbleSize val="0"/>
        </c:dLbls>
        <c:gapWidth val="100"/>
        <c:overlap val="100"/>
        <c:axId val="169507072"/>
        <c:axId val="169505536"/>
      </c:barChart>
      <c:valAx>
        <c:axId val="169505536"/>
        <c:scaling>
          <c:orientation val="minMax"/>
        </c:scaling>
        <c:delete val="0"/>
        <c:axPos val="l"/>
        <c:majorGridlines/>
        <c:numFmt formatCode="0%" sourceLinked="1"/>
        <c:majorTickMark val="out"/>
        <c:minorTickMark val="none"/>
        <c:tickLblPos val="nextTo"/>
        <c:crossAx val="169507072"/>
        <c:crosses val="autoZero"/>
        <c:crossBetween val="between"/>
      </c:valAx>
      <c:catAx>
        <c:axId val="169507072"/>
        <c:scaling>
          <c:orientation val="minMax"/>
        </c:scaling>
        <c:delete val="0"/>
        <c:axPos val="b"/>
        <c:numFmt formatCode="General" sourceLinked="1"/>
        <c:majorTickMark val="out"/>
        <c:minorTickMark val="none"/>
        <c:tickLblPos val="nextTo"/>
        <c:crossAx val="169505536"/>
        <c:crosses val="autoZero"/>
        <c:auto val="1"/>
        <c:lblAlgn val="ctr"/>
        <c:lblOffset val="100"/>
        <c:noMultiLvlLbl val="0"/>
      </c:catAx>
    </c:plotArea>
    <c:legend>
      <c:legendPos val="r"/>
      <c:layout>
        <c:manualLayout>
          <c:xMode val="edge"/>
          <c:yMode val="edge"/>
          <c:x val="0.74418954207349408"/>
          <c:y val="0.13675529232174499"/>
          <c:w val="0.24997712872568784"/>
          <c:h val="0.7749778116543553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2015</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Graf9A!$AD$8</c:f>
              <c:strCache>
                <c:ptCount val="1"/>
                <c:pt idx="0">
                  <c:v>1886</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Graf9A!$T$3:$AE$3</c:f>
              <c:strCache>
                <c:ptCount val="12"/>
                <c:pt idx="3">
                  <c:v>počet vydaných souhlasů s ohlášením</c:v>
                </c:pt>
                <c:pt idx="4">
                  <c:v>počet vydaných stavebních povolení </c:v>
                </c:pt>
                <c:pt idx="5">
                  <c:v>počet uzavřených veřejnoprávních smluv nahrazujících stavební povolení </c:v>
                </c:pt>
                <c:pt idx="6">
                  <c:v>počet přijatých oznámení staveb posouzených autorizovaným inspektorem</c:v>
                </c:pt>
                <c:pt idx="8">
                  <c:v>počet vydaných souhlasů s ohlášením</c:v>
                </c:pt>
                <c:pt idx="9">
                  <c:v>počet vydaných stavebních povolení </c:v>
                </c:pt>
                <c:pt idx="10">
                  <c:v>počet uzavřených veřejnoprávních smluv nahrazujících stavební povolení </c:v>
                </c:pt>
                <c:pt idx="11">
                  <c:v>počet přijatých oznámení staveb posouzených autorizovaným inspektorem</c:v>
                </c:pt>
              </c:strCache>
            </c:strRef>
          </c:cat>
          <c:val>
            <c:numRef>
              <c:f>Graf9A!$T$8:$AE$8</c:f>
              <c:numCache>
                <c:formatCode>General</c:formatCode>
                <c:ptCount val="12"/>
                <c:pt idx="0">
                  <c:v>33</c:v>
                </c:pt>
                <c:pt idx="2">
                  <c:v>0</c:v>
                </c:pt>
                <c:pt idx="3">
                  <c:v>2473</c:v>
                </c:pt>
                <c:pt idx="4">
                  <c:v>5201</c:v>
                </c:pt>
                <c:pt idx="5">
                  <c:v>169</c:v>
                </c:pt>
                <c:pt idx="6">
                  <c:v>19</c:v>
                </c:pt>
                <c:pt idx="7">
                  <c:v>0</c:v>
                </c:pt>
                <c:pt idx="8">
                  <c:v>2473</c:v>
                </c:pt>
                <c:pt idx="9">
                  <c:v>5201</c:v>
                </c:pt>
                <c:pt idx="10">
                  <c:v>1886</c:v>
                </c:pt>
                <c:pt idx="11">
                  <c:v>5085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279"/>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III.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Graf9A!$AD$4</c:f>
              <c:strCache>
                <c:ptCount val="1"/>
                <c:pt idx="0">
                  <c:v>1397</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4642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Graf9A!$T$3:$AE$3</c:f>
              <c:strCache>
                <c:ptCount val="12"/>
                <c:pt idx="3">
                  <c:v>počet vydaných souhlasů s ohlášením</c:v>
                </c:pt>
                <c:pt idx="4">
                  <c:v>počet vydaných stavebních povolení </c:v>
                </c:pt>
                <c:pt idx="5">
                  <c:v>počet uzavřených veřejnoprávních smluv nahrazujících stavební povolení </c:v>
                </c:pt>
                <c:pt idx="6">
                  <c:v>počet přijatých oznámení staveb posouzených autorizovaným inspektorem</c:v>
                </c:pt>
                <c:pt idx="8">
                  <c:v>počet vydaných souhlasů s ohlášením</c:v>
                </c:pt>
                <c:pt idx="9">
                  <c:v>počet vydaných stavebních povolení </c:v>
                </c:pt>
                <c:pt idx="10">
                  <c:v>počet uzavřených veřejnoprávních smluv nahrazujících stavební povolení </c:v>
                </c:pt>
                <c:pt idx="11">
                  <c:v>počet přijatých oznámení staveb posouzených autorizovaným inspektorem</c:v>
                </c:pt>
              </c:strCache>
            </c:strRef>
          </c:cat>
          <c:val>
            <c:numRef>
              <c:f>Graf9A!$T$4:$AE$4</c:f>
              <c:numCache>
                <c:formatCode>General</c:formatCode>
                <c:ptCount val="12"/>
                <c:pt idx="0">
                  <c:v>15</c:v>
                </c:pt>
                <c:pt idx="2">
                  <c:v>0</c:v>
                </c:pt>
                <c:pt idx="3">
                  <c:v>1634</c:v>
                </c:pt>
                <c:pt idx="4">
                  <c:v>3921</c:v>
                </c:pt>
                <c:pt idx="5">
                  <c:v>162</c:v>
                </c:pt>
                <c:pt idx="6">
                  <c:v>3</c:v>
                </c:pt>
                <c:pt idx="7">
                  <c:v>0</c:v>
                </c:pt>
                <c:pt idx="8">
                  <c:v>1634</c:v>
                </c:pt>
                <c:pt idx="9">
                  <c:v>3921</c:v>
                </c:pt>
                <c:pt idx="10">
                  <c:v>1397</c:v>
                </c:pt>
                <c:pt idx="11">
                  <c:v>3994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Graf9A!$AD$5</c:f>
              <c:strCache>
                <c:ptCount val="1"/>
                <c:pt idx="0">
                  <c:v>209</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36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Graf9A!$T$3:$AE$3</c:f>
              <c:strCache>
                <c:ptCount val="12"/>
                <c:pt idx="3">
                  <c:v>počet vydaných souhlasů s ohlášením</c:v>
                </c:pt>
                <c:pt idx="4">
                  <c:v>počet vydaných stavebních povolení </c:v>
                </c:pt>
                <c:pt idx="5">
                  <c:v>počet uzavřených veřejnoprávních smluv nahrazujících stavební povolení </c:v>
                </c:pt>
                <c:pt idx="6">
                  <c:v>počet přijatých oznámení staveb posouzených autorizovaným inspektorem</c:v>
                </c:pt>
                <c:pt idx="8">
                  <c:v>počet vydaných souhlasů s ohlášením</c:v>
                </c:pt>
                <c:pt idx="9">
                  <c:v>počet vydaných stavebních povolení </c:v>
                </c:pt>
                <c:pt idx="10">
                  <c:v>počet uzavřených veřejnoprávních smluv nahrazujících stavební povolení </c:v>
                </c:pt>
                <c:pt idx="11">
                  <c:v>počet přijatých oznámení staveb posouzených autorizovaným inspektorem</c:v>
                </c:pt>
              </c:strCache>
            </c:strRef>
          </c:cat>
          <c:val>
            <c:numRef>
              <c:f>Graf9A!$T$5:$AE$5</c:f>
              <c:numCache>
                <c:formatCode>General</c:formatCode>
                <c:ptCount val="12"/>
                <c:pt idx="0">
                  <c:v>18</c:v>
                </c:pt>
                <c:pt idx="2">
                  <c:v>0</c:v>
                </c:pt>
                <c:pt idx="3">
                  <c:v>550</c:v>
                </c:pt>
                <c:pt idx="4">
                  <c:v>700</c:v>
                </c:pt>
                <c:pt idx="5">
                  <c:v>6</c:v>
                </c:pt>
                <c:pt idx="6">
                  <c:v>16</c:v>
                </c:pt>
                <c:pt idx="7">
                  <c:v>0</c:v>
                </c:pt>
                <c:pt idx="8">
                  <c:v>550</c:v>
                </c:pt>
                <c:pt idx="9">
                  <c:v>700</c:v>
                </c:pt>
                <c:pt idx="10">
                  <c:v>209</c:v>
                </c:pt>
                <c:pt idx="11">
                  <c:v>473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krajských úřadů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Graf9A!$AD$6</c:f>
              <c:strCache>
                <c:ptCount val="1"/>
                <c:pt idx="0">
                  <c:v>102</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001E-2"/>
                  <c:y val="1.5145079853364642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Graf9A!$T$3:$AE$3</c:f>
              <c:strCache>
                <c:ptCount val="12"/>
                <c:pt idx="3">
                  <c:v>počet vydaných souhlasů s ohlášením</c:v>
                </c:pt>
                <c:pt idx="4">
                  <c:v>počet vydaných stavebních povolení </c:v>
                </c:pt>
                <c:pt idx="5">
                  <c:v>počet uzavřených veřejnoprávních smluv nahrazujících stavební povolení </c:v>
                </c:pt>
                <c:pt idx="6">
                  <c:v>počet přijatých oznámení staveb posouzených autorizovaným inspektorem</c:v>
                </c:pt>
                <c:pt idx="8">
                  <c:v>počet vydaných souhlasů s ohlášením</c:v>
                </c:pt>
                <c:pt idx="9">
                  <c:v>počet vydaných stavebních povolení </c:v>
                </c:pt>
                <c:pt idx="10">
                  <c:v>počet uzavřených veřejnoprávních smluv nahrazujících stavební povolení </c:v>
                </c:pt>
                <c:pt idx="11">
                  <c:v>počet přijatých oznámení staveb posouzených autorizovaným inspektorem</c:v>
                </c:pt>
              </c:strCache>
            </c:strRef>
          </c:cat>
          <c:val>
            <c:numRef>
              <c:f>Graf9A!$T$6:$AE$6</c:f>
              <c:numCache>
                <c:formatCode>General</c:formatCode>
                <c:ptCount val="12"/>
                <c:pt idx="0">
                  <c:v>0</c:v>
                </c:pt>
                <c:pt idx="2">
                  <c:v>0</c:v>
                </c:pt>
                <c:pt idx="3">
                  <c:v>90</c:v>
                </c:pt>
                <c:pt idx="4">
                  <c:v>267</c:v>
                </c:pt>
                <c:pt idx="5">
                  <c:v>1</c:v>
                </c:pt>
                <c:pt idx="6">
                  <c:v>0</c:v>
                </c:pt>
                <c:pt idx="7">
                  <c:v>0</c:v>
                </c:pt>
                <c:pt idx="8">
                  <c:v>90</c:v>
                </c:pt>
                <c:pt idx="9">
                  <c:v>267</c:v>
                </c:pt>
                <c:pt idx="10">
                  <c:v>102</c:v>
                </c:pt>
                <c:pt idx="11">
                  <c:v>240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42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MD, ÚCL, DÚ v roce 2015</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179"/>
          <c:h val="0.72686737414195657"/>
        </c:manualLayout>
      </c:layout>
      <c:pieChart>
        <c:varyColors val="1"/>
        <c:ser>
          <c:idx val="0"/>
          <c:order val="0"/>
          <c:tx>
            <c:strRef>
              <c:f>Graf9A!$AD$7</c:f>
              <c:strCache>
                <c:ptCount val="1"/>
                <c:pt idx="0">
                  <c:v>178</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7071823444346653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Graf9A!$T$3:$AE$3</c:f>
              <c:strCache>
                <c:ptCount val="12"/>
                <c:pt idx="3">
                  <c:v>počet vydaných souhlasů s ohlášením</c:v>
                </c:pt>
                <c:pt idx="4">
                  <c:v>počet vydaných stavebních povolení </c:v>
                </c:pt>
                <c:pt idx="5">
                  <c:v>počet uzavřených veřejnoprávních smluv nahrazujících stavební povolení </c:v>
                </c:pt>
                <c:pt idx="6">
                  <c:v>počet přijatých oznámení staveb posouzených autorizovaným inspektorem</c:v>
                </c:pt>
                <c:pt idx="8">
                  <c:v>počet vydaných souhlasů s ohlášením</c:v>
                </c:pt>
                <c:pt idx="9">
                  <c:v>počet vydaných stavebních povolení </c:v>
                </c:pt>
                <c:pt idx="10">
                  <c:v>počet uzavřených veřejnoprávních smluv nahrazujících stavební povolení </c:v>
                </c:pt>
                <c:pt idx="11">
                  <c:v>počet přijatých oznámení staveb posouzených autorizovaným inspektorem</c:v>
                </c:pt>
              </c:strCache>
            </c:strRef>
          </c:cat>
          <c:val>
            <c:numRef>
              <c:f>Graf9A!$T$7:$AE$7</c:f>
              <c:numCache>
                <c:formatCode>General</c:formatCode>
                <c:ptCount val="12"/>
                <c:pt idx="0">
                  <c:v>0</c:v>
                </c:pt>
                <c:pt idx="2">
                  <c:v>0</c:v>
                </c:pt>
                <c:pt idx="3">
                  <c:v>199</c:v>
                </c:pt>
                <c:pt idx="4">
                  <c:v>313</c:v>
                </c:pt>
                <c:pt idx="5">
                  <c:v>0</c:v>
                </c:pt>
                <c:pt idx="6">
                  <c:v>0</c:v>
                </c:pt>
                <c:pt idx="7">
                  <c:v>0</c:v>
                </c:pt>
                <c:pt idx="8">
                  <c:v>199</c:v>
                </c:pt>
                <c:pt idx="9">
                  <c:v>313</c:v>
                </c:pt>
                <c:pt idx="10">
                  <c:v>178</c:v>
                </c:pt>
                <c:pt idx="11">
                  <c:v>378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816"/>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2015</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5012836618175079"/>
          <c:w val="0.60596103213659114"/>
          <c:h val="0.76632487466304589"/>
        </c:manualLayout>
      </c:layout>
      <c:barChart>
        <c:barDir val="col"/>
        <c:grouping val="percentStacked"/>
        <c:varyColors val="0"/>
        <c:ser>
          <c:idx val="0"/>
          <c:order val="0"/>
          <c:tx>
            <c:strRef>
              <c:f>Graf9A!$T$3</c:f>
              <c:strCache>
                <c:ptCount val="1"/>
              </c:strCache>
            </c:strRef>
          </c:tx>
          <c:spPr>
            <a:solidFill>
              <a:srgbClr val="FFFF66"/>
            </a:solidFill>
          </c:spPr>
          <c:invertIfNegative val="0"/>
          <c:dLbls>
            <c:dLbl>
              <c:idx val="2"/>
              <c:layout>
                <c:manualLayout>
                  <c:x val="1.2974065049814881E-2"/>
                  <c:y val="1.105820105820106E-4"/>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Graf9A!$AD$4:$AD$8</c:f>
              <c:numCache>
                <c:formatCode>General</c:formatCode>
                <c:ptCount val="5"/>
                <c:pt idx="0">
                  <c:v>1397</c:v>
                </c:pt>
                <c:pt idx="1">
                  <c:v>209</c:v>
                </c:pt>
                <c:pt idx="2">
                  <c:v>102</c:v>
                </c:pt>
                <c:pt idx="3">
                  <c:v>178</c:v>
                </c:pt>
                <c:pt idx="4">
                  <c:v>1886</c:v>
                </c:pt>
              </c:numCache>
            </c:numRef>
          </c:cat>
          <c:val>
            <c:numRef>
              <c:f>Graf9A!$T$4:$T$8</c:f>
              <c:numCache>
                <c:formatCode>General</c:formatCode>
                <c:ptCount val="5"/>
                <c:pt idx="0">
                  <c:v>15</c:v>
                </c:pt>
                <c:pt idx="1">
                  <c:v>18</c:v>
                </c:pt>
                <c:pt idx="2">
                  <c:v>0</c:v>
                </c:pt>
                <c:pt idx="3">
                  <c:v>0</c:v>
                </c:pt>
                <c:pt idx="4">
                  <c:v>33</c:v>
                </c:pt>
              </c:numCache>
            </c:numRef>
          </c:val>
        </c:ser>
        <c:ser>
          <c:idx val="1"/>
          <c:order val="1"/>
          <c:tx>
            <c:strRef>
              <c:f>Graf9A!$AG$3</c:f>
              <c:strCache>
                <c:ptCount val="1"/>
              </c:strCache>
            </c:strRef>
          </c:tx>
          <c:spPr>
            <a:solidFill>
              <a:srgbClr val="FFCC00"/>
            </a:solidFill>
          </c:spPr>
          <c:invertIfNegative val="0"/>
          <c:dLbls>
            <c:dLbl>
              <c:idx val="0"/>
              <c:layout>
                <c:manualLayout>
                  <c:x val="0"/>
                  <c:y val="-1.3439153439153443E-2"/>
                </c:manualLayout>
              </c:layout>
              <c:showLegendKey val="0"/>
              <c:showVal val="1"/>
              <c:showCatName val="0"/>
              <c:showSerName val="0"/>
              <c:showPercent val="0"/>
              <c:showBubbleSize val="0"/>
            </c:dLbl>
            <c:dLbl>
              <c:idx val="1"/>
              <c:layout>
                <c:manualLayout>
                  <c:x val="0"/>
                  <c:y val="-1.0079365079364954E-2"/>
                </c:manualLayout>
              </c:layout>
              <c:showLegendKey val="0"/>
              <c:showVal val="1"/>
              <c:showCatName val="0"/>
              <c:showSerName val="0"/>
              <c:showPercent val="0"/>
              <c:showBubbleSize val="0"/>
            </c:dLbl>
            <c:dLbl>
              <c:idx val="2"/>
              <c:layout>
                <c:manualLayout>
                  <c:x val="-2.1623730782904449E-3"/>
                  <c:y val="-2.0325132275132274E-2"/>
                </c:manualLayout>
              </c:layout>
              <c:showLegendKey val="0"/>
              <c:showVal val="1"/>
              <c:showCatName val="0"/>
              <c:showSerName val="0"/>
              <c:showPercent val="0"/>
              <c:showBubbleSize val="0"/>
            </c:dLbl>
            <c:dLbl>
              <c:idx val="3"/>
              <c:layout>
                <c:manualLayout>
                  <c:x val="0"/>
                  <c:y val="-2.687830687830689E-2"/>
                </c:manualLayout>
              </c:layout>
              <c:showLegendKey val="0"/>
              <c:showVal val="1"/>
              <c:showCatName val="0"/>
              <c:showSerName val="0"/>
              <c:showPercent val="0"/>
              <c:showBubbleSize val="0"/>
            </c:dLbl>
            <c:dLbl>
              <c:idx val="4"/>
              <c:layout>
                <c:manualLayout>
                  <c:x val="0"/>
                  <c:y val="-2.015873015873002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Graf9A!$AD$4:$AD$8</c:f>
              <c:numCache>
                <c:formatCode>General</c:formatCode>
                <c:ptCount val="5"/>
                <c:pt idx="0">
                  <c:v>1397</c:v>
                </c:pt>
                <c:pt idx="1">
                  <c:v>209</c:v>
                </c:pt>
                <c:pt idx="2">
                  <c:v>102</c:v>
                </c:pt>
                <c:pt idx="3">
                  <c:v>178</c:v>
                </c:pt>
                <c:pt idx="4">
                  <c:v>1886</c:v>
                </c:pt>
              </c:numCache>
            </c:numRef>
          </c:cat>
          <c:val>
            <c:numRef>
              <c:f>Graf9A!$AG$4:$AG$8</c:f>
              <c:numCache>
                <c:formatCode>General</c:formatCode>
                <c:ptCount val="5"/>
                <c:pt idx="0">
                  <c:v>14</c:v>
                </c:pt>
                <c:pt idx="1">
                  <c:v>2</c:v>
                </c:pt>
                <c:pt idx="2">
                  <c:v>0</c:v>
                </c:pt>
                <c:pt idx="3">
                  <c:v>0</c:v>
                </c:pt>
                <c:pt idx="4">
                  <c:v>16</c:v>
                </c:pt>
              </c:numCache>
            </c:numRef>
          </c:val>
        </c:ser>
        <c:ser>
          <c:idx val="2"/>
          <c:order val="2"/>
          <c:tx>
            <c:strRef>
              <c:f>Graf9A!$AF$3</c:f>
              <c:strCache>
                <c:ptCount val="1"/>
              </c:strCache>
            </c:strRef>
          </c:tx>
          <c:spPr>
            <a:solidFill>
              <a:srgbClr val="FF9900"/>
            </a:solidFill>
          </c:spPr>
          <c:invertIfNegative val="0"/>
          <c:dLbls>
            <c:showLegendKey val="0"/>
            <c:showVal val="1"/>
            <c:showCatName val="0"/>
            <c:showSerName val="0"/>
            <c:showPercent val="0"/>
            <c:showBubbleSize val="0"/>
            <c:showLeaderLines val="0"/>
          </c:dLbls>
          <c:cat>
            <c:numRef>
              <c:f>Graf9A!$AD$4:$AD$8</c:f>
              <c:numCache>
                <c:formatCode>General</c:formatCode>
                <c:ptCount val="5"/>
                <c:pt idx="0">
                  <c:v>1397</c:v>
                </c:pt>
                <c:pt idx="1">
                  <c:v>209</c:v>
                </c:pt>
                <c:pt idx="2">
                  <c:v>102</c:v>
                </c:pt>
                <c:pt idx="3">
                  <c:v>178</c:v>
                </c:pt>
                <c:pt idx="4">
                  <c:v>1886</c:v>
                </c:pt>
              </c:numCache>
            </c:numRef>
          </c:cat>
          <c:val>
            <c:numRef>
              <c:f>Graf9A!$AF$4:$AF$8</c:f>
              <c:numCache>
                <c:formatCode>General</c:formatCode>
                <c:ptCount val="5"/>
                <c:pt idx="0">
                  <c:v>150</c:v>
                </c:pt>
                <c:pt idx="1">
                  <c:v>1</c:v>
                </c:pt>
                <c:pt idx="2">
                  <c:v>0</c:v>
                </c:pt>
                <c:pt idx="3">
                  <c:v>0</c:v>
                </c:pt>
                <c:pt idx="4">
                  <c:v>151</c:v>
                </c:pt>
              </c:numCache>
            </c:numRef>
          </c:val>
        </c:ser>
        <c:ser>
          <c:idx val="3"/>
          <c:order val="3"/>
          <c:tx>
            <c:strRef>
              <c:f>Graf9A!$AE$3</c:f>
              <c:strCache>
                <c:ptCount val="1"/>
                <c:pt idx="0">
                  <c:v>počet přijatých oznámení staveb posouzených autorizovaným inspektorem</c:v>
                </c:pt>
              </c:strCache>
            </c:strRef>
          </c:tx>
          <c:spPr>
            <a:solidFill>
              <a:srgbClr val="CC3300"/>
            </a:solidFill>
          </c:spPr>
          <c:invertIfNegative val="0"/>
          <c:dLbls>
            <c:dLbl>
              <c:idx val="2"/>
              <c:layout>
                <c:manualLayout>
                  <c:x val="-1.07195338446773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Graf9A!$AD$4:$AD$8</c:f>
              <c:numCache>
                <c:formatCode>General</c:formatCode>
                <c:ptCount val="5"/>
                <c:pt idx="0">
                  <c:v>1397</c:v>
                </c:pt>
                <c:pt idx="1">
                  <c:v>209</c:v>
                </c:pt>
                <c:pt idx="2">
                  <c:v>102</c:v>
                </c:pt>
                <c:pt idx="3">
                  <c:v>178</c:v>
                </c:pt>
                <c:pt idx="4">
                  <c:v>1886</c:v>
                </c:pt>
              </c:numCache>
            </c:numRef>
          </c:cat>
          <c:val>
            <c:numRef>
              <c:f>Graf9A!$AE$4:$AE$8</c:f>
              <c:numCache>
                <c:formatCode>General</c:formatCode>
                <c:ptCount val="5"/>
                <c:pt idx="0">
                  <c:v>3994</c:v>
                </c:pt>
                <c:pt idx="1">
                  <c:v>473</c:v>
                </c:pt>
                <c:pt idx="2">
                  <c:v>240</c:v>
                </c:pt>
                <c:pt idx="3">
                  <c:v>378</c:v>
                </c:pt>
                <c:pt idx="4">
                  <c:v>5085</c:v>
                </c:pt>
              </c:numCache>
            </c:numRef>
          </c:val>
        </c:ser>
        <c:dLbls>
          <c:showLegendKey val="0"/>
          <c:showVal val="0"/>
          <c:showCatName val="0"/>
          <c:showSerName val="0"/>
          <c:showPercent val="0"/>
          <c:showBubbleSize val="0"/>
        </c:dLbls>
        <c:gapWidth val="100"/>
        <c:overlap val="100"/>
        <c:axId val="169901440"/>
        <c:axId val="169899904"/>
      </c:barChart>
      <c:valAx>
        <c:axId val="169899904"/>
        <c:scaling>
          <c:orientation val="minMax"/>
        </c:scaling>
        <c:delete val="0"/>
        <c:axPos val="l"/>
        <c:majorGridlines/>
        <c:numFmt formatCode="0%" sourceLinked="1"/>
        <c:majorTickMark val="out"/>
        <c:minorTickMark val="none"/>
        <c:tickLblPos val="nextTo"/>
        <c:crossAx val="169901440"/>
        <c:crosses val="autoZero"/>
        <c:crossBetween val="between"/>
      </c:valAx>
      <c:catAx>
        <c:axId val="169901440"/>
        <c:scaling>
          <c:orientation val="minMax"/>
        </c:scaling>
        <c:delete val="0"/>
        <c:axPos val="b"/>
        <c:numFmt formatCode="General" sourceLinked="1"/>
        <c:majorTickMark val="out"/>
        <c:minorTickMark val="none"/>
        <c:tickLblPos val="nextTo"/>
        <c:crossAx val="169899904"/>
        <c:crosses val="autoZero"/>
        <c:auto val="1"/>
        <c:lblAlgn val="ctr"/>
        <c:lblOffset val="100"/>
        <c:noMultiLvlLbl val="0"/>
      </c:catAx>
    </c:plotArea>
    <c:legend>
      <c:legendPos val="r"/>
      <c:layout>
        <c:manualLayout>
          <c:xMode val="edge"/>
          <c:yMode val="edge"/>
          <c:x val="0.7441895420734943"/>
          <c:y val="0.13675529232174499"/>
          <c:w val="0.24997712872568784"/>
          <c:h val="0.7749778116543555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Graf9B!$B$8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Graf9B!$C$8:$E$8</c:f>
              <c:numCache>
                <c:formatCode>General</c:formatCode>
                <c:ptCount val="3"/>
                <c:pt idx="0">
                  <c:v>12</c:v>
                </c:pt>
                <c:pt idx="1">
                  <c:v>8</c:v>
                </c:pt>
                <c:pt idx="2">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287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III.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Graf9B!$B$4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Graf9B!$C$4:$E$4</c:f>
              <c:numCache>
                <c:formatCode>General</c:formatCode>
                <c:ptCount val="3"/>
                <c:pt idx="0">
                  <c:v>8</c:v>
                </c:pt>
                <c:pt idx="1">
                  <c:v>5</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41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Graf9B!$B$5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2"/>
              <c:layout>
                <c:manualLayout>
                  <c:x val="2.8648621447770493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Graf9B!$C$5:$E$5</c:f>
              <c:numCache>
                <c:formatCode>General</c:formatCode>
                <c:ptCount val="3"/>
                <c:pt idx="0">
                  <c:v>4</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497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krajských úřadů v roce 2011</a:t>
            </a:r>
            <a:endParaRPr lang="cs-CZ" sz="1300">
              <a:effectLst/>
              <a:latin typeface="+mn-lt"/>
            </a:endParaRPr>
          </a:p>
        </c:rich>
      </c:tx>
      <c:layout>
        <c:manualLayout>
          <c:xMode val="edge"/>
          <c:yMode val="edge"/>
          <c:x val="0.1182135800213326"/>
          <c:y val="1.9826515388446431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Graf9B!$B$6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Graf9B!$C$6:$E$6</c:f>
              <c:numCache>
                <c:formatCode>General</c:formatCode>
                <c:ptCount val="3"/>
                <c:pt idx="0">
                  <c:v>0</c:v>
                </c:pt>
                <c:pt idx="1">
                  <c:v>3</c:v>
                </c:pt>
                <c:pt idx="2">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454"/>
          <c:w val="0.25414204073239144"/>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MD, ÚCL, DÚ v roce 2011</a:t>
            </a:r>
            <a:endParaRPr lang="cs-CZ" sz="1300">
              <a:effectLst/>
              <a:latin typeface="+mn-lt"/>
            </a:endParaRPr>
          </a:p>
        </c:rich>
      </c:tx>
      <c:layout>
        <c:manualLayout>
          <c:xMode val="edge"/>
          <c:yMode val="edge"/>
          <c:x val="0.11342708333333333"/>
          <c:y val="3.3597883597883599E-2"/>
        </c:manualLayout>
      </c:layout>
      <c:overlay val="0"/>
    </c:title>
    <c:autoTitleDeleted val="0"/>
    <c:plotArea>
      <c:layout>
        <c:manualLayout>
          <c:layoutTarget val="inner"/>
          <c:xMode val="edge"/>
          <c:yMode val="edge"/>
          <c:x val="0.12198727586236187"/>
          <c:y val="0.20280339642258891"/>
          <c:w val="0.47458094437225157"/>
          <c:h val="0.72686737414195657"/>
        </c:manualLayout>
      </c:layout>
      <c:pieChart>
        <c:varyColors val="1"/>
        <c:ser>
          <c:idx val="0"/>
          <c:order val="0"/>
          <c:tx>
            <c:strRef>
              <c:f>Graf9B!$B$7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Graf9B!$C$7:$E$7</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5012836618175079"/>
          <c:w val="0.60596103213659069"/>
          <c:h val="0.76632487466304544"/>
        </c:manualLayout>
      </c:layout>
      <c:barChart>
        <c:barDir val="col"/>
        <c:grouping val="percentStacked"/>
        <c:varyColors val="0"/>
        <c:ser>
          <c:idx val="1"/>
          <c:order val="0"/>
          <c:tx>
            <c:strRef>
              <c:f>Graf9B!$E$3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158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Graf9B!$B$4:$B$8</c:f>
              <c:strCache>
                <c:ptCount val="5"/>
                <c:pt idx="0">
                  <c:v>Obce III. typu</c:v>
                </c:pt>
                <c:pt idx="1">
                  <c:v>ÚČSM</c:v>
                </c:pt>
                <c:pt idx="2">
                  <c:v>KÚ</c:v>
                </c:pt>
                <c:pt idx="3">
                  <c:v>MD, ÚCL, DÚ</c:v>
                </c:pt>
                <c:pt idx="4">
                  <c:v>ČR</c:v>
                </c:pt>
              </c:strCache>
            </c:strRef>
          </c:cat>
          <c:val>
            <c:numRef>
              <c:f>Graf9B!$C$4:$C$8</c:f>
              <c:numCache>
                <c:formatCode>General</c:formatCode>
                <c:ptCount val="5"/>
                <c:pt idx="0">
                  <c:v>8</c:v>
                </c:pt>
                <c:pt idx="1">
                  <c:v>4</c:v>
                </c:pt>
                <c:pt idx="2">
                  <c:v>0</c:v>
                </c:pt>
                <c:pt idx="3">
                  <c:v>0</c:v>
                </c:pt>
                <c:pt idx="4">
                  <c:v>12</c:v>
                </c:pt>
              </c:numCache>
            </c:numRef>
          </c:val>
        </c:ser>
        <c:ser>
          <c:idx val="2"/>
          <c:order val="1"/>
          <c:tx>
            <c:strRef>
              <c:f>Graf9B!$D$3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Graf9B!$B$4:$B$8</c:f>
              <c:strCache>
                <c:ptCount val="5"/>
                <c:pt idx="0">
                  <c:v>Obce III. typu</c:v>
                </c:pt>
                <c:pt idx="1">
                  <c:v>ÚČSM</c:v>
                </c:pt>
                <c:pt idx="2">
                  <c:v>KÚ</c:v>
                </c:pt>
                <c:pt idx="3">
                  <c:v>MD, ÚCL, DÚ</c:v>
                </c:pt>
                <c:pt idx="4">
                  <c:v>ČR</c:v>
                </c:pt>
              </c:strCache>
            </c:strRef>
          </c:cat>
          <c:val>
            <c:numRef>
              <c:f>Graf9B!$D$4:$D$8</c:f>
              <c:numCache>
                <c:formatCode>General</c:formatCode>
                <c:ptCount val="5"/>
                <c:pt idx="0">
                  <c:v>5</c:v>
                </c:pt>
                <c:pt idx="1">
                  <c:v>0</c:v>
                </c:pt>
                <c:pt idx="2">
                  <c:v>3</c:v>
                </c:pt>
                <c:pt idx="3">
                  <c:v>0</c:v>
                </c:pt>
                <c:pt idx="4">
                  <c:v>8</c:v>
                </c:pt>
              </c:numCache>
            </c:numRef>
          </c:val>
        </c:ser>
        <c:ser>
          <c:idx val="3"/>
          <c:order val="2"/>
          <c:tx>
            <c:strRef>
              <c:f>Graf9B!$C$3</c:f>
              <c:strCache>
                <c:ptCount val="1"/>
                <c:pt idx="0">
                  <c:v>počet obdržených příkazů</c:v>
                </c:pt>
              </c:strCache>
            </c:strRef>
          </c:tx>
          <c:spPr>
            <a:solidFill>
              <a:srgbClr val="CC3300"/>
            </a:solidFill>
          </c:spPr>
          <c:invertIfNegative val="0"/>
          <c:dLbls>
            <c:dLbl>
              <c:idx val="1"/>
              <c:layout>
                <c:manualLayout>
                  <c:x val="1.3222440668201841E-2"/>
                  <c:y val="-1.5398852093510161E-17"/>
                </c:manualLayout>
              </c:layout>
              <c:showLegendKey val="0"/>
              <c:showVal val="1"/>
              <c:showCatName val="0"/>
              <c:showSerName val="0"/>
              <c:showPercent val="0"/>
              <c:showBubbleSize val="0"/>
            </c:dLbl>
            <c:dLbl>
              <c:idx val="2"/>
              <c:layout>
                <c:manualLayout>
                  <c:x val="-1.071953384467735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Graf9B!$B$4:$B$8</c:f>
              <c:strCache>
                <c:ptCount val="5"/>
                <c:pt idx="0">
                  <c:v>Obce III. typu</c:v>
                </c:pt>
                <c:pt idx="1">
                  <c:v>ÚČSM</c:v>
                </c:pt>
                <c:pt idx="2">
                  <c:v>KÚ</c:v>
                </c:pt>
                <c:pt idx="3">
                  <c:v>MD, ÚCL, DÚ</c:v>
                </c:pt>
                <c:pt idx="4">
                  <c:v>ČR</c:v>
                </c:pt>
              </c:strCache>
            </c:strRef>
          </c:cat>
          <c:val>
            <c:numRef>
              <c:f>Graf9B!$E$4:$E$8</c:f>
              <c:numCache>
                <c:formatCode>General</c:formatCode>
                <c:ptCount val="5"/>
                <c:pt idx="0">
                  <c:v>5</c:v>
                </c:pt>
                <c:pt idx="1">
                  <c:v>0</c:v>
                </c:pt>
                <c:pt idx="2">
                  <c:v>3</c:v>
                </c:pt>
                <c:pt idx="3">
                  <c:v>0</c:v>
                </c:pt>
                <c:pt idx="4">
                  <c:v>8</c:v>
                </c:pt>
              </c:numCache>
            </c:numRef>
          </c:val>
        </c:ser>
        <c:dLbls>
          <c:showLegendKey val="0"/>
          <c:showVal val="0"/>
          <c:showCatName val="0"/>
          <c:showSerName val="0"/>
          <c:showPercent val="0"/>
          <c:showBubbleSize val="0"/>
        </c:dLbls>
        <c:gapWidth val="100"/>
        <c:overlap val="100"/>
        <c:axId val="170145664"/>
        <c:axId val="170144128"/>
      </c:barChart>
      <c:valAx>
        <c:axId val="170144128"/>
        <c:scaling>
          <c:orientation val="minMax"/>
        </c:scaling>
        <c:delete val="0"/>
        <c:axPos val="l"/>
        <c:majorGridlines/>
        <c:numFmt formatCode="0%" sourceLinked="1"/>
        <c:majorTickMark val="out"/>
        <c:minorTickMark val="none"/>
        <c:tickLblPos val="nextTo"/>
        <c:crossAx val="170145664"/>
        <c:crosses val="autoZero"/>
        <c:crossBetween val="between"/>
      </c:valAx>
      <c:catAx>
        <c:axId val="170145664"/>
        <c:scaling>
          <c:orientation val="minMax"/>
        </c:scaling>
        <c:delete val="0"/>
        <c:axPos val="b"/>
        <c:majorTickMark val="out"/>
        <c:minorTickMark val="none"/>
        <c:tickLblPos val="nextTo"/>
        <c:crossAx val="170144128"/>
        <c:crosses val="autoZero"/>
        <c:auto val="1"/>
        <c:lblAlgn val="ctr"/>
        <c:lblOffset val="100"/>
        <c:noMultiLvlLbl val="0"/>
      </c:catAx>
    </c:plotArea>
    <c:legend>
      <c:legendPos val="r"/>
      <c:layout>
        <c:manualLayout>
          <c:xMode val="edge"/>
          <c:yMode val="edge"/>
          <c:x val="0.77900056207760005"/>
          <c:y val="0.20260269190489119"/>
          <c:w val="0.20645074245714129"/>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2012</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Graf9B!$H$8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Graf9B!$I$8:$K$8</c:f>
              <c:numCache>
                <c:formatCode>General</c:formatCode>
                <c:ptCount val="3"/>
                <c:pt idx="0">
                  <c:v>6</c:v>
                </c:pt>
                <c:pt idx="1">
                  <c:v>5</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28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Graf9B!$H$4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Graf9B!$I$4:$K$4</c:f>
              <c:numCache>
                <c:formatCode>General</c:formatCode>
                <c:ptCount val="3"/>
                <c:pt idx="0">
                  <c:v>6</c:v>
                </c:pt>
                <c:pt idx="1">
                  <c:v>3</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420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2012</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Graf9B!$H$5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Graf9B!$I$5:$K$5</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49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2012</a:t>
            </a:r>
            <a:endParaRPr lang="en-US" sz="1300">
              <a:effectLst/>
              <a:latin typeface="+mn-lt"/>
            </a:endParaRPr>
          </a:p>
        </c:rich>
      </c:tx>
      <c:layout>
        <c:manualLayout>
          <c:xMode val="edge"/>
          <c:yMode val="edge"/>
          <c:x val="0.11821358002133261"/>
          <c:y val="1.9826515388446434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Graf9B!$H$6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2"/>
              <c:layout>
                <c:manualLayout>
                  <c:x val="3.085235620554887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Graf9B!$I$6:$K$6</c:f>
              <c:numCache>
                <c:formatCode>General</c:formatCode>
                <c:ptCount val="3"/>
                <c:pt idx="0">
                  <c:v>0</c:v>
                </c:pt>
                <c:pt idx="1">
                  <c:v>2</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456"/>
          <c:w val="0.25414204073239138"/>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MD, ÚCL, DÚ v roce 2012</a:t>
            </a:r>
            <a:endParaRPr lang="en-US" sz="1300">
              <a:effectLst/>
              <a:latin typeface="+mn-lt"/>
            </a:endParaRPr>
          </a:p>
        </c:rich>
      </c:tx>
      <c:layout>
        <c:manualLayout>
          <c:xMode val="edge"/>
          <c:yMode val="edge"/>
          <c:x val="0.11342708333333333"/>
          <c:y val="3.3597883597883599E-2"/>
        </c:manualLayout>
      </c:layout>
      <c:overlay val="0"/>
    </c:title>
    <c:autoTitleDeleted val="0"/>
    <c:plotArea>
      <c:layout>
        <c:manualLayout>
          <c:layoutTarget val="inner"/>
          <c:xMode val="edge"/>
          <c:yMode val="edge"/>
          <c:x val="0.12198727586236187"/>
          <c:y val="0.20280339642258891"/>
          <c:w val="0.47458094437225168"/>
          <c:h val="0.72686737414195657"/>
        </c:manualLayout>
      </c:layout>
      <c:pieChart>
        <c:varyColors val="1"/>
        <c:ser>
          <c:idx val="0"/>
          <c:order val="0"/>
          <c:tx>
            <c:strRef>
              <c:f>Graf9B!$H$7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Graf9B!$I$7:$K$7</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2012</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5012836618175079"/>
          <c:w val="0.60596103213659092"/>
          <c:h val="0.76632487466304566"/>
        </c:manualLayout>
      </c:layout>
      <c:barChart>
        <c:barDir val="col"/>
        <c:grouping val="percentStacked"/>
        <c:varyColors val="0"/>
        <c:ser>
          <c:idx val="1"/>
          <c:order val="0"/>
          <c:tx>
            <c:strRef>
              <c:f>Graf9B!$K$3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16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Graf9B!$H$4:$H$8</c:f>
              <c:strCache>
                <c:ptCount val="5"/>
                <c:pt idx="0">
                  <c:v>Obce III. typu</c:v>
                </c:pt>
                <c:pt idx="1">
                  <c:v>ÚČSM</c:v>
                </c:pt>
                <c:pt idx="2">
                  <c:v>KÚ</c:v>
                </c:pt>
                <c:pt idx="3">
                  <c:v>MD, ÚCL, DÚ</c:v>
                </c:pt>
                <c:pt idx="4">
                  <c:v>ČR</c:v>
                </c:pt>
              </c:strCache>
            </c:strRef>
          </c:cat>
          <c:val>
            <c:numRef>
              <c:f>Graf9B!$K$4:$K$8</c:f>
              <c:numCache>
                <c:formatCode>General</c:formatCode>
                <c:ptCount val="5"/>
                <c:pt idx="0">
                  <c:v>5</c:v>
                </c:pt>
                <c:pt idx="1">
                  <c:v>0</c:v>
                </c:pt>
                <c:pt idx="2">
                  <c:v>0</c:v>
                </c:pt>
                <c:pt idx="3">
                  <c:v>0</c:v>
                </c:pt>
                <c:pt idx="4">
                  <c:v>5</c:v>
                </c:pt>
              </c:numCache>
            </c:numRef>
          </c:val>
        </c:ser>
        <c:ser>
          <c:idx val="2"/>
          <c:order val="1"/>
          <c:tx>
            <c:strRef>
              <c:f>Graf9B!$J$3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Graf9B!$H$4:$H$8</c:f>
              <c:strCache>
                <c:ptCount val="5"/>
                <c:pt idx="0">
                  <c:v>Obce III. typu</c:v>
                </c:pt>
                <c:pt idx="1">
                  <c:v>ÚČSM</c:v>
                </c:pt>
                <c:pt idx="2">
                  <c:v>KÚ</c:v>
                </c:pt>
                <c:pt idx="3">
                  <c:v>MD, ÚCL, DÚ</c:v>
                </c:pt>
                <c:pt idx="4">
                  <c:v>ČR</c:v>
                </c:pt>
              </c:strCache>
            </c:strRef>
          </c:cat>
          <c:val>
            <c:numRef>
              <c:f>Graf9B!$J$4:$J$8</c:f>
              <c:numCache>
                <c:formatCode>General</c:formatCode>
                <c:ptCount val="5"/>
                <c:pt idx="0">
                  <c:v>3</c:v>
                </c:pt>
                <c:pt idx="1">
                  <c:v>0</c:v>
                </c:pt>
                <c:pt idx="2">
                  <c:v>2</c:v>
                </c:pt>
                <c:pt idx="3">
                  <c:v>0</c:v>
                </c:pt>
                <c:pt idx="4">
                  <c:v>5</c:v>
                </c:pt>
              </c:numCache>
            </c:numRef>
          </c:val>
        </c:ser>
        <c:ser>
          <c:idx val="3"/>
          <c:order val="2"/>
          <c:tx>
            <c:strRef>
              <c:f>Graf9B!$I$3</c:f>
              <c:strCache>
                <c:ptCount val="1"/>
                <c:pt idx="0">
                  <c:v>počet obdržených příkazů</c:v>
                </c:pt>
              </c:strCache>
            </c:strRef>
          </c:tx>
          <c:spPr>
            <a:solidFill>
              <a:srgbClr val="CC3300"/>
            </a:solidFill>
          </c:spPr>
          <c:invertIfNegative val="0"/>
          <c:dLbls>
            <c:dLbl>
              <c:idx val="2"/>
              <c:layout>
                <c:manualLayout>
                  <c:x val="-1.071953384467736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Graf9B!$H$4:$H$8</c:f>
              <c:strCache>
                <c:ptCount val="5"/>
                <c:pt idx="0">
                  <c:v>Obce III. typu</c:v>
                </c:pt>
                <c:pt idx="1">
                  <c:v>ÚČSM</c:v>
                </c:pt>
                <c:pt idx="2">
                  <c:v>KÚ</c:v>
                </c:pt>
                <c:pt idx="3">
                  <c:v>MD, ÚCL, DÚ</c:v>
                </c:pt>
                <c:pt idx="4">
                  <c:v>ČR</c:v>
                </c:pt>
              </c:strCache>
            </c:strRef>
          </c:cat>
          <c:val>
            <c:numRef>
              <c:f>Graf9B!$I$4:$I$8</c:f>
              <c:numCache>
                <c:formatCode>General</c:formatCode>
                <c:ptCount val="5"/>
                <c:pt idx="0">
                  <c:v>6</c:v>
                </c:pt>
                <c:pt idx="1">
                  <c:v>0</c:v>
                </c:pt>
                <c:pt idx="2">
                  <c:v>0</c:v>
                </c:pt>
                <c:pt idx="3">
                  <c:v>0</c:v>
                </c:pt>
                <c:pt idx="4">
                  <c:v>6</c:v>
                </c:pt>
              </c:numCache>
            </c:numRef>
          </c:val>
        </c:ser>
        <c:dLbls>
          <c:showLegendKey val="0"/>
          <c:showVal val="0"/>
          <c:showCatName val="0"/>
          <c:showSerName val="0"/>
          <c:showPercent val="0"/>
          <c:showBubbleSize val="0"/>
        </c:dLbls>
        <c:gapWidth val="100"/>
        <c:overlap val="100"/>
        <c:axId val="170429824"/>
        <c:axId val="170428288"/>
      </c:barChart>
      <c:valAx>
        <c:axId val="170428288"/>
        <c:scaling>
          <c:orientation val="minMax"/>
        </c:scaling>
        <c:delete val="0"/>
        <c:axPos val="l"/>
        <c:majorGridlines/>
        <c:numFmt formatCode="0%" sourceLinked="1"/>
        <c:majorTickMark val="out"/>
        <c:minorTickMark val="none"/>
        <c:tickLblPos val="nextTo"/>
        <c:crossAx val="170429824"/>
        <c:crosses val="autoZero"/>
        <c:crossBetween val="between"/>
      </c:valAx>
      <c:catAx>
        <c:axId val="170429824"/>
        <c:scaling>
          <c:orientation val="minMax"/>
        </c:scaling>
        <c:delete val="0"/>
        <c:axPos val="b"/>
        <c:majorTickMark val="out"/>
        <c:minorTickMark val="none"/>
        <c:tickLblPos val="nextTo"/>
        <c:crossAx val="170428288"/>
        <c:crosses val="autoZero"/>
        <c:auto val="1"/>
        <c:lblAlgn val="ctr"/>
        <c:lblOffset val="100"/>
        <c:noMultiLvlLbl val="0"/>
      </c:catAx>
    </c:plotArea>
    <c:legend>
      <c:legendPos val="r"/>
      <c:layout>
        <c:manualLayout>
          <c:xMode val="edge"/>
          <c:yMode val="edge"/>
          <c:x val="0.77900056207760005"/>
          <c:y val="0.20260269190489119"/>
          <c:w val="0.20645074245714132"/>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Graf9B!$N$8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Graf9B!$O$8:$Q$8</c:f>
              <c:numCache>
                <c:formatCode>General</c:formatCode>
                <c:ptCount val="3"/>
                <c:pt idx="0">
                  <c:v>9</c:v>
                </c:pt>
                <c:pt idx="1">
                  <c:v>6</c:v>
                </c:pt>
                <c:pt idx="2">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28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Graf9B!$N$4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Graf9B!$O$4:$Q$4</c:f>
              <c:numCache>
                <c:formatCode>General</c:formatCode>
                <c:ptCount val="3"/>
                <c:pt idx="0">
                  <c:v>8</c:v>
                </c:pt>
                <c:pt idx="1">
                  <c:v>5</c:v>
                </c:pt>
                <c:pt idx="2">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420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Graf9B!$N$5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Graf9B!$O$5:$Q$5</c:f>
              <c:numCache>
                <c:formatCode>General</c:formatCode>
                <c:ptCount val="3"/>
                <c:pt idx="0">
                  <c:v>1</c:v>
                </c:pt>
                <c:pt idx="1">
                  <c:v>0</c:v>
                </c:pt>
                <c:pt idx="2">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49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2013</a:t>
            </a:r>
            <a:endParaRPr lang="en-US" sz="1300">
              <a:effectLst/>
              <a:latin typeface="+mn-lt"/>
            </a:endParaRPr>
          </a:p>
        </c:rich>
      </c:tx>
      <c:layout>
        <c:manualLayout>
          <c:xMode val="edge"/>
          <c:yMode val="edge"/>
          <c:x val="0.11821358002133261"/>
          <c:y val="1.9826515388446434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Graf9B!$N$6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2"/>
              <c:layout>
                <c:manualLayout>
                  <c:x val="3.085235620554887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Graf9B!$O$6:$Q$6</c:f>
              <c:numCache>
                <c:formatCode>General</c:formatCode>
                <c:ptCount val="3"/>
                <c:pt idx="0">
                  <c:v>0</c:v>
                </c:pt>
                <c:pt idx="1">
                  <c:v>1</c:v>
                </c:pt>
                <c:pt idx="2">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456"/>
          <c:w val="0.25414204073239138"/>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MD, ÚCL, DÚ v roce 2013</a:t>
            </a:r>
            <a:endParaRPr lang="en-US" sz="1300">
              <a:effectLst/>
              <a:latin typeface="+mn-lt"/>
            </a:endParaRPr>
          </a:p>
        </c:rich>
      </c:tx>
      <c:layout>
        <c:manualLayout>
          <c:xMode val="edge"/>
          <c:yMode val="edge"/>
          <c:x val="0.11342708333333333"/>
          <c:y val="3.3597883597883599E-2"/>
        </c:manualLayout>
      </c:layout>
      <c:overlay val="0"/>
    </c:title>
    <c:autoTitleDeleted val="0"/>
    <c:plotArea>
      <c:layout>
        <c:manualLayout>
          <c:layoutTarget val="inner"/>
          <c:xMode val="edge"/>
          <c:yMode val="edge"/>
          <c:x val="0.12198727586236187"/>
          <c:y val="0.20280339642258891"/>
          <c:w val="0.47458094437225168"/>
          <c:h val="0.72686737414195657"/>
        </c:manualLayout>
      </c:layout>
      <c:pieChart>
        <c:varyColors val="1"/>
        <c:ser>
          <c:idx val="0"/>
          <c:order val="0"/>
          <c:tx>
            <c:strRef>
              <c:f>Graf9B!$N$7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Graf9B!$O$7:$Q$7</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5012836618175079"/>
          <c:w val="0.60596103213659092"/>
          <c:h val="0.76632487466304566"/>
        </c:manualLayout>
      </c:layout>
      <c:barChart>
        <c:barDir val="col"/>
        <c:grouping val="percentStacked"/>
        <c:varyColors val="0"/>
        <c:ser>
          <c:idx val="1"/>
          <c:order val="0"/>
          <c:tx>
            <c:strRef>
              <c:f>Graf9B!$Q$3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16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Graf9B!$N$4:$N$8</c:f>
              <c:strCache>
                <c:ptCount val="5"/>
                <c:pt idx="0">
                  <c:v>Obce III. typu</c:v>
                </c:pt>
                <c:pt idx="1">
                  <c:v>ÚČSM</c:v>
                </c:pt>
                <c:pt idx="2">
                  <c:v>KÚ</c:v>
                </c:pt>
                <c:pt idx="3">
                  <c:v>MD, ÚCL, DÚ</c:v>
                </c:pt>
                <c:pt idx="4">
                  <c:v>ČR</c:v>
                </c:pt>
              </c:strCache>
            </c:strRef>
          </c:cat>
          <c:val>
            <c:numRef>
              <c:f>Graf9B!$Q$4:$Q$8</c:f>
              <c:numCache>
                <c:formatCode>General</c:formatCode>
                <c:ptCount val="5"/>
                <c:pt idx="0">
                  <c:v>2</c:v>
                </c:pt>
                <c:pt idx="1">
                  <c:v>3</c:v>
                </c:pt>
                <c:pt idx="2">
                  <c:v>2</c:v>
                </c:pt>
                <c:pt idx="3">
                  <c:v>0</c:v>
                </c:pt>
                <c:pt idx="4">
                  <c:v>7</c:v>
                </c:pt>
              </c:numCache>
            </c:numRef>
          </c:val>
        </c:ser>
        <c:ser>
          <c:idx val="2"/>
          <c:order val="1"/>
          <c:tx>
            <c:strRef>
              <c:f>Graf9B!$P$3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Graf9B!$N$4:$N$8</c:f>
              <c:strCache>
                <c:ptCount val="5"/>
                <c:pt idx="0">
                  <c:v>Obce III. typu</c:v>
                </c:pt>
                <c:pt idx="1">
                  <c:v>ÚČSM</c:v>
                </c:pt>
                <c:pt idx="2">
                  <c:v>KÚ</c:v>
                </c:pt>
                <c:pt idx="3">
                  <c:v>MD, ÚCL, DÚ</c:v>
                </c:pt>
                <c:pt idx="4">
                  <c:v>ČR</c:v>
                </c:pt>
              </c:strCache>
            </c:strRef>
          </c:cat>
          <c:val>
            <c:numRef>
              <c:f>Graf9B!$P$4:$P$8</c:f>
              <c:numCache>
                <c:formatCode>General</c:formatCode>
                <c:ptCount val="5"/>
                <c:pt idx="0">
                  <c:v>5</c:v>
                </c:pt>
                <c:pt idx="1">
                  <c:v>0</c:v>
                </c:pt>
                <c:pt idx="2">
                  <c:v>1</c:v>
                </c:pt>
                <c:pt idx="3">
                  <c:v>0</c:v>
                </c:pt>
                <c:pt idx="4">
                  <c:v>6</c:v>
                </c:pt>
              </c:numCache>
            </c:numRef>
          </c:val>
        </c:ser>
        <c:ser>
          <c:idx val="3"/>
          <c:order val="2"/>
          <c:tx>
            <c:strRef>
              <c:f>Graf9B!$O$3</c:f>
              <c:strCache>
                <c:ptCount val="1"/>
                <c:pt idx="0">
                  <c:v>počet obdržených příkazů</c:v>
                </c:pt>
              </c:strCache>
            </c:strRef>
          </c:tx>
          <c:spPr>
            <a:solidFill>
              <a:srgbClr val="CC3300"/>
            </a:solidFill>
          </c:spPr>
          <c:invertIfNegative val="0"/>
          <c:dLbls>
            <c:dLbl>
              <c:idx val="2"/>
              <c:layout>
                <c:manualLayout>
                  <c:x val="-1.071953384467736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Graf9B!$N$4:$N$8</c:f>
              <c:strCache>
                <c:ptCount val="5"/>
                <c:pt idx="0">
                  <c:v>Obce III. typu</c:v>
                </c:pt>
                <c:pt idx="1">
                  <c:v>ÚČSM</c:v>
                </c:pt>
                <c:pt idx="2">
                  <c:v>KÚ</c:v>
                </c:pt>
                <c:pt idx="3">
                  <c:v>MD, ÚCL, DÚ</c:v>
                </c:pt>
                <c:pt idx="4">
                  <c:v>ČR</c:v>
                </c:pt>
              </c:strCache>
            </c:strRef>
          </c:cat>
          <c:val>
            <c:numRef>
              <c:f>Graf9B!$O$4:$O$8</c:f>
              <c:numCache>
                <c:formatCode>General</c:formatCode>
                <c:ptCount val="5"/>
                <c:pt idx="0">
                  <c:v>8</c:v>
                </c:pt>
                <c:pt idx="1">
                  <c:v>1</c:v>
                </c:pt>
                <c:pt idx="2">
                  <c:v>0</c:v>
                </c:pt>
                <c:pt idx="3">
                  <c:v>0</c:v>
                </c:pt>
                <c:pt idx="4">
                  <c:v>9</c:v>
                </c:pt>
              </c:numCache>
            </c:numRef>
          </c:val>
        </c:ser>
        <c:dLbls>
          <c:showLegendKey val="0"/>
          <c:showVal val="0"/>
          <c:showCatName val="0"/>
          <c:showSerName val="0"/>
          <c:showPercent val="0"/>
          <c:showBubbleSize val="0"/>
        </c:dLbls>
        <c:gapWidth val="100"/>
        <c:overlap val="100"/>
        <c:axId val="170726528"/>
        <c:axId val="171036032"/>
      </c:barChart>
      <c:valAx>
        <c:axId val="171036032"/>
        <c:scaling>
          <c:orientation val="minMax"/>
        </c:scaling>
        <c:delete val="0"/>
        <c:axPos val="l"/>
        <c:majorGridlines/>
        <c:numFmt formatCode="0%" sourceLinked="1"/>
        <c:majorTickMark val="out"/>
        <c:minorTickMark val="none"/>
        <c:tickLblPos val="nextTo"/>
        <c:crossAx val="170726528"/>
        <c:crosses val="autoZero"/>
        <c:crossBetween val="between"/>
      </c:valAx>
      <c:catAx>
        <c:axId val="170726528"/>
        <c:scaling>
          <c:orientation val="minMax"/>
        </c:scaling>
        <c:delete val="0"/>
        <c:axPos val="b"/>
        <c:majorTickMark val="out"/>
        <c:minorTickMark val="none"/>
        <c:tickLblPos val="nextTo"/>
        <c:crossAx val="171036032"/>
        <c:crosses val="autoZero"/>
        <c:auto val="1"/>
        <c:lblAlgn val="ctr"/>
        <c:lblOffset val="100"/>
        <c:noMultiLvlLbl val="0"/>
      </c:catAx>
    </c:plotArea>
    <c:legend>
      <c:legendPos val="r"/>
      <c:layout>
        <c:manualLayout>
          <c:xMode val="edge"/>
          <c:yMode val="edge"/>
          <c:x val="0.77900056207760005"/>
          <c:y val="0.20260269190489119"/>
          <c:w val="0.20645074245714132"/>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Graf9B!$T$8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Graf9B!$U$8:$W$8</c:f>
              <c:numCache>
                <c:formatCode>General</c:formatCode>
                <c:ptCount val="3"/>
                <c:pt idx="0">
                  <c:v>11</c:v>
                </c:pt>
                <c:pt idx="1">
                  <c:v>11</c:v>
                </c:pt>
                <c:pt idx="2">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28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Graf9B!$T$4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Graf9B!$U$4:$W$4</c:f>
              <c:numCache>
                <c:formatCode>General</c:formatCode>
                <c:ptCount val="3"/>
                <c:pt idx="0">
                  <c:v>10</c:v>
                </c:pt>
                <c:pt idx="1">
                  <c:v>9</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420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Graf9B!$T$5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Graf9B!$U$5:$W$5</c:f>
              <c:numCache>
                <c:formatCode>General</c:formatCode>
                <c:ptCount val="3"/>
                <c:pt idx="0">
                  <c:v>1</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49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2014</a:t>
            </a:r>
            <a:endParaRPr lang="en-US" sz="1300">
              <a:effectLst/>
              <a:latin typeface="+mn-lt"/>
            </a:endParaRPr>
          </a:p>
        </c:rich>
      </c:tx>
      <c:layout>
        <c:manualLayout>
          <c:xMode val="edge"/>
          <c:yMode val="edge"/>
          <c:x val="0.11821358002133261"/>
          <c:y val="1.9826515388446434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Graf9B!$T$6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2"/>
              <c:layout>
                <c:manualLayout>
                  <c:x val="3.085235620554887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Graf9B!$U$6:$W$6</c:f>
              <c:numCache>
                <c:formatCode>General</c:formatCode>
                <c:ptCount val="3"/>
                <c:pt idx="0">
                  <c:v>0</c:v>
                </c:pt>
                <c:pt idx="1">
                  <c:v>2</c:v>
                </c:pt>
                <c:pt idx="2">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456"/>
          <c:w val="0.25414204073239138"/>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MD, ÚCL, DÚ v roce 2014</a:t>
            </a:r>
            <a:endParaRPr lang="en-US" sz="1300">
              <a:effectLst/>
              <a:latin typeface="+mn-lt"/>
            </a:endParaRPr>
          </a:p>
        </c:rich>
      </c:tx>
      <c:layout>
        <c:manualLayout>
          <c:xMode val="edge"/>
          <c:yMode val="edge"/>
          <c:x val="0.11342708333333333"/>
          <c:y val="3.3597883597883599E-2"/>
        </c:manualLayout>
      </c:layout>
      <c:overlay val="0"/>
    </c:title>
    <c:autoTitleDeleted val="0"/>
    <c:plotArea>
      <c:layout>
        <c:manualLayout>
          <c:layoutTarget val="inner"/>
          <c:xMode val="edge"/>
          <c:yMode val="edge"/>
          <c:x val="0.12198727586236187"/>
          <c:y val="0.20280339642258891"/>
          <c:w val="0.47458094437225168"/>
          <c:h val="0.72686737414195657"/>
        </c:manualLayout>
      </c:layout>
      <c:pieChart>
        <c:varyColors val="1"/>
        <c:ser>
          <c:idx val="0"/>
          <c:order val="0"/>
          <c:tx>
            <c:strRef>
              <c:f>Graf9B!$T$7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Graf9B!$U$7:$W$7</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5012836618175079"/>
          <c:w val="0.60596103213659092"/>
          <c:h val="0.76632487466304566"/>
        </c:manualLayout>
      </c:layout>
      <c:barChart>
        <c:barDir val="col"/>
        <c:grouping val="percentStacked"/>
        <c:varyColors val="0"/>
        <c:ser>
          <c:idx val="1"/>
          <c:order val="0"/>
          <c:tx>
            <c:strRef>
              <c:f>Graf9B!$W$3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16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Graf9B!$T$4:$T$8</c:f>
              <c:strCache>
                <c:ptCount val="5"/>
                <c:pt idx="0">
                  <c:v>Obce III. typu</c:v>
                </c:pt>
                <c:pt idx="1">
                  <c:v>ÚČSM</c:v>
                </c:pt>
                <c:pt idx="2">
                  <c:v>KÚ</c:v>
                </c:pt>
                <c:pt idx="3">
                  <c:v>MD, ÚCL, DÚ</c:v>
                </c:pt>
                <c:pt idx="4">
                  <c:v>ČR</c:v>
                </c:pt>
              </c:strCache>
            </c:strRef>
          </c:cat>
          <c:val>
            <c:numRef>
              <c:f>Graf9B!$W$4:$W$8</c:f>
              <c:numCache>
                <c:formatCode>General</c:formatCode>
                <c:ptCount val="5"/>
                <c:pt idx="0">
                  <c:v>5</c:v>
                </c:pt>
                <c:pt idx="1">
                  <c:v>0</c:v>
                </c:pt>
                <c:pt idx="2">
                  <c:v>1</c:v>
                </c:pt>
                <c:pt idx="3">
                  <c:v>0</c:v>
                </c:pt>
                <c:pt idx="4">
                  <c:v>6</c:v>
                </c:pt>
              </c:numCache>
            </c:numRef>
          </c:val>
        </c:ser>
        <c:ser>
          <c:idx val="2"/>
          <c:order val="1"/>
          <c:tx>
            <c:strRef>
              <c:f>Graf9B!$V$3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Graf9B!$T$4:$T$8</c:f>
              <c:strCache>
                <c:ptCount val="5"/>
                <c:pt idx="0">
                  <c:v>Obce III. typu</c:v>
                </c:pt>
                <c:pt idx="1">
                  <c:v>ÚČSM</c:v>
                </c:pt>
                <c:pt idx="2">
                  <c:v>KÚ</c:v>
                </c:pt>
                <c:pt idx="3">
                  <c:v>MD, ÚCL, DÚ</c:v>
                </c:pt>
                <c:pt idx="4">
                  <c:v>ČR</c:v>
                </c:pt>
              </c:strCache>
            </c:strRef>
          </c:cat>
          <c:val>
            <c:numRef>
              <c:f>Graf9B!$V$4:$V$8</c:f>
              <c:numCache>
                <c:formatCode>General</c:formatCode>
                <c:ptCount val="5"/>
                <c:pt idx="0">
                  <c:v>9</c:v>
                </c:pt>
                <c:pt idx="1">
                  <c:v>0</c:v>
                </c:pt>
                <c:pt idx="2">
                  <c:v>2</c:v>
                </c:pt>
                <c:pt idx="3">
                  <c:v>0</c:v>
                </c:pt>
                <c:pt idx="4">
                  <c:v>11</c:v>
                </c:pt>
              </c:numCache>
            </c:numRef>
          </c:val>
        </c:ser>
        <c:ser>
          <c:idx val="3"/>
          <c:order val="2"/>
          <c:tx>
            <c:strRef>
              <c:f>Graf9B!$U$3</c:f>
              <c:strCache>
                <c:ptCount val="1"/>
                <c:pt idx="0">
                  <c:v>počet obdržených příkazů</c:v>
                </c:pt>
              </c:strCache>
            </c:strRef>
          </c:tx>
          <c:spPr>
            <a:solidFill>
              <a:srgbClr val="CC3300"/>
            </a:solidFill>
          </c:spPr>
          <c:invertIfNegative val="0"/>
          <c:dLbls>
            <c:dLbl>
              <c:idx val="2"/>
              <c:layout>
                <c:manualLayout>
                  <c:x val="-1.071953384467736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Graf9B!$T$4:$T$8</c:f>
              <c:strCache>
                <c:ptCount val="5"/>
                <c:pt idx="0">
                  <c:v>Obce III. typu</c:v>
                </c:pt>
                <c:pt idx="1">
                  <c:v>ÚČSM</c:v>
                </c:pt>
                <c:pt idx="2">
                  <c:v>KÚ</c:v>
                </c:pt>
                <c:pt idx="3">
                  <c:v>MD, ÚCL, DÚ</c:v>
                </c:pt>
                <c:pt idx="4">
                  <c:v>ČR</c:v>
                </c:pt>
              </c:strCache>
            </c:strRef>
          </c:cat>
          <c:val>
            <c:numRef>
              <c:f>Graf9B!$U$4:$U$8</c:f>
              <c:numCache>
                <c:formatCode>General</c:formatCode>
                <c:ptCount val="5"/>
                <c:pt idx="0">
                  <c:v>10</c:v>
                </c:pt>
                <c:pt idx="1">
                  <c:v>1</c:v>
                </c:pt>
                <c:pt idx="2">
                  <c:v>0</c:v>
                </c:pt>
                <c:pt idx="3">
                  <c:v>0</c:v>
                </c:pt>
                <c:pt idx="4">
                  <c:v>11</c:v>
                </c:pt>
              </c:numCache>
            </c:numRef>
          </c:val>
        </c:ser>
        <c:dLbls>
          <c:showLegendKey val="0"/>
          <c:showVal val="0"/>
          <c:showCatName val="0"/>
          <c:showSerName val="0"/>
          <c:showPercent val="0"/>
          <c:showBubbleSize val="0"/>
        </c:dLbls>
        <c:gapWidth val="100"/>
        <c:overlap val="100"/>
        <c:axId val="171133952"/>
        <c:axId val="171132416"/>
      </c:barChart>
      <c:valAx>
        <c:axId val="171132416"/>
        <c:scaling>
          <c:orientation val="minMax"/>
        </c:scaling>
        <c:delete val="0"/>
        <c:axPos val="l"/>
        <c:majorGridlines/>
        <c:numFmt formatCode="0%" sourceLinked="1"/>
        <c:majorTickMark val="out"/>
        <c:minorTickMark val="none"/>
        <c:tickLblPos val="nextTo"/>
        <c:crossAx val="171133952"/>
        <c:crosses val="autoZero"/>
        <c:crossBetween val="between"/>
      </c:valAx>
      <c:catAx>
        <c:axId val="171133952"/>
        <c:scaling>
          <c:orientation val="minMax"/>
        </c:scaling>
        <c:delete val="0"/>
        <c:axPos val="b"/>
        <c:majorTickMark val="out"/>
        <c:minorTickMark val="none"/>
        <c:tickLblPos val="nextTo"/>
        <c:crossAx val="171132416"/>
        <c:crosses val="autoZero"/>
        <c:auto val="1"/>
        <c:lblAlgn val="ctr"/>
        <c:lblOffset val="100"/>
        <c:noMultiLvlLbl val="0"/>
      </c:catAx>
    </c:plotArea>
    <c:legend>
      <c:legendPos val="r"/>
      <c:layout>
        <c:manualLayout>
          <c:xMode val="edge"/>
          <c:yMode val="edge"/>
          <c:x val="0.77900056207760005"/>
          <c:y val="0.20260269190489119"/>
          <c:w val="0.20645074245714132"/>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2015</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Graf9B!$Z$8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Graf9B!$AA$8:$AC$8</c:f>
              <c:numCache>
                <c:formatCode>General</c:formatCode>
                <c:ptCount val="3"/>
                <c:pt idx="0">
                  <c:v>7</c:v>
                </c:pt>
                <c:pt idx="1">
                  <c:v>5</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290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III. typu v roce 2015</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Graf9B!$Z$4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Graf9B!$AA$4:$AC$4</c:f>
              <c:numCache>
                <c:formatCode>General</c:formatCode>
                <c:ptCount val="3"/>
                <c:pt idx="0">
                  <c:v>7</c:v>
                </c:pt>
                <c:pt idx="1">
                  <c:v>3</c:v>
                </c:pt>
                <c:pt idx="2">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42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2015</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Graf9B!$Z$5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Graf9B!$AA$5:$AC$5</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500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krajských úřadů v roce 2015</a:t>
            </a:r>
            <a:endParaRPr lang="en-US" sz="1300">
              <a:effectLst/>
              <a:latin typeface="+mn-lt"/>
            </a:endParaRPr>
          </a:p>
        </c:rich>
      </c:tx>
      <c:layout>
        <c:manualLayout>
          <c:xMode val="edge"/>
          <c:yMode val="edge"/>
          <c:x val="0.11821358002133263"/>
          <c:y val="1.9826515388446441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Graf9B!$Z$6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
              <c:idx val="2"/>
              <c:layout>
                <c:manualLayout>
                  <c:x val="3.0852356205548877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Graf9B!$AA$6:$AC$6</c:f>
              <c:numCache>
                <c:formatCode>General</c:formatCode>
                <c:ptCount val="3"/>
                <c:pt idx="0">
                  <c:v>0</c:v>
                </c:pt>
                <c:pt idx="1">
                  <c:v>2</c:v>
                </c:pt>
                <c:pt idx="2">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459"/>
          <c:w val="0.25414204073239127"/>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MD, ÚCL, DÚ v roce 2015</a:t>
            </a:r>
            <a:endParaRPr lang="en-US" sz="1300">
              <a:effectLst/>
              <a:latin typeface="+mn-lt"/>
            </a:endParaRPr>
          </a:p>
        </c:rich>
      </c:tx>
      <c:layout>
        <c:manualLayout>
          <c:xMode val="edge"/>
          <c:yMode val="edge"/>
          <c:x val="0.11342708333333333"/>
          <c:y val="3.3597883597883599E-2"/>
        </c:manualLayout>
      </c:layout>
      <c:overlay val="0"/>
    </c:title>
    <c:autoTitleDeleted val="0"/>
    <c:plotArea>
      <c:layout>
        <c:manualLayout>
          <c:layoutTarget val="inner"/>
          <c:xMode val="edge"/>
          <c:yMode val="edge"/>
          <c:x val="0.12198727586236187"/>
          <c:y val="0.20280339642258891"/>
          <c:w val="0.47458094437225179"/>
          <c:h val="0.72686737414195657"/>
        </c:manualLayout>
      </c:layout>
      <c:pieChart>
        <c:varyColors val="1"/>
        <c:ser>
          <c:idx val="0"/>
          <c:order val="0"/>
          <c:tx>
            <c:strRef>
              <c:f>Graf9B!$Z$7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Graf9B!$AA$7:$AC$7</c:f>
              <c:numCache>
                <c:formatCode>General</c:formatCode>
                <c:ptCount val="3"/>
                <c:pt idx="0">
                  <c:v>0</c:v>
                </c:pt>
                <c:pt idx="1">
                  <c:v>0</c:v>
                </c:pt>
                <c:pt idx="2">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2015</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5012836618175079"/>
          <c:w val="0.60596103213659114"/>
          <c:h val="0.76632487466304589"/>
        </c:manualLayout>
      </c:layout>
      <c:barChart>
        <c:barDir val="col"/>
        <c:grouping val="percentStacked"/>
        <c:varyColors val="0"/>
        <c:ser>
          <c:idx val="1"/>
          <c:order val="0"/>
          <c:tx>
            <c:strRef>
              <c:f>Graf9B!$AC$3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167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Graf9B!$Z$4:$Z$8</c:f>
              <c:strCache>
                <c:ptCount val="5"/>
                <c:pt idx="0">
                  <c:v>Obce III. typu</c:v>
                </c:pt>
                <c:pt idx="1">
                  <c:v>ÚČSM</c:v>
                </c:pt>
                <c:pt idx="2">
                  <c:v>KÚ</c:v>
                </c:pt>
                <c:pt idx="3">
                  <c:v>MD, ÚCL, DÚ</c:v>
                </c:pt>
                <c:pt idx="4">
                  <c:v>ČR</c:v>
                </c:pt>
              </c:strCache>
            </c:strRef>
          </c:cat>
          <c:val>
            <c:numRef>
              <c:f>Graf9B!$AC$4:$AC$8</c:f>
              <c:numCache>
                <c:formatCode>General</c:formatCode>
                <c:ptCount val="5"/>
                <c:pt idx="0">
                  <c:v>3</c:v>
                </c:pt>
                <c:pt idx="1">
                  <c:v>0</c:v>
                </c:pt>
                <c:pt idx="2">
                  <c:v>2</c:v>
                </c:pt>
                <c:pt idx="3">
                  <c:v>0</c:v>
                </c:pt>
                <c:pt idx="4">
                  <c:v>5</c:v>
                </c:pt>
              </c:numCache>
            </c:numRef>
          </c:val>
        </c:ser>
        <c:ser>
          <c:idx val="2"/>
          <c:order val="1"/>
          <c:tx>
            <c:strRef>
              <c:f>Graf9B!$AB$3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Graf9B!$Z$4:$Z$8</c:f>
              <c:strCache>
                <c:ptCount val="5"/>
                <c:pt idx="0">
                  <c:v>Obce III. typu</c:v>
                </c:pt>
                <c:pt idx="1">
                  <c:v>ÚČSM</c:v>
                </c:pt>
                <c:pt idx="2">
                  <c:v>KÚ</c:v>
                </c:pt>
                <c:pt idx="3">
                  <c:v>MD, ÚCL, DÚ</c:v>
                </c:pt>
                <c:pt idx="4">
                  <c:v>ČR</c:v>
                </c:pt>
              </c:strCache>
            </c:strRef>
          </c:cat>
          <c:val>
            <c:numRef>
              <c:f>Graf9B!$AB$4:$AB$8</c:f>
              <c:numCache>
                <c:formatCode>General</c:formatCode>
                <c:ptCount val="5"/>
                <c:pt idx="0">
                  <c:v>3</c:v>
                </c:pt>
                <c:pt idx="1">
                  <c:v>0</c:v>
                </c:pt>
                <c:pt idx="2">
                  <c:v>2</c:v>
                </c:pt>
                <c:pt idx="3">
                  <c:v>0</c:v>
                </c:pt>
                <c:pt idx="4">
                  <c:v>5</c:v>
                </c:pt>
              </c:numCache>
            </c:numRef>
          </c:val>
        </c:ser>
        <c:ser>
          <c:idx val="3"/>
          <c:order val="2"/>
          <c:tx>
            <c:strRef>
              <c:f>Graf9B!$AA$3</c:f>
              <c:strCache>
                <c:ptCount val="1"/>
                <c:pt idx="0">
                  <c:v>počet obdržených příkazů</c:v>
                </c:pt>
              </c:strCache>
            </c:strRef>
          </c:tx>
          <c:spPr>
            <a:solidFill>
              <a:srgbClr val="CC3300"/>
            </a:solidFill>
          </c:spPr>
          <c:invertIfNegative val="0"/>
          <c:dLbls>
            <c:dLbl>
              <c:idx val="2"/>
              <c:layout>
                <c:manualLayout>
                  <c:x val="-1.07195338446773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Graf9B!$Z$4:$Z$8</c:f>
              <c:strCache>
                <c:ptCount val="5"/>
                <c:pt idx="0">
                  <c:v>Obce III. typu</c:v>
                </c:pt>
                <c:pt idx="1">
                  <c:v>ÚČSM</c:v>
                </c:pt>
                <c:pt idx="2">
                  <c:v>KÚ</c:v>
                </c:pt>
                <c:pt idx="3">
                  <c:v>MD, ÚCL, DÚ</c:v>
                </c:pt>
                <c:pt idx="4">
                  <c:v>ČR</c:v>
                </c:pt>
              </c:strCache>
            </c:strRef>
          </c:cat>
          <c:val>
            <c:numRef>
              <c:f>Graf9B!$AA$4:$AA$8</c:f>
              <c:numCache>
                <c:formatCode>General</c:formatCode>
                <c:ptCount val="5"/>
                <c:pt idx="0">
                  <c:v>7</c:v>
                </c:pt>
                <c:pt idx="1">
                  <c:v>0</c:v>
                </c:pt>
                <c:pt idx="2">
                  <c:v>0</c:v>
                </c:pt>
                <c:pt idx="3">
                  <c:v>0</c:v>
                </c:pt>
                <c:pt idx="4">
                  <c:v>7</c:v>
                </c:pt>
              </c:numCache>
            </c:numRef>
          </c:val>
        </c:ser>
        <c:dLbls>
          <c:showLegendKey val="0"/>
          <c:showVal val="0"/>
          <c:showCatName val="0"/>
          <c:showSerName val="0"/>
          <c:showPercent val="0"/>
          <c:showBubbleSize val="0"/>
        </c:dLbls>
        <c:gapWidth val="100"/>
        <c:overlap val="100"/>
        <c:axId val="171496192"/>
        <c:axId val="171486208"/>
      </c:barChart>
      <c:valAx>
        <c:axId val="171486208"/>
        <c:scaling>
          <c:orientation val="minMax"/>
        </c:scaling>
        <c:delete val="0"/>
        <c:axPos val="l"/>
        <c:majorGridlines/>
        <c:numFmt formatCode="0%" sourceLinked="1"/>
        <c:majorTickMark val="out"/>
        <c:minorTickMark val="none"/>
        <c:tickLblPos val="nextTo"/>
        <c:crossAx val="171496192"/>
        <c:crosses val="autoZero"/>
        <c:crossBetween val="between"/>
      </c:valAx>
      <c:catAx>
        <c:axId val="171496192"/>
        <c:scaling>
          <c:orientation val="minMax"/>
        </c:scaling>
        <c:delete val="0"/>
        <c:axPos val="b"/>
        <c:majorTickMark val="out"/>
        <c:minorTickMark val="none"/>
        <c:tickLblPos val="nextTo"/>
        <c:crossAx val="171486208"/>
        <c:crosses val="autoZero"/>
        <c:auto val="1"/>
        <c:lblAlgn val="ctr"/>
        <c:lblOffset val="100"/>
        <c:noMultiLvlLbl val="0"/>
      </c:catAx>
    </c:plotArea>
    <c:legend>
      <c:legendPos val="r"/>
      <c:layout>
        <c:manualLayout>
          <c:xMode val="edge"/>
          <c:yMode val="edge"/>
          <c:x val="0.77900056207760005"/>
          <c:y val="0.20260269190489119"/>
          <c:w val="0.20645074245714137"/>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cs-CZ" sz="1300"/>
              <a:t>Odvolací řízení SÚ obcí III. typu v roce 2011</a:t>
            </a:r>
          </a:p>
        </c:rich>
      </c:tx>
      <c:layout>
        <c:manualLayout>
          <c:xMode val="edge"/>
          <c:yMode val="edge"/>
          <c:x val="9.800748676907374E-2"/>
          <c:y val="3.6348611545484681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Graf12!$B$4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Graf12!$C$4:$F$4</c:f>
              <c:numCache>
                <c:formatCode>General</c:formatCode>
                <c:ptCount val="4"/>
                <c:pt idx="0">
                  <c:v>20</c:v>
                </c:pt>
                <c:pt idx="1">
                  <c:v>46</c:v>
                </c:pt>
                <c:pt idx="2">
                  <c:v>0</c:v>
                </c:pt>
                <c:pt idx="3">
                  <c:v>32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853"/>
          <c:y val="0.20881171523295636"/>
          <c:w val="0.30082641399597793"/>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2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územně členěných statutárních měst </a:t>
            </a:r>
          </a:p>
          <a:p>
            <a:pPr>
              <a:defRPr/>
            </a:pPr>
            <a:r>
              <a:rPr lang="cs-CZ" sz="1300"/>
              <a:t>v roce 2011</a:t>
            </a:r>
          </a:p>
        </c:rich>
      </c:tx>
      <c:layout>
        <c:manualLayout>
          <c:xMode val="edge"/>
          <c:yMode val="edge"/>
          <c:x val="0.10027404760955012"/>
          <c:y val="1.9826520547118691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Graf12!$B$5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Graf12!$C$5:$F$5</c:f>
              <c:numCache>
                <c:formatCode>General</c:formatCode>
                <c:ptCount val="4"/>
                <c:pt idx="0">
                  <c:v>2</c:v>
                </c:pt>
                <c:pt idx="1">
                  <c:v>26</c:v>
                </c:pt>
                <c:pt idx="2">
                  <c:v>2</c:v>
                </c:pt>
                <c:pt idx="3">
                  <c:v>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853"/>
          <c:y val="0.20881171523295636"/>
          <c:w val="0.30082641399597793"/>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krajských úřadů v roce 2011</a:t>
            </a:r>
          </a:p>
        </c:rich>
      </c:tx>
      <c:layout>
        <c:manualLayout>
          <c:xMode val="edge"/>
          <c:yMode val="edge"/>
          <c:x val="9.6883453480139353E-2"/>
          <c:y val="2.6435353851261938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Graf12!$B$6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Graf12!$C$6:$F$6</c:f>
              <c:numCache>
                <c:formatCode>General</c:formatCode>
                <c:ptCount val="4"/>
                <c:pt idx="0">
                  <c:v>1</c:v>
                </c:pt>
                <c:pt idx="1">
                  <c:v>3</c:v>
                </c:pt>
                <c:pt idx="2">
                  <c:v>0</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853"/>
          <c:y val="0.20881171523295636"/>
          <c:w val="0.30082641399597793"/>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MD, ÚCL, DÚ  v roce 2011</a:t>
            </a:r>
          </a:p>
        </c:rich>
      </c:tx>
      <c:layout>
        <c:manualLayout>
          <c:xMode val="edge"/>
          <c:yMode val="edge"/>
          <c:x val="0.10800356682580042"/>
          <c:y val="3.6322069941756283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Graf12!$B$7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Graf12!$C$7:$F$7</c:f>
              <c:numCache>
                <c:formatCode>General</c:formatCode>
                <c:ptCount val="4"/>
                <c:pt idx="0">
                  <c:v>1</c:v>
                </c:pt>
                <c:pt idx="1">
                  <c:v>9</c:v>
                </c:pt>
                <c:pt idx="2">
                  <c:v>0</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853"/>
          <c:y val="0.20881171523295636"/>
          <c:w val="0.30082641399597793"/>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v roce 2011</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5157"/>
          <c:h val="0.72686737414195657"/>
        </c:manualLayout>
      </c:layout>
      <c:pieChart>
        <c:varyColors val="1"/>
        <c:ser>
          <c:idx val="0"/>
          <c:order val="0"/>
          <c:tx>
            <c:strRef>
              <c:f>Graf12!$B$8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Graf12!$C$8:$F$8</c:f>
              <c:numCache>
                <c:formatCode>General</c:formatCode>
                <c:ptCount val="4"/>
                <c:pt idx="0">
                  <c:v>24</c:v>
                </c:pt>
                <c:pt idx="1">
                  <c:v>84</c:v>
                </c:pt>
                <c:pt idx="2">
                  <c:v>2</c:v>
                </c:pt>
                <c:pt idx="3">
                  <c:v>61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853"/>
          <c:y val="0.20881171523295636"/>
          <c:w val="0.30082641399597793"/>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SÚ v roce 2011</a:t>
            </a:r>
          </a:p>
        </c:rich>
      </c:tx>
      <c:layout>
        <c:manualLayout>
          <c:xMode val="edge"/>
          <c:yMode val="edge"/>
          <c:x val="0.11761061420720469"/>
          <c:y val="2.6435353851261938E-2"/>
        </c:manualLayout>
      </c:layout>
      <c:overlay val="0"/>
    </c:title>
    <c:autoTitleDeleted val="0"/>
    <c:plotArea>
      <c:layout>
        <c:manualLayout>
          <c:layoutTarget val="inner"/>
          <c:xMode val="edge"/>
          <c:yMode val="edge"/>
          <c:x val="0.12198727586236187"/>
          <c:y val="0.15012836618175079"/>
          <c:w val="0.60596103213659069"/>
          <c:h val="0.76632487466304544"/>
        </c:manualLayout>
      </c:layout>
      <c:barChart>
        <c:barDir val="col"/>
        <c:grouping val="percentStacked"/>
        <c:varyColors val="0"/>
        <c:ser>
          <c:idx val="0"/>
          <c:order val="0"/>
          <c:tx>
            <c:strRef>
              <c:f>Graf12!$F$3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Graf12!$B$4:$B$8</c:f>
              <c:strCache>
                <c:ptCount val="5"/>
                <c:pt idx="0">
                  <c:v>Obce III. typu</c:v>
                </c:pt>
                <c:pt idx="1">
                  <c:v>ÚČSM</c:v>
                </c:pt>
                <c:pt idx="2">
                  <c:v>KÚ</c:v>
                </c:pt>
                <c:pt idx="3">
                  <c:v>MD, ÚCL, DÚ</c:v>
                </c:pt>
                <c:pt idx="4">
                  <c:v>ČR</c:v>
                </c:pt>
              </c:strCache>
            </c:strRef>
          </c:cat>
          <c:val>
            <c:numRef>
              <c:f>Graf12!$F$4:$F$8</c:f>
              <c:numCache>
                <c:formatCode>General</c:formatCode>
                <c:ptCount val="5"/>
                <c:pt idx="0">
                  <c:v>32</c:v>
                </c:pt>
                <c:pt idx="1">
                  <c:v>17</c:v>
                </c:pt>
                <c:pt idx="2">
                  <c:v>6</c:v>
                </c:pt>
                <c:pt idx="3">
                  <c:v>6</c:v>
                </c:pt>
                <c:pt idx="4">
                  <c:v>61</c:v>
                </c:pt>
              </c:numCache>
            </c:numRef>
          </c:val>
        </c:ser>
        <c:ser>
          <c:idx val="3"/>
          <c:order val="1"/>
          <c:tx>
            <c:strRef>
              <c:f>Graf12!$E$3</c:f>
              <c:strCache>
                <c:ptCount val="1"/>
                <c:pt idx="0">
                  <c:v>počet rozhodnutí o odvolání, jímž bylo rozhodnutí změněno</c:v>
                </c:pt>
              </c:strCache>
            </c:strRef>
          </c:tx>
          <c:spPr>
            <a:solidFill>
              <a:srgbClr val="FFCC00"/>
            </a:solidFill>
          </c:spPr>
          <c:invertIfNegative val="0"/>
          <c:dLbls>
            <c:dLbl>
              <c:idx val="2"/>
              <c:layout>
                <c:manualLayout>
                  <c:x val="-1.071953384467735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Graf12!$B$4:$B$8</c:f>
              <c:strCache>
                <c:ptCount val="5"/>
                <c:pt idx="0">
                  <c:v>Obce III. typu</c:v>
                </c:pt>
                <c:pt idx="1">
                  <c:v>ÚČSM</c:v>
                </c:pt>
                <c:pt idx="2">
                  <c:v>KÚ</c:v>
                </c:pt>
                <c:pt idx="3">
                  <c:v>MD, ÚCL, DÚ</c:v>
                </c:pt>
                <c:pt idx="4">
                  <c:v>ČR</c:v>
                </c:pt>
              </c:strCache>
            </c:strRef>
          </c:cat>
          <c:val>
            <c:numRef>
              <c:f>Graf12!$E$4:$E$8</c:f>
              <c:numCache>
                <c:formatCode>General</c:formatCode>
                <c:ptCount val="5"/>
                <c:pt idx="0">
                  <c:v>0</c:v>
                </c:pt>
                <c:pt idx="1">
                  <c:v>2</c:v>
                </c:pt>
                <c:pt idx="2">
                  <c:v>0</c:v>
                </c:pt>
                <c:pt idx="3">
                  <c:v>0</c:v>
                </c:pt>
                <c:pt idx="4">
                  <c:v>2</c:v>
                </c:pt>
              </c:numCache>
            </c:numRef>
          </c:val>
        </c:ser>
        <c:ser>
          <c:idx val="2"/>
          <c:order val="2"/>
          <c:tx>
            <c:strRef>
              <c:f>Graf12!$D$3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Graf12!$B$4:$B$8</c:f>
              <c:strCache>
                <c:ptCount val="5"/>
                <c:pt idx="0">
                  <c:v>Obce III. typu</c:v>
                </c:pt>
                <c:pt idx="1">
                  <c:v>ÚČSM</c:v>
                </c:pt>
                <c:pt idx="2">
                  <c:v>KÚ</c:v>
                </c:pt>
                <c:pt idx="3">
                  <c:v>MD, ÚCL, DÚ</c:v>
                </c:pt>
                <c:pt idx="4">
                  <c:v>ČR</c:v>
                </c:pt>
              </c:strCache>
            </c:strRef>
          </c:cat>
          <c:val>
            <c:numRef>
              <c:f>Graf12!$D$4:$D$8</c:f>
              <c:numCache>
                <c:formatCode>General</c:formatCode>
                <c:ptCount val="5"/>
                <c:pt idx="0">
                  <c:v>46</c:v>
                </c:pt>
                <c:pt idx="1">
                  <c:v>26</c:v>
                </c:pt>
                <c:pt idx="2">
                  <c:v>3</c:v>
                </c:pt>
                <c:pt idx="3">
                  <c:v>9</c:v>
                </c:pt>
                <c:pt idx="4">
                  <c:v>84</c:v>
                </c:pt>
              </c:numCache>
            </c:numRef>
          </c:val>
        </c:ser>
        <c:ser>
          <c:idx val="1"/>
          <c:order val="3"/>
          <c:tx>
            <c:strRef>
              <c:f>Graf12!$C$3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158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Graf12!$B$4:$B$8</c:f>
              <c:strCache>
                <c:ptCount val="5"/>
                <c:pt idx="0">
                  <c:v>Obce III. typu</c:v>
                </c:pt>
                <c:pt idx="1">
                  <c:v>ÚČSM</c:v>
                </c:pt>
                <c:pt idx="2">
                  <c:v>KÚ</c:v>
                </c:pt>
                <c:pt idx="3">
                  <c:v>MD, ÚCL, DÚ</c:v>
                </c:pt>
                <c:pt idx="4">
                  <c:v>ČR</c:v>
                </c:pt>
              </c:strCache>
            </c:strRef>
          </c:cat>
          <c:val>
            <c:numRef>
              <c:f>Graf12!$C$4:$C$8</c:f>
              <c:numCache>
                <c:formatCode>General</c:formatCode>
                <c:ptCount val="5"/>
                <c:pt idx="0">
                  <c:v>20</c:v>
                </c:pt>
                <c:pt idx="1">
                  <c:v>2</c:v>
                </c:pt>
                <c:pt idx="2">
                  <c:v>1</c:v>
                </c:pt>
                <c:pt idx="3">
                  <c:v>1</c:v>
                </c:pt>
                <c:pt idx="4">
                  <c:v>24</c:v>
                </c:pt>
              </c:numCache>
            </c:numRef>
          </c:val>
        </c:ser>
        <c:dLbls>
          <c:showLegendKey val="0"/>
          <c:showVal val="0"/>
          <c:showCatName val="0"/>
          <c:showSerName val="0"/>
          <c:showPercent val="0"/>
          <c:showBubbleSize val="0"/>
        </c:dLbls>
        <c:gapWidth val="100"/>
        <c:overlap val="100"/>
        <c:axId val="171791104"/>
        <c:axId val="171777024"/>
      </c:barChart>
      <c:valAx>
        <c:axId val="171777024"/>
        <c:scaling>
          <c:orientation val="minMax"/>
        </c:scaling>
        <c:delete val="0"/>
        <c:axPos val="l"/>
        <c:majorGridlines/>
        <c:numFmt formatCode="0%" sourceLinked="1"/>
        <c:majorTickMark val="out"/>
        <c:minorTickMark val="none"/>
        <c:tickLblPos val="nextTo"/>
        <c:crossAx val="171791104"/>
        <c:crosses val="autoZero"/>
        <c:crossBetween val="between"/>
      </c:valAx>
      <c:catAx>
        <c:axId val="171791104"/>
        <c:scaling>
          <c:orientation val="minMax"/>
        </c:scaling>
        <c:delete val="0"/>
        <c:axPos val="b"/>
        <c:majorTickMark val="out"/>
        <c:minorTickMark val="none"/>
        <c:tickLblPos val="nextTo"/>
        <c:crossAx val="171777024"/>
        <c:crosses val="autoZero"/>
        <c:auto val="1"/>
        <c:lblAlgn val="ctr"/>
        <c:lblOffset val="100"/>
        <c:noMultiLvlLbl val="0"/>
      </c:catAx>
    </c:plotArea>
    <c:legend>
      <c:legendPos val="r"/>
      <c:layout>
        <c:manualLayout>
          <c:xMode val="edge"/>
          <c:yMode val="edge"/>
          <c:x val="0.72827748144420468"/>
          <c:y val="0.13204708994708994"/>
          <c:w val="0.26510645694619323"/>
          <c:h val="0.8309650793650861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2012</a:t>
            </a:r>
          </a:p>
        </c:rich>
      </c:tx>
      <c:layout>
        <c:manualLayout>
          <c:xMode val="edge"/>
          <c:yMode val="edge"/>
          <c:x val="9.8007486769073768E-2"/>
          <c:y val="3.6348611545484681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Graf12!$I$4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Graf12!$J$4:$M$4</c:f>
              <c:numCache>
                <c:formatCode>General</c:formatCode>
                <c:ptCount val="4"/>
                <c:pt idx="0">
                  <c:v>10</c:v>
                </c:pt>
                <c:pt idx="1">
                  <c:v>29</c:v>
                </c:pt>
                <c:pt idx="2">
                  <c:v>2</c:v>
                </c:pt>
                <c:pt idx="3">
                  <c:v>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886"/>
          <c:y val="0.20881171523295636"/>
          <c:w val="0.300826413995978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3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2012</a:t>
            </a:r>
          </a:p>
        </c:rich>
      </c:tx>
      <c:layout>
        <c:manualLayout>
          <c:xMode val="edge"/>
          <c:yMode val="edge"/>
          <c:x val="0.10027404760955012"/>
          <c:y val="1.982652054711869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Graf12!$I$5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Graf12!$J$5:$M$5</c:f>
              <c:numCache>
                <c:formatCode>General</c:formatCode>
                <c:ptCount val="4"/>
                <c:pt idx="0">
                  <c:v>2</c:v>
                </c:pt>
                <c:pt idx="1">
                  <c:v>15</c:v>
                </c:pt>
                <c:pt idx="2">
                  <c:v>1</c:v>
                </c:pt>
                <c:pt idx="3">
                  <c:v>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886"/>
          <c:y val="0.20881171523295636"/>
          <c:w val="0.300826413995978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2012</a:t>
            </a:r>
          </a:p>
        </c:rich>
      </c:tx>
      <c:layout>
        <c:manualLayout>
          <c:xMode val="edge"/>
          <c:yMode val="edge"/>
          <c:x val="9.6883453480139353E-2"/>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Graf12!$I$6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Graf12!$J$6:$M$6</c:f>
              <c:numCache>
                <c:formatCode>General</c:formatCode>
                <c:ptCount val="4"/>
                <c:pt idx="0">
                  <c:v>0</c:v>
                </c:pt>
                <c:pt idx="1">
                  <c:v>3</c:v>
                </c:pt>
                <c:pt idx="2">
                  <c:v>0</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886"/>
          <c:y val="0.20881171523295636"/>
          <c:w val="0.300826413995978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MD, ÚCL, DÚ  v roce 2012</a:t>
            </a:r>
          </a:p>
        </c:rich>
      </c:tx>
      <c:layout>
        <c:manualLayout>
          <c:xMode val="edge"/>
          <c:yMode val="edge"/>
          <c:x val="0.10800356682580042"/>
          <c:y val="3.6322069941756283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Graf12!$I$7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Graf12!$J$7:$M$7</c:f>
              <c:numCache>
                <c:formatCode>General</c:formatCode>
                <c:ptCount val="4"/>
                <c:pt idx="0">
                  <c:v>1</c:v>
                </c:pt>
                <c:pt idx="1">
                  <c:v>7</c:v>
                </c:pt>
                <c:pt idx="2">
                  <c:v>0</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886"/>
          <c:y val="0.20881171523295636"/>
          <c:w val="0.300826413995978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2012</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Graf12!$I$8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Graf12!$J$8:$M$8</c:f>
              <c:numCache>
                <c:formatCode>General</c:formatCode>
                <c:ptCount val="4"/>
                <c:pt idx="0">
                  <c:v>13</c:v>
                </c:pt>
                <c:pt idx="1">
                  <c:v>54</c:v>
                </c:pt>
                <c:pt idx="2">
                  <c:v>3</c:v>
                </c:pt>
                <c:pt idx="3">
                  <c:v>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886"/>
          <c:y val="0.20881171523295636"/>
          <c:w val="0.300826413995978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2012</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5012836618175079"/>
          <c:w val="0.60596103213659092"/>
          <c:h val="0.76632487466304566"/>
        </c:manualLayout>
      </c:layout>
      <c:barChart>
        <c:barDir val="col"/>
        <c:grouping val="percentStacked"/>
        <c:varyColors val="0"/>
        <c:ser>
          <c:idx val="0"/>
          <c:order val="0"/>
          <c:tx>
            <c:strRef>
              <c:f>Graf12!$M$3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Graf12!$I$4:$I$8</c:f>
              <c:strCache>
                <c:ptCount val="5"/>
                <c:pt idx="0">
                  <c:v>Obce III. typu</c:v>
                </c:pt>
                <c:pt idx="1">
                  <c:v>ÚČSM</c:v>
                </c:pt>
                <c:pt idx="2">
                  <c:v>KÚ</c:v>
                </c:pt>
                <c:pt idx="3">
                  <c:v>MD, ÚCL, DÚ</c:v>
                </c:pt>
                <c:pt idx="4">
                  <c:v>ČR</c:v>
                </c:pt>
              </c:strCache>
            </c:strRef>
          </c:cat>
          <c:val>
            <c:numRef>
              <c:f>Graf12!$M$4:$M$8</c:f>
              <c:numCache>
                <c:formatCode>General</c:formatCode>
                <c:ptCount val="5"/>
                <c:pt idx="0">
                  <c:v>42</c:v>
                </c:pt>
                <c:pt idx="1">
                  <c:v>19</c:v>
                </c:pt>
                <c:pt idx="2">
                  <c:v>5</c:v>
                </c:pt>
                <c:pt idx="3">
                  <c:v>3</c:v>
                </c:pt>
                <c:pt idx="4">
                  <c:v>69</c:v>
                </c:pt>
              </c:numCache>
            </c:numRef>
          </c:val>
        </c:ser>
        <c:ser>
          <c:idx val="3"/>
          <c:order val="1"/>
          <c:tx>
            <c:strRef>
              <c:f>Graf12!$L$3</c:f>
              <c:strCache>
                <c:ptCount val="1"/>
                <c:pt idx="0">
                  <c:v>počet rozhodnutí o odvolání, jímž bylo rozhodnutí změněno</c:v>
                </c:pt>
              </c:strCache>
            </c:strRef>
          </c:tx>
          <c:spPr>
            <a:solidFill>
              <a:srgbClr val="FFCC00"/>
            </a:solidFill>
          </c:spPr>
          <c:invertIfNegative val="0"/>
          <c:dLbls>
            <c:dLbl>
              <c:idx val="2"/>
              <c:layout>
                <c:manualLayout>
                  <c:x val="-1.071953384467736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Graf12!$I$4:$I$8</c:f>
              <c:strCache>
                <c:ptCount val="5"/>
                <c:pt idx="0">
                  <c:v>Obce III. typu</c:v>
                </c:pt>
                <c:pt idx="1">
                  <c:v>ÚČSM</c:v>
                </c:pt>
                <c:pt idx="2">
                  <c:v>KÚ</c:v>
                </c:pt>
                <c:pt idx="3">
                  <c:v>MD, ÚCL, DÚ</c:v>
                </c:pt>
                <c:pt idx="4">
                  <c:v>ČR</c:v>
                </c:pt>
              </c:strCache>
            </c:strRef>
          </c:cat>
          <c:val>
            <c:numRef>
              <c:f>Graf12!$L$4:$L$8</c:f>
              <c:numCache>
                <c:formatCode>General</c:formatCode>
                <c:ptCount val="5"/>
                <c:pt idx="0">
                  <c:v>2</c:v>
                </c:pt>
                <c:pt idx="1">
                  <c:v>1</c:v>
                </c:pt>
                <c:pt idx="2">
                  <c:v>0</c:v>
                </c:pt>
                <c:pt idx="3">
                  <c:v>0</c:v>
                </c:pt>
                <c:pt idx="4">
                  <c:v>3</c:v>
                </c:pt>
              </c:numCache>
            </c:numRef>
          </c:val>
        </c:ser>
        <c:ser>
          <c:idx val="2"/>
          <c:order val="2"/>
          <c:tx>
            <c:strRef>
              <c:f>Graf12!$K$3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Graf12!$I$4:$I$8</c:f>
              <c:strCache>
                <c:ptCount val="5"/>
                <c:pt idx="0">
                  <c:v>Obce III. typu</c:v>
                </c:pt>
                <c:pt idx="1">
                  <c:v>ÚČSM</c:v>
                </c:pt>
                <c:pt idx="2">
                  <c:v>KÚ</c:v>
                </c:pt>
                <c:pt idx="3">
                  <c:v>MD, ÚCL, DÚ</c:v>
                </c:pt>
                <c:pt idx="4">
                  <c:v>ČR</c:v>
                </c:pt>
              </c:strCache>
            </c:strRef>
          </c:cat>
          <c:val>
            <c:numRef>
              <c:f>Graf12!$K$4:$K$8</c:f>
              <c:numCache>
                <c:formatCode>General</c:formatCode>
                <c:ptCount val="5"/>
                <c:pt idx="0">
                  <c:v>29</c:v>
                </c:pt>
                <c:pt idx="1">
                  <c:v>15</c:v>
                </c:pt>
                <c:pt idx="2">
                  <c:v>3</c:v>
                </c:pt>
                <c:pt idx="3">
                  <c:v>7</c:v>
                </c:pt>
                <c:pt idx="4">
                  <c:v>54</c:v>
                </c:pt>
              </c:numCache>
            </c:numRef>
          </c:val>
        </c:ser>
        <c:ser>
          <c:idx val="1"/>
          <c:order val="3"/>
          <c:tx>
            <c:strRef>
              <c:f>Graf12!$J$3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16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Graf12!$I$4:$I$8</c:f>
              <c:strCache>
                <c:ptCount val="5"/>
                <c:pt idx="0">
                  <c:v>Obce III. typu</c:v>
                </c:pt>
                <c:pt idx="1">
                  <c:v>ÚČSM</c:v>
                </c:pt>
                <c:pt idx="2">
                  <c:v>KÚ</c:v>
                </c:pt>
                <c:pt idx="3">
                  <c:v>MD, ÚCL, DÚ</c:v>
                </c:pt>
                <c:pt idx="4">
                  <c:v>ČR</c:v>
                </c:pt>
              </c:strCache>
            </c:strRef>
          </c:cat>
          <c:val>
            <c:numRef>
              <c:f>Graf12!$J$4:$J$8</c:f>
              <c:numCache>
                <c:formatCode>General</c:formatCode>
                <c:ptCount val="5"/>
                <c:pt idx="0">
                  <c:v>10</c:v>
                </c:pt>
                <c:pt idx="1">
                  <c:v>2</c:v>
                </c:pt>
                <c:pt idx="2">
                  <c:v>0</c:v>
                </c:pt>
                <c:pt idx="3">
                  <c:v>1</c:v>
                </c:pt>
                <c:pt idx="4">
                  <c:v>13</c:v>
                </c:pt>
              </c:numCache>
            </c:numRef>
          </c:val>
        </c:ser>
        <c:dLbls>
          <c:showLegendKey val="0"/>
          <c:showVal val="0"/>
          <c:showCatName val="0"/>
          <c:showSerName val="0"/>
          <c:showPercent val="0"/>
          <c:showBubbleSize val="0"/>
        </c:dLbls>
        <c:gapWidth val="100"/>
        <c:overlap val="100"/>
        <c:axId val="172171648"/>
        <c:axId val="172145280"/>
      </c:barChart>
      <c:valAx>
        <c:axId val="172145280"/>
        <c:scaling>
          <c:orientation val="minMax"/>
        </c:scaling>
        <c:delete val="0"/>
        <c:axPos val="l"/>
        <c:majorGridlines/>
        <c:numFmt formatCode="0%" sourceLinked="1"/>
        <c:majorTickMark val="out"/>
        <c:minorTickMark val="none"/>
        <c:tickLblPos val="nextTo"/>
        <c:crossAx val="172171648"/>
        <c:crosses val="autoZero"/>
        <c:crossBetween val="between"/>
      </c:valAx>
      <c:catAx>
        <c:axId val="172171648"/>
        <c:scaling>
          <c:orientation val="minMax"/>
        </c:scaling>
        <c:delete val="0"/>
        <c:axPos val="b"/>
        <c:majorTickMark val="out"/>
        <c:minorTickMark val="none"/>
        <c:tickLblPos val="nextTo"/>
        <c:crossAx val="172145280"/>
        <c:crosses val="autoZero"/>
        <c:auto val="1"/>
        <c:lblAlgn val="ctr"/>
        <c:lblOffset val="100"/>
        <c:noMultiLvlLbl val="0"/>
      </c:catAx>
    </c:plotArea>
    <c:legend>
      <c:legendPos val="r"/>
      <c:layout>
        <c:manualLayout>
          <c:xMode val="edge"/>
          <c:yMode val="edge"/>
          <c:x val="0.72827748144420468"/>
          <c:y val="0.13204708994708994"/>
          <c:w val="0.26510645694619323"/>
          <c:h val="0.8309650793650862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2013</a:t>
            </a:r>
          </a:p>
        </c:rich>
      </c:tx>
      <c:layout>
        <c:manualLayout>
          <c:xMode val="edge"/>
          <c:yMode val="edge"/>
          <c:x val="9.8007486769073768E-2"/>
          <c:y val="3.6348611545484681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Graf12!$P$4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Graf12!$Q$4:$T$4</c:f>
              <c:numCache>
                <c:formatCode>General</c:formatCode>
                <c:ptCount val="4"/>
                <c:pt idx="0">
                  <c:v>5</c:v>
                </c:pt>
                <c:pt idx="1">
                  <c:v>40</c:v>
                </c:pt>
                <c:pt idx="2">
                  <c:v>2</c:v>
                </c:pt>
                <c:pt idx="3">
                  <c:v>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886"/>
          <c:y val="0.20881171523295636"/>
          <c:w val="0.300826413995978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3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2013</a:t>
            </a:r>
          </a:p>
        </c:rich>
      </c:tx>
      <c:layout>
        <c:manualLayout>
          <c:xMode val="edge"/>
          <c:yMode val="edge"/>
          <c:x val="0.10027404760955012"/>
          <c:y val="1.982652054711869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Graf12!$P$5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Graf12!$Q$5:$T$5</c:f>
              <c:numCache>
                <c:formatCode>General</c:formatCode>
                <c:ptCount val="4"/>
                <c:pt idx="0">
                  <c:v>5</c:v>
                </c:pt>
                <c:pt idx="1">
                  <c:v>43</c:v>
                </c:pt>
                <c:pt idx="2">
                  <c:v>8</c:v>
                </c:pt>
                <c:pt idx="3">
                  <c:v>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886"/>
          <c:y val="0.20881171523295636"/>
          <c:w val="0.300826413995978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2013</a:t>
            </a:r>
          </a:p>
        </c:rich>
      </c:tx>
      <c:layout>
        <c:manualLayout>
          <c:xMode val="edge"/>
          <c:yMode val="edge"/>
          <c:x val="9.6883453480139353E-2"/>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Graf12!$P$6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Graf12!$Q$6:$T$6</c:f>
              <c:numCache>
                <c:formatCode>General</c:formatCode>
                <c:ptCount val="4"/>
                <c:pt idx="0">
                  <c:v>2</c:v>
                </c:pt>
                <c:pt idx="1">
                  <c:v>5</c:v>
                </c:pt>
                <c:pt idx="2">
                  <c:v>1</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886"/>
          <c:y val="0.20881171523295636"/>
          <c:w val="0.300826413995978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MD, ÚCL, DÚ  v roce 2013</a:t>
            </a:r>
          </a:p>
        </c:rich>
      </c:tx>
      <c:layout>
        <c:manualLayout>
          <c:xMode val="edge"/>
          <c:yMode val="edge"/>
          <c:x val="0.10800356682580042"/>
          <c:y val="3.6322069941756283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Graf12!$P$7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3.669832683506082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Graf12!$Q$7:$T$7</c:f>
              <c:numCache>
                <c:formatCode>General</c:formatCode>
                <c:ptCount val="4"/>
                <c:pt idx="0">
                  <c:v>0</c:v>
                </c:pt>
                <c:pt idx="1">
                  <c:v>0</c:v>
                </c:pt>
                <c:pt idx="2">
                  <c:v>1</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886"/>
          <c:y val="0.20881171523295636"/>
          <c:w val="0.300826413995978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2013</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Graf12!$P$8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Graf12!$Q$8:$T$8</c:f>
              <c:numCache>
                <c:formatCode>General</c:formatCode>
                <c:ptCount val="4"/>
                <c:pt idx="0">
                  <c:v>12</c:v>
                </c:pt>
                <c:pt idx="1">
                  <c:v>88</c:v>
                </c:pt>
                <c:pt idx="2">
                  <c:v>12</c:v>
                </c:pt>
                <c:pt idx="3">
                  <c:v>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886"/>
          <c:y val="0.20881171523295636"/>
          <c:w val="0.300826413995978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2013</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5012836618175079"/>
          <c:w val="0.60596103213659092"/>
          <c:h val="0.76632487466304566"/>
        </c:manualLayout>
      </c:layout>
      <c:barChart>
        <c:barDir val="col"/>
        <c:grouping val="percentStacked"/>
        <c:varyColors val="0"/>
        <c:ser>
          <c:idx val="0"/>
          <c:order val="0"/>
          <c:tx>
            <c:strRef>
              <c:f>Graf12!$T$3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Graf12!$P$4:$P$8</c:f>
              <c:strCache>
                <c:ptCount val="5"/>
                <c:pt idx="0">
                  <c:v>Obce III. typu</c:v>
                </c:pt>
                <c:pt idx="1">
                  <c:v>ÚČSM</c:v>
                </c:pt>
                <c:pt idx="2">
                  <c:v>KÚ</c:v>
                </c:pt>
                <c:pt idx="3">
                  <c:v>MD, ÚCL, DÚ</c:v>
                </c:pt>
                <c:pt idx="4">
                  <c:v>ČR</c:v>
                </c:pt>
              </c:strCache>
            </c:strRef>
          </c:cat>
          <c:val>
            <c:numRef>
              <c:f>Graf12!$T$4:$T$8</c:f>
              <c:numCache>
                <c:formatCode>General</c:formatCode>
                <c:ptCount val="5"/>
                <c:pt idx="0">
                  <c:v>23</c:v>
                </c:pt>
                <c:pt idx="1">
                  <c:v>41</c:v>
                </c:pt>
                <c:pt idx="2">
                  <c:v>6</c:v>
                </c:pt>
                <c:pt idx="3">
                  <c:v>2</c:v>
                </c:pt>
                <c:pt idx="4">
                  <c:v>72</c:v>
                </c:pt>
              </c:numCache>
            </c:numRef>
          </c:val>
        </c:ser>
        <c:ser>
          <c:idx val="3"/>
          <c:order val="1"/>
          <c:tx>
            <c:strRef>
              <c:f>Graf12!$S$3</c:f>
              <c:strCache>
                <c:ptCount val="1"/>
                <c:pt idx="0">
                  <c:v>počet rozhodnutí o odvolání, jímž bylo rozhodnutí změněno</c:v>
                </c:pt>
              </c:strCache>
            </c:strRef>
          </c:tx>
          <c:spPr>
            <a:solidFill>
              <a:srgbClr val="FFCC00"/>
            </a:solidFill>
          </c:spPr>
          <c:invertIfNegative val="0"/>
          <c:dLbls>
            <c:dLbl>
              <c:idx val="2"/>
              <c:layout>
                <c:manualLayout>
                  <c:x val="-1.071953384467736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Graf12!$P$4:$P$8</c:f>
              <c:strCache>
                <c:ptCount val="5"/>
                <c:pt idx="0">
                  <c:v>Obce III. typu</c:v>
                </c:pt>
                <c:pt idx="1">
                  <c:v>ÚČSM</c:v>
                </c:pt>
                <c:pt idx="2">
                  <c:v>KÚ</c:v>
                </c:pt>
                <c:pt idx="3">
                  <c:v>MD, ÚCL, DÚ</c:v>
                </c:pt>
                <c:pt idx="4">
                  <c:v>ČR</c:v>
                </c:pt>
              </c:strCache>
            </c:strRef>
          </c:cat>
          <c:val>
            <c:numRef>
              <c:f>Graf12!$S$4:$S$8</c:f>
              <c:numCache>
                <c:formatCode>General</c:formatCode>
                <c:ptCount val="5"/>
                <c:pt idx="0">
                  <c:v>2</c:v>
                </c:pt>
                <c:pt idx="1">
                  <c:v>8</c:v>
                </c:pt>
                <c:pt idx="2">
                  <c:v>1</c:v>
                </c:pt>
                <c:pt idx="3">
                  <c:v>1</c:v>
                </c:pt>
                <c:pt idx="4">
                  <c:v>12</c:v>
                </c:pt>
              </c:numCache>
            </c:numRef>
          </c:val>
        </c:ser>
        <c:ser>
          <c:idx val="2"/>
          <c:order val="2"/>
          <c:tx>
            <c:strRef>
              <c:f>Graf12!$R$3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Graf12!$P$4:$P$8</c:f>
              <c:strCache>
                <c:ptCount val="5"/>
                <c:pt idx="0">
                  <c:v>Obce III. typu</c:v>
                </c:pt>
                <c:pt idx="1">
                  <c:v>ÚČSM</c:v>
                </c:pt>
                <c:pt idx="2">
                  <c:v>KÚ</c:v>
                </c:pt>
                <c:pt idx="3">
                  <c:v>MD, ÚCL, DÚ</c:v>
                </c:pt>
                <c:pt idx="4">
                  <c:v>ČR</c:v>
                </c:pt>
              </c:strCache>
            </c:strRef>
          </c:cat>
          <c:val>
            <c:numRef>
              <c:f>Graf12!$R$4:$R$8</c:f>
              <c:numCache>
                <c:formatCode>General</c:formatCode>
                <c:ptCount val="5"/>
                <c:pt idx="0">
                  <c:v>40</c:v>
                </c:pt>
                <c:pt idx="1">
                  <c:v>43</c:v>
                </c:pt>
                <c:pt idx="2">
                  <c:v>5</c:v>
                </c:pt>
                <c:pt idx="3">
                  <c:v>0</c:v>
                </c:pt>
                <c:pt idx="4">
                  <c:v>88</c:v>
                </c:pt>
              </c:numCache>
            </c:numRef>
          </c:val>
        </c:ser>
        <c:ser>
          <c:idx val="1"/>
          <c:order val="3"/>
          <c:tx>
            <c:strRef>
              <c:f>Graf12!$Q$3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16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Graf12!$P$4:$P$8</c:f>
              <c:strCache>
                <c:ptCount val="5"/>
                <c:pt idx="0">
                  <c:v>Obce III. typu</c:v>
                </c:pt>
                <c:pt idx="1">
                  <c:v>ÚČSM</c:v>
                </c:pt>
                <c:pt idx="2">
                  <c:v>KÚ</c:v>
                </c:pt>
                <c:pt idx="3">
                  <c:v>MD, ÚCL, DÚ</c:v>
                </c:pt>
                <c:pt idx="4">
                  <c:v>ČR</c:v>
                </c:pt>
              </c:strCache>
            </c:strRef>
          </c:cat>
          <c:val>
            <c:numRef>
              <c:f>Graf12!$Q$4:$Q$8</c:f>
              <c:numCache>
                <c:formatCode>General</c:formatCode>
                <c:ptCount val="5"/>
                <c:pt idx="0">
                  <c:v>5</c:v>
                </c:pt>
                <c:pt idx="1">
                  <c:v>5</c:v>
                </c:pt>
                <c:pt idx="2">
                  <c:v>2</c:v>
                </c:pt>
                <c:pt idx="3">
                  <c:v>0</c:v>
                </c:pt>
                <c:pt idx="4">
                  <c:v>12</c:v>
                </c:pt>
              </c:numCache>
            </c:numRef>
          </c:val>
        </c:ser>
        <c:dLbls>
          <c:showLegendKey val="0"/>
          <c:showVal val="0"/>
          <c:showCatName val="0"/>
          <c:showSerName val="0"/>
          <c:showPercent val="0"/>
          <c:showBubbleSize val="0"/>
        </c:dLbls>
        <c:gapWidth val="100"/>
        <c:overlap val="100"/>
        <c:axId val="172785664"/>
        <c:axId val="172775680"/>
      </c:barChart>
      <c:valAx>
        <c:axId val="172775680"/>
        <c:scaling>
          <c:orientation val="minMax"/>
        </c:scaling>
        <c:delete val="0"/>
        <c:axPos val="l"/>
        <c:majorGridlines/>
        <c:numFmt formatCode="0%" sourceLinked="1"/>
        <c:majorTickMark val="out"/>
        <c:minorTickMark val="none"/>
        <c:tickLblPos val="nextTo"/>
        <c:crossAx val="172785664"/>
        <c:crosses val="autoZero"/>
        <c:crossBetween val="between"/>
      </c:valAx>
      <c:catAx>
        <c:axId val="172785664"/>
        <c:scaling>
          <c:orientation val="minMax"/>
        </c:scaling>
        <c:delete val="0"/>
        <c:axPos val="b"/>
        <c:majorTickMark val="out"/>
        <c:minorTickMark val="none"/>
        <c:tickLblPos val="nextTo"/>
        <c:crossAx val="172775680"/>
        <c:crosses val="autoZero"/>
        <c:auto val="1"/>
        <c:lblAlgn val="ctr"/>
        <c:lblOffset val="100"/>
        <c:noMultiLvlLbl val="0"/>
      </c:catAx>
    </c:plotArea>
    <c:legend>
      <c:legendPos val="r"/>
      <c:layout>
        <c:manualLayout>
          <c:xMode val="edge"/>
          <c:yMode val="edge"/>
          <c:x val="0.72827748144420468"/>
          <c:y val="0.13204708994708994"/>
          <c:w val="0.26510645694619323"/>
          <c:h val="0.8309650793650862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2014</a:t>
            </a:r>
          </a:p>
        </c:rich>
      </c:tx>
      <c:layout>
        <c:manualLayout>
          <c:xMode val="edge"/>
          <c:yMode val="edge"/>
          <c:x val="9.8007486769073768E-2"/>
          <c:y val="3.6348611545484681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Graf12!$W$4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Graf12!$X$4:$AA$4</c:f>
              <c:numCache>
                <c:formatCode>General</c:formatCode>
                <c:ptCount val="4"/>
                <c:pt idx="0">
                  <c:v>15</c:v>
                </c:pt>
                <c:pt idx="1">
                  <c:v>42</c:v>
                </c:pt>
                <c:pt idx="2">
                  <c:v>4</c:v>
                </c:pt>
                <c:pt idx="3">
                  <c:v>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886"/>
          <c:y val="0.20881171523295636"/>
          <c:w val="0.300826413995978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3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2014</a:t>
            </a:r>
          </a:p>
        </c:rich>
      </c:tx>
      <c:layout>
        <c:manualLayout>
          <c:xMode val="edge"/>
          <c:yMode val="edge"/>
          <c:x val="0.10027404760955012"/>
          <c:y val="1.982652054711869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Graf12!$W$5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Graf12!$X$5:$AA$5</c:f>
              <c:numCache>
                <c:formatCode>General</c:formatCode>
                <c:ptCount val="4"/>
                <c:pt idx="0">
                  <c:v>5</c:v>
                </c:pt>
                <c:pt idx="1">
                  <c:v>30</c:v>
                </c:pt>
                <c:pt idx="2">
                  <c:v>4</c:v>
                </c:pt>
                <c:pt idx="3">
                  <c:v>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886"/>
          <c:y val="0.20881171523295636"/>
          <c:w val="0.300826413995978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2014</a:t>
            </a:r>
          </a:p>
        </c:rich>
      </c:tx>
      <c:layout>
        <c:manualLayout>
          <c:xMode val="edge"/>
          <c:yMode val="edge"/>
          <c:x val="9.6883453480139353E-2"/>
          <c:y val="2.6435353851261948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Graf12!$W$6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Graf12!$X$6:$AA$6</c:f>
              <c:numCache>
                <c:formatCode>General</c:formatCode>
                <c:ptCount val="4"/>
                <c:pt idx="0">
                  <c:v>1</c:v>
                </c:pt>
                <c:pt idx="1">
                  <c:v>5</c:v>
                </c:pt>
                <c:pt idx="2">
                  <c:v>0</c:v>
                </c:pt>
                <c:pt idx="3">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886"/>
          <c:y val="0.20881171523295636"/>
          <c:w val="0.300826413995978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MD, ÚCL, DÚ  v roce 2014</a:t>
            </a:r>
          </a:p>
        </c:rich>
      </c:tx>
      <c:layout>
        <c:manualLayout>
          <c:xMode val="edge"/>
          <c:yMode val="edge"/>
          <c:x val="0.10800356682580042"/>
          <c:y val="3.6322069941756283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Graf12!$W$7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3.669832683506082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Graf12!$X$7:$AA$7</c:f>
              <c:numCache>
                <c:formatCode>General</c:formatCode>
                <c:ptCount val="4"/>
                <c:pt idx="0">
                  <c:v>0</c:v>
                </c:pt>
                <c:pt idx="1">
                  <c:v>2</c:v>
                </c:pt>
                <c:pt idx="2">
                  <c:v>0</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886"/>
          <c:y val="0.20881171523295636"/>
          <c:w val="0.300826413995978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2014</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5168"/>
          <c:h val="0.72686737414195657"/>
        </c:manualLayout>
      </c:layout>
      <c:pieChart>
        <c:varyColors val="1"/>
        <c:ser>
          <c:idx val="0"/>
          <c:order val="0"/>
          <c:tx>
            <c:strRef>
              <c:f>Graf12!$W$8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Graf12!$X$8:$AA$8</c:f>
              <c:numCache>
                <c:formatCode>General</c:formatCode>
                <c:ptCount val="4"/>
                <c:pt idx="0">
                  <c:v>21</c:v>
                </c:pt>
                <c:pt idx="1">
                  <c:v>79</c:v>
                </c:pt>
                <c:pt idx="2">
                  <c:v>8</c:v>
                </c:pt>
                <c:pt idx="3">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886"/>
          <c:y val="0.20881171523295636"/>
          <c:w val="0.300826413995978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2014</a:t>
            </a:r>
          </a:p>
        </c:rich>
      </c:tx>
      <c:layout>
        <c:manualLayout>
          <c:xMode val="edge"/>
          <c:yMode val="edge"/>
          <c:x val="0.11761061420720469"/>
          <c:y val="2.6435353851261948E-2"/>
        </c:manualLayout>
      </c:layout>
      <c:overlay val="0"/>
    </c:title>
    <c:autoTitleDeleted val="0"/>
    <c:plotArea>
      <c:layout>
        <c:manualLayout>
          <c:layoutTarget val="inner"/>
          <c:xMode val="edge"/>
          <c:yMode val="edge"/>
          <c:x val="0.12198727586236187"/>
          <c:y val="0.15012836618175079"/>
          <c:w val="0.60596103213659092"/>
          <c:h val="0.76632487466304566"/>
        </c:manualLayout>
      </c:layout>
      <c:barChart>
        <c:barDir val="col"/>
        <c:grouping val="percentStacked"/>
        <c:varyColors val="0"/>
        <c:ser>
          <c:idx val="0"/>
          <c:order val="0"/>
          <c:tx>
            <c:strRef>
              <c:f>Graf12!$AA$3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Graf12!$W$4:$W$8</c:f>
              <c:strCache>
                <c:ptCount val="5"/>
                <c:pt idx="0">
                  <c:v>Obce III. typu</c:v>
                </c:pt>
                <c:pt idx="1">
                  <c:v>ÚČSM</c:v>
                </c:pt>
                <c:pt idx="2">
                  <c:v>KÚ</c:v>
                </c:pt>
                <c:pt idx="3">
                  <c:v>MD, ÚCL, DÚ</c:v>
                </c:pt>
                <c:pt idx="4">
                  <c:v>ČR</c:v>
                </c:pt>
              </c:strCache>
            </c:strRef>
          </c:cat>
          <c:val>
            <c:numRef>
              <c:f>Graf12!$AA$4:$AA$8</c:f>
              <c:numCache>
                <c:formatCode>General</c:formatCode>
                <c:ptCount val="5"/>
                <c:pt idx="0">
                  <c:v>40</c:v>
                </c:pt>
                <c:pt idx="1">
                  <c:v>31</c:v>
                </c:pt>
                <c:pt idx="2">
                  <c:v>10</c:v>
                </c:pt>
                <c:pt idx="3">
                  <c:v>3</c:v>
                </c:pt>
                <c:pt idx="4">
                  <c:v>84</c:v>
                </c:pt>
              </c:numCache>
            </c:numRef>
          </c:val>
        </c:ser>
        <c:ser>
          <c:idx val="3"/>
          <c:order val="1"/>
          <c:tx>
            <c:strRef>
              <c:f>Graf12!$Z$3</c:f>
              <c:strCache>
                <c:ptCount val="1"/>
                <c:pt idx="0">
                  <c:v>počet rozhodnutí o odvolání, jímž bylo rozhodnutí změněno</c:v>
                </c:pt>
              </c:strCache>
            </c:strRef>
          </c:tx>
          <c:spPr>
            <a:solidFill>
              <a:srgbClr val="FFCC00"/>
            </a:solidFill>
          </c:spPr>
          <c:invertIfNegative val="0"/>
          <c:dLbls>
            <c:dLbl>
              <c:idx val="2"/>
              <c:layout>
                <c:manualLayout>
                  <c:x val="-1.071953384467736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Graf12!$W$4:$W$8</c:f>
              <c:strCache>
                <c:ptCount val="5"/>
                <c:pt idx="0">
                  <c:v>Obce III. typu</c:v>
                </c:pt>
                <c:pt idx="1">
                  <c:v>ÚČSM</c:v>
                </c:pt>
                <c:pt idx="2">
                  <c:v>KÚ</c:v>
                </c:pt>
                <c:pt idx="3">
                  <c:v>MD, ÚCL, DÚ</c:v>
                </c:pt>
                <c:pt idx="4">
                  <c:v>ČR</c:v>
                </c:pt>
              </c:strCache>
            </c:strRef>
          </c:cat>
          <c:val>
            <c:numRef>
              <c:f>Graf12!$Z$4:$Z$8</c:f>
              <c:numCache>
                <c:formatCode>General</c:formatCode>
                <c:ptCount val="5"/>
                <c:pt idx="0">
                  <c:v>4</c:v>
                </c:pt>
                <c:pt idx="1">
                  <c:v>4</c:v>
                </c:pt>
                <c:pt idx="2">
                  <c:v>0</c:v>
                </c:pt>
                <c:pt idx="3">
                  <c:v>0</c:v>
                </c:pt>
                <c:pt idx="4">
                  <c:v>8</c:v>
                </c:pt>
              </c:numCache>
            </c:numRef>
          </c:val>
        </c:ser>
        <c:ser>
          <c:idx val="2"/>
          <c:order val="2"/>
          <c:tx>
            <c:strRef>
              <c:f>Graf12!$Y$3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Graf12!$W$4:$W$8</c:f>
              <c:strCache>
                <c:ptCount val="5"/>
                <c:pt idx="0">
                  <c:v>Obce III. typu</c:v>
                </c:pt>
                <c:pt idx="1">
                  <c:v>ÚČSM</c:v>
                </c:pt>
                <c:pt idx="2">
                  <c:v>KÚ</c:v>
                </c:pt>
                <c:pt idx="3">
                  <c:v>MD, ÚCL, DÚ</c:v>
                </c:pt>
                <c:pt idx="4">
                  <c:v>ČR</c:v>
                </c:pt>
              </c:strCache>
            </c:strRef>
          </c:cat>
          <c:val>
            <c:numRef>
              <c:f>Graf12!$Y$4:$Y$8</c:f>
              <c:numCache>
                <c:formatCode>General</c:formatCode>
                <c:ptCount val="5"/>
                <c:pt idx="0">
                  <c:v>42</c:v>
                </c:pt>
                <c:pt idx="1">
                  <c:v>30</c:v>
                </c:pt>
                <c:pt idx="2">
                  <c:v>5</c:v>
                </c:pt>
                <c:pt idx="3">
                  <c:v>2</c:v>
                </c:pt>
                <c:pt idx="4">
                  <c:v>79</c:v>
                </c:pt>
              </c:numCache>
            </c:numRef>
          </c:val>
        </c:ser>
        <c:ser>
          <c:idx val="1"/>
          <c:order val="3"/>
          <c:tx>
            <c:strRef>
              <c:f>Graf12!$X$3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16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Graf12!$W$4:$W$8</c:f>
              <c:strCache>
                <c:ptCount val="5"/>
                <c:pt idx="0">
                  <c:v>Obce III. typu</c:v>
                </c:pt>
                <c:pt idx="1">
                  <c:v>ÚČSM</c:v>
                </c:pt>
                <c:pt idx="2">
                  <c:v>KÚ</c:v>
                </c:pt>
                <c:pt idx="3">
                  <c:v>MD, ÚCL, DÚ</c:v>
                </c:pt>
                <c:pt idx="4">
                  <c:v>ČR</c:v>
                </c:pt>
              </c:strCache>
            </c:strRef>
          </c:cat>
          <c:val>
            <c:numRef>
              <c:f>Graf12!$X$4:$X$8</c:f>
              <c:numCache>
                <c:formatCode>General</c:formatCode>
                <c:ptCount val="5"/>
                <c:pt idx="0">
                  <c:v>15</c:v>
                </c:pt>
                <c:pt idx="1">
                  <c:v>5</c:v>
                </c:pt>
                <c:pt idx="2">
                  <c:v>1</c:v>
                </c:pt>
                <c:pt idx="3">
                  <c:v>0</c:v>
                </c:pt>
                <c:pt idx="4">
                  <c:v>21</c:v>
                </c:pt>
              </c:numCache>
            </c:numRef>
          </c:val>
        </c:ser>
        <c:dLbls>
          <c:showLegendKey val="0"/>
          <c:showVal val="0"/>
          <c:showCatName val="0"/>
          <c:showSerName val="0"/>
          <c:showPercent val="0"/>
          <c:showBubbleSize val="0"/>
        </c:dLbls>
        <c:gapWidth val="100"/>
        <c:overlap val="100"/>
        <c:axId val="172896640"/>
        <c:axId val="172751488"/>
      </c:barChart>
      <c:valAx>
        <c:axId val="172751488"/>
        <c:scaling>
          <c:orientation val="minMax"/>
        </c:scaling>
        <c:delete val="0"/>
        <c:axPos val="l"/>
        <c:majorGridlines/>
        <c:numFmt formatCode="0%" sourceLinked="1"/>
        <c:majorTickMark val="out"/>
        <c:minorTickMark val="none"/>
        <c:tickLblPos val="nextTo"/>
        <c:crossAx val="172896640"/>
        <c:crosses val="autoZero"/>
        <c:crossBetween val="between"/>
      </c:valAx>
      <c:catAx>
        <c:axId val="172896640"/>
        <c:scaling>
          <c:orientation val="minMax"/>
        </c:scaling>
        <c:delete val="0"/>
        <c:axPos val="b"/>
        <c:majorTickMark val="out"/>
        <c:minorTickMark val="none"/>
        <c:tickLblPos val="nextTo"/>
        <c:crossAx val="172751488"/>
        <c:crosses val="autoZero"/>
        <c:auto val="1"/>
        <c:lblAlgn val="ctr"/>
        <c:lblOffset val="100"/>
        <c:noMultiLvlLbl val="0"/>
      </c:catAx>
    </c:plotArea>
    <c:legend>
      <c:legendPos val="r"/>
      <c:layout>
        <c:manualLayout>
          <c:xMode val="edge"/>
          <c:yMode val="edge"/>
          <c:x val="0.72827748144420468"/>
          <c:y val="0.13204708994708994"/>
          <c:w val="0.26510645694619323"/>
          <c:h val="0.8309650793650862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2015</a:t>
            </a:r>
          </a:p>
        </c:rich>
      </c:tx>
      <c:layout>
        <c:manualLayout>
          <c:xMode val="edge"/>
          <c:yMode val="edge"/>
          <c:x val="9.8007486769073782E-2"/>
          <c:y val="3.6348611545484681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Graf12!$AD$4</c:f>
              <c:strCache>
                <c:ptCount val="1"/>
                <c:pt idx="0">
                  <c:v>Obce III. typu</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Graf12!$AE$4:$AH$4</c:f>
              <c:numCache>
                <c:formatCode>General</c:formatCode>
                <c:ptCount val="4"/>
                <c:pt idx="0">
                  <c:v>13</c:v>
                </c:pt>
                <c:pt idx="1">
                  <c:v>41</c:v>
                </c:pt>
                <c:pt idx="2">
                  <c:v>2</c:v>
                </c:pt>
                <c:pt idx="3">
                  <c:v>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92"/>
          <c:y val="0.20881171523295636"/>
          <c:w val="0.3008264139959782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2"/>
</c:chartSpace>
</file>

<file path=xl/charts/chart3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územně členěných statutárních měst </a:t>
            </a:r>
          </a:p>
          <a:p>
            <a:pPr>
              <a:defRPr/>
            </a:pPr>
            <a:r>
              <a:rPr lang="en-US" sz="1300"/>
              <a:t>v roce 2015</a:t>
            </a:r>
          </a:p>
        </c:rich>
      </c:tx>
      <c:layout>
        <c:manualLayout>
          <c:xMode val="edge"/>
          <c:yMode val="edge"/>
          <c:x val="0.10027404760955012"/>
          <c:y val="1.9826520547118708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Graf12!$AD$5</c:f>
              <c:strCache>
                <c:ptCount val="1"/>
                <c:pt idx="0">
                  <c:v>ÚČSM</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Graf12!$AE$5:$AH$5</c:f>
              <c:numCache>
                <c:formatCode>General</c:formatCode>
                <c:ptCount val="4"/>
                <c:pt idx="0">
                  <c:v>3</c:v>
                </c:pt>
                <c:pt idx="1">
                  <c:v>21</c:v>
                </c:pt>
                <c:pt idx="2">
                  <c:v>0</c:v>
                </c:pt>
                <c:pt idx="3">
                  <c:v>20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92"/>
          <c:y val="0.20881171523295636"/>
          <c:w val="0.3008264139959782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krajských úřadů v roce 2015</a:t>
            </a:r>
          </a:p>
        </c:rich>
      </c:tx>
      <c:layout>
        <c:manualLayout>
          <c:xMode val="edge"/>
          <c:yMode val="edge"/>
          <c:x val="9.6883453480139353E-2"/>
          <c:y val="2.6435353851261955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Graf12!$AD$6</c:f>
              <c:strCache>
                <c:ptCount val="1"/>
                <c:pt idx="0">
                  <c:v>KÚ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Graf12!$AE$6:$AH$6</c:f>
              <c:numCache>
                <c:formatCode>General</c:formatCode>
                <c:ptCount val="4"/>
                <c:pt idx="0">
                  <c:v>3</c:v>
                </c:pt>
                <c:pt idx="1">
                  <c:v>9</c:v>
                </c:pt>
                <c:pt idx="2">
                  <c:v>0</c:v>
                </c:pt>
                <c:pt idx="3">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92"/>
          <c:y val="0.20881171523295636"/>
          <c:w val="0.3008264139959782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MD, ÚCL, DÚ  v roce 2015</a:t>
            </a:r>
          </a:p>
        </c:rich>
      </c:tx>
      <c:layout>
        <c:manualLayout>
          <c:xMode val="edge"/>
          <c:yMode val="edge"/>
          <c:x val="0.10800356682580042"/>
          <c:y val="3.6322069941756283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Graf12!$AD$7</c:f>
              <c:strCache>
                <c:ptCount val="1"/>
                <c:pt idx="0">
                  <c:v>MD, ÚCL, DÚ</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3.669832683506082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Graf12!$AE$7:$AH$7</c:f>
              <c:numCache>
                <c:formatCode>General</c:formatCode>
                <c:ptCount val="4"/>
                <c:pt idx="0">
                  <c:v>0</c:v>
                </c:pt>
                <c:pt idx="1">
                  <c:v>2</c:v>
                </c:pt>
                <c:pt idx="2">
                  <c:v>1</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92"/>
          <c:y val="0.20881171523295636"/>
          <c:w val="0.3008264139959782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2015</a:t>
            </a:r>
          </a:p>
        </c:rich>
      </c:tx>
      <c:layout>
        <c:manualLayout>
          <c:xMode val="edge"/>
          <c:yMode val="edge"/>
          <c:x val="0.10034171139653686"/>
          <c:y val="3.6348611545484681E-2"/>
        </c:manualLayout>
      </c:layout>
      <c:overlay val="0"/>
    </c:title>
    <c:autoTitleDeleted val="0"/>
    <c:plotArea>
      <c:layout>
        <c:manualLayout>
          <c:layoutTarget val="inner"/>
          <c:xMode val="edge"/>
          <c:yMode val="edge"/>
          <c:x val="0.12198727586236187"/>
          <c:y val="0.18958571949695821"/>
          <c:w val="0.47458094437225179"/>
          <c:h val="0.72686737414195657"/>
        </c:manualLayout>
      </c:layout>
      <c:pieChart>
        <c:varyColors val="1"/>
        <c:ser>
          <c:idx val="0"/>
          <c:order val="0"/>
          <c:tx>
            <c:strRef>
              <c:f>Graf12!$AD$8</c:f>
              <c:strCache>
                <c:ptCount val="1"/>
                <c:pt idx="0">
                  <c:v>ČR</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Graf12!$AE$8:$AH$8</c:f>
              <c:numCache>
                <c:formatCode>General</c:formatCode>
                <c:ptCount val="4"/>
                <c:pt idx="0">
                  <c:v>19</c:v>
                </c:pt>
                <c:pt idx="1">
                  <c:v>73</c:v>
                </c:pt>
                <c:pt idx="2">
                  <c:v>3</c:v>
                </c:pt>
                <c:pt idx="3">
                  <c:v>63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792"/>
          <c:y val="0.20881171523295636"/>
          <c:w val="0.30082641399597826"/>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SÚ v roce 2015</a:t>
            </a:r>
          </a:p>
        </c:rich>
      </c:tx>
      <c:layout>
        <c:manualLayout>
          <c:xMode val="edge"/>
          <c:yMode val="edge"/>
          <c:x val="0.11761061420720469"/>
          <c:y val="2.6435353851261955E-2"/>
        </c:manualLayout>
      </c:layout>
      <c:overlay val="0"/>
    </c:title>
    <c:autoTitleDeleted val="0"/>
    <c:plotArea>
      <c:layout>
        <c:manualLayout>
          <c:layoutTarget val="inner"/>
          <c:xMode val="edge"/>
          <c:yMode val="edge"/>
          <c:x val="0.12198727586236187"/>
          <c:y val="0.15012836618175079"/>
          <c:w val="0.60596103213659114"/>
          <c:h val="0.76632487466304589"/>
        </c:manualLayout>
      </c:layout>
      <c:barChart>
        <c:barDir val="col"/>
        <c:grouping val="percentStacked"/>
        <c:varyColors val="0"/>
        <c:ser>
          <c:idx val="0"/>
          <c:order val="0"/>
          <c:tx>
            <c:strRef>
              <c:f>Graf12!$AH$3</c:f>
              <c:strCache>
                <c:ptCount val="1"/>
                <c:pt idx="0">
                  <c:v>počet rozhodnutí o odvolání, jímž bylo rozhodnutí potvrzeno</c:v>
                </c:pt>
              </c:strCache>
            </c:strRef>
          </c:tx>
          <c:spPr>
            <a:solidFill>
              <a:srgbClr val="FFFF66"/>
            </a:solidFill>
          </c:spPr>
          <c:invertIfNegative val="0"/>
          <c:dLbls>
            <c:showLegendKey val="0"/>
            <c:showVal val="1"/>
            <c:showCatName val="0"/>
            <c:showSerName val="0"/>
            <c:showPercent val="0"/>
            <c:showBubbleSize val="0"/>
            <c:showLeaderLines val="0"/>
          </c:dLbls>
          <c:cat>
            <c:strRef>
              <c:f>Graf12!$AD$4:$AD$8</c:f>
              <c:strCache>
                <c:ptCount val="5"/>
                <c:pt idx="0">
                  <c:v>Obce III. typu</c:v>
                </c:pt>
                <c:pt idx="1">
                  <c:v>ÚČSM</c:v>
                </c:pt>
                <c:pt idx="2">
                  <c:v>KÚ</c:v>
                </c:pt>
                <c:pt idx="3">
                  <c:v>MD, ÚCL, DÚ</c:v>
                </c:pt>
                <c:pt idx="4">
                  <c:v>ČR</c:v>
                </c:pt>
              </c:strCache>
            </c:strRef>
          </c:cat>
          <c:val>
            <c:numRef>
              <c:f>Graf12!$AH$4:$AH$8</c:f>
              <c:numCache>
                <c:formatCode>General</c:formatCode>
                <c:ptCount val="5"/>
                <c:pt idx="0">
                  <c:v>31</c:v>
                </c:pt>
                <c:pt idx="1">
                  <c:v>20</c:v>
                </c:pt>
                <c:pt idx="2">
                  <c:v>8</c:v>
                </c:pt>
                <c:pt idx="3">
                  <c:v>4</c:v>
                </c:pt>
                <c:pt idx="4">
                  <c:v>63</c:v>
                </c:pt>
              </c:numCache>
            </c:numRef>
          </c:val>
        </c:ser>
        <c:ser>
          <c:idx val="3"/>
          <c:order val="1"/>
          <c:tx>
            <c:strRef>
              <c:f>Graf12!$AG$3</c:f>
              <c:strCache>
                <c:ptCount val="1"/>
                <c:pt idx="0">
                  <c:v>počet rozhodnutí o odvolání, jímž bylo rozhodnutí změněno</c:v>
                </c:pt>
              </c:strCache>
            </c:strRef>
          </c:tx>
          <c:spPr>
            <a:solidFill>
              <a:srgbClr val="FFCC00"/>
            </a:solidFill>
          </c:spPr>
          <c:invertIfNegative val="0"/>
          <c:dLbls>
            <c:dLbl>
              <c:idx val="2"/>
              <c:layout>
                <c:manualLayout>
                  <c:x val="-1.0719533844677362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Graf12!$AD$4:$AD$8</c:f>
              <c:strCache>
                <c:ptCount val="5"/>
                <c:pt idx="0">
                  <c:v>Obce III. typu</c:v>
                </c:pt>
                <c:pt idx="1">
                  <c:v>ÚČSM</c:v>
                </c:pt>
                <c:pt idx="2">
                  <c:v>KÚ</c:v>
                </c:pt>
                <c:pt idx="3">
                  <c:v>MD, ÚCL, DÚ</c:v>
                </c:pt>
                <c:pt idx="4">
                  <c:v>ČR</c:v>
                </c:pt>
              </c:strCache>
            </c:strRef>
          </c:cat>
          <c:val>
            <c:numRef>
              <c:f>Graf12!$AG$4:$AG$8</c:f>
              <c:numCache>
                <c:formatCode>General</c:formatCode>
                <c:ptCount val="5"/>
                <c:pt idx="0">
                  <c:v>2</c:v>
                </c:pt>
                <c:pt idx="1">
                  <c:v>0</c:v>
                </c:pt>
                <c:pt idx="2">
                  <c:v>0</c:v>
                </c:pt>
                <c:pt idx="3">
                  <c:v>1</c:v>
                </c:pt>
                <c:pt idx="4">
                  <c:v>3</c:v>
                </c:pt>
              </c:numCache>
            </c:numRef>
          </c:val>
        </c:ser>
        <c:ser>
          <c:idx val="2"/>
          <c:order val="2"/>
          <c:tx>
            <c:strRef>
              <c:f>Graf12!$AF$3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Graf12!$AD$4:$AD$8</c:f>
              <c:strCache>
                <c:ptCount val="5"/>
                <c:pt idx="0">
                  <c:v>Obce III. typu</c:v>
                </c:pt>
                <c:pt idx="1">
                  <c:v>ÚČSM</c:v>
                </c:pt>
                <c:pt idx="2">
                  <c:v>KÚ</c:v>
                </c:pt>
                <c:pt idx="3">
                  <c:v>MD, ÚCL, DÚ</c:v>
                </c:pt>
                <c:pt idx="4">
                  <c:v>ČR</c:v>
                </c:pt>
              </c:strCache>
            </c:strRef>
          </c:cat>
          <c:val>
            <c:numRef>
              <c:f>Graf12!$AF$4:$AF$8</c:f>
              <c:numCache>
                <c:formatCode>General</c:formatCode>
                <c:ptCount val="5"/>
                <c:pt idx="0">
                  <c:v>41</c:v>
                </c:pt>
                <c:pt idx="1">
                  <c:v>21</c:v>
                </c:pt>
                <c:pt idx="2">
                  <c:v>9</c:v>
                </c:pt>
                <c:pt idx="3">
                  <c:v>2</c:v>
                </c:pt>
                <c:pt idx="4">
                  <c:v>73</c:v>
                </c:pt>
              </c:numCache>
            </c:numRef>
          </c:val>
        </c:ser>
        <c:ser>
          <c:idx val="1"/>
          <c:order val="3"/>
          <c:tx>
            <c:strRef>
              <c:f>Graf12!$AE$3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2.1623418127780167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Graf12!$AD$4:$AD$8</c:f>
              <c:strCache>
                <c:ptCount val="5"/>
                <c:pt idx="0">
                  <c:v>Obce III. typu</c:v>
                </c:pt>
                <c:pt idx="1">
                  <c:v>ÚČSM</c:v>
                </c:pt>
                <c:pt idx="2">
                  <c:v>KÚ</c:v>
                </c:pt>
                <c:pt idx="3">
                  <c:v>MD, ÚCL, DÚ</c:v>
                </c:pt>
                <c:pt idx="4">
                  <c:v>ČR</c:v>
                </c:pt>
              </c:strCache>
            </c:strRef>
          </c:cat>
          <c:val>
            <c:numRef>
              <c:f>Graf12!$AE$4:$AE$8</c:f>
              <c:numCache>
                <c:formatCode>General</c:formatCode>
                <c:ptCount val="5"/>
                <c:pt idx="0">
                  <c:v>13</c:v>
                </c:pt>
                <c:pt idx="1">
                  <c:v>3</c:v>
                </c:pt>
                <c:pt idx="2">
                  <c:v>3</c:v>
                </c:pt>
                <c:pt idx="3">
                  <c:v>0</c:v>
                </c:pt>
                <c:pt idx="4">
                  <c:v>19</c:v>
                </c:pt>
              </c:numCache>
            </c:numRef>
          </c:val>
        </c:ser>
        <c:dLbls>
          <c:showLegendKey val="0"/>
          <c:showVal val="0"/>
          <c:showCatName val="0"/>
          <c:showSerName val="0"/>
          <c:showPercent val="0"/>
          <c:showBubbleSize val="0"/>
        </c:dLbls>
        <c:gapWidth val="100"/>
        <c:overlap val="100"/>
        <c:axId val="173456384"/>
        <c:axId val="173454848"/>
      </c:barChart>
      <c:valAx>
        <c:axId val="173454848"/>
        <c:scaling>
          <c:orientation val="minMax"/>
        </c:scaling>
        <c:delete val="0"/>
        <c:axPos val="l"/>
        <c:majorGridlines/>
        <c:numFmt formatCode="0%" sourceLinked="1"/>
        <c:majorTickMark val="out"/>
        <c:minorTickMark val="none"/>
        <c:tickLblPos val="nextTo"/>
        <c:crossAx val="173456384"/>
        <c:crosses val="autoZero"/>
        <c:crossBetween val="between"/>
      </c:valAx>
      <c:catAx>
        <c:axId val="173456384"/>
        <c:scaling>
          <c:orientation val="minMax"/>
        </c:scaling>
        <c:delete val="0"/>
        <c:axPos val="b"/>
        <c:majorTickMark val="out"/>
        <c:minorTickMark val="none"/>
        <c:tickLblPos val="nextTo"/>
        <c:crossAx val="173454848"/>
        <c:crosses val="autoZero"/>
        <c:auto val="1"/>
        <c:lblAlgn val="ctr"/>
        <c:lblOffset val="100"/>
        <c:noMultiLvlLbl val="0"/>
      </c:catAx>
    </c:plotArea>
    <c:legend>
      <c:legendPos val="r"/>
      <c:layout>
        <c:manualLayout>
          <c:xMode val="edge"/>
          <c:yMode val="edge"/>
          <c:x val="0.72827748144420468"/>
          <c:y val="0.13204708994708994"/>
          <c:w val="0.26510645694619323"/>
          <c:h val="0.8309650793650863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chart" Target="../charts/chart50.xml"/><Relationship Id="rId39" Type="http://schemas.openxmlformats.org/officeDocument/2006/relationships/chart" Target="../charts/chart63.xml"/><Relationship Id="rId21" Type="http://schemas.openxmlformats.org/officeDocument/2006/relationships/chart" Target="../charts/chart45.xml"/><Relationship Id="rId34" Type="http://schemas.openxmlformats.org/officeDocument/2006/relationships/chart" Target="../charts/chart58.xml"/><Relationship Id="rId42" Type="http://schemas.openxmlformats.org/officeDocument/2006/relationships/chart" Target="../charts/chart66.xml"/><Relationship Id="rId47" Type="http://schemas.openxmlformats.org/officeDocument/2006/relationships/chart" Target="../charts/chart71.xml"/><Relationship Id="rId50" Type="http://schemas.openxmlformats.org/officeDocument/2006/relationships/chart" Target="../charts/chart74.xml"/><Relationship Id="rId55" Type="http://schemas.openxmlformats.org/officeDocument/2006/relationships/chart" Target="../charts/chart79.xml"/><Relationship Id="rId63" Type="http://schemas.openxmlformats.org/officeDocument/2006/relationships/chart" Target="../charts/chart87.xml"/><Relationship Id="rId7" Type="http://schemas.openxmlformats.org/officeDocument/2006/relationships/chart" Target="../charts/chart31.xml"/><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29" Type="http://schemas.openxmlformats.org/officeDocument/2006/relationships/chart" Target="../charts/chart53.xml"/><Relationship Id="rId41" Type="http://schemas.openxmlformats.org/officeDocument/2006/relationships/chart" Target="../charts/chart65.xml"/><Relationship Id="rId54" Type="http://schemas.openxmlformats.org/officeDocument/2006/relationships/chart" Target="../charts/chart78.xml"/><Relationship Id="rId62" Type="http://schemas.openxmlformats.org/officeDocument/2006/relationships/chart" Target="../charts/chart86.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32" Type="http://schemas.openxmlformats.org/officeDocument/2006/relationships/chart" Target="../charts/chart56.xml"/><Relationship Id="rId37" Type="http://schemas.openxmlformats.org/officeDocument/2006/relationships/chart" Target="../charts/chart61.xml"/><Relationship Id="rId40" Type="http://schemas.openxmlformats.org/officeDocument/2006/relationships/chart" Target="../charts/chart64.xml"/><Relationship Id="rId45" Type="http://schemas.openxmlformats.org/officeDocument/2006/relationships/chart" Target="../charts/chart69.xml"/><Relationship Id="rId53" Type="http://schemas.openxmlformats.org/officeDocument/2006/relationships/chart" Target="../charts/chart77.xml"/><Relationship Id="rId58" Type="http://schemas.openxmlformats.org/officeDocument/2006/relationships/chart" Target="../charts/chart82.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28" Type="http://schemas.openxmlformats.org/officeDocument/2006/relationships/chart" Target="../charts/chart52.xml"/><Relationship Id="rId36" Type="http://schemas.openxmlformats.org/officeDocument/2006/relationships/chart" Target="../charts/chart60.xml"/><Relationship Id="rId49" Type="http://schemas.openxmlformats.org/officeDocument/2006/relationships/chart" Target="../charts/chart73.xml"/><Relationship Id="rId57" Type="http://schemas.openxmlformats.org/officeDocument/2006/relationships/chart" Target="../charts/chart81.xml"/><Relationship Id="rId61" Type="http://schemas.openxmlformats.org/officeDocument/2006/relationships/chart" Target="../charts/chart85.xml"/><Relationship Id="rId10" Type="http://schemas.openxmlformats.org/officeDocument/2006/relationships/chart" Target="../charts/chart34.xml"/><Relationship Id="rId19" Type="http://schemas.openxmlformats.org/officeDocument/2006/relationships/chart" Target="../charts/chart43.xml"/><Relationship Id="rId31" Type="http://schemas.openxmlformats.org/officeDocument/2006/relationships/chart" Target="../charts/chart55.xml"/><Relationship Id="rId44" Type="http://schemas.openxmlformats.org/officeDocument/2006/relationships/chart" Target="../charts/chart68.xml"/><Relationship Id="rId52" Type="http://schemas.openxmlformats.org/officeDocument/2006/relationships/chart" Target="../charts/chart76.xml"/><Relationship Id="rId60" Type="http://schemas.openxmlformats.org/officeDocument/2006/relationships/chart" Target="../charts/chart84.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 Id="rId27" Type="http://schemas.openxmlformats.org/officeDocument/2006/relationships/chart" Target="../charts/chart51.xml"/><Relationship Id="rId30" Type="http://schemas.openxmlformats.org/officeDocument/2006/relationships/chart" Target="../charts/chart54.xml"/><Relationship Id="rId35" Type="http://schemas.openxmlformats.org/officeDocument/2006/relationships/chart" Target="../charts/chart59.xml"/><Relationship Id="rId43" Type="http://schemas.openxmlformats.org/officeDocument/2006/relationships/chart" Target="../charts/chart67.xml"/><Relationship Id="rId48" Type="http://schemas.openxmlformats.org/officeDocument/2006/relationships/chart" Target="../charts/chart72.xml"/><Relationship Id="rId56" Type="http://schemas.openxmlformats.org/officeDocument/2006/relationships/chart" Target="../charts/chart80.xml"/><Relationship Id="rId64" Type="http://schemas.openxmlformats.org/officeDocument/2006/relationships/chart" Target="../charts/chart88.xml"/><Relationship Id="rId8" Type="http://schemas.openxmlformats.org/officeDocument/2006/relationships/chart" Target="../charts/chart32.xml"/><Relationship Id="rId51" Type="http://schemas.openxmlformats.org/officeDocument/2006/relationships/chart" Target="../charts/chart75.xml"/><Relationship Id="rId3" Type="http://schemas.openxmlformats.org/officeDocument/2006/relationships/chart" Target="../charts/chart27.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chart" Target="../charts/chart49.xml"/><Relationship Id="rId33" Type="http://schemas.openxmlformats.org/officeDocument/2006/relationships/chart" Target="../charts/chart57.xml"/><Relationship Id="rId38" Type="http://schemas.openxmlformats.org/officeDocument/2006/relationships/chart" Target="../charts/chart62.xml"/><Relationship Id="rId46" Type="http://schemas.openxmlformats.org/officeDocument/2006/relationships/chart" Target="../charts/chart70.xml"/><Relationship Id="rId59" Type="http://schemas.openxmlformats.org/officeDocument/2006/relationships/chart" Target="../charts/chart83.xml"/></Relationships>
</file>

<file path=xl/drawings/_rels/drawing91.xml.rels><?xml version="1.0" encoding="UTF-8" standalone="yes"?>
<Relationships xmlns="http://schemas.openxmlformats.org/package/2006/relationships"><Relationship Id="rId8" Type="http://schemas.openxmlformats.org/officeDocument/2006/relationships/chart" Target="../charts/chart96.xml"/><Relationship Id="rId13" Type="http://schemas.openxmlformats.org/officeDocument/2006/relationships/chart" Target="../charts/chart101.xml"/><Relationship Id="rId18" Type="http://schemas.openxmlformats.org/officeDocument/2006/relationships/chart" Target="../charts/chart106.xml"/><Relationship Id="rId26" Type="http://schemas.openxmlformats.org/officeDocument/2006/relationships/chart" Target="../charts/chart114.xml"/><Relationship Id="rId3" Type="http://schemas.openxmlformats.org/officeDocument/2006/relationships/chart" Target="../charts/chart91.xml"/><Relationship Id="rId21" Type="http://schemas.openxmlformats.org/officeDocument/2006/relationships/chart" Target="../charts/chart109.xml"/><Relationship Id="rId7" Type="http://schemas.openxmlformats.org/officeDocument/2006/relationships/chart" Target="../charts/chart95.xml"/><Relationship Id="rId12" Type="http://schemas.openxmlformats.org/officeDocument/2006/relationships/chart" Target="../charts/chart100.xml"/><Relationship Id="rId17" Type="http://schemas.openxmlformats.org/officeDocument/2006/relationships/chart" Target="../charts/chart105.xml"/><Relationship Id="rId25" Type="http://schemas.openxmlformats.org/officeDocument/2006/relationships/chart" Target="../charts/chart113.xml"/><Relationship Id="rId2" Type="http://schemas.openxmlformats.org/officeDocument/2006/relationships/chart" Target="../charts/chart90.xml"/><Relationship Id="rId16" Type="http://schemas.openxmlformats.org/officeDocument/2006/relationships/chart" Target="../charts/chart104.xml"/><Relationship Id="rId20" Type="http://schemas.openxmlformats.org/officeDocument/2006/relationships/chart" Target="../charts/chart108.xml"/><Relationship Id="rId29" Type="http://schemas.openxmlformats.org/officeDocument/2006/relationships/chart" Target="../charts/chart117.xml"/><Relationship Id="rId1" Type="http://schemas.openxmlformats.org/officeDocument/2006/relationships/chart" Target="../charts/chart89.xml"/><Relationship Id="rId6" Type="http://schemas.openxmlformats.org/officeDocument/2006/relationships/chart" Target="../charts/chart94.xml"/><Relationship Id="rId11" Type="http://schemas.openxmlformats.org/officeDocument/2006/relationships/chart" Target="../charts/chart99.xml"/><Relationship Id="rId24" Type="http://schemas.openxmlformats.org/officeDocument/2006/relationships/chart" Target="../charts/chart112.xml"/><Relationship Id="rId5" Type="http://schemas.openxmlformats.org/officeDocument/2006/relationships/chart" Target="../charts/chart93.xml"/><Relationship Id="rId15" Type="http://schemas.openxmlformats.org/officeDocument/2006/relationships/chart" Target="../charts/chart103.xml"/><Relationship Id="rId23" Type="http://schemas.openxmlformats.org/officeDocument/2006/relationships/chart" Target="../charts/chart111.xml"/><Relationship Id="rId28" Type="http://schemas.openxmlformats.org/officeDocument/2006/relationships/chart" Target="../charts/chart116.xml"/><Relationship Id="rId10" Type="http://schemas.openxmlformats.org/officeDocument/2006/relationships/chart" Target="../charts/chart98.xml"/><Relationship Id="rId19" Type="http://schemas.openxmlformats.org/officeDocument/2006/relationships/chart" Target="../charts/chart107.xml"/><Relationship Id="rId4" Type="http://schemas.openxmlformats.org/officeDocument/2006/relationships/chart" Target="../charts/chart92.xml"/><Relationship Id="rId9" Type="http://schemas.openxmlformats.org/officeDocument/2006/relationships/chart" Target="../charts/chart97.xml"/><Relationship Id="rId14" Type="http://schemas.openxmlformats.org/officeDocument/2006/relationships/chart" Target="../charts/chart102.xml"/><Relationship Id="rId22" Type="http://schemas.openxmlformats.org/officeDocument/2006/relationships/chart" Target="../charts/chart110.xml"/><Relationship Id="rId27" Type="http://schemas.openxmlformats.org/officeDocument/2006/relationships/chart" Target="../charts/chart115.xml"/><Relationship Id="rId30" Type="http://schemas.openxmlformats.org/officeDocument/2006/relationships/chart" Target="../charts/chart118.xml"/></Relationships>
</file>

<file path=xl/drawings/_rels/drawing92.xml.rels><?xml version="1.0" encoding="UTF-8" standalone="yes"?>
<Relationships xmlns="http://schemas.openxmlformats.org/package/2006/relationships"><Relationship Id="rId8" Type="http://schemas.openxmlformats.org/officeDocument/2006/relationships/chart" Target="../charts/chart126.xml"/><Relationship Id="rId13" Type="http://schemas.openxmlformats.org/officeDocument/2006/relationships/chart" Target="../charts/chart131.xml"/><Relationship Id="rId18" Type="http://schemas.openxmlformats.org/officeDocument/2006/relationships/chart" Target="../charts/chart136.xml"/><Relationship Id="rId26" Type="http://schemas.openxmlformats.org/officeDocument/2006/relationships/chart" Target="../charts/chart144.xml"/><Relationship Id="rId3" Type="http://schemas.openxmlformats.org/officeDocument/2006/relationships/chart" Target="../charts/chart121.xml"/><Relationship Id="rId21" Type="http://schemas.openxmlformats.org/officeDocument/2006/relationships/chart" Target="../charts/chart139.xml"/><Relationship Id="rId7" Type="http://schemas.openxmlformats.org/officeDocument/2006/relationships/chart" Target="../charts/chart125.xml"/><Relationship Id="rId12" Type="http://schemas.openxmlformats.org/officeDocument/2006/relationships/chart" Target="../charts/chart130.xml"/><Relationship Id="rId17" Type="http://schemas.openxmlformats.org/officeDocument/2006/relationships/chart" Target="../charts/chart135.xml"/><Relationship Id="rId25" Type="http://schemas.openxmlformats.org/officeDocument/2006/relationships/chart" Target="../charts/chart143.xml"/><Relationship Id="rId2" Type="http://schemas.openxmlformats.org/officeDocument/2006/relationships/chart" Target="../charts/chart120.xml"/><Relationship Id="rId16" Type="http://schemas.openxmlformats.org/officeDocument/2006/relationships/chart" Target="../charts/chart134.xml"/><Relationship Id="rId20" Type="http://schemas.openxmlformats.org/officeDocument/2006/relationships/chart" Target="../charts/chart138.xml"/><Relationship Id="rId29" Type="http://schemas.openxmlformats.org/officeDocument/2006/relationships/chart" Target="../charts/chart147.xml"/><Relationship Id="rId1" Type="http://schemas.openxmlformats.org/officeDocument/2006/relationships/chart" Target="../charts/chart119.xml"/><Relationship Id="rId6" Type="http://schemas.openxmlformats.org/officeDocument/2006/relationships/chart" Target="../charts/chart124.xml"/><Relationship Id="rId11" Type="http://schemas.openxmlformats.org/officeDocument/2006/relationships/chart" Target="../charts/chart129.xml"/><Relationship Id="rId24" Type="http://schemas.openxmlformats.org/officeDocument/2006/relationships/chart" Target="../charts/chart142.xml"/><Relationship Id="rId5" Type="http://schemas.openxmlformats.org/officeDocument/2006/relationships/chart" Target="../charts/chart123.xml"/><Relationship Id="rId15" Type="http://schemas.openxmlformats.org/officeDocument/2006/relationships/chart" Target="../charts/chart133.xml"/><Relationship Id="rId23" Type="http://schemas.openxmlformats.org/officeDocument/2006/relationships/chart" Target="../charts/chart141.xml"/><Relationship Id="rId28" Type="http://schemas.openxmlformats.org/officeDocument/2006/relationships/chart" Target="../charts/chart146.xml"/><Relationship Id="rId10" Type="http://schemas.openxmlformats.org/officeDocument/2006/relationships/chart" Target="../charts/chart128.xml"/><Relationship Id="rId19" Type="http://schemas.openxmlformats.org/officeDocument/2006/relationships/chart" Target="../charts/chart137.xml"/><Relationship Id="rId4" Type="http://schemas.openxmlformats.org/officeDocument/2006/relationships/chart" Target="../charts/chart122.xml"/><Relationship Id="rId9" Type="http://schemas.openxmlformats.org/officeDocument/2006/relationships/chart" Target="../charts/chart127.xml"/><Relationship Id="rId14" Type="http://schemas.openxmlformats.org/officeDocument/2006/relationships/chart" Target="../charts/chart132.xml"/><Relationship Id="rId22" Type="http://schemas.openxmlformats.org/officeDocument/2006/relationships/chart" Target="../charts/chart140.xml"/><Relationship Id="rId27" Type="http://schemas.openxmlformats.org/officeDocument/2006/relationships/chart" Target="../charts/chart145.xml"/><Relationship Id="rId30" Type="http://schemas.openxmlformats.org/officeDocument/2006/relationships/chart" Target="../charts/chart148.xml"/></Relationships>
</file>

<file path=xl/drawings/_rels/drawing93.xml.rels><?xml version="1.0" encoding="UTF-8" standalone="yes"?>
<Relationships xmlns="http://schemas.openxmlformats.org/package/2006/relationships"><Relationship Id="rId8" Type="http://schemas.openxmlformats.org/officeDocument/2006/relationships/chart" Target="../charts/chart156.xml"/><Relationship Id="rId13" Type="http://schemas.openxmlformats.org/officeDocument/2006/relationships/chart" Target="../charts/chart161.xml"/><Relationship Id="rId18" Type="http://schemas.openxmlformats.org/officeDocument/2006/relationships/chart" Target="../charts/chart166.xml"/><Relationship Id="rId26" Type="http://schemas.openxmlformats.org/officeDocument/2006/relationships/chart" Target="../charts/chart174.xml"/><Relationship Id="rId3" Type="http://schemas.openxmlformats.org/officeDocument/2006/relationships/chart" Target="../charts/chart151.xml"/><Relationship Id="rId21" Type="http://schemas.openxmlformats.org/officeDocument/2006/relationships/chart" Target="../charts/chart169.xml"/><Relationship Id="rId7" Type="http://schemas.openxmlformats.org/officeDocument/2006/relationships/chart" Target="../charts/chart155.xml"/><Relationship Id="rId12" Type="http://schemas.openxmlformats.org/officeDocument/2006/relationships/chart" Target="../charts/chart160.xml"/><Relationship Id="rId17" Type="http://schemas.openxmlformats.org/officeDocument/2006/relationships/chart" Target="../charts/chart165.xml"/><Relationship Id="rId25" Type="http://schemas.openxmlformats.org/officeDocument/2006/relationships/chart" Target="../charts/chart173.xml"/><Relationship Id="rId2" Type="http://schemas.openxmlformats.org/officeDocument/2006/relationships/chart" Target="../charts/chart150.xml"/><Relationship Id="rId16" Type="http://schemas.openxmlformats.org/officeDocument/2006/relationships/chart" Target="../charts/chart164.xml"/><Relationship Id="rId20" Type="http://schemas.openxmlformats.org/officeDocument/2006/relationships/chart" Target="../charts/chart168.xml"/><Relationship Id="rId29" Type="http://schemas.openxmlformats.org/officeDocument/2006/relationships/chart" Target="../charts/chart177.xml"/><Relationship Id="rId1" Type="http://schemas.openxmlformats.org/officeDocument/2006/relationships/chart" Target="../charts/chart149.xml"/><Relationship Id="rId6" Type="http://schemas.openxmlformats.org/officeDocument/2006/relationships/chart" Target="../charts/chart154.xml"/><Relationship Id="rId11" Type="http://schemas.openxmlformats.org/officeDocument/2006/relationships/chart" Target="../charts/chart159.xml"/><Relationship Id="rId24" Type="http://schemas.openxmlformats.org/officeDocument/2006/relationships/chart" Target="../charts/chart172.xml"/><Relationship Id="rId5" Type="http://schemas.openxmlformats.org/officeDocument/2006/relationships/chart" Target="../charts/chart153.xml"/><Relationship Id="rId15" Type="http://schemas.openxmlformats.org/officeDocument/2006/relationships/chart" Target="../charts/chart163.xml"/><Relationship Id="rId23" Type="http://schemas.openxmlformats.org/officeDocument/2006/relationships/chart" Target="../charts/chart171.xml"/><Relationship Id="rId28" Type="http://schemas.openxmlformats.org/officeDocument/2006/relationships/chart" Target="../charts/chart176.xml"/><Relationship Id="rId10" Type="http://schemas.openxmlformats.org/officeDocument/2006/relationships/chart" Target="../charts/chart158.xml"/><Relationship Id="rId19" Type="http://schemas.openxmlformats.org/officeDocument/2006/relationships/chart" Target="../charts/chart167.xml"/><Relationship Id="rId4" Type="http://schemas.openxmlformats.org/officeDocument/2006/relationships/chart" Target="../charts/chart152.xml"/><Relationship Id="rId9" Type="http://schemas.openxmlformats.org/officeDocument/2006/relationships/chart" Target="../charts/chart157.xml"/><Relationship Id="rId14" Type="http://schemas.openxmlformats.org/officeDocument/2006/relationships/chart" Target="../charts/chart162.xml"/><Relationship Id="rId22" Type="http://schemas.openxmlformats.org/officeDocument/2006/relationships/chart" Target="../charts/chart170.xml"/><Relationship Id="rId27" Type="http://schemas.openxmlformats.org/officeDocument/2006/relationships/chart" Target="../charts/chart175.xml"/><Relationship Id="rId30" Type="http://schemas.openxmlformats.org/officeDocument/2006/relationships/chart" Target="../charts/chart178.xml"/></Relationships>
</file>

<file path=xl/drawings/_rels/drawing94.xml.rels><?xml version="1.0" encoding="UTF-8" standalone="yes"?>
<Relationships xmlns="http://schemas.openxmlformats.org/package/2006/relationships"><Relationship Id="rId8" Type="http://schemas.openxmlformats.org/officeDocument/2006/relationships/chart" Target="../charts/chart186.xml"/><Relationship Id="rId13" Type="http://schemas.openxmlformats.org/officeDocument/2006/relationships/chart" Target="../charts/chart191.xml"/><Relationship Id="rId18" Type="http://schemas.openxmlformats.org/officeDocument/2006/relationships/chart" Target="../charts/chart196.xml"/><Relationship Id="rId26" Type="http://schemas.openxmlformats.org/officeDocument/2006/relationships/chart" Target="../charts/chart204.xml"/><Relationship Id="rId3" Type="http://schemas.openxmlformats.org/officeDocument/2006/relationships/chart" Target="../charts/chart181.xml"/><Relationship Id="rId21" Type="http://schemas.openxmlformats.org/officeDocument/2006/relationships/chart" Target="../charts/chart199.xml"/><Relationship Id="rId7" Type="http://schemas.openxmlformats.org/officeDocument/2006/relationships/chart" Target="../charts/chart185.xml"/><Relationship Id="rId12" Type="http://schemas.openxmlformats.org/officeDocument/2006/relationships/chart" Target="../charts/chart190.xml"/><Relationship Id="rId17" Type="http://schemas.openxmlformats.org/officeDocument/2006/relationships/chart" Target="../charts/chart195.xml"/><Relationship Id="rId25" Type="http://schemas.openxmlformats.org/officeDocument/2006/relationships/chart" Target="../charts/chart203.xml"/><Relationship Id="rId2" Type="http://schemas.openxmlformats.org/officeDocument/2006/relationships/chart" Target="../charts/chart180.xml"/><Relationship Id="rId16" Type="http://schemas.openxmlformats.org/officeDocument/2006/relationships/chart" Target="../charts/chart194.xml"/><Relationship Id="rId20" Type="http://schemas.openxmlformats.org/officeDocument/2006/relationships/chart" Target="../charts/chart198.xml"/><Relationship Id="rId29" Type="http://schemas.openxmlformats.org/officeDocument/2006/relationships/chart" Target="../charts/chart207.xml"/><Relationship Id="rId1" Type="http://schemas.openxmlformats.org/officeDocument/2006/relationships/chart" Target="../charts/chart179.xml"/><Relationship Id="rId6" Type="http://schemas.openxmlformats.org/officeDocument/2006/relationships/chart" Target="../charts/chart184.xml"/><Relationship Id="rId11" Type="http://schemas.openxmlformats.org/officeDocument/2006/relationships/chart" Target="../charts/chart189.xml"/><Relationship Id="rId24" Type="http://schemas.openxmlformats.org/officeDocument/2006/relationships/chart" Target="../charts/chart202.xml"/><Relationship Id="rId5" Type="http://schemas.openxmlformats.org/officeDocument/2006/relationships/chart" Target="../charts/chart183.xml"/><Relationship Id="rId15" Type="http://schemas.openxmlformats.org/officeDocument/2006/relationships/chart" Target="../charts/chart193.xml"/><Relationship Id="rId23" Type="http://schemas.openxmlformats.org/officeDocument/2006/relationships/chart" Target="../charts/chart201.xml"/><Relationship Id="rId28" Type="http://schemas.openxmlformats.org/officeDocument/2006/relationships/chart" Target="../charts/chart206.xml"/><Relationship Id="rId10" Type="http://schemas.openxmlformats.org/officeDocument/2006/relationships/chart" Target="../charts/chart188.xml"/><Relationship Id="rId19" Type="http://schemas.openxmlformats.org/officeDocument/2006/relationships/chart" Target="../charts/chart197.xml"/><Relationship Id="rId4" Type="http://schemas.openxmlformats.org/officeDocument/2006/relationships/chart" Target="../charts/chart182.xml"/><Relationship Id="rId9" Type="http://schemas.openxmlformats.org/officeDocument/2006/relationships/chart" Target="../charts/chart187.xml"/><Relationship Id="rId14" Type="http://schemas.openxmlformats.org/officeDocument/2006/relationships/chart" Target="../charts/chart192.xml"/><Relationship Id="rId22" Type="http://schemas.openxmlformats.org/officeDocument/2006/relationships/chart" Target="../charts/chart200.xml"/><Relationship Id="rId27" Type="http://schemas.openxmlformats.org/officeDocument/2006/relationships/chart" Target="../charts/chart205.xml"/><Relationship Id="rId30" Type="http://schemas.openxmlformats.org/officeDocument/2006/relationships/chart" Target="../charts/chart208.xml"/></Relationships>
</file>

<file path=xl/drawings/_rels/drawing95.xml.rels><?xml version="1.0" encoding="UTF-8" standalone="yes"?>
<Relationships xmlns="http://schemas.openxmlformats.org/package/2006/relationships"><Relationship Id="rId8" Type="http://schemas.openxmlformats.org/officeDocument/2006/relationships/chart" Target="../charts/chart216.xml"/><Relationship Id="rId13" Type="http://schemas.openxmlformats.org/officeDocument/2006/relationships/chart" Target="../charts/chart221.xml"/><Relationship Id="rId18" Type="http://schemas.openxmlformats.org/officeDocument/2006/relationships/chart" Target="../charts/chart226.xml"/><Relationship Id="rId3" Type="http://schemas.openxmlformats.org/officeDocument/2006/relationships/chart" Target="../charts/chart211.xml"/><Relationship Id="rId21" Type="http://schemas.openxmlformats.org/officeDocument/2006/relationships/chart" Target="../charts/chart229.xml"/><Relationship Id="rId7" Type="http://schemas.openxmlformats.org/officeDocument/2006/relationships/chart" Target="../charts/chart215.xml"/><Relationship Id="rId12" Type="http://schemas.openxmlformats.org/officeDocument/2006/relationships/chart" Target="../charts/chart220.xml"/><Relationship Id="rId17" Type="http://schemas.openxmlformats.org/officeDocument/2006/relationships/chart" Target="../charts/chart225.xml"/><Relationship Id="rId25" Type="http://schemas.openxmlformats.org/officeDocument/2006/relationships/chart" Target="../charts/chart233.xml"/><Relationship Id="rId2" Type="http://schemas.openxmlformats.org/officeDocument/2006/relationships/chart" Target="../charts/chart210.xml"/><Relationship Id="rId16" Type="http://schemas.openxmlformats.org/officeDocument/2006/relationships/chart" Target="../charts/chart224.xml"/><Relationship Id="rId20" Type="http://schemas.openxmlformats.org/officeDocument/2006/relationships/chart" Target="../charts/chart228.xml"/><Relationship Id="rId1" Type="http://schemas.openxmlformats.org/officeDocument/2006/relationships/chart" Target="../charts/chart209.xml"/><Relationship Id="rId6" Type="http://schemas.openxmlformats.org/officeDocument/2006/relationships/chart" Target="../charts/chart214.xml"/><Relationship Id="rId11" Type="http://schemas.openxmlformats.org/officeDocument/2006/relationships/chart" Target="../charts/chart219.xml"/><Relationship Id="rId24" Type="http://schemas.openxmlformats.org/officeDocument/2006/relationships/chart" Target="../charts/chart232.xml"/><Relationship Id="rId5" Type="http://schemas.openxmlformats.org/officeDocument/2006/relationships/chart" Target="../charts/chart213.xml"/><Relationship Id="rId15" Type="http://schemas.openxmlformats.org/officeDocument/2006/relationships/chart" Target="../charts/chart223.xml"/><Relationship Id="rId23" Type="http://schemas.openxmlformats.org/officeDocument/2006/relationships/chart" Target="../charts/chart231.xml"/><Relationship Id="rId10" Type="http://schemas.openxmlformats.org/officeDocument/2006/relationships/chart" Target="../charts/chart218.xml"/><Relationship Id="rId19" Type="http://schemas.openxmlformats.org/officeDocument/2006/relationships/chart" Target="../charts/chart227.xml"/><Relationship Id="rId4" Type="http://schemas.openxmlformats.org/officeDocument/2006/relationships/chart" Target="../charts/chart212.xml"/><Relationship Id="rId9" Type="http://schemas.openxmlformats.org/officeDocument/2006/relationships/chart" Target="../charts/chart217.xml"/><Relationship Id="rId14" Type="http://schemas.openxmlformats.org/officeDocument/2006/relationships/chart" Target="../charts/chart222.xml"/><Relationship Id="rId22" Type="http://schemas.openxmlformats.org/officeDocument/2006/relationships/chart" Target="../charts/chart230.xml"/></Relationships>
</file>

<file path=xl/drawings/_rels/drawing116.xml.rels><?xml version="1.0" encoding="UTF-8" standalone="yes"?>
<Relationships xmlns="http://schemas.openxmlformats.org/package/2006/relationships"><Relationship Id="rId8" Type="http://schemas.openxmlformats.org/officeDocument/2006/relationships/chart" Target="../charts/chart241.xml"/><Relationship Id="rId13" Type="http://schemas.openxmlformats.org/officeDocument/2006/relationships/chart" Target="../charts/chart246.xml"/><Relationship Id="rId18" Type="http://schemas.openxmlformats.org/officeDocument/2006/relationships/chart" Target="../charts/chart251.xml"/><Relationship Id="rId26" Type="http://schemas.openxmlformats.org/officeDocument/2006/relationships/chart" Target="../charts/chart259.xml"/><Relationship Id="rId3" Type="http://schemas.openxmlformats.org/officeDocument/2006/relationships/chart" Target="../charts/chart236.xml"/><Relationship Id="rId21" Type="http://schemas.openxmlformats.org/officeDocument/2006/relationships/chart" Target="../charts/chart254.xml"/><Relationship Id="rId7" Type="http://schemas.openxmlformats.org/officeDocument/2006/relationships/chart" Target="../charts/chart240.xml"/><Relationship Id="rId12" Type="http://schemas.openxmlformats.org/officeDocument/2006/relationships/chart" Target="../charts/chart245.xml"/><Relationship Id="rId17" Type="http://schemas.openxmlformats.org/officeDocument/2006/relationships/chart" Target="../charts/chart250.xml"/><Relationship Id="rId25" Type="http://schemas.openxmlformats.org/officeDocument/2006/relationships/chart" Target="../charts/chart258.xml"/><Relationship Id="rId2" Type="http://schemas.openxmlformats.org/officeDocument/2006/relationships/chart" Target="../charts/chart235.xml"/><Relationship Id="rId16" Type="http://schemas.openxmlformats.org/officeDocument/2006/relationships/chart" Target="../charts/chart249.xml"/><Relationship Id="rId20" Type="http://schemas.openxmlformats.org/officeDocument/2006/relationships/chart" Target="../charts/chart253.xml"/><Relationship Id="rId29" Type="http://schemas.openxmlformats.org/officeDocument/2006/relationships/chart" Target="../charts/chart262.xml"/><Relationship Id="rId1" Type="http://schemas.openxmlformats.org/officeDocument/2006/relationships/chart" Target="../charts/chart234.xml"/><Relationship Id="rId6" Type="http://schemas.openxmlformats.org/officeDocument/2006/relationships/chart" Target="../charts/chart239.xml"/><Relationship Id="rId11" Type="http://schemas.openxmlformats.org/officeDocument/2006/relationships/chart" Target="../charts/chart244.xml"/><Relationship Id="rId24" Type="http://schemas.openxmlformats.org/officeDocument/2006/relationships/chart" Target="../charts/chart257.xml"/><Relationship Id="rId5" Type="http://schemas.openxmlformats.org/officeDocument/2006/relationships/chart" Target="../charts/chart238.xml"/><Relationship Id="rId15" Type="http://schemas.openxmlformats.org/officeDocument/2006/relationships/chart" Target="../charts/chart248.xml"/><Relationship Id="rId23" Type="http://schemas.openxmlformats.org/officeDocument/2006/relationships/chart" Target="../charts/chart256.xml"/><Relationship Id="rId28" Type="http://schemas.openxmlformats.org/officeDocument/2006/relationships/chart" Target="../charts/chart261.xml"/><Relationship Id="rId10" Type="http://schemas.openxmlformats.org/officeDocument/2006/relationships/chart" Target="../charts/chart243.xml"/><Relationship Id="rId19" Type="http://schemas.openxmlformats.org/officeDocument/2006/relationships/chart" Target="../charts/chart252.xml"/><Relationship Id="rId4" Type="http://schemas.openxmlformats.org/officeDocument/2006/relationships/chart" Target="../charts/chart237.xml"/><Relationship Id="rId9" Type="http://schemas.openxmlformats.org/officeDocument/2006/relationships/chart" Target="../charts/chart242.xml"/><Relationship Id="rId14" Type="http://schemas.openxmlformats.org/officeDocument/2006/relationships/chart" Target="../charts/chart247.xml"/><Relationship Id="rId22" Type="http://schemas.openxmlformats.org/officeDocument/2006/relationships/chart" Target="../charts/chart255.xml"/><Relationship Id="rId27" Type="http://schemas.openxmlformats.org/officeDocument/2006/relationships/chart" Target="../charts/chart260.xml"/><Relationship Id="rId30" Type="http://schemas.openxmlformats.org/officeDocument/2006/relationships/chart" Target="../charts/chart263.xml"/></Relationships>
</file>

<file path=xl/drawings/_rels/drawing147.xml.rels><?xml version="1.0" encoding="UTF-8" standalone="yes"?>
<Relationships xmlns="http://schemas.openxmlformats.org/package/2006/relationships"><Relationship Id="rId8" Type="http://schemas.openxmlformats.org/officeDocument/2006/relationships/chart" Target="../charts/chart271.xml"/><Relationship Id="rId13" Type="http://schemas.openxmlformats.org/officeDocument/2006/relationships/chart" Target="../charts/chart276.xml"/><Relationship Id="rId18" Type="http://schemas.openxmlformats.org/officeDocument/2006/relationships/chart" Target="../charts/chart281.xml"/><Relationship Id="rId26" Type="http://schemas.openxmlformats.org/officeDocument/2006/relationships/chart" Target="../charts/chart289.xml"/><Relationship Id="rId3" Type="http://schemas.openxmlformats.org/officeDocument/2006/relationships/chart" Target="../charts/chart266.xml"/><Relationship Id="rId21" Type="http://schemas.openxmlformats.org/officeDocument/2006/relationships/chart" Target="../charts/chart284.xml"/><Relationship Id="rId7" Type="http://schemas.openxmlformats.org/officeDocument/2006/relationships/chart" Target="../charts/chart270.xml"/><Relationship Id="rId12" Type="http://schemas.openxmlformats.org/officeDocument/2006/relationships/chart" Target="../charts/chart275.xml"/><Relationship Id="rId17" Type="http://schemas.openxmlformats.org/officeDocument/2006/relationships/chart" Target="../charts/chart280.xml"/><Relationship Id="rId25" Type="http://schemas.openxmlformats.org/officeDocument/2006/relationships/chart" Target="../charts/chart288.xml"/><Relationship Id="rId2" Type="http://schemas.openxmlformats.org/officeDocument/2006/relationships/chart" Target="../charts/chart265.xml"/><Relationship Id="rId16" Type="http://schemas.openxmlformats.org/officeDocument/2006/relationships/chart" Target="../charts/chart279.xml"/><Relationship Id="rId20" Type="http://schemas.openxmlformats.org/officeDocument/2006/relationships/chart" Target="../charts/chart283.xml"/><Relationship Id="rId29" Type="http://schemas.openxmlformats.org/officeDocument/2006/relationships/chart" Target="../charts/chart292.xml"/><Relationship Id="rId1" Type="http://schemas.openxmlformats.org/officeDocument/2006/relationships/chart" Target="../charts/chart264.xml"/><Relationship Id="rId6" Type="http://schemas.openxmlformats.org/officeDocument/2006/relationships/chart" Target="../charts/chart269.xml"/><Relationship Id="rId11" Type="http://schemas.openxmlformats.org/officeDocument/2006/relationships/chart" Target="../charts/chart274.xml"/><Relationship Id="rId24" Type="http://schemas.openxmlformats.org/officeDocument/2006/relationships/chart" Target="../charts/chart287.xml"/><Relationship Id="rId5" Type="http://schemas.openxmlformats.org/officeDocument/2006/relationships/chart" Target="../charts/chart268.xml"/><Relationship Id="rId15" Type="http://schemas.openxmlformats.org/officeDocument/2006/relationships/chart" Target="../charts/chart278.xml"/><Relationship Id="rId23" Type="http://schemas.openxmlformats.org/officeDocument/2006/relationships/chart" Target="../charts/chart286.xml"/><Relationship Id="rId28" Type="http://schemas.openxmlformats.org/officeDocument/2006/relationships/chart" Target="../charts/chart291.xml"/><Relationship Id="rId10" Type="http://schemas.openxmlformats.org/officeDocument/2006/relationships/chart" Target="../charts/chart273.xml"/><Relationship Id="rId19" Type="http://schemas.openxmlformats.org/officeDocument/2006/relationships/chart" Target="../charts/chart282.xml"/><Relationship Id="rId4" Type="http://schemas.openxmlformats.org/officeDocument/2006/relationships/chart" Target="../charts/chart267.xml"/><Relationship Id="rId9" Type="http://schemas.openxmlformats.org/officeDocument/2006/relationships/chart" Target="../charts/chart272.xml"/><Relationship Id="rId14" Type="http://schemas.openxmlformats.org/officeDocument/2006/relationships/chart" Target="../charts/chart277.xml"/><Relationship Id="rId22" Type="http://schemas.openxmlformats.org/officeDocument/2006/relationships/chart" Target="../charts/chart285.xml"/><Relationship Id="rId27" Type="http://schemas.openxmlformats.org/officeDocument/2006/relationships/chart" Target="../charts/chart290.xml"/><Relationship Id="rId30" Type="http://schemas.openxmlformats.org/officeDocument/2006/relationships/chart" Target="../charts/chart293.xml"/></Relationships>
</file>

<file path=xl/drawings/_rels/drawing173.xml.rels><?xml version="1.0" encoding="UTF-8" standalone="yes"?>
<Relationships xmlns="http://schemas.openxmlformats.org/package/2006/relationships"><Relationship Id="rId8" Type="http://schemas.openxmlformats.org/officeDocument/2006/relationships/chart" Target="../charts/chart301.xml"/><Relationship Id="rId13" Type="http://schemas.openxmlformats.org/officeDocument/2006/relationships/chart" Target="../charts/chart306.xml"/><Relationship Id="rId18" Type="http://schemas.openxmlformats.org/officeDocument/2006/relationships/chart" Target="../charts/chart311.xml"/><Relationship Id="rId26" Type="http://schemas.openxmlformats.org/officeDocument/2006/relationships/chart" Target="../charts/chart319.xml"/><Relationship Id="rId3" Type="http://schemas.openxmlformats.org/officeDocument/2006/relationships/chart" Target="../charts/chart296.xml"/><Relationship Id="rId21" Type="http://schemas.openxmlformats.org/officeDocument/2006/relationships/chart" Target="../charts/chart314.xml"/><Relationship Id="rId7" Type="http://schemas.openxmlformats.org/officeDocument/2006/relationships/chart" Target="../charts/chart300.xml"/><Relationship Id="rId12" Type="http://schemas.openxmlformats.org/officeDocument/2006/relationships/chart" Target="../charts/chart305.xml"/><Relationship Id="rId17" Type="http://schemas.openxmlformats.org/officeDocument/2006/relationships/chart" Target="../charts/chart310.xml"/><Relationship Id="rId25" Type="http://schemas.openxmlformats.org/officeDocument/2006/relationships/chart" Target="../charts/chart318.xml"/><Relationship Id="rId2" Type="http://schemas.openxmlformats.org/officeDocument/2006/relationships/chart" Target="../charts/chart295.xml"/><Relationship Id="rId16" Type="http://schemas.openxmlformats.org/officeDocument/2006/relationships/chart" Target="../charts/chart309.xml"/><Relationship Id="rId20" Type="http://schemas.openxmlformats.org/officeDocument/2006/relationships/chart" Target="../charts/chart313.xml"/><Relationship Id="rId29" Type="http://schemas.openxmlformats.org/officeDocument/2006/relationships/chart" Target="../charts/chart322.xml"/><Relationship Id="rId1" Type="http://schemas.openxmlformats.org/officeDocument/2006/relationships/chart" Target="../charts/chart294.xml"/><Relationship Id="rId6" Type="http://schemas.openxmlformats.org/officeDocument/2006/relationships/chart" Target="../charts/chart299.xml"/><Relationship Id="rId11" Type="http://schemas.openxmlformats.org/officeDocument/2006/relationships/chart" Target="../charts/chart304.xml"/><Relationship Id="rId24" Type="http://schemas.openxmlformats.org/officeDocument/2006/relationships/chart" Target="../charts/chart317.xml"/><Relationship Id="rId5" Type="http://schemas.openxmlformats.org/officeDocument/2006/relationships/chart" Target="../charts/chart298.xml"/><Relationship Id="rId15" Type="http://schemas.openxmlformats.org/officeDocument/2006/relationships/chart" Target="../charts/chart308.xml"/><Relationship Id="rId23" Type="http://schemas.openxmlformats.org/officeDocument/2006/relationships/chart" Target="../charts/chart316.xml"/><Relationship Id="rId28" Type="http://schemas.openxmlformats.org/officeDocument/2006/relationships/chart" Target="../charts/chart321.xml"/><Relationship Id="rId10" Type="http://schemas.openxmlformats.org/officeDocument/2006/relationships/chart" Target="../charts/chart303.xml"/><Relationship Id="rId19" Type="http://schemas.openxmlformats.org/officeDocument/2006/relationships/chart" Target="../charts/chart312.xml"/><Relationship Id="rId4" Type="http://schemas.openxmlformats.org/officeDocument/2006/relationships/chart" Target="../charts/chart297.xml"/><Relationship Id="rId9" Type="http://schemas.openxmlformats.org/officeDocument/2006/relationships/chart" Target="../charts/chart302.xml"/><Relationship Id="rId14" Type="http://schemas.openxmlformats.org/officeDocument/2006/relationships/chart" Target="../charts/chart307.xml"/><Relationship Id="rId22" Type="http://schemas.openxmlformats.org/officeDocument/2006/relationships/chart" Target="../charts/chart315.xml"/><Relationship Id="rId27" Type="http://schemas.openxmlformats.org/officeDocument/2006/relationships/chart" Target="../charts/chart320.xml"/><Relationship Id="rId30" Type="http://schemas.openxmlformats.org/officeDocument/2006/relationships/chart" Target="../charts/chart323.xml"/></Relationships>
</file>

<file path=xl/drawings/drawing1.xml><?xml version="1.0" encoding="utf-8"?>
<xdr:wsDr xmlns:xdr="http://schemas.openxmlformats.org/drawingml/2006/spreadsheetDrawing" xmlns:a="http://schemas.openxmlformats.org/drawingml/2006/main">
  <xdr:twoCellAnchor>
    <xdr:from>
      <xdr:col>1</xdr:col>
      <xdr:colOff>0</xdr:colOff>
      <xdr:row>33</xdr:row>
      <xdr:rowOff>0</xdr:rowOff>
    </xdr:from>
    <xdr:to>
      <xdr:col>9</xdr:col>
      <xdr:colOff>511725</xdr:colOff>
      <xdr:row>52</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9</xdr:col>
      <xdr:colOff>511725</xdr:colOff>
      <xdr:row>73</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75</xdr:row>
      <xdr:rowOff>0</xdr:rowOff>
    </xdr:from>
    <xdr:to>
      <xdr:col>9</xdr:col>
      <xdr:colOff>521250</xdr:colOff>
      <xdr:row>94</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96</xdr:row>
      <xdr:rowOff>0</xdr:rowOff>
    </xdr:from>
    <xdr:to>
      <xdr:col>9</xdr:col>
      <xdr:colOff>511725</xdr:colOff>
      <xdr:row>115</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117</xdr:row>
      <xdr:rowOff>0</xdr:rowOff>
    </xdr:from>
    <xdr:to>
      <xdr:col>9</xdr:col>
      <xdr:colOff>511725</xdr:colOff>
      <xdr:row>136</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0</xdr:rowOff>
    </xdr:from>
    <xdr:to>
      <xdr:col>9</xdr:col>
      <xdr:colOff>511725</xdr:colOff>
      <xdr:row>30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33</xdr:row>
      <xdr:rowOff>0</xdr:rowOff>
    </xdr:from>
    <xdr:to>
      <xdr:col>19</xdr:col>
      <xdr:colOff>511725</xdr:colOff>
      <xdr:row>52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54</xdr:row>
      <xdr:rowOff>0</xdr:rowOff>
    </xdr:from>
    <xdr:to>
      <xdr:col>19</xdr:col>
      <xdr:colOff>511725</xdr:colOff>
      <xdr:row>73</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75</xdr:row>
      <xdr:rowOff>0</xdr:rowOff>
    </xdr:from>
    <xdr:to>
      <xdr:col>19</xdr:col>
      <xdr:colOff>511725</xdr:colOff>
      <xdr:row>94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96</xdr:row>
      <xdr:rowOff>0</xdr:rowOff>
    </xdr:from>
    <xdr:to>
      <xdr:col>19</xdr:col>
      <xdr:colOff>511725</xdr:colOff>
      <xdr:row>115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11</xdr:row>
      <xdr:rowOff>0</xdr:rowOff>
    </xdr:from>
    <xdr:to>
      <xdr:col>19</xdr:col>
      <xdr:colOff>511725</xdr:colOff>
      <xdr:row>30</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0</xdr:colOff>
      <xdr:row>33</xdr:row>
      <xdr:rowOff>0</xdr:rowOff>
    </xdr:from>
    <xdr:to>
      <xdr:col>29</xdr:col>
      <xdr:colOff>511725</xdr:colOff>
      <xdr:row>52</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20</xdr:col>
      <xdr:colOff>609599</xdr:colOff>
      <xdr:row>54</xdr:row>
      <xdr:rowOff>0</xdr:rowOff>
    </xdr:from>
    <xdr:to>
      <xdr:col>29</xdr:col>
      <xdr:colOff>511724</xdr:colOff>
      <xdr:row>73</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75</xdr:row>
      <xdr:rowOff>0</xdr:rowOff>
    </xdr:from>
    <xdr:to>
      <xdr:col>29</xdr:col>
      <xdr:colOff>511725</xdr:colOff>
      <xdr:row>94</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96</xdr:row>
      <xdr:rowOff>0</xdr:rowOff>
    </xdr:from>
    <xdr:to>
      <xdr:col>29</xdr:col>
      <xdr:colOff>511725</xdr:colOff>
      <xdr:row>115</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11</xdr:row>
      <xdr:rowOff>0</xdr:rowOff>
    </xdr:from>
    <xdr:to>
      <xdr:col>29</xdr:col>
      <xdr:colOff>511725</xdr:colOff>
      <xdr:row>30</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31</xdr:col>
      <xdr:colOff>0</xdr:colOff>
      <xdr:row>11</xdr:row>
      <xdr:rowOff>0</xdr:rowOff>
    </xdr:from>
    <xdr:to>
      <xdr:col>39</xdr:col>
      <xdr:colOff>416475</xdr:colOff>
      <xdr:row>30</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0</xdr:colOff>
      <xdr:row>33</xdr:row>
      <xdr:rowOff>0</xdr:rowOff>
    </xdr:from>
    <xdr:to>
      <xdr:col>39</xdr:col>
      <xdr:colOff>416475</xdr:colOff>
      <xdr:row>52</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31</xdr:col>
      <xdr:colOff>0</xdr:colOff>
      <xdr:row>54</xdr:row>
      <xdr:rowOff>0</xdr:rowOff>
    </xdr:from>
    <xdr:to>
      <xdr:col>39</xdr:col>
      <xdr:colOff>416475</xdr:colOff>
      <xdr:row>73</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31</xdr:col>
      <xdr:colOff>0</xdr:colOff>
      <xdr:row>75</xdr:row>
      <xdr:rowOff>0</xdr:rowOff>
    </xdr:from>
    <xdr:to>
      <xdr:col>39</xdr:col>
      <xdr:colOff>416475</xdr:colOff>
      <xdr:row>94</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31</xdr:col>
      <xdr:colOff>0</xdr:colOff>
      <xdr:row>96</xdr:row>
      <xdr:rowOff>0</xdr:rowOff>
    </xdr:from>
    <xdr:to>
      <xdr:col>39</xdr:col>
      <xdr:colOff>416475</xdr:colOff>
      <xdr:row>115</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21</xdr:col>
      <xdr:colOff>0</xdr:colOff>
      <xdr:row>117</xdr:row>
      <xdr:rowOff>0</xdr:rowOff>
    </xdr:from>
    <xdr:to>
      <xdr:col>29</xdr:col>
      <xdr:colOff>511725</xdr:colOff>
      <xdr:row>136</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31</xdr:col>
      <xdr:colOff>0</xdr:colOff>
      <xdr:row>117</xdr:row>
      <xdr:rowOff>0</xdr:rowOff>
    </xdr:from>
    <xdr:to>
      <xdr:col>39</xdr:col>
      <xdr:colOff>416475</xdr:colOff>
      <xdr:row>136</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0</xdr:colOff>
      <xdr:row>116</xdr:row>
      <xdr:rowOff>180975</xdr:rowOff>
    </xdr:from>
    <xdr:to>
      <xdr:col>19</xdr:col>
      <xdr:colOff>511725</xdr:colOff>
      <xdr:row>136</xdr:row>
      <xdr:rowOff>150975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xml><?xml version="1.0" encoding="utf-8"?>
<c:userShapes xmlns:c="http://schemas.openxmlformats.org/drawingml/2006/chart">
  <cdr:relSizeAnchor xmlns:cdr="http://schemas.openxmlformats.org/drawingml/2006/chartDrawing">
    <cdr:from>
      <cdr:x>0.77669</cdr:x>
      <cdr:y>0.49893</cdr:y>
    </cdr:from>
    <cdr:to>
      <cdr:x>0.98867</cdr:x>
      <cdr:y>0.67286</cdr:y>
    </cdr:to>
    <cdr:sp macro="" textlink="">
      <cdr:nvSpPr>
        <cdr:cNvPr id="3" name="TextovéPole 2"/>
        <cdr:cNvSpPr txBox="1"/>
      </cdr:nvSpPr>
      <cdr:spPr>
        <a:xfrm xmlns:a="http://schemas.openxmlformats.org/drawingml/2006/main">
          <a:off x="4473734" y="1885950"/>
          <a:ext cx="1221005" cy="6574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2.xml><?xml version="1.0" encoding="utf-8"?>
<c:userShapes xmlns:c="http://schemas.openxmlformats.org/drawingml/2006/chart">
  <cdr:relSizeAnchor xmlns:cdr="http://schemas.openxmlformats.org/drawingml/2006/chartDrawing">
    <cdr:from>
      <cdr:x>0.77669</cdr:x>
      <cdr:y>0.51405</cdr:y>
    </cdr:from>
    <cdr:to>
      <cdr:x>0.98867</cdr:x>
      <cdr:y>0.67286</cdr:y>
    </cdr:to>
    <cdr:sp macro="" textlink="">
      <cdr:nvSpPr>
        <cdr:cNvPr id="3" name="TextovéPole 2"/>
        <cdr:cNvSpPr txBox="1"/>
      </cdr:nvSpPr>
      <cdr:spPr>
        <a:xfrm xmlns:a="http://schemas.openxmlformats.org/drawingml/2006/main">
          <a:off x="4473734" y="1943100"/>
          <a:ext cx="1221005" cy="60031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7.xml><?xml version="1.0" encoding="utf-8"?>
<c:userShapes xmlns:c="http://schemas.openxmlformats.org/drawingml/2006/chart">
  <cdr:relSizeAnchor xmlns:cdr="http://schemas.openxmlformats.org/drawingml/2006/chartDrawing">
    <cdr:from>
      <cdr:x>0.77669</cdr:x>
      <cdr:y>0.50901</cdr:y>
    </cdr:from>
    <cdr:to>
      <cdr:x>0.98867</cdr:x>
      <cdr:y>0.67286</cdr:y>
    </cdr:to>
    <cdr:sp macro="" textlink="">
      <cdr:nvSpPr>
        <cdr:cNvPr id="3" name="TextovéPole 2"/>
        <cdr:cNvSpPr txBox="1"/>
      </cdr:nvSpPr>
      <cdr:spPr>
        <a:xfrm xmlns:a="http://schemas.openxmlformats.org/drawingml/2006/main">
          <a:off x="4473734" y="1924050"/>
          <a:ext cx="1221005" cy="6193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8.xml><?xml version="1.0" encoding="utf-8"?>
<c:userShapes xmlns:c="http://schemas.openxmlformats.org/drawingml/2006/chart">
  <cdr:relSizeAnchor xmlns:cdr="http://schemas.openxmlformats.org/drawingml/2006/chartDrawing">
    <cdr:from>
      <cdr:x>0.77669</cdr:x>
      <cdr:y>0.51657</cdr:y>
    </cdr:from>
    <cdr:to>
      <cdr:x>0.98867</cdr:x>
      <cdr:y>0.67286</cdr:y>
    </cdr:to>
    <cdr:sp macro="" textlink="">
      <cdr:nvSpPr>
        <cdr:cNvPr id="3" name="TextovéPole 2"/>
        <cdr:cNvSpPr txBox="1"/>
      </cdr:nvSpPr>
      <cdr:spPr>
        <a:xfrm xmlns:a="http://schemas.openxmlformats.org/drawingml/2006/main">
          <a:off x="4473734" y="1952625"/>
          <a:ext cx="1221005" cy="59078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6.xml><?xml version="1.0" encoding="utf-8"?>
<xdr:wsDr xmlns:xdr="http://schemas.openxmlformats.org/drawingml/2006/spreadsheetDrawing" xmlns:a="http://schemas.openxmlformats.org/drawingml/2006/main">
  <xdr:twoCellAnchor>
    <xdr:from>
      <xdr:col>1</xdr:col>
      <xdr:colOff>0</xdr:colOff>
      <xdr:row>43</xdr:row>
      <xdr:rowOff>0</xdr:rowOff>
    </xdr:from>
    <xdr:to>
      <xdr:col>9</xdr:col>
      <xdr:colOff>359325</xdr:colOff>
      <xdr:row>62</xdr:row>
      <xdr:rowOff>160500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64</xdr:row>
      <xdr:rowOff>0</xdr:rowOff>
    </xdr:from>
    <xdr:to>
      <xdr:col>9</xdr:col>
      <xdr:colOff>359325</xdr:colOff>
      <xdr:row>83</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85</xdr:row>
      <xdr:rowOff>0</xdr:rowOff>
    </xdr:from>
    <xdr:to>
      <xdr:col>9</xdr:col>
      <xdr:colOff>359325</xdr:colOff>
      <xdr:row>104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9</xdr:col>
      <xdr:colOff>359325</xdr:colOff>
      <xdr:row>125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127</xdr:row>
      <xdr:rowOff>1425</xdr:rowOff>
    </xdr:from>
    <xdr:to>
      <xdr:col>9</xdr:col>
      <xdr:colOff>359325</xdr:colOff>
      <xdr:row>146</xdr:row>
      <xdr:rowOff>161925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21</xdr:row>
      <xdr:rowOff>0</xdr:rowOff>
    </xdr:from>
    <xdr:to>
      <xdr:col>9</xdr:col>
      <xdr:colOff>359325</xdr:colOff>
      <xdr:row>40</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43</xdr:row>
      <xdr:rowOff>0</xdr:rowOff>
    </xdr:from>
    <xdr:to>
      <xdr:col>19</xdr:col>
      <xdr:colOff>359325</xdr:colOff>
      <xdr:row>62</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64</xdr:row>
      <xdr:rowOff>0</xdr:rowOff>
    </xdr:from>
    <xdr:to>
      <xdr:col>19</xdr:col>
      <xdr:colOff>359325</xdr:colOff>
      <xdr:row>83</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85</xdr:row>
      <xdr:rowOff>0</xdr:rowOff>
    </xdr:from>
    <xdr:to>
      <xdr:col>19</xdr:col>
      <xdr:colOff>359325</xdr:colOff>
      <xdr:row>104</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106</xdr:row>
      <xdr:rowOff>0</xdr:rowOff>
    </xdr:from>
    <xdr:to>
      <xdr:col>19</xdr:col>
      <xdr:colOff>359325</xdr:colOff>
      <xdr:row>125</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127</xdr:row>
      <xdr:rowOff>0</xdr:rowOff>
    </xdr:from>
    <xdr:to>
      <xdr:col>19</xdr:col>
      <xdr:colOff>359325</xdr:colOff>
      <xdr:row>146</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21</xdr:row>
      <xdr:rowOff>0</xdr:rowOff>
    </xdr:from>
    <xdr:to>
      <xdr:col>19</xdr:col>
      <xdr:colOff>359325</xdr:colOff>
      <xdr:row>40</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43</xdr:row>
      <xdr:rowOff>0</xdr:rowOff>
    </xdr:from>
    <xdr:to>
      <xdr:col>29</xdr:col>
      <xdr:colOff>359325</xdr:colOff>
      <xdr:row>62</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64</xdr:row>
      <xdr:rowOff>0</xdr:rowOff>
    </xdr:from>
    <xdr:to>
      <xdr:col>29</xdr:col>
      <xdr:colOff>359325</xdr:colOff>
      <xdr:row>83</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85</xdr:row>
      <xdr:rowOff>0</xdr:rowOff>
    </xdr:from>
    <xdr:to>
      <xdr:col>29</xdr:col>
      <xdr:colOff>359325</xdr:colOff>
      <xdr:row>104</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106</xdr:row>
      <xdr:rowOff>0</xdr:rowOff>
    </xdr:from>
    <xdr:to>
      <xdr:col>29</xdr:col>
      <xdr:colOff>359325</xdr:colOff>
      <xdr:row>125</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127</xdr:row>
      <xdr:rowOff>0</xdr:rowOff>
    </xdr:from>
    <xdr:to>
      <xdr:col>29</xdr:col>
      <xdr:colOff>359325</xdr:colOff>
      <xdr:row>146</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21</xdr:row>
      <xdr:rowOff>0</xdr:rowOff>
    </xdr:from>
    <xdr:to>
      <xdr:col>29</xdr:col>
      <xdr:colOff>359325</xdr:colOff>
      <xdr:row>40</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148</xdr:row>
      <xdr:rowOff>0</xdr:rowOff>
    </xdr:from>
    <xdr:to>
      <xdr:col>9</xdr:col>
      <xdr:colOff>359325</xdr:colOff>
      <xdr:row>167</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169</xdr:row>
      <xdr:rowOff>10950</xdr:rowOff>
    </xdr:from>
    <xdr:to>
      <xdr:col>9</xdr:col>
      <xdr:colOff>359325</xdr:colOff>
      <xdr:row>188</xdr:row>
      <xdr:rowOff>171450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190</xdr:row>
      <xdr:rowOff>0</xdr:rowOff>
    </xdr:from>
    <xdr:to>
      <xdr:col>9</xdr:col>
      <xdr:colOff>359325</xdr:colOff>
      <xdr:row>209</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211</xdr:row>
      <xdr:rowOff>0</xdr:rowOff>
    </xdr:from>
    <xdr:to>
      <xdr:col>9</xdr:col>
      <xdr:colOff>359325</xdr:colOff>
      <xdr:row>230</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232</xdr:row>
      <xdr:rowOff>0</xdr:rowOff>
    </xdr:from>
    <xdr:to>
      <xdr:col>9</xdr:col>
      <xdr:colOff>359325</xdr:colOff>
      <xdr:row>251</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253</xdr:row>
      <xdr:rowOff>0</xdr:rowOff>
    </xdr:from>
    <xdr:to>
      <xdr:col>9</xdr:col>
      <xdr:colOff>359325</xdr:colOff>
      <xdr:row>272</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274</xdr:row>
      <xdr:rowOff>0</xdr:rowOff>
    </xdr:from>
    <xdr:to>
      <xdr:col>9</xdr:col>
      <xdr:colOff>359325</xdr:colOff>
      <xdr:row>293</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295</xdr:row>
      <xdr:rowOff>0</xdr:rowOff>
    </xdr:from>
    <xdr:to>
      <xdr:col>9</xdr:col>
      <xdr:colOff>359325</xdr:colOff>
      <xdr:row>314</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316</xdr:row>
      <xdr:rowOff>0</xdr:rowOff>
    </xdr:from>
    <xdr:to>
      <xdr:col>9</xdr:col>
      <xdr:colOff>359325</xdr:colOff>
      <xdr:row>335</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337</xdr:row>
      <xdr:rowOff>0</xdr:rowOff>
    </xdr:from>
    <xdr:to>
      <xdr:col>9</xdr:col>
      <xdr:colOff>359325</xdr:colOff>
      <xdr:row>356</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148</xdr:row>
      <xdr:rowOff>0</xdr:rowOff>
    </xdr:from>
    <xdr:to>
      <xdr:col>19</xdr:col>
      <xdr:colOff>359325</xdr:colOff>
      <xdr:row>167</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169</xdr:row>
      <xdr:rowOff>0</xdr:rowOff>
    </xdr:from>
    <xdr:to>
      <xdr:col>19</xdr:col>
      <xdr:colOff>359325</xdr:colOff>
      <xdr:row>188</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190</xdr:row>
      <xdr:rowOff>0</xdr:rowOff>
    </xdr:from>
    <xdr:to>
      <xdr:col>19</xdr:col>
      <xdr:colOff>359325</xdr:colOff>
      <xdr:row>209</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211</xdr:row>
      <xdr:rowOff>0</xdr:rowOff>
    </xdr:from>
    <xdr:to>
      <xdr:col>19</xdr:col>
      <xdr:colOff>359325</xdr:colOff>
      <xdr:row>230</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232</xdr:row>
      <xdr:rowOff>0</xdr:rowOff>
    </xdr:from>
    <xdr:to>
      <xdr:col>19</xdr:col>
      <xdr:colOff>359325</xdr:colOff>
      <xdr:row>251</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253</xdr:row>
      <xdr:rowOff>0</xdr:rowOff>
    </xdr:from>
    <xdr:to>
      <xdr:col>19</xdr:col>
      <xdr:colOff>359325</xdr:colOff>
      <xdr:row>272</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274</xdr:row>
      <xdr:rowOff>0</xdr:rowOff>
    </xdr:from>
    <xdr:to>
      <xdr:col>19</xdr:col>
      <xdr:colOff>359325</xdr:colOff>
      <xdr:row>293</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10</xdr:col>
      <xdr:colOff>602700</xdr:colOff>
      <xdr:row>295</xdr:row>
      <xdr:rowOff>0</xdr:rowOff>
    </xdr:from>
    <xdr:to>
      <xdr:col>19</xdr:col>
      <xdr:colOff>352425</xdr:colOff>
      <xdr:row>314</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316</xdr:row>
      <xdr:rowOff>0</xdr:rowOff>
    </xdr:from>
    <xdr:to>
      <xdr:col>19</xdr:col>
      <xdr:colOff>359325</xdr:colOff>
      <xdr:row>335</xdr:row>
      <xdr:rowOff>160500</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337</xdr:row>
      <xdr:rowOff>0</xdr:rowOff>
    </xdr:from>
    <xdr:to>
      <xdr:col>19</xdr:col>
      <xdr:colOff>359325</xdr:colOff>
      <xdr:row>356</xdr:row>
      <xdr:rowOff>160500</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0</xdr:colOff>
      <xdr:row>148</xdr:row>
      <xdr:rowOff>0</xdr:rowOff>
    </xdr:from>
    <xdr:to>
      <xdr:col>29</xdr:col>
      <xdr:colOff>359325</xdr:colOff>
      <xdr:row>167</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0</xdr:colOff>
      <xdr:row>169</xdr:row>
      <xdr:rowOff>0</xdr:rowOff>
    </xdr:from>
    <xdr:to>
      <xdr:col>29</xdr:col>
      <xdr:colOff>359325</xdr:colOff>
      <xdr:row>188</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0</xdr:colOff>
      <xdr:row>190</xdr:row>
      <xdr:rowOff>0</xdr:rowOff>
    </xdr:from>
    <xdr:to>
      <xdr:col>29</xdr:col>
      <xdr:colOff>359325</xdr:colOff>
      <xdr:row>209</xdr:row>
      <xdr:rowOff>160500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0</xdr:colOff>
      <xdr:row>211</xdr:row>
      <xdr:rowOff>0</xdr:rowOff>
    </xdr:from>
    <xdr:to>
      <xdr:col>29</xdr:col>
      <xdr:colOff>359325</xdr:colOff>
      <xdr:row>230</xdr:row>
      <xdr:rowOff>160500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0</xdr:colOff>
      <xdr:row>232</xdr:row>
      <xdr:rowOff>0</xdr:rowOff>
    </xdr:from>
    <xdr:to>
      <xdr:col>29</xdr:col>
      <xdr:colOff>359325</xdr:colOff>
      <xdr:row>251</xdr:row>
      <xdr:rowOff>160500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0</xdr:colOff>
      <xdr:row>253</xdr:row>
      <xdr:rowOff>0</xdr:rowOff>
    </xdr:from>
    <xdr:to>
      <xdr:col>29</xdr:col>
      <xdr:colOff>359325</xdr:colOff>
      <xdr:row>272</xdr:row>
      <xdr:rowOff>160500</xdr:rowOff>
    </xdr:to>
    <xdr:graphicFrame macro="">
      <xdr:nvGraphicFramePr>
        <xdr:cNvPr id="52" name="Graf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0</xdr:colOff>
      <xdr:row>274</xdr:row>
      <xdr:rowOff>0</xdr:rowOff>
    </xdr:from>
    <xdr:to>
      <xdr:col>29</xdr:col>
      <xdr:colOff>359325</xdr:colOff>
      <xdr:row>293</xdr:row>
      <xdr:rowOff>160500</xdr:rowOff>
    </xdr:to>
    <xdr:graphicFrame macro="">
      <xdr:nvGraphicFramePr>
        <xdr:cNvPr id="53" name="Graf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21</xdr:col>
      <xdr:colOff>0</xdr:colOff>
      <xdr:row>295</xdr:row>
      <xdr:rowOff>1425</xdr:rowOff>
    </xdr:from>
    <xdr:to>
      <xdr:col>29</xdr:col>
      <xdr:colOff>359325</xdr:colOff>
      <xdr:row>314</xdr:row>
      <xdr:rowOff>161925</xdr:rowOff>
    </xdr:to>
    <xdr:graphicFrame macro="">
      <xdr:nvGraphicFramePr>
        <xdr:cNvPr id="54" name="Graf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21</xdr:col>
      <xdr:colOff>0</xdr:colOff>
      <xdr:row>316</xdr:row>
      <xdr:rowOff>0</xdr:rowOff>
    </xdr:from>
    <xdr:to>
      <xdr:col>29</xdr:col>
      <xdr:colOff>359325</xdr:colOff>
      <xdr:row>335</xdr:row>
      <xdr:rowOff>160500</xdr:rowOff>
    </xdr:to>
    <xdr:graphicFrame macro="">
      <xdr:nvGraphicFramePr>
        <xdr:cNvPr id="55" name="Graf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21</xdr:col>
      <xdr:colOff>0</xdr:colOff>
      <xdr:row>337</xdr:row>
      <xdr:rowOff>0</xdr:rowOff>
    </xdr:from>
    <xdr:to>
      <xdr:col>29</xdr:col>
      <xdr:colOff>359325</xdr:colOff>
      <xdr:row>356</xdr:row>
      <xdr:rowOff>160500</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30</xdr:col>
      <xdr:colOff>609599</xdr:colOff>
      <xdr:row>21</xdr:row>
      <xdr:rowOff>0</xdr:rowOff>
    </xdr:from>
    <xdr:to>
      <xdr:col>39</xdr:col>
      <xdr:colOff>359324</xdr:colOff>
      <xdr:row>40</xdr:row>
      <xdr:rowOff>160500</xdr:rowOff>
    </xdr:to>
    <xdr:graphicFrame macro="">
      <xdr:nvGraphicFramePr>
        <xdr:cNvPr id="57" name="Graf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30</xdr:col>
      <xdr:colOff>609599</xdr:colOff>
      <xdr:row>43</xdr:row>
      <xdr:rowOff>0</xdr:rowOff>
    </xdr:from>
    <xdr:to>
      <xdr:col>39</xdr:col>
      <xdr:colOff>359324</xdr:colOff>
      <xdr:row>62</xdr:row>
      <xdr:rowOff>160500</xdr:rowOff>
    </xdr:to>
    <xdr:graphicFrame macro="">
      <xdr:nvGraphicFramePr>
        <xdr:cNvPr id="58" name="Graf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31</xdr:col>
      <xdr:colOff>0</xdr:colOff>
      <xdr:row>64</xdr:row>
      <xdr:rowOff>0</xdr:rowOff>
    </xdr:from>
    <xdr:to>
      <xdr:col>39</xdr:col>
      <xdr:colOff>359325</xdr:colOff>
      <xdr:row>83</xdr:row>
      <xdr:rowOff>160500</xdr:rowOff>
    </xdr:to>
    <xdr:graphicFrame macro="">
      <xdr:nvGraphicFramePr>
        <xdr:cNvPr id="59" name="Graf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31</xdr:col>
      <xdr:colOff>0</xdr:colOff>
      <xdr:row>85</xdr:row>
      <xdr:rowOff>0</xdr:rowOff>
    </xdr:from>
    <xdr:to>
      <xdr:col>39</xdr:col>
      <xdr:colOff>359325</xdr:colOff>
      <xdr:row>104</xdr:row>
      <xdr:rowOff>160500</xdr:rowOff>
    </xdr:to>
    <xdr:graphicFrame macro="">
      <xdr:nvGraphicFramePr>
        <xdr:cNvPr id="60" name="Graf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31</xdr:col>
      <xdr:colOff>0</xdr:colOff>
      <xdr:row>106</xdr:row>
      <xdr:rowOff>0</xdr:rowOff>
    </xdr:from>
    <xdr:to>
      <xdr:col>39</xdr:col>
      <xdr:colOff>359325</xdr:colOff>
      <xdr:row>125</xdr:row>
      <xdr:rowOff>160500</xdr:rowOff>
    </xdr:to>
    <xdr:graphicFrame macro="">
      <xdr:nvGraphicFramePr>
        <xdr:cNvPr id="61" name="Graf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31</xdr:col>
      <xdr:colOff>0</xdr:colOff>
      <xdr:row>127</xdr:row>
      <xdr:rowOff>0</xdr:rowOff>
    </xdr:from>
    <xdr:to>
      <xdr:col>39</xdr:col>
      <xdr:colOff>359325</xdr:colOff>
      <xdr:row>146</xdr:row>
      <xdr:rowOff>160500</xdr:rowOff>
    </xdr:to>
    <xdr:graphicFrame macro="">
      <xdr:nvGraphicFramePr>
        <xdr:cNvPr id="62" name="Graf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31</xdr:col>
      <xdr:colOff>0</xdr:colOff>
      <xdr:row>148</xdr:row>
      <xdr:rowOff>0</xdr:rowOff>
    </xdr:from>
    <xdr:to>
      <xdr:col>39</xdr:col>
      <xdr:colOff>359325</xdr:colOff>
      <xdr:row>167</xdr:row>
      <xdr:rowOff>160500</xdr:rowOff>
    </xdr:to>
    <xdr:graphicFrame macro="">
      <xdr:nvGraphicFramePr>
        <xdr:cNvPr id="63" name="Graf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31</xdr:col>
      <xdr:colOff>0</xdr:colOff>
      <xdr:row>169</xdr:row>
      <xdr:rowOff>0</xdr:rowOff>
    </xdr:from>
    <xdr:to>
      <xdr:col>39</xdr:col>
      <xdr:colOff>359325</xdr:colOff>
      <xdr:row>188</xdr:row>
      <xdr:rowOff>160500</xdr:rowOff>
    </xdr:to>
    <xdr:graphicFrame macro="">
      <xdr:nvGraphicFramePr>
        <xdr:cNvPr id="64" name="Graf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31</xdr:col>
      <xdr:colOff>0</xdr:colOff>
      <xdr:row>190</xdr:row>
      <xdr:rowOff>0</xdr:rowOff>
    </xdr:from>
    <xdr:to>
      <xdr:col>39</xdr:col>
      <xdr:colOff>359325</xdr:colOff>
      <xdr:row>209</xdr:row>
      <xdr:rowOff>160500</xdr:rowOff>
    </xdr:to>
    <xdr:graphicFrame macro="">
      <xdr:nvGraphicFramePr>
        <xdr:cNvPr id="65" name="Graf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31</xdr:col>
      <xdr:colOff>0</xdr:colOff>
      <xdr:row>211</xdr:row>
      <xdr:rowOff>0</xdr:rowOff>
    </xdr:from>
    <xdr:to>
      <xdr:col>39</xdr:col>
      <xdr:colOff>359325</xdr:colOff>
      <xdr:row>230</xdr:row>
      <xdr:rowOff>160500</xdr:rowOff>
    </xdr:to>
    <xdr:graphicFrame macro="">
      <xdr:nvGraphicFramePr>
        <xdr:cNvPr id="66" name="Graf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31</xdr:col>
      <xdr:colOff>0</xdr:colOff>
      <xdr:row>232</xdr:row>
      <xdr:rowOff>9525</xdr:rowOff>
    </xdr:from>
    <xdr:to>
      <xdr:col>39</xdr:col>
      <xdr:colOff>359325</xdr:colOff>
      <xdr:row>251</xdr:row>
      <xdr:rowOff>170025</xdr:rowOff>
    </xdr:to>
    <xdr:graphicFrame macro="">
      <xdr:nvGraphicFramePr>
        <xdr:cNvPr id="67" name="Graf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31</xdr:col>
      <xdr:colOff>0</xdr:colOff>
      <xdr:row>253</xdr:row>
      <xdr:rowOff>0</xdr:rowOff>
    </xdr:from>
    <xdr:to>
      <xdr:col>39</xdr:col>
      <xdr:colOff>359325</xdr:colOff>
      <xdr:row>272</xdr:row>
      <xdr:rowOff>160500</xdr:rowOff>
    </xdr:to>
    <xdr:graphicFrame macro="">
      <xdr:nvGraphicFramePr>
        <xdr:cNvPr id="68" name="Graf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31</xdr:col>
      <xdr:colOff>0</xdr:colOff>
      <xdr:row>274</xdr:row>
      <xdr:rowOff>0</xdr:rowOff>
    </xdr:from>
    <xdr:to>
      <xdr:col>39</xdr:col>
      <xdr:colOff>359325</xdr:colOff>
      <xdr:row>293</xdr:row>
      <xdr:rowOff>160500</xdr:rowOff>
    </xdr:to>
    <xdr:graphicFrame macro="">
      <xdr:nvGraphicFramePr>
        <xdr:cNvPr id="69" name="Graf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31</xdr:col>
      <xdr:colOff>0</xdr:colOff>
      <xdr:row>295</xdr:row>
      <xdr:rowOff>0</xdr:rowOff>
    </xdr:from>
    <xdr:to>
      <xdr:col>39</xdr:col>
      <xdr:colOff>359325</xdr:colOff>
      <xdr:row>314</xdr:row>
      <xdr:rowOff>160500</xdr:rowOff>
    </xdr:to>
    <xdr:graphicFrame macro="">
      <xdr:nvGraphicFramePr>
        <xdr:cNvPr id="70" name="Graf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31</xdr:col>
      <xdr:colOff>0</xdr:colOff>
      <xdr:row>316</xdr:row>
      <xdr:rowOff>0</xdr:rowOff>
    </xdr:from>
    <xdr:to>
      <xdr:col>39</xdr:col>
      <xdr:colOff>359325</xdr:colOff>
      <xdr:row>335</xdr:row>
      <xdr:rowOff>160500</xdr:rowOff>
    </xdr:to>
    <xdr:graphicFrame macro="">
      <xdr:nvGraphicFramePr>
        <xdr:cNvPr id="71" name="Graf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31</xdr:col>
      <xdr:colOff>0</xdr:colOff>
      <xdr:row>337</xdr:row>
      <xdr:rowOff>0</xdr:rowOff>
    </xdr:from>
    <xdr:to>
      <xdr:col>39</xdr:col>
      <xdr:colOff>359325</xdr:colOff>
      <xdr:row>356</xdr:row>
      <xdr:rowOff>160500</xdr:rowOff>
    </xdr:to>
    <xdr:graphicFrame macro="">
      <xdr:nvGraphicFramePr>
        <xdr:cNvPr id="72" name="Graf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2.xml><?xml version="1.0" encoding="utf-8"?>
<c:userShapes xmlns:c="http://schemas.openxmlformats.org/drawingml/2006/chart">
  <cdr:relSizeAnchor xmlns:cdr="http://schemas.openxmlformats.org/drawingml/2006/chartDrawing">
    <cdr:from>
      <cdr:x>0.77669</cdr:x>
      <cdr:y>0.51657</cdr:y>
    </cdr:from>
    <cdr:to>
      <cdr:x>0.98867</cdr:x>
      <cdr:y>0.67286</cdr:y>
    </cdr:to>
    <cdr:sp macro="" textlink="">
      <cdr:nvSpPr>
        <cdr:cNvPr id="3" name="TextovéPole 2"/>
        <cdr:cNvSpPr txBox="1"/>
      </cdr:nvSpPr>
      <cdr:spPr>
        <a:xfrm xmlns:a="http://schemas.openxmlformats.org/drawingml/2006/main">
          <a:off x="4473734" y="1952625"/>
          <a:ext cx="1221005" cy="59078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8.xml><?xml version="1.0" encoding="utf-8"?>
<c:userShapes xmlns:c="http://schemas.openxmlformats.org/drawingml/2006/chart">
  <cdr:relSizeAnchor xmlns:cdr="http://schemas.openxmlformats.org/drawingml/2006/chartDrawing">
    <cdr:from>
      <cdr:x>0.77669</cdr:x>
      <cdr:y>0.50901</cdr:y>
    </cdr:from>
    <cdr:to>
      <cdr:x>0.98867</cdr:x>
      <cdr:y>0.67286</cdr:y>
    </cdr:to>
    <cdr:sp macro="" textlink="">
      <cdr:nvSpPr>
        <cdr:cNvPr id="3" name="TextovéPole 2"/>
        <cdr:cNvSpPr txBox="1"/>
      </cdr:nvSpPr>
      <cdr:spPr>
        <a:xfrm xmlns:a="http://schemas.openxmlformats.org/drawingml/2006/main">
          <a:off x="4473734" y="1924050"/>
          <a:ext cx="1221005" cy="6193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4.xml><?xml version="1.0" encoding="utf-8"?>
<c:userShapes xmlns:c="http://schemas.openxmlformats.org/drawingml/2006/chart">
  <cdr:relSizeAnchor xmlns:cdr="http://schemas.openxmlformats.org/drawingml/2006/chartDrawing">
    <cdr:from>
      <cdr:x>0.77669</cdr:x>
      <cdr:y>0.51153</cdr:y>
    </cdr:from>
    <cdr:to>
      <cdr:x>0.98867</cdr:x>
      <cdr:y>0.67286</cdr:y>
    </cdr:to>
    <cdr:sp macro="" textlink="">
      <cdr:nvSpPr>
        <cdr:cNvPr id="3" name="TextovéPole 2"/>
        <cdr:cNvSpPr txBox="1"/>
      </cdr:nvSpPr>
      <cdr:spPr>
        <a:xfrm xmlns:a="http://schemas.openxmlformats.org/drawingml/2006/main">
          <a:off x="4473734" y="1933575"/>
          <a:ext cx="1221005" cy="60983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5.xml><?xml version="1.0" encoding="utf-8"?>
<c:userShapes xmlns:c="http://schemas.openxmlformats.org/drawingml/2006/chart">
  <cdr:relSizeAnchor xmlns:cdr="http://schemas.openxmlformats.org/drawingml/2006/chartDrawing">
    <cdr:from>
      <cdr:x>0.77669</cdr:x>
      <cdr:y>0.50145</cdr:y>
    </cdr:from>
    <cdr:to>
      <cdr:x>0.98867</cdr:x>
      <cdr:y>0.67286</cdr:y>
    </cdr:to>
    <cdr:sp macro="" textlink="">
      <cdr:nvSpPr>
        <cdr:cNvPr id="3" name="TextovéPole 2"/>
        <cdr:cNvSpPr txBox="1"/>
      </cdr:nvSpPr>
      <cdr:spPr>
        <a:xfrm xmlns:a="http://schemas.openxmlformats.org/drawingml/2006/main">
          <a:off x="4473734" y="1895476"/>
          <a:ext cx="1221005" cy="64793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1.xml><?xml version="1.0" encoding="utf-8"?>
<xdr:wsDr xmlns:xdr="http://schemas.openxmlformats.org/drawingml/2006/spreadsheetDrawing" xmlns:a="http://schemas.openxmlformats.org/drawingml/2006/main">
  <xdr:twoCellAnchor>
    <xdr:from>
      <xdr:col>10</xdr:col>
      <xdr:colOff>0</xdr:colOff>
      <xdr:row>31</xdr:row>
      <xdr:rowOff>0</xdr:rowOff>
    </xdr:from>
    <xdr:to>
      <xdr:col>17</xdr:col>
      <xdr:colOff>330750</xdr:colOff>
      <xdr:row>50</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31</xdr:row>
      <xdr:rowOff>0</xdr:rowOff>
    </xdr:from>
    <xdr:to>
      <xdr:col>26</xdr:col>
      <xdr:colOff>321225</xdr:colOff>
      <xdr:row>50</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31</xdr:row>
      <xdr:rowOff>0</xdr:rowOff>
    </xdr:from>
    <xdr:to>
      <xdr:col>35</xdr:col>
      <xdr:colOff>330750</xdr:colOff>
      <xdr:row>50</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31</xdr:row>
      <xdr:rowOff>0</xdr:rowOff>
    </xdr:from>
    <xdr:to>
      <xdr:col>44</xdr:col>
      <xdr:colOff>330750</xdr:colOff>
      <xdr:row>50</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31</xdr:row>
      <xdr:rowOff>0</xdr:rowOff>
    </xdr:from>
    <xdr:to>
      <xdr:col>8</xdr:col>
      <xdr:colOff>330750</xdr:colOff>
      <xdr:row>50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xdr:row>
      <xdr:rowOff>0</xdr:rowOff>
    </xdr:from>
    <xdr:to>
      <xdr:col>8</xdr:col>
      <xdr:colOff>330750</xdr:colOff>
      <xdr:row>28</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9</xdr:row>
      <xdr:rowOff>0</xdr:rowOff>
    </xdr:from>
    <xdr:to>
      <xdr:col>17</xdr:col>
      <xdr:colOff>330750</xdr:colOff>
      <xdr:row>28</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9</xdr:row>
      <xdr:rowOff>30000</xdr:rowOff>
    </xdr:from>
    <xdr:to>
      <xdr:col>26</xdr:col>
      <xdr:colOff>321225</xdr:colOff>
      <xdr:row>29</xdr:row>
      <xdr:rowOff>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9</xdr:row>
      <xdr:rowOff>0</xdr:rowOff>
    </xdr:from>
    <xdr:to>
      <xdr:col>35</xdr:col>
      <xdr:colOff>330750</xdr:colOff>
      <xdr:row>28</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9</xdr:row>
      <xdr:rowOff>0</xdr:rowOff>
    </xdr:from>
    <xdr:to>
      <xdr:col>44</xdr:col>
      <xdr:colOff>330750</xdr:colOff>
      <xdr:row>28</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52</xdr:row>
      <xdr:rowOff>0</xdr:rowOff>
    </xdr:from>
    <xdr:to>
      <xdr:col>17</xdr:col>
      <xdr:colOff>330750</xdr:colOff>
      <xdr:row>71</xdr:row>
      <xdr:rowOff>160500</xdr:rowOff>
    </xdr:to>
    <xdr:graphicFrame macro="">
      <xdr:nvGraphicFramePr>
        <xdr:cNvPr id="15"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26</xdr:col>
      <xdr:colOff>321225</xdr:colOff>
      <xdr:row>71</xdr:row>
      <xdr:rowOff>160500</xdr:rowOff>
    </xdr:to>
    <xdr:graphicFrame macro="">
      <xdr:nvGraphicFramePr>
        <xdr:cNvPr id="16"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52</xdr:row>
      <xdr:rowOff>0</xdr:rowOff>
    </xdr:from>
    <xdr:to>
      <xdr:col>35</xdr:col>
      <xdr:colOff>330750</xdr:colOff>
      <xdr:row>71</xdr:row>
      <xdr:rowOff>160500</xdr:rowOff>
    </xdr:to>
    <xdr:graphicFrame macro="">
      <xdr:nvGraphicFramePr>
        <xdr:cNvPr id="17"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52</xdr:row>
      <xdr:rowOff>0</xdr:rowOff>
    </xdr:from>
    <xdr:to>
      <xdr:col>44</xdr:col>
      <xdr:colOff>330750</xdr:colOff>
      <xdr:row>71</xdr:row>
      <xdr:rowOff>160500</xdr:rowOff>
    </xdr:to>
    <xdr:graphicFrame macro="">
      <xdr:nvGraphicFramePr>
        <xdr:cNvPr id="19"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52</xdr:row>
      <xdr:rowOff>0</xdr:rowOff>
    </xdr:from>
    <xdr:to>
      <xdr:col>8</xdr:col>
      <xdr:colOff>330750</xdr:colOff>
      <xdr:row>71</xdr:row>
      <xdr:rowOff>160500</xdr:rowOff>
    </xdr:to>
    <xdr:graphicFrame macro="">
      <xdr:nvGraphicFramePr>
        <xdr:cNvPr id="20"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0</xdr:colOff>
      <xdr:row>73</xdr:row>
      <xdr:rowOff>0</xdr:rowOff>
    </xdr:from>
    <xdr:to>
      <xdr:col>17</xdr:col>
      <xdr:colOff>330750</xdr:colOff>
      <xdr:row>92</xdr:row>
      <xdr:rowOff>160500</xdr:rowOff>
    </xdr:to>
    <xdr:graphicFrame macro="">
      <xdr:nvGraphicFramePr>
        <xdr:cNvPr id="24"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73</xdr:row>
      <xdr:rowOff>0</xdr:rowOff>
    </xdr:from>
    <xdr:to>
      <xdr:col>26</xdr:col>
      <xdr:colOff>321225</xdr:colOff>
      <xdr:row>92</xdr:row>
      <xdr:rowOff>160500</xdr:rowOff>
    </xdr:to>
    <xdr:graphicFrame macro="">
      <xdr:nvGraphicFramePr>
        <xdr:cNvPr id="25"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73</xdr:row>
      <xdr:rowOff>0</xdr:rowOff>
    </xdr:from>
    <xdr:to>
      <xdr:col>35</xdr:col>
      <xdr:colOff>330750</xdr:colOff>
      <xdr:row>92</xdr:row>
      <xdr:rowOff>160500</xdr:rowOff>
    </xdr:to>
    <xdr:graphicFrame macro="">
      <xdr:nvGraphicFramePr>
        <xdr:cNvPr id="26"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37</xdr:col>
      <xdr:colOff>0</xdr:colOff>
      <xdr:row>73</xdr:row>
      <xdr:rowOff>0</xdr:rowOff>
    </xdr:from>
    <xdr:to>
      <xdr:col>44</xdr:col>
      <xdr:colOff>330750</xdr:colOff>
      <xdr:row>92</xdr:row>
      <xdr:rowOff>160500</xdr:rowOff>
    </xdr:to>
    <xdr:graphicFrame macro="">
      <xdr:nvGraphicFramePr>
        <xdr:cNvPr id="27"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73</xdr:row>
      <xdr:rowOff>0</xdr:rowOff>
    </xdr:from>
    <xdr:to>
      <xdr:col>8</xdr:col>
      <xdr:colOff>330750</xdr:colOff>
      <xdr:row>92</xdr:row>
      <xdr:rowOff>160500</xdr:rowOff>
    </xdr:to>
    <xdr:graphicFrame macro="">
      <xdr:nvGraphicFramePr>
        <xdr:cNvPr id="28"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94</xdr:row>
      <xdr:rowOff>0</xdr:rowOff>
    </xdr:from>
    <xdr:to>
      <xdr:col>17</xdr:col>
      <xdr:colOff>330750</xdr:colOff>
      <xdr:row>113</xdr:row>
      <xdr:rowOff>160500</xdr:rowOff>
    </xdr:to>
    <xdr:graphicFrame macro="">
      <xdr:nvGraphicFramePr>
        <xdr:cNvPr id="29"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94</xdr:row>
      <xdr:rowOff>0</xdr:rowOff>
    </xdr:from>
    <xdr:to>
      <xdr:col>26</xdr:col>
      <xdr:colOff>321225</xdr:colOff>
      <xdr:row>113</xdr:row>
      <xdr:rowOff>160500</xdr:rowOff>
    </xdr:to>
    <xdr:graphicFrame macro="">
      <xdr:nvGraphicFramePr>
        <xdr:cNvPr id="30"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94</xdr:row>
      <xdr:rowOff>0</xdr:rowOff>
    </xdr:from>
    <xdr:to>
      <xdr:col>35</xdr:col>
      <xdr:colOff>330750</xdr:colOff>
      <xdr:row>113</xdr:row>
      <xdr:rowOff>160500</xdr:rowOff>
    </xdr:to>
    <xdr:graphicFrame macro="">
      <xdr:nvGraphicFramePr>
        <xdr:cNvPr id="31"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0</xdr:colOff>
      <xdr:row>94</xdr:row>
      <xdr:rowOff>0</xdr:rowOff>
    </xdr:from>
    <xdr:to>
      <xdr:col>44</xdr:col>
      <xdr:colOff>330750</xdr:colOff>
      <xdr:row>113</xdr:row>
      <xdr:rowOff>160500</xdr:rowOff>
    </xdr:to>
    <xdr:graphicFrame macro="">
      <xdr:nvGraphicFramePr>
        <xdr:cNvPr id="32"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94</xdr:row>
      <xdr:rowOff>0</xdr:rowOff>
    </xdr:from>
    <xdr:to>
      <xdr:col>8</xdr:col>
      <xdr:colOff>330750</xdr:colOff>
      <xdr:row>113</xdr:row>
      <xdr:rowOff>160500</xdr:rowOff>
    </xdr:to>
    <xdr:graphicFrame macro="">
      <xdr:nvGraphicFramePr>
        <xdr:cNvPr id="33"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0</xdr:colOff>
      <xdr:row>115</xdr:row>
      <xdr:rowOff>0</xdr:rowOff>
    </xdr:from>
    <xdr:to>
      <xdr:col>17</xdr:col>
      <xdr:colOff>330750</xdr:colOff>
      <xdr:row>134</xdr:row>
      <xdr:rowOff>160500</xdr:rowOff>
    </xdr:to>
    <xdr:graphicFrame macro="">
      <xdr:nvGraphicFramePr>
        <xdr:cNvPr id="36"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19</xdr:col>
      <xdr:colOff>0</xdr:colOff>
      <xdr:row>115</xdr:row>
      <xdr:rowOff>0</xdr:rowOff>
    </xdr:from>
    <xdr:to>
      <xdr:col>26</xdr:col>
      <xdr:colOff>321225</xdr:colOff>
      <xdr:row>134</xdr:row>
      <xdr:rowOff>160500</xdr:rowOff>
    </xdr:to>
    <xdr:graphicFrame macro="">
      <xdr:nvGraphicFramePr>
        <xdr:cNvPr id="37"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28</xdr:col>
      <xdr:colOff>0</xdr:colOff>
      <xdr:row>115</xdr:row>
      <xdr:rowOff>0</xdr:rowOff>
    </xdr:from>
    <xdr:to>
      <xdr:col>35</xdr:col>
      <xdr:colOff>330750</xdr:colOff>
      <xdr:row>134</xdr:row>
      <xdr:rowOff>160500</xdr:rowOff>
    </xdr:to>
    <xdr:graphicFrame macro="">
      <xdr:nvGraphicFramePr>
        <xdr:cNvPr id="38"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0</xdr:colOff>
      <xdr:row>115</xdr:row>
      <xdr:rowOff>0</xdr:rowOff>
    </xdr:from>
    <xdr:to>
      <xdr:col>44</xdr:col>
      <xdr:colOff>330750</xdr:colOff>
      <xdr:row>134</xdr:row>
      <xdr:rowOff>160500</xdr:rowOff>
    </xdr:to>
    <xdr:graphicFrame macro="">
      <xdr:nvGraphicFramePr>
        <xdr:cNvPr id="39"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115</xdr:row>
      <xdr:rowOff>0</xdr:rowOff>
    </xdr:from>
    <xdr:to>
      <xdr:col>8</xdr:col>
      <xdr:colOff>330750</xdr:colOff>
      <xdr:row>134</xdr:row>
      <xdr:rowOff>160500</xdr:rowOff>
    </xdr:to>
    <xdr:graphicFrame macro="">
      <xdr:nvGraphicFramePr>
        <xdr:cNvPr id="40"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10</xdr:col>
      <xdr:colOff>0</xdr:colOff>
      <xdr:row>30</xdr:row>
      <xdr:rowOff>0</xdr:rowOff>
    </xdr:from>
    <xdr:to>
      <xdr:col>16</xdr:col>
      <xdr:colOff>549825</xdr:colOff>
      <xdr:row>49</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30</xdr:row>
      <xdr:rowOff>12170</xdr:rowOff>
    </xdr:from>
    <xdr:to>
      <xdr:col>25</xdr:col>
      <xdr:colOff>549825</xdr:colOff>
      <xdr:row>49</xdr:row>
      <xdr:rowOff>172670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30</xdr:row>
      <xdr:rowOff>0</xdr:rowOff>
    </xdr:from>
    <xdr:to>
      <xdr:col>34</xdr:col>
      <xdr:colOff>549825</xdr:colOff>
      <xdr:row>49</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30</xdr:row>
      <xdr:rowOff>0</xdr:rowOff>
    </xdr:from>
    <xdr:to>
      <xdr:col>43</xdr:col>
      <xdr:colOff>549825</xdr:colOff>
      <xdr:row>49</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30</xdr:row>
      <xdr:rowOff>0</xdr:rowOff>
    </xdr:from>
    <xdr:to>
      <xdr:col>7</xdr:col>
      <xdr:colOff>549825</xdr:colOff>
      <xdr:row>49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xdr:row>
      <xdr:rowOff>0</xdr:rowOff>
    </xdr:from>
    <xdr:to>
      <xdr:col>7</xdr:col>
      <xdr:colOff>549825</xdr:colOff>
      <xdr:row>27</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8</xdr:row>
      <xdr:rowOff>0</xdr:rowOff>
    </xdr:from>
    <xdr:to>
      <xdr:col>16</xdr:col>
      <xdr:colOff>549825</xdr:colOff>
      <xdr:row>27</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8</xdr:row>
      <xdr:rowOff>0</xdr:rowOff>
    </xdr:from>
    <xdr:to>
      <xdr:col>25</xdr:col>
      <xdr:colOff>549825</xdr:colOff>
      <xdr:row>27</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8</xdr:row>
      <xdr:rowOff>0</xdr:rowOff>
    </xdr:from>
    <xdr:to>
      <xdr:col>34</xdr:col>
      <xdr:colOff>549825</xdr:colOff>
      <xdr:row>27</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8</xdr:row>
      <xdr:rowOff>0</xdr:rowOff>
    </xdr:from>
    <xdr:to>
      <xdr:col>43</xdr:col>
      <xdr:colOff>549825</xdr:colOff>
      <xdr:row>27</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51</xdr:row>
      <xdr:rowOff>0</xdr:rowOff>
    </xdr:from>
    <xdr:to>
      <xdr:col>16</xdr:col>
      <xdr:colOff>549825</xdr:colOff>
      <xdr:row>70</xdr:row>
      <xdr:rowOff>160500</xdr:rowOff>
    </xdr:to>
    <xdr:graphicFrame macro="">
      <xdr:nvGraphicFramePr>
        <xdr:cNvPr id="15"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51</xdr:row>
      <xdr:rowOff>12170</xdr:rowOff>
    </xdr:from>
    <xdr:to>
      <xdr:col>25</xdr:col>
      <xdr:colOff>549825</xdr:colOff>
      <xdr:row>70</xdr:row>
      <xdr:rowOff>172670</xdr:rowOff>
    </xdr:to>
    <xdr:graphicFrame macro="">
      <xdr:nvGraphicFramePr>
        <xdr:cNvPr id="16"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51</xdr:row>
      <xdr:rowOff>0</xdr:rowOff>
    </xdr:from>
    <xdr:to>
      <xdr:col>34</xdr:col>
      <xdr:colOff>549825</xdr:colOff>
      <xdr:row>70</xdr:row>
      <xdr:rowOff>160500</xdr:rowOff>
    </xdr:to>
    <xdr:graphicFrame macro="">
      <xdr:nvGraphicFramePr>
        <xdr:cNvPr id="17"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51</xdr:row>
      <xdr:rowOff>0</xdr:rowOff>
    </xdr:from>
    <xdr:to>
      <xdr:col>43</xdr:col>
      <xdr:colOff>549825</xdr:colOff>
      <xdr:row>70</xdr:row>
      <xdr:rowOff>160500</xdr:rowOff>
    </xdr:to>
    <xdr:graphicFrame macro="">
      <xdr:nvGraphicFramePr>
        <xdr:cNvPr id="18"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51</xdr:row>
      <xdr:rowOff>0</xdr:rowOff>
    </xdr:from>
    <xdr:to>
      <xdr:col>7</xdr:col>
      <xdr:colOff>549825</xdr:colOff>
      <xdr:row>70</xdr:row>
      <xdr:rowOff>160500</xdr:rowOff>
    </xdr:to>
    <xdr:graphicFrame macro="">
      <xdr:nvGraphicFramePr>
        <xdr:cNvPr id="19"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0</xdr:colOff>
      <xdr:row>72</xdr:row>
      <xdr:rowOff>0</xdr:rowOff>
    </xdr:from>
    <xdr:to>
      <xdr:col>16</xdr:col>
      <xdr:colOff>549825</xdr:colOff>
      <xdr:row>91</xdr:row>
      <xdr:rowOff>160500</xdr:rowOff>
    </xdr:to>
    <xdr:graphicFrame macro="">
      <xdr:nvGraphicFramePr>
        <xdr:cNvPr id="21"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72</xdr:row>
      <xdr:rowOff>12170</xdr:rowOff>
    </xdr:from>
    <xdr:to>
      <xdr:col>25</xdr:col>
      <xdr:colOff>549825</xdr:colOff>
      <xdr:row>91</xdr:row>
      <xdr:rowOff>172670</xdr:rowOff>
    </xdr:to>
    <xdr:graphicFrame macro="">
      <xdr:nvGraphicFramePr>
        <xdr:cNvPr id="22"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72</xdr:row>
      <xdr:rowOff>0</xdr:rowOff>
    </xdr:from>
    <xdr:to>
      <xdr:col>34</xdr:col>
      <xdr:colOff>549825</xdr:colOff>
      <xdr:row>91</xdr:row>
      <xdr:rowOff>160500</xdr:rowOff>
    </xdr:to>
    <xdr:graphicFrame macro="">
      <xdr:nvGraphicFramePr>
        <xdr:cNvPr id="23"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37</xdr:col>
      <xdr:colOff>0</xdr:colOff>
      <xdr:row>72</xdr:row>
      <xdr:rowOff>0</xdr:rowOff>
    </xdr:from>
    <xdr:to>
      <xdr:col>43</xdr:col>
      <xdr:colOff>549825</xdr:colOff>
      <xdr:row>91</xdr:row>
      <xdr:rowOff>160500</xdr:rowOff>
    </xdr:to>
    <xdr:graphicFrame macro="">
      <xdr:nvGraphicFramePr>
        <xdr:cNvPr id="24"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72</xdr:row>
      <xdr:rowOff>0</xdr:rowOff>
    </xdr:from>
    <xdr:to>
      <xdr:col>7</xdr:col>
      <xdr:colOff>549825</xdr:colOff>
      <xdr:row>91</xdr:row>
      <xdr:rowOff>160500</xdr:rowOff>
    </xdr:to>
    <xdr:graphicFrame macro="">
      <xdr:nvGraphicFramePr>
        <xdr:cNvPr id="25"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93</xdr:row>
      <xdr:rowOff>0</xdr:rowOff>
    </xdr:from>
    <xdr:to>
      <xdr:col>16</xdr:col>
      <xdr:colOff>549825</xdr:colOff>
      <xdr:row>112</xdr:row>
      <xdr:rowOff>160500</xdr:rowOff>
    </xdr:to>
    <xdr:graphicFrame macro="">
      <xdr:nvGraphicFramePr>
        <xdr:cNvPr id="29"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93</xdr:row>
      <xdr:rowOff>12170</xdr:rowOff>
    </xdr:from>
    <xdr:to>
      <xdr:col>25</xdr:col>
      <xdr:colOff>549825</xdr:colOff>
      <xdr:row>112</xdr:row>
      <xdr:rowOff>172670</xdr:rowOff>
    </xdr:to>
    <xdr:graphicFrame macro="">
      <xdr:nvGraphicFramePr>
        <xdr:cNvPr id="30"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93</xdr:row>
      <xdr:rowOff>0</xdr:rowOff>
    </xdr:from>
    <xdr:to>
      <xdr:col>34</xdr:col>
      <xdr:colOff>549825</xdr:colOff>
      <xdr:row>112</xdr:row>
      <xdr:rowOff>160500</xdr:rowOff>
    </xdr:to>
    <xdr:graphicFrame macro="">
      <xdr:nvGraphicFramePr>
        <xdr:cNvPr id="31"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0</xdr:colOff>
      <xdr:row>93</xdr:row>
      <xdr:rowOff>0</xdr:rowOff>
    </xdr:from>
    <xdr:to>
      <xdr:col>43</xdr:col>
      <xdr:colOff>549825</xdr:colOff>
      <xdr:row>112</xdr:row>
      <xdr:rowOff>160500</xdr:rowOff>
    </xdr:to>
    <xdr:graphicFrame macro="">
      <xdr:nvGraphicFramePr>
        <xdr:cNvPr id="32"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93</xdr:row>
      <xdr:rowOff>0</xdr:rowOff>
    </xdr:from>
    <xdr:to>
      <xdr:col>7</xdr:col>
      <xdr:colOff>549825</xdr:colOff>
      <xdr:row>112</xdr:row>
      <xdr:rowOff>160500</xdr:rowOff>
    </xdr:to>
    <xdr:graphicFrame macro="">
      <xdr:nvGraphicFramePr>
        <xdr:cNvPr id="33"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0</xdr:colOff>
      <xdr:row>114</xdr:row>
      <xdr:rowOff>0</xdr:rowOff>
    </xdr:from>
    <xdr:to>
      <xdr:col>16</xdr:col>
      <xdr:colOff>549825</xdr:colOff>
      <xdr:row>133</xdr:row>
      <xdr:rowOff>160500</xdr:rowOff>
    </xdr:to>
    <xdr:graphicFrame macro="">
      <xdr:nvGraphicFramePr>
        <xdr:cNvPr id="36"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19</xdr:col>
      <xdr:colOff>0</xdr:colOff>
      <xdr:row>114</xdr:row>
      <xdr:rowOff>12170</xdr:rowOff>
    </xdr:from>
    <xdr:to>
      <xdr:col>25</xdr:col>
      <xdr:colOff>549825</xdr:colOff>
      <xdr:row>133</xdr:row>
      <xdr:rowOff>172670</xdr:rowOff>
    </xdr:to>
    <xdr:graphicFrame macro="">
      <xdr:nvGraphicFramePr>
        <xdr:cNvPr id="37"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28</xdr:col>
      <xdr:colOff>0</xdr:colOff>
      <xdr:row>114</xdr:row>
      <xdr:rowOff>0</xdr:rowOff>
    </xdr:from>
    <xdr:to>
      <xdr:col>34</xdr:col>
      <xdr:colOff>549825</xdr:colOff>
      <xdr:row>133</xdr:row>
      <xdr:rowOff>160500</xdr:rowOff>
    </xdr:to>
    <xdr:graphicFrame macro="">
      <xdr:nvGraphicFramePr>
        <xdr:cNvPr id="38"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0</xdr:colOff>
      <xdr:row>114</xdr:row>
      <xdr:rowOff>0</xdr:rowOff>
    </xdr:from>
    <xdr:to>
      <xdr:col>43</xdr:col>
      <xdr:colOff>549825</xdr:colOff>
      <xdr:row>133</xdr:row>
      <xdr:rowOff>160500</xdr:rowOff>
    </xdr:to>
    <xdr:graphicFrame macro="">
      <xdr:nvGraphicFramePr>
        <xdr:cNvPr id="39"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114</xdr:row>
      <xdr:rowOff>0</xdr:rowOff>
    </xdr:from>
    <xdr:to>
      <xdr:col>7</xdr:col>
      <xdr:colOff>549825</xdr:colOff>
      <xdr:row>133</xdr:row>
      <xdr:rowOff>160500</xdr:rowOff>
    </xdr:to>
    <xdr:graphicFrame macro="">
      <xdr:nvGraphicFramePr>
        <xdr:cNvPr id="40"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10</xdr:col>
      <xdr:colOff>0</xdr:colOff>
      <xdr:row>30</xdr:row>
      <xdr:rowOff>19050</xdr:rowOff>
    </xdr:from>
    <xdr:to>
      <xdr:col>17</xdr:col>
      <xdr:colOff>454575</xdr:colOff>
      <xdr:row>49</xdr:row>
      <xdr:rowOff>179550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30</xdr:row>
      <xdr:rowOff>0</xdr:rowOff>
    </xdr:from>
    <xdr:to>
      <xdr:col>26</xdr:col>
      <xdr:colOff>454575</xdr:colOff>
      <xdr:row>49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30</xdr:row>
      <xdr:rowOff>0</xdr:rowOff>
    </xdr:from>
    <xdr:to>
      <xdr:col>35</xdr:col>
      <xdr:colOff>454575</xdr:colOff>
      <xdr:row>49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30</xdr:row>
      <xdr:rowOff>0</xdr:rowOff>
    </xdr:from>
    <xdr:to>
      <xdr:col>44</xdr:col>
      <xdr:colOff>454575</xdr:colOff>
      <xdr:row>49</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30</xdr:row>
      <xdr:rowOff>0</xdr:rowOff>
    </xdr:from>
    <xdr:to>
      <xdr:col>8</xdr:col>
      <xdr:colOff>454575</xdr:colOff>
      <xdr:row>49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xdr:row>
      <xdr:rowOff>0</xdr:rowOff>
    </xdr:from>
    <xdr:to>
      <xdr:col>8</xdr:col>
      <xdr:colOff>454575</xdr:colOff>
      <xdr:row>27</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609599</xdr:colOff>
      <xdr:row>8</xdr:row>
      <xdr:rowOff>0</xdr:rowOff>
    </xdr:from>
    <xdr:to>
      <xdr:col>17</xdr:col>
      <xdr:colOff>454574</xdr:colOff>
      <xdr:row>27</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8</xdr:row>
      <xdr:rowOff>0</xdr:rowOff>
    </xdr:from>
    <xdr:to>
      <xdr:col>26</xdr:col>
      <xdr:colOff>454575</xdr:colOff>
      <xdr:row>27</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8</xdr:row>
      <xdr:rowOff>0</xdr:rowOff>
    </xdr:from>
    <xdr:to>
      <xdr:col>35</xdr:col>
      <xdr:colOff>454575</xdr:colOff>
      <xdr:row>27</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8</xdr:row>
      <xdr:rowOff>0</xdr:rowOff>
    </xdr:from>
    <xdr:to>
      <xdr:col>44</xdr:col>
      <xdr:colOff>454575</xdr:colOff>
      <xdr:row>27</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51</xdr:row>
      <xdr:rowOff>19050</xdr:rowOff>
    </xdr:from>
    <xdr:to>
      <xdr:col>17</xdr:col>
      <xdr:colOff>454575</xdr:colOff>
      <xdr:row>70</xdr:row>
      <xdr:rowOff>179550</xdr:rowOff>
    </xdr:to>
    <xdr:graphicFrame macro="">
      <xdr:nvGraphicFramePr>
        <xdr:cNvPr id="14"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51</xdr:row>
      <xdr:rowOff>0</xdr:rowOff>
    </xdr:from>
    <xdr:to>
      <xdr:col>26</xdr:col>
      <xdr:colOff>454575</xdr:colOff>
      <xdr:row>70</xdr:row>
      <xdr:rowOff>160500</xdr:rowOff>
    </xdr:to>
    <xdr:graphicFrame macro="">
      <xdr:nvGraphicFramePr>
        <xdr:cNvPr id="15"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51</xdr:row>
      <xdr:rowOff>0</xdr:rowOff>
    </xdr:from>
    <xdr:to>
      <xdr:col>35</xdr:col>
      <xdr:colOff>454575</xdr:colOff>
      <xdr:row>70</xdr:row>
      <xdr:rowOff>160500</xdr:rowOff>
    </xdr:to>
    <xdr:graphicFrame macro="">
      <xdr:nvGraphicFramePr>
        <xdr:cNvPr id="16"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51</xdr:row>
      <xdr:rowOff>0</xdr:rowOff>
    </xdr:from>
    <xdr:to>
      <xdr:col>44</xdr:col>
      <xdr:colOff>454575</xdr:colOff>
      <xdr:row>70</xdr:row>
      <xdr:rowOff>160500</xdr:rowOff>
    </xdr:to>
    <xdr:graphicFrame macro="">
      <xdr:nvGraphicFramePr>
        <xdr:cNvPr id="17"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51</xdr:row>
      <xdr:rowOff>0</xdr:rowOff>
    </xdr:from>
    <xdr:to>
      <xdr:col>8</xdr:col>
      <xdr:colOff>454575</xdr:colOff>
      <xdr:row>70</xdr:row>
      <xdr:rowOff>160500</xdr:rowOff>
    </xdr:to>
    <xdr:graphicFrame macro="">
      <xdr:nvGraphicFramePr>
        <xdr:cNvPr id="18"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0</xdr:colOff>
      <xdr:row>72</xdr:row>
      <xdr:rowOff>19050</xdr:rowOff>
    </xdr:from>
    <xdr:to>
      <xdr:col>17</xdr:col>
      <xdr:colOff>454575</xdr:colOff>
      <xdr:row>91</xdr:row>
      <xdr:rowOff>179550</xdr:rowOff>
    </xdr:to>
    <xdr:graphicFrame macro="">
      <xdr:nvGraphicFramePr>
        <xdr:cNvPr id="20"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72</xdr:row>
      <xdr:rowOff>0</xdr:rowOff>
    </xdr:from>
    <xdr:to>
      <xdr:col>26</xdr:col>
      <xdr:colOff>454575</xdr:colOff>
      <xdr:row>91</xdr:row>
      <xdr:rowOff>160500</xdr:rowOff>
    </xdr:to>
    <xdr:graphicFrame macro="">
      <xdr:nvGraphicFramePr>
        <xdr:cNvPr id="21"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72</xdr:row>
      <xdr:rowOff>0</xdr:rowOff>
    </xdr:from>
    <xdr:to>
      <xdr:col>35</xdr:col>
      <xdr:colOff>454575</xdr:colOff>
      <xdr:row>91</xdr:row>
      <xdr:rowOff>160500</xdr:rowOff>
    </xdr:to>
    <xdr:graphicFrame macro="">
      <xdr:nvGraphicFramePr>
        <xdr:cNvPr id="22"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37</xdr:col>
      <xdr:colOff>0</xdr:colOff>
      <xdr:row>72</xdr:row>
      <xdr:rowOff>0</xdr:rowOff>
    </xdr:from>
    <xdr:to>
      <xdr:col>44</xdr:col>
      <xdr:colOff>454575</xdr:colOff>
      <xdr:row>91</xdr:row>
      <xdr:rowOff>160500</xdr:rowOff>
    </xdr:to>
    <xdr:graphicFrame macro="">
      <xdr:nvGraphicFramePr>
        <xdr:cNvPr id="23"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72</xdr:row>
      <xdr:rowOff>0</xdr:rowOff>
    </xdr:from>
    <xdr:to>
      <xdr:col>8</xdr:col>
      <xdr:colOff>454575</xdr:colOff>
      <xdr:row>91</xdr:row>
      <xdr:rowOff>160500</xdr:rowOff>
    </xdr:to>
    <xdr:graphicFrame macro="">
      <xdr:nvGraphicFramePr>
        <xdr:cNvPr id="24"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93</xdr:row>
      <xdr:rowOff>19050</xdr:rowOff>
    </xdr:from>
    <xdr:to>
      <xdr:col>17</xdr:col>
      <xdr:colOff>454575</xdr:colOff>
      <xdr:row>112</xdr:row>
      <xdr:rowOff>179550</xdr:rowOff>
    </xdr:to>
    <xdr:graphicFrame macro="">
      <xdr:nvGraphicFramePr>
        <xdr:cNvPr id="26"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93</xdr:row>
      <xdr:rowOff>0</xdr:rowOff>
    </xdr:from>
    <xdr:to>
      <xdr:col>26</xdr:col>
      <xdr:colOff>454575</xdr:colOff>
      <xdr:row>112</xdr:row>
      <xdr:rowOff>160500</xdr:rowOff>
    </xdr:to>
    <xdr:graphicFrame macro="">
      <xdr:nvGraphicFramePr>
        <xdr:cNvPr id="27"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93</xdr:row>
      <xdr:rowOff>0</xdr:rowOff>
    </xdr:from>
    <xdr:to>
      <xdr:col>35</xdr:col>
      <xdr:colOff>454575</xdr:colOff>
      <xdr:row>112</xdr:row>
      <xdr:rowOff>160500</xdr:rowOff>
    </xdr:to>
    <xdr:graphicFrame macro="">
      <xdr:nvGraphicFramePr>
        <xdr:cNvPr id="28"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0</xdr:colOff>
      <xdr:row>93</xdr:row>
      <xdr:rowOff>0</xdr:rowOff>
    </xdr:from>
    <xdr:to>
      <xdr:col>44</xdr:col>
      <xdr:colOff>454575</xdr:colOff>
      <xdr:row>112</xdr:row>
      <xdr:rowOff>160500</xdr:rowOff>
    </xdr:to>
    <xdr:graphicFrame macro="">
      <xdr:nvGraphicFramePr>
        <xdr:cNvPr id="29"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93</xdr:row>
      <xdr:rowOff>0</xdr:rowOff>
    </xdr:from>
    <xdr:to>
      <xdr:col>8</xdr:col>
      <xdr:colOff>454575</xdr:colOff>
      <xdr:row>112</xdr:row>
      <xdr:rowOff>160500</xdr:rowOff>
    </xdr:to>
    <xdr:graphicFrame macro="">
      <xdr:nvGraphicFramePr>
        <xdr:cNvPr id="30"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0</xdr:colOff>
      <xdr:row>114</xdr:row>
      <xdr:rowOff>19050</xdr:rowOff>
    </xdr:from>
    <xdr:to>
      <xdr:col>17</xdr:col>
      <xdr:colOff>454575</xdr:colOff>
      <xdr:row>133</xdr:row>
      <xdr:rowOff>179550</xdr:rowOff>
    </xdr:to>
    <xdr:graphicFrame macro="">
      <xdr:nvGraphicFramePr>
        <xdr:cNvPr id="33"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19</xdr:col>
      <xdr:colOff>0</xdr:colOff>
      <xdr:row>114</xdr:row>
      <xdr:rowOff>0</xdr:rowOff>
    </xdr:from>
    <xdr:to>
      <xdr:col>26</xdr:col>
      <xdr:colOff>454575</xdr:colOff>
      <xdr:row>133</xdr:row>
      <xdr:rowOff>160500</xdr:rowOff>
    </xdr:to>
    <xdr:graphicFrame macro="">
      <xdr:nvGraphicFramePr>
        <xdr:cNvPr id="34"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28</xdr:col>
      <xdr:colOff>0</xdr:colOff>
      <xdr:row>114</xdr:row>
      <xdr:rowOff>0</xdr:rowOff>
    </xdr:from>
    <xdr:to>
      <xdr:col>35</xdr:col>
      <xdr:colOff>454575</xdr:colOff>
      <xdr:row>133</xdr:row>
      <xdr:rowOff>160500</xdr:rowOff>
    </xdr:to>
    <xdr:graphicFrame macro="">
      <xdr:nvGraphicFramePr>
        <xdr:cNvPr id="35"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0</xdr:colOff>
      <xdr:row>114</xdr:row>
      <xdr:rowOff>0</xdr:rowOff>
    </xdr:from>
    <xdr:to>
      <xdr:col>44</xdr:col>
      <xdr:colOff>454575</xdr:colOff>
      <xdr:row>133</xdr:row>
      <xdr:rowOff>160500</xdr:rowOff>
    </xdr:to>
    <xdr:graphicFrame macro="">
      <xdr:nvGraphicFramePr>
        <xdr:cNvPr id="36"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114</xdr:row>
      <xdr:rowOff>0</xdr:rowOff>
    </xdr:from>
    <xdr:to>
      <xdr:col>8</xdr:col>
      <xdr:colOff>454575</xdr:colOff>
      <xdr:row>133</xdr:row>
      <xdr:rowOff>160500</xdr:rowOff>
    </xdr:to>
    <xdr:graphicFrame macro="">
      <xdr:nvGraphicFramePr>
        <xdr:cNvPr id="37"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10</xdr:col>
      <xdr:colOff>0</xdr:colOff>
      <xdr:row>32</xdr:row>
      <xdr:rowOff>0</xdr:rowOff>
    </xdr:from>
    <xdr:to>
      <xdr:col>17</xdr:col>
      <xdr:colOff>454575</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32</xdr:row>
      <xdr:rowOff>0</xdr:rowOff>
    </xdr:from>
    <xdr:to>
      <xdr:col>26</xdr:col>
      <xdr:colOff>454575</xdr:colOff>
      <xdr:row>51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9526</xdr:colOff>
      <xdr:row>32</xdr:row>
      <xdr:rowOff>0</xdr:rowOff>
    </xdr:from>
    <xdr:to>
      <xdr:col>35</xdr:col>
      <xdr:colOff>464101</xdr:colOff>
      <xdr:row>51</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32</xdr:row>
      <xdr:rowOff>0</xdr:rowOff>
    </xdr:from>
    <xdr:to>
      <xdr:col>44</xdr:col>
      <xdr:colOff>454575</xdr:colOff>
      <xdr:row>51</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32</xdr:row>
      <xdr:rowOff>0</xdr:rowOff>
    </xdr:from>
    <xdr:to>
      <xdr:col>8</xdr:col>
      <xdr:colOff>454575</xdr:colOff>
      <xdr:row>51</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8</xdr:col>
      <xdr:colOff>454575</xdr:colOff>
      <xdr:row>29</xdr:row>
      <xdr:rowOff>160349</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xdr:row>
      <xdr:rowOff>0</xdr:rowOff>
    </xdr:from>
    <xdr:to>
      <xdr:col>17</xdr:col>
      <xdr:colOff>454575</xdr:colOff>
      <xdr:row>29</xdr:row>
      <xdr:rowOff>160349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10</xdr:row>
      <xdr:rowOff>0</xdr:rowOff>
    </xdr:from>
    <xdr:to>
      <xdr:col>26</xdr:col>
      <xdr:colOff>454575</xdr:colOff>
      <xdr:row>29</xdr:row>
      <xdr:rowOff>160349</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10</xdr:row>
      <xdr:rowOff>0</xdr:rowOff>
    </xdr:from>
    <xdr:to>
      <xdr:col>35</xdr:col>
      <xdr:colOff>454575</xdr:colOff>
      <xdr:row>29</xdr:row>
      <xdr:rowOff>160349</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10</xdr:row>
      <xdr:rowOff>0</xdr:rowOff>
    </xdr:from>
    <xdr:to>
      <xdr:col>44</xdr:col>
      <xdr:colOff>454575</xdr:colOff>
      <xdr:row>29</xdr:row>
      <xdr:rowOff>160349</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53</xdr:row>
      <xdr:rowOff>0</xdr:rowOff>
    </xdr:from>
    <xdr:to>
      <xdr:col>17</xdr:col>
      <xdr:colOff>454575</xdr:colOff>
      <xdr:row>72</xdr:row>
      <xdr:rowOff>160500</xdr:rowOff>
    </xdr:to>
    <xdr:graphicFrame macro="">
      <xdr:nvGraphicFramePr>
        <xdr:cNvPr id="14"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53</xdr:row>
      <xdr:rowOff>0</xdr:rowOff>
    </xdr:from>
    <xdr:to>
      <xdr:col>26</xdr:col>
      <xdr:colOff>454575</xdr:colOff>
      <xdr:row>72</xdr:row>
      <xdr:rowOff>160500</xdr:rowOff>
    </xdr:to>
    <xdr:graphicFrame macro="">
      <xdr:nvGraphicFramePr>
        <xdr:cNvPr id="15"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9526</xdr:colOff>
      <xdr:row>53</xdr:row>
      <xdr:rowOff>0</xdr:rowOff>
    </xdr:from>
    <xdr:to>
      <xdr:col>35</xdr:col>
      <xdr:colOff>464101</xdr:colOff>
      <xdr:row>72</xdr:row>
      <xdr:rowOff>160500</xdr:rowOff>
    </xdr:to>
    <xdr:graphicFrame macro="">
      <xdr:nvGraphicFramePr>
        <xdr:cNvPr id="16"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53</xdr:row>
      <xdr:rowOff>0</xdr:rowOff>
    </xdr:from>
    <xdr:to>
      <xdr:col>44</xdr:col>
      <xdr:colOff>454575</xdr:colOff>
      <xdr:row>72</xdr:row>
      <xdr:rowOff>160500</xdr:rowOff>
    </xdr:to>
    <xdr:graphicFrame macro="">
      <xdr:nvGraphicFramePr>
        <xdr:cNvPr id="17"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53</xdr:row>
      <xdr:rowOff>0</xdr:rowOff>
    </xdr:from>
    <xdr:to>
      <xdr:col>8</xdr:col>
      <xdr:colOff>454575</xdr:colOff>
      <xdr:row>72</xdr:row>
      <xdr:rowOff>160500</xdr:rowOff>
    </xdr:to>
    <xdr:graphicFrame macro="">
      <xdr:nvGraphicFramePr>
        <xdr:cNvPr id="18"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0</xdr:colOff>
      <xdr:row>74</xdr:row>
      <xdr:rowOff>0</xdr:rowOff>
    </xdr:from>
    <xdr:to>
      <xdr:col>17</xdr:col>
      <xdr:colOff>454575</xdr:colOff>
      <xdr:row>93</xdr:row>
      <xdr:rowOff>160500</xdr:rowOff>
    </xdr:to>
    <xdr:graphicFrame macro="">
      <xdr:nvGraphicFramePr>
        <xdr:cNvPr id="20"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74</xdr:row>
      <xdr:rowOff>0</xdr:rowOff>
    </xdr:from>
    <xdr:to>
      <xdr:col>26</xdr:col>
      <xdr:colOff>454575</xdr:colOff>
      <xdr:row>93</xdr:row>
      <xdr:rowOff>160500</xdr:rowOff>
    </xdr:to>
    <xdr:graphicFrame macro="">
      <xdr:nvGraphicFramePr>
        <xdr:cNvPr id="21"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9526</xdr:colOff>
      <xdr:row>74</xdr:row>
      <xdr:rowOff>0</xdr:rowOff>
    </xdr:from>
    <xdr:to>
      <xdr:col>35</xdr:col>
      <xdr:colOff>464101</xdr:colOff>
      <xdr:row>93</xdr:row>
      <xdr:rowOff>160500</xdr:rowOff>
    </xdr:to>
    <xdr:graphicFrame macro="">
      <xdr:nvGraphicFramePr>
        <xdr:cNvPr id="22"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37</xdr:col>
      <xdr:colOff>0</xdr:colOff>
      <xdr:row>74</xdr:row>
      <xdr:rowOff>0</xdr:rowOff>
    </xdr:from>
    <xdr:to>
      <xdr:col>44</xdr:col>
      <xdr:colOff>454575</xdr:colOff>
      <xdr:row>93</xdr:row>
      <xdr:rowOff>160500</xdr:rowOff>
    </xdr:to>
    <xdr:graphicFrame macro="">
      <xdr:nvGraphicFramePr>
        <xdr:cNvPr id="23"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74</xdr:row>
      <xdr:rowOff>0</xdr:rowOff>
    </xdr:from>
    <xdr:to>
      <xdr:col>8</xdr:col>
      <xdr:colOff>454575</xdr:colOff>
      <xdr:row>93</xdr:row>
      <xdr:rowOff>160500</xdr:rowOff>
    </xdr:to>
    <xdr:graphicFrame macro="">
      <xdr:nvGraphicFramePr>
        <xdr:cNvPr id="24"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95</xdr:row>
      <xdr:rowOff>0</xdr:rowOff>
    </xdr:from>
    <xdr:to>
      <xdr:col>17</xdr:col>
      <xdr:colOff>454575</xdr:colOff>
      <xdr:row>114</xdr:row>
      <xdr:rowOff>160500</xdr:rowOff>
    </xdr:to>
    <xdr:graphicFrame macro="">
      <xdr:nvGraphicFramePr>
        <xdr:cNvPr id="26"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95</xdr:row>
      <xdr:rowOff>0</xdr:rowOff>
    </xdr:from>
    <xdr:to>
      <xdr:col>26</xdr:col>
      <xdr:colOff>454575</xdr:colOff>
      <xdr:row>114</xdr:row>
      <xdr:rowOff>160500</xdr:rowOff>
    </xdr:to>
    <xdr:graphicFrame macro="">
      <xdr:nvGraphicFramePr>
        <xdr:cNvPr id="27"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9526</xdr:colOff>
      <xdr:row>95</xdr:row>
      <xdr:rowOff>0</xdr:rowOff>
    </xdr:from>
    <xdr:to>
      <xdr:col>35</xdr:col>
      <xdr:colOff>464101</xdr:colOff>
      <xdr:row>114</xdr:row>
      <xdr:rowOff>160500</xdr:rowOff>
    </xdr:to>
    <xdr:graphicFrame macro="">
      <xdr:nvGraphicFramePr>
        <xdr:cNvPr id="28"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0</xdr:colOff>
      <xdr:row>95</xdr:row>
      <xdr:rowOff>0</xdr:rowOff>
    </xdr:from>
    <xdr:to>
      <xdr:col>44</xdr:col>
      <xdr:colOff>454575</xdr:colOff>
      <xdr:row>114</xdr:row>
      <xdr:rowOff>160500</xdr:rowOff>
    </xdr:to>
    <xdr:graphicFrame macro="">
      <xdr:nvGraphicFramePr>
        <xdr:cNvPr id="29"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95</xdr:row>
      <xdr:rowOff>0</xdr:rowOff>
    </xdr:from>
    <xdr:to>
      <xdr:col>8</xdr:col>
      <xdr:colOff>454575</xdr:colOff>
      <xdr:row>114</xdr:row>
      <xdr:rowOff>160500</xdr:rowOff>
    </xdr:to>
    <xdr:graphicFrame macro="">
      <xdr:nvGraphicFramePr>
        <xdr:cNvPr id="30"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0</xdr:colOff>
      <xdr:row>116</xdr:row>
      <xdr:rowOff>0</xdr:rowOff>
    </xdr:from>
    <xdr:to>
      <xdr:col>17</xdr:col>
      <xdr:colOff>454575</xdr:colOff>
      <xdr:row>135</xdr:row>
      <xdr:rowOff>160500</xdr:rowOff>
    </xdr:to>
    <xdr:graphicFrame macro="">
      <xdr:nvGraphicFramePr>
        <xdr:cNvPr id="33"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19</xdr:col>
      <xdr:colOff>0</xdr:colOff>
      <xdr:row>116</xdr:row>
      <xdr:rowOff>0</xdr:rowOff>
    </xdr:from>
    <xdr:to>
      <xdr:col>26</xdr:col>
      <xdr:colOff>454575</xdr:colOff>
      <xdr:row>135</xdr:row>
      <xdr:rowOff>160500</xdr:rowOff>
    </xdr:to>
    <xdr:graphicFrame macro="">
      <xdr:nvGraphicFramePr>
        <xdr:cNvPr id="34"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28</xdr:col>
      <xdr:colOff>9526</xdr:colOff>
      <xdr:row>116</xdr:row>
      <xdr:rowOff>0</xdr:rowOff>
    </xdr:from>
    <xdr:to>
      <xdr:col>35</xdr:col>
      <xdr:colOff>464101</xdr:colOff>
      <xdr:row>135</xdr:row>
      <xdr:rowOff>160500</xdr:rowOff>
    </xdr:to>
    <xdr:graphicFrame macro="">
      <xdr:nvGraphicFramePr>
        <xdr:cNvPr id="35"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37</xdr:col>
      <xdr:colOff>0</xdr:colOff>
      <xdr:row>116</xdr:row>
      <xdr:rowOff>0</xdr:rowOff>
    </xdr:from>
    <xdr:to>
      <xdr:col>44</xdr:col>
      <xdr:colOff>454575</xdr:colOff>
      <xdr:row>135</xdr:row>
      <xdr:rowOff>160500</xdr:rowOff>
    </xdr:to>
    <xdr:graphicFrame macro="">
      <xdr:nvGraphicFramePr>
        <xdr:cNvPr id="36"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116</xdr:row>
      <xdr:rowOff>0</xdr:rowOff>
    </xdr:from>
    <xdr:to>
      <xdr:col>8</xdr:col>
      <xdr:colOff>454575</xdr:colOff>
      <xdr:row>135</xdr:row>
      <xdr:rowOff>160500</xdr:rowOff>
    </xdr:to>
    <xdr:graphicFrame macro="">
      <xdr:nvGraphicFramePr>
        <xdr:cNvPr id="37"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16425</xdr:colOff>
      <xdr:row>29</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10</xdr:row>
      <xdr:rowOff>0</xdr:rowOff>
    </xdr:from>
    <xdr:to>
      <xdr:col>17</xdr:col>
      <xdr:colOff>16425</xdr:colOff>
      <xdr:row>29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10</xdr:row>
      <xdr:rowOff>0</xdr:rowOff>
    </xdr:from>
    <xdr:to>
      <xdr:col>26</xdr:col>
      <xdr:colOff>16425</xdr:colOff>
      <xdr:row>29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590550</xdr:colOff>
      <xdr:row>10</xdr:row>
      <xdr:rowOff>38100</xdr:rowOff>
    </xdr:from>
    <xdr:to>
      <xdr:col>34</xdr:col>
      <xdr:colOff>606975</xdr:colOff>
      <xdr:row>29</xdr:row>
      <xdr:rowOff>179550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609599</xdr:colOff>
      <xdr:row>10</xdr:row>
      <xdr:rowOff>28574</xdr:rowOff>
    </xdr:from>
    <xdr:to>
      <xdr:col>44</xdr:col>
      <xdr:colOff>16424</xdr:colOff>
      <xdr:row>29</xdr:row>
      <xdr:rowOff>160499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45</xdr:row>
      <xdr:rowOff>0</xdr:rowOff>
    </xdr:from>
    <xdr:to>
      <xdr:col>8</xdr:col>
      <xdr:colOff>16425</xdr:colOff>
      <xdr:row>64</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45</xdr:row>
      <xdr:rowOff>0</xdr:rowOff>
    </xdr:from>
    <xdr:to>
      <xdr:col>17</xdr:col>
      <xdr:colOff>16425</xdr:colOff>
      <xdr:row>64</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45</xdr:row>
      <xdr:rowOff>0</xdr:rowOff>
    </xdr:from>
    <xdr:to>
      <xdr:col>26</xdr:col>
      <xdr:colOff>16425</xdr:colOff>
      <xdr:row>64</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45</xdr:row>
      <xdr:rowOff>0</xdr:rowOff>
    </xdr:from>
    <xdr:to>
      <xdr:col>35</xdr:col>
      <xdr:colOff>16425</xdr:colOff>
      <xdr:row>64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66</xdr:row>
      <xdr:rowOff>0</xdr:rowOff>
    </xdr:from>
    <xdr:to>
      <xdr:col>8</xdr:col>
      <xdr:colOff>16425</xdr:colOff>
      <xdr:row>85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87</xdr:row>
      <xdr:rowOff>0</xdr:rowOff>
    </xdr:from>
    <xdr:to>
      <xdr:col>8</xdr:col>
      <xdr:colOff>16425</xdr:colOff>
      <xdr:row>106</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108</xdr:row>
      <xdr:rowOff>0</xdr:rowOff>
    </xdr:from>
    <xdr:to>
      <xdr:col>8</xdr:col>
      <xdr:colOff>16425</xdr:colOff>
      <xdr:row>127</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66</xdr:row>
      <xdr:rowOff>0</xdr:rowOff>
    </xdr:from>
    <xdr:to>
      <xdr:col>17</xdr:col>
      <xdr:colOff>16425</xdr:colOff>
      <xdr:row>85</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87</xdr:row>
      <xdr:rowOff>0</xdr:rowOff>
    </xdr:from>
    <xdr:to>
      <xdr:col>17</xdr:col>
      <xdr:colOff>16425</xdr:colOff>
      <xdr:row>106</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108</xdr:row>
      <xdr:rowOff>0</xdr:rowOff>
    </xdr:from>
    <xdr:to>
      <xdr:col>17</xdr:col>
      <xdr:colOff>16425</xdr:colOff>
      <xdr:row>127</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66</xdr:row>
      <xdr:rowOff>0</xdr:rowOff>
    </xdr:from>
    <xdr:to>
      <xdr:col>26</xdr:col>
      <xdr:colOff>16425</xdr:colOff>
      <xdr:row>85</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87</xdr:row>
      <xdr:rowOff>0</xdr:rowOff>
    </xdr:from>
    <xdr:to>
      <xdr:col>26</xdr:col>
      <xdr:colOff>16425</xdr:colOff>
      <xdr:row>106</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107</xdr:row>
      <xdr:rowOff>182400</xdr:rowOff>
    </xdr:from>
    <xdr:to>
      <xdr:col>26</xdr:col>
      <xdr:colOff>16425</xdr:colOff>
      <xdr:row>127</xdr:row>
      <xdr:rowOff>152400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66</xdr:row>
      <xdr:rowOff>0</xdr:rowOff>
    </xdr:from>
    <xdr:to>
      <xdr:col>35</xdr:col>
      <xdr:colOff>16425</xdr:colOff>
      <xdr:row>85</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87</xdr:row>
      <xdr:rowOff>0</xdr:rowOff>
    </xdr:from>
    <xdr:to>
      <xdr:col>35</xdr:col>
      <xdr:colOff>16425</xdr:colOff>
      <xdr:row>106</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108</xdr:row>
      <xdr:rowOff>0</xdr:rowOff>
    </xdr:from>
    <xdr:to>
      <xdr:col>35</xdr:col>
      <xdr:colOff>16425</xdr:colOff>
      <xdr:row>127</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37</xdr:col>
      <xdr:colOff>0</xdr:colOff>
      <xdr:row>66</xdr:row>
      <xdr:rowOff>0</xdr:rowOff>
    </xdr:from>
    <xdr:to>
      <xdr:col>44</xdr:col>
      <xdr:colOff>16425</xdr:colOff>
      <xdr:row>85</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37</xdr:col>
      <xdr:colOff>0</xdr:colOff>
      <xdr:row>87</xdr:row>
      <xdr:rowOff>0</xdr:rowOff>
    </xdr:from>
    <xdr:to>
      <xdr:col>44</xdr:col>
      <xdr:colOff>16425</xdr:colOff>
      <xdr:row>106</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0</xdr:colOff>
      <xdr:row>108</xdr:row>
      <xdr:rowOff>0</xdr:rowOff>
    </xdr:from>
    <xdr:to>
      <xdr:col>44</xdr:col>
      <xdr:colOff>16425</xdr:colOff>
      <xdr:row>127</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45</xdr:row>
      <xdr:rowOff>9525</xdr:rowOff>
    </xdr:from>
    <xdr:to>
      <xdr:col>44</xdr:col>
      <xdr:colOff>16425</xdr:colOff>
      <xdr:row>64</xdr:row>
      <xdr:rowOff>170025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10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1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1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effectLst/>
              <a:latin typeface="+mn-lt"/>
              <a:ea typeface="+mn-ea"/>
              <a:cs typeface="+mn-cs"/>
            </a:rPr>
            <a:t>Bezplatný přístup k údajům v KN</a:t>
          </a:r>
        </a:p>
      </cdr:txBody>
    </cdr:sp>
  </cdr:relSizeAnchor>
</c:userShapes>
</file>

<file path=xl/drawings/drawing11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1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1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116.xml><?xml version="1.0" encoding="utf-8"?>
<xdr:wsDr xmlns:xdr="http://schemas.openxmlformats.org/drawingml/2006/spreadsheetDrawing" xmlns:a="http://schemas.openxmlformats.org/drawingml/2006/main">
  <xdr:twoCellAnchor>
    <xdr:from>
      <xdr:col>1</xdr:col>
      <xdr:colOff>0</xdr:colOff>
      <xdr:row>32</xdr:row>
      <xdr:rowOff>0</xdr:rowOff>
    </xdr:from>
    <xdr:to>
      <xdr:col>6</xdr:col>
      <xdr:colOff>121200</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121200</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3174</xdr:colOff>
      <xdr:row>74</xdr:row>
      <xdr:rowOff>0</xdr:rowOff>
    </xdr:from>
    <xdr:to>
      <xdr:col>6</xdr:col>
      <xdr:colOff>124374</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3174</xdr:colOff>
      <xdr:row>95</xdr:row>
      <xdr:rowOff>0</xdr:rowOff>
    </xdr:from>
    <xdr:to>
      <xdr:col>6</xdr:col>
      <xdr:colOff>124374</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606424</xdr:colOff>
      <xdr:row>116</xdr:row>
      <xdr:rowOff>0</xdr:rowOff>
    </xdr:from>
    <xdr:to>
      <xdr:col>6</xdr:col>
      <xdr:colOff>118024</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609598</xdr:colOff>
      <xdr:row>10</xdr:row>
      <xdr:rowOff>0</xdr:rowOff>
    </xdr:from>
    <xdr:to>
      <xdr:col>6</xdr:col>
      <xdr:colOff>121198</xdr:colOff>
      <xdr:row>29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3176</xdr:colOff>
      <xdr:row>32</xdr:row>
      <xdr:rowOff>0</xdr:rowOff>
    </xdr:from>
    <xdr:to>
      <xdr:col>13</xdr:col>
      <xdr:colOff>124376</xdr:colOff>
      <xdr:row>51</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3176</xdr:colOff>
      <xdr:row>53</xdr:row>
      <xdr:rowOff>0</xdr:rowOff>
    </xdr:from>
    <xdr:to>
      <xdr:col>13</xdr:col>
      <xdr:colOff>124376</xdr:colOff>
      <xdr:row>72</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6350</xdr:colOff>
      <xdr:row>74</xdr:row>
      <xdr:rowOff>0</xdr:rowOff>
    </xdr:from>
    <xdr:to>
      <xdr:col>13</xdr:col>
      <xdr:colOff>127550</xdr:colOff>
      <xdr:row>93</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6350</xdr:colOff>
      <xdr:row>95</xdr:row>
      <xdr:rowOff>0</xdr:rowOff>
    </xdr:from>
    <xdr:to>
      <xdr:col>13</xdr:col>
      <xdr:colOff>127550</xdr:colOff>
      <xdr:row>114</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116</xdr:row>
      <xdr:rowOff>0</xdr:rowOff>
    </xdr:from>
    <xdr:to>
      <xdr:col>13</xdr:col>
      <xdr:colOff>121200</xdr:colOff>
      <xdr:row>135</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3174</xdr:colOff>
      <xdr:row>10</xdr:row>
      <xdr:rowOff>0</xdr:rowOff>
    </xdr:from>
    <xdr:to>
      <xdr:col>13</xdr:col>
      <xdr:colOff>124374</xdr:colOff>
      <xdr:row>29</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3176</xdr:colOff>
      <xdr:row>32</xdr:row>
      <xdr:rowOff>0</xdr:rowOff>
    </xdr:from>
    <xdr:to>
      <xdr:col>21</xdr:col>
      <xdr:colOff>486326</xdr:colOff>
      <xdr:row>51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3176</xdr:colOff>
      <xdr:row>53</xdr:row>
      <xdr:rowOff>0</xdr:rowOff>
    </xdr:from>
    <xdr:to>
      <xdr:col>21</xdr:col>
      <xdr:colOff>486326</xdr:colOff>
      <xdr:row>72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6350</xdr:colOff>
      <xdr:row>74</xdr:row>
      <xdr:rowOff>0</xdr:rowOff>
    </xdr:from>
    <xdr:to>
      <xdr:col>21</xdr:col>
      <xdr:colOff>489500</xdr:colOff>
      <xdr:row>93</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6350</xdr:colOff>
      <xdr:row>95</xdr:row>
      <xdr:rowOff>0</xdr:rowOff>
    </xdr:from>
    <xdr:to>
      <xdr:col>21</xdr:col>
      <xdr:colOff>489500</xdr:colOff>
      <xdr:row>114</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0</xdr:colOff>
      <xdr:row>116</xdr:row>
      <xdr:rowOff>0</xdr:rowOff>
    </xdr:from>
    <xdr:to>
      <xdr:col>21</xdr:col>
      <xdr:colOff>483150</xdr:colOff>
      <xdr:row>135</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15</xdr:col>
      <xdr:colOff>3174</xdr:colOff>
      <xdr:row>10</xdr:row>
      <xdr:rowOff>0</xdr:rowOff>
    </xdr:from>
    <xdr:to>
      <xdr:col>21</xdr:col>
      <xdr:colOff>486324</xdr:colOff>
      <xdr:row>29</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21</xdr:col>
      <xdr:colOff>3176</xdr:colOff>
      <xdr:row>32</xdr:row>
      <xdr:rowOff>0</xdr:rowOff>
    </xdr:from>
    <xdr:to>
      <xdr:col>27</xdr:col>
      <xdr:colOff>48176</xdr:colOff>
      <xdr:row>51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21</xdr:col>
      <xdr:colOff>3176</xdr:colOff>
      <xdr:row>53</xdr:row>
      <xdr:rowOff>0</xdr:rowOff>
    </xdr:from>
    <xdr:to>
      <xdr:col>27</xdr:col>
      <xdr:colOff>48176</xdr:colOff>
      <xdr:row>72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6350</xdr:colOff>
      <xdr:row>74</xdr:row>
      <xdr:rowOff>0</xdr:rowOff>
    </xdr:from>
    <xdr:to>
      <xdr:col>27</xdr:col>
      <xdr:colOff>51350</xdr:colOff>
      <xdr:row>93</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21</xdr:col>
      <xdr:colOff>6350</xdr:colOff>
      <xdr:row>95</xdr:row>
      <xdr:rowOff>0</xdr:rowOff>
    </xdr:from>
    <xdr:to>
      <xdr:col>27</xdr:col>
      <xdr:colOff>51350</xdr:colOff>
      <xdr:row>114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21</xdr:col>
      <xdr:colOff>0</xdr:colOff>
      <xdr:row>116</xdr:row>
      <xdr:rowOff>0</xdr:rowOff>
    </xdr:from>
    <xdr:to>
      <xdr:col>27</xdr:col>
      <xdr:colOff>45000</xdr:colOff>
      <xdr:row>135</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21</xdr:col>
      <xdr:colOff>3174</xdr:colOff>
      <xdr:row>10</xdr:row>
      <xdr:rowOff>0</xdr:rowOff>
    </xdr:from>
    <xdr:to>
      <xdr:col>27</xdr:col>
      <xdr:colOff>48174</xdr:colOff>
      <xdr:row>29</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28</xdr:col>
      <xdr:colOff>3176</xdr:colOff>
      <xdr:row>32</xdr:row>
      <xdr:rowOff>0</xdr:rowOff>
    </xdr:from>
    <xdr:to>
      <xdr:col>36</xdr:col>
      <xdr:colOff>343451</xdr:colOff>
      <xdr:row>51</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28</xdr:col>
      <xdr:colOff>3176</xdr:colOff>
      <xdr:row>53</xdr:row>
      <xdr:rowOff>0</xdr:rowOff>
    </xdr:from>
    <xdr:to>
      <xdr:col>36</xdr:col>
      <xdr:colOff>343451</xdr:colOff>
      <xdr:row>72</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28</xdr:col>
      <xdr:colOff>6350</xdr:colOff>
      <xdr:row>74</xdr:row>
      <xdr:rowOff>0</xdr:rowOff>
    </xdr:from>
    <xdr:to>
      <xdr:col>36</xdr:col>
      <xdr:colOff>346625</xdr:colOff>
      <xdr:row>93</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28</xdr:col>
      <xdr:colOff>6350</xdr:colOff>
      <xdr:row>95</xdr:row>
      <xdr:rowOff>0</xdr:rowOff>
    </xdr:from>
    <xdr:to>
      <xdr:col>36</xdr:col>
      <xdr:colOff>346625</xdr:colOff>
      <xdr:row>114</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28</xdr:col>
      <xdr:colOff>0</xdr:colOff>
      <xdr:row>116</xdr:row>
      <xdr:rowOff>0</xdr:rowOff>
    </xdr:from>
    <xdr:to>
      <xdr:col>36</xdr:col>
      <xdr:colOff>340275</xdr:colOff>
      <xdr:row>135</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28</xdr:col>
      <xdr:colOff>3174</xdr:colOff>
      <xdr:row>10</xdr:row>
      <xdr:rowOff>0</xdr:rowOff>
    </xdr:from>
    <xdr:to>
      <xdr:col>36</xdr:col>
      <xdr:colOff>343449</xdr:colOff>
      <xdr:row>29</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7.xml><?xml version="1.0" encoding="utf-8"?>
<xdr:wsDr xmlns:xdr="http://schemas.openxmlformats.org/drawingml/2006/spreadsheetDrawing" xmlns:a="http://schemas.openxmlformats.org/drawingml/2006/main">
  <xdr:twoCellAnchor>
    <xdr:from>
      <xdr:col>1</xdr:col>
      <xdr:colOff>0</xdr:colOff>
      <xdr:row>32</xdr:row>
      <xdr:rowOff>0</xdr:rowOff>
    </xdr:from>
    <xdr:to>
      <xdr:col>5</xdr:col>
      <xdr:colOff>502200</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609599</xdr:colOff>
      <xdr:row>53</xdr:row>
      <xdr:rowOff>0</xdr:rowOff>
    </xdr:from>
    <xdr:to>
      <xdr:col>5</xdr:col>
      <xdr:colOff>502199</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5</xdr:col>
      <xdr:colOff>502200</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609599</xdr:colOff>
      <xdr:row>95</xdr:row>
      <xdr:rowOff>0</xdr:rowOff>
    </xdr:from>
    <xdr:to>
      <xdr:col>5</xdr:col>
      <xdr:colOff>502199</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9525</xdr:rowOff>
    </xdr:from>
    <xdr:to>
      <xdr:col>5</xdr:col>
      <xdr:colOff>502200</xdr:colOff>
      <xdr:row>135</xdr:row>
      <xdr:rowOff>170025</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5</xdr:col>
      <xdr:colOff>502200</xdr:colOff>
      <xdr:row>29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32</xdr:row>
      <xdr:rowOff>0</xdr:rowOff>
    </xdr:from>
    <xdr:to>
      <xdr:col>11</xdr:col>
      <xdr:colOff>502201</xdr:colOff>
      <xdr:row>51</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53</xdr:row>
      <xdr:rowOff>0</xdr:rowOff>
    </xdr:from>
    <xdr:to>
      <xdr:col>11</xdr:col>
      <xdr:colOff>502200</xdr:colOff>
      <xdr:row>72</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xdr:colOff>
      <xdr:row>74</xdr:row>
      <xdr:rowOff>0</xdr:rowOff>
    </xdr:from>
    <xdr:to>
      <xdr:col>11</xdr:col>
      <xdr:colOff>502201</xdr:colOff>
      <xdr:row>93</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95</xdr:row>
      <xdr:rowOff>0</xdr:rowOff>
    </xdr:from>
    <xdr:to>
      <xdr:col>11</xdr:col>
      <xdr:colOff>502200</xdr:colOff>
      <xdr:row>114</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xdr:colOff>
      <xdr:row>116</xdr:row>
      <xdr:rowOff>9525</xdr:rowOff>
    </xdr:from>
    <xdr:to>
      <xdr:col>11</xdr:col>
      <xdr:colOff>502201</xdr:colOff>
      <xdr:row>135</xdr:row>
      <xdr:rowOff>170025</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xdr:colOff>
      <xdr:row>10</xdr:row>
      <xdr:rowOff>0</xdr:rowOff>
    </xdr:from>
    <xdr:to>
      <xdr:col>11</xdr:col>
      <xdr:colOff>502201</xdr:colOff>
      <xdr:row>29</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1</xdr:colOff>
      <xdr:row>32</xdr:row>
      <xdr:rowOff>0</xdr:rowOff>
    </xdr:from>
    <xdr:to>
      <xdr:col>17</xdr:col>
      <xdr:colOff>502201</xdr:colOff>
      <xdr:row>51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0</xdr:colOff>
      <xdr:row>53</xdr:row>
      <xdr:rowOff>0</xdr:rowOff>
    </xdr:from>
    <xdr:to>
      <xdr:col>17</xdr:col>
      <xdr:colOff>502200</xdr:colOff>
      <xdr:row>72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1</xdr:colOff>
      <xdr:row>74</xdr:row>
      <xdr:rowOff>0</xdr:rowOff>
    </xdr:from>
    <xdr:to>
      <xdr:col>17</xdr:col>
      <xdr:colOff>502201</xdr:colOff>
      <xdr:row>93</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0</xdr:colOff>
      <xdr:row>95</xdr:row>
      <xdr:rowOff>0</xdr:rowOff>
    </xdr:from>
    <xdr:to>
      <xdr:col>17</xdr:col>
      <xdr:colOff>502200</xdr:colOff>
      <xdr:row>114</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1</xdr:colOff>
      <xdr:row>116</xdr:row>
      <xdr:rowOff>9525</xdr:rowOff>
    </xdr:from>
    <xdr:to>
      <xdr:col>17</xdr:col>
      <xdr:colOff>502201</xdr:colOff>
      <xdr:row>135</xdr:row>
      <xdr:rowOff>170025</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13</xdr:col>
      <xdr:colOff>1</xdr:colOff>
      <xdr:row>10</xdr:row>
      <xdr:rowOff>0</xdr:rowOff>
    </xdr:from>
    <xdr:to>
      <xdr:col>17</xdr:col>
      <xdr:colOff>502201</xdr:colOff>
      <xdr:row>29</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19</xdr:col>
      <xdr:colOff>1</xdr:colOff>
      <xdr:row>32</xdr:row>
      <xdr:rowOff>0</xdr:rowOff>
    </xdr:from>
    <xdr:to>
      <xdr:col>23</xdr:col>
      <xdr:colOff>502201</xdr:colOff>
      <xdr:row>51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19</xdr:col>
      <xdr:colOff>0</xdr:colOff>
      <xdr:row>53</xdr:row>
      <xdr:rowOff>0</xdr:rowOff>
    </xdr:from>
    <xdr:to>
      <xdr:col>23</xdr:col>
      <xdr:colOff>502200</xdr:colOff>
      <xdr:row>72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19</xdr:col>
      <xdr:colOff>1</xdr:colOff>
      <xdr:row>74</xdr:row>
      <xdr:rowOff>0</xdr:rowOff>
    </xdr:from>
    <xdr:to>
      <xdr:col>23</xdr:col>
      <xdr:colOff>502201</xdr:colOff>
      <xdr:row>93</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95</xdr:row>
      <xdr:rowOff>0</xdr:rowOff>
    </xdr:from>
    <xdr:to>
      <xdr:col>23</xdr:col>
      <xdr:colOff>502200</xdr:colOff>
      <xdr:row>114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1</xdr:colOff>
      <xdr:row>116</xdr:row>
      <xdr:rowOff>9525</xdr:rowOff>
    </xdr:from>
    <xdr:to>
      <xdr:col>23</xdr:col>
      <xdr:colOff>502201</xdr:colOff>
      <xdr:row>135</xdr:row>
      <xdr:rowOff>170025</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19</xdr:col>
      <xdr:colOff>1</xdr:colOff>
      <xdr:row>10</xdr:row>
      <xdr:rowOff>0</xdr:rowOff>
    </xdr:from>
    <xdr:to>
      <xdr:col>23</xdr:col>
      <xdr:colOff>502201</xdr:colOff>
      <xdr:row>29</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25</xdr:col>
      <xdr:colOff>1</xdr:colOff>
      <xdr:row>32</xdr:row>
      <xdr:rowOff>0</xdr:rowOff>
    </xdr:from>
    <xdr:to>
      <xdr:col>29</xdr:col>
      <xdr:colOff>502201</xdr:colOff>
      <xdr:row>51</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25</xdr:col>
      <xdr:colOff>0</xdr:colOff>
      <xdr:row>53</xdr:row>
      <xdr:rowOff>0</xdr:rowOff>
    </xdr:from>
    <xdr:to>
      <xdr:col>29</xdr:col>
      <xdr:colOff>502200</xdr:colOff>
      <xdr:row>72</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25</xdr:col>
      <xdr:colOff>1</xdr:colOff>
      <xdr:row>74</xdr:row>
      <xdr:rowOff>0</xdr:rowOff>
    </xdr:from>
    <xdr:to>
      <xdr:col>29</xdr:col>
      <xdr:colOff>502201</xdr:colOff>
      <xdr:row>93</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25</xdr:col>
      <xdr:colOff>0</xdr:colOff>
      <xdr:row>95</xdr:row>
      <xdr:rowOff>0</xdr:rowOff>
    </xdr:from>
    <xdr:to>
      <xdr:col>29</xdr:col>
      <xdr:colOff>502200</xdr:colOff>
      <xdr:row>114</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25</xdr:col>
      <xdr:colOff>1</xdr:colOff>
      <xdr:row>116</xdr:row>
      <xdr:rowOff>9525</xdr:rowOff>
    </xdr:from>
    <xdr:to>
      <xdr:col>29</xdr:col>
      <xdr:colOff>502201</xdr:colOff>
      <xdr:row>135</xdr:row>
      <xdr:rowOff>170025</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25</xdr:col>
      <xdr:colOff>1</xdr:colOff>
      <xdr:row>10</xdr:row>
      <xdr:rowOff>0</xdr:rowOff>
    </xdr:from>
    <xdr:to>
      <xdr:col>29</xdr:col>
      <xdr:colOff>502201</xdr:colOff>
      <xdr:row>29</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1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3.xml><?xml version="1.0" encoding="utf-8"?>
<xdr:wsDr xmlns:xdr="http://schemas.openxmlformats.org/drawingml/2006/spreadsheetDrawing" xmlns:a="http://schemas.openxmlformats.org/drawingml/2006/main">
  <xdr:twoCellAnchor>
    <xdr:from>
      <xdr:col>1</xdr:col>
      <xdr:colOff>0</xdr:colOff>
      <xdr:row>53</xdr:row>
      <xdr:rowOff>0</xdr:rowOff>
    </xdr:from>
    <xdr:to>
      <xdr:col>5</xdr:col>
      <xdr:colOff>714375</xdr:colOff>
      <xdr:row>73</xdr:row>
      <xdr:rowOff>33338</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15875</xdr:colOff>
      <xdr:row>74</xdr:row>
      <xdr:rowOff>0</xdr:rowOff>
    </xdr:from>
    <xdr:to>
      <xdr:col>5</xdr:col>
      <xdr:colOff>786134</xdr:colOff>
      <xdr:row>94</xdr:row>
      <xdr:rowOff>33337</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95</xdr:row>
      <xdr:rowOff>14287</xdr:rowOff>
    </xdr:from>
    <xdr:to>
      <xdr:col>5</xdr:col>
      <xdr:colOff>772640</xdr:colOff>
      <xdr:row>115</xdr:row>
      <xdr:rowOff>47625</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116</xdr:row>
      <xdr:rowOff>0</xdr:rowOff>
    </xdr:from>
    <xdr:to>
      <xdr:col>5</xdr:col>
      <xdr:colOff>787227</xdr:colOff>
      <xdr:row>136</xdr:row>
      <xdr:rowOff>43635</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32</xdr:row>
      <xdr:rowOff>0</xdr:rowOff>
    </xdr:from>
    <xdr:to>
      <xdr:col>5</xdr:col>
      <xdr:colOff>707853</xdr:colOff>
      <xdr:row>52</xdr:row>
      <xdr:rowOff>33338</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xdr:row>
      <xdr:rowOff>180975</xdr:rowOff>
    </xdr:from>
    <xdr:to>
      <xdr:col>5</xdr:col>
      <xdr:colOff>662838</xdr:colOff>
      <xdr:row>29</xdr:row>
      <xdr:rowOff>150975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53</xdr:row>
      <xdr:rowOff>9525</xdr:rowOff>
    </xdr:from>
    <xdr:to>
      <xdr:col>12</xdr:col>
      <xdr:colOff>714375</xdr:colOff>
      <xdr:row>73</xdr:row>
      <xdr:rowOff>42863</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15875</xdr:colOff>
      <xdr:row>74</xdr:row>
      <xdr:rowOff>9525</xdr:rowOff>
    </xdr:from>
    <xdr:to>
      <xdr:col>12</xdr:col>
      <xdr:colOff>786134</xdr:colOff>
      <xdr:row>94</xdr:row>
      <xdr:rowOff>42862</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95</xdr:row>
      <xdr:rowOff>23812</xdr:rowOff>
    </xdr:from>
    <xdr:to>
      <xdr:col>12</xdr:col>
      <xdr:colOff>772640</xdr:colOff>
      <xdr:row>115</xdr:row>
      <xdr:rowOff>57150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116</xdr:row>
      <xdr:rowOff>9525</xdr:rowOff>
    </xdr:from>
    <xdr:to>
      <xdr:col>12</xdr:col>
      <xdr:colOff>787227</xdr:colOff>
      <xdr:row>136</xdr:row>
      <xdr:rowOff>53160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32</xdr:row>
      <xdr:rowOff>9525</xdr:rowOff>
    </xdr:from>
    <xdr:to>
      <xdr:col>12</xdr:col>
      <xdr:colOff>707853</xdr:colOff>
      <xdr:row>52</xdr:row>
      <xdr:rowOff>42863</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10</xdr:row>
      <xdr:rowOff>0</xdr:rowOff>
    </xdr:from>
    <xdr:to>
      <xdr:col>12</xdr:col>
      <xdr:colOff>662838</xdr:colOff>
      <xdr:row>29</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53</xdr:row>
      <xdr:rowOff>9525</xdr:rowOff>
    </xdr:from>
    <xdr:to>
      <xdr:col>19</xdr:col>
      <xdr:colOff>714375</xdr:colOff>
      <xdr:row>73</xdr:row>
      <xdr:rowOff>42863</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15875</xdr:colOff>
      <xdr:row>74</xdr:row>
      <xdr:rowOff>9525</xdr:rowOff>
    </xdr:from>
    <xdr:to>
      <xdr:col>19</xdr:col>
      <xdr:colOff>786134</xdr:colOff>
      <xdr:row>94</xdr:row>
      <xdr:rowOff>42862</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95</xdr:row>
      <xdr:rowOff>23812</xdr:rowOff>
    </xdr:from>
    <xdr:to>
      <xdr:col>19</xdr:col>
      <xdr:colOff>772640</xdr:colOff>
      <xdr:row>115</xdr:row>
      <xdr:rowOff>57150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0</xdr:colOff>
      <xdr:row>116</xdr:row>
      <xdr:rowOff>9525</xdr:rowOff>
    </xdr:from>
    <xdr:to>
      <xdr:col>19</xdr:col>
      <xdr:colOff>787227</xdr:colOff>
      <xdr:row>136</xdr:row>
      <xdr:rowOff>53160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0</xdr:colOff>
      <xdr:row>32</xdr:row>
      <xdr:rowOff>9525</xdr:rowOff>
    </xdr:from>
    <xdr:to>
      <xdr:col>19</xdr:col>
      <xdr:colOff>707853</xdr:colOff>
      <xdr:row>52</xdr:row>
      <xdr:rowOff>42863</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15</xdr:col>
      <xdr:colOff>0</xdr:colOff>
      <xdr:row>10</xdr:row>
      <xdr:rowOff>0</xdr:rowOff>
    </xdr:from>
    <xdr:to>
      <xdr:col>19</xdr:col>
      <xdr:colOff>662838</xdr:colOff>
      <xdr:row>29</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0</xdr:colOff>
      <xdr:row>53</xdr:row>
      <xdr:rowOff>9525</xdr:rowOff>
    </xdr:from>
    <xdr:to>
      <xdr:col>26</xdr:col>
      <xdr:colOff>714375</xdr:colOff>
      <xdr:row>73</xdr:row>
      <xdr:rowOff>42863</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22</xdr:col>
      <xdr:colOff>15875</xdr:colOff>
      <xdr:row>74</xdr:row>
      <xdr:rowOff>9525</xdr:rowOff>
    </xdr:from>
    <xdr:to>
      <xdr:col>26</xdr:col>
      <xdr:colOff>786134</xdr:colOff>
      <xdr:row>94</xdr:row>
      <xdr:rowOff>42862</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22</xdr:col>
      <xdr:colOff>0</xdr:colOff>
      <xdr:row>95</xdr:row>
      <xdr:rowOff>23812</xdr:rowOff>
    </xdr:from>
    <xdr:to>
      <xdr:col>26</xdr:col>
      <xdr:colOff>772640</xdr:colOff>
      <xdr:row>115</xdr:row>
      <xdr:rowOff>57150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22</xdr:col>
      <xdr:colOff>0</xdr:colOff>
      <xdr:row>116</xdr:row>
      <xdr:rowOff>9525</xdr:rowOff>
    </xdr:from>
    <xdr:to>
      <xdr:col>26</xdr:col>
      <xdr:colOff>787227</xdr:colOff>
      <xdr:row>136</xdr:row>
      <xdr:rowOff>53160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22</xdr:col>
      <xdr:colOff>0</xdr:colOff>
      <xdr:row>32</xdr:row>
      <xdr:rowOff>9525</xdr:rowOff>
    </xdr:from>
    <xdr:to>
      <xdr:col>26</xdr:col>
      <xdr:colOff>707853</xdr:colOff>
      <xdr:row>52</xdr:row>
      <xdr:rowOff>42863</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22</xdr:col>
      <xdr:colOff>0</xdr:colOff>
      <xdr:row>10</xdr:row>
      <xdr:rowOff>0</xdr:rowOff>
    </xdr:from>
    <xdr:to>
      <xdr:col>26</xdr:col>
      <xdr:colOff>662838</xdr:colOff>
      <xdr:row>29</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29</xdr:col>
      <xdr:colOff>0</xdr:colOff>
      <xdr:row>53</xdr:row>
      <xdr:rowOff>9525</xdr:rowOff>
    </xdr:from>
    <xdr:to>
      <xdr:col>33</xdr:col>
      <xdr:colOff>714375</xdr:colOff>
      <xdr:row>73</xdr:row>
      <xdr:rowOff>42863</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29</xdr:col>
      <xdr:colOff>15875</xdr:colOff>
      <xdr:row>74</xdr:row>
      <xdr:rowOff>9525</xdr:rowOff>
    </xdr:from>
    <xdr:to>
      <xdr:col>33</xdr:col>
      <xdr:colOff>786134</xdr:colOff>
      <xdr:row>94</xdr:row>
      <xdr:rowOff>42862</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29</xdr:col>
      <xdr:colOff>0</xdr:colOff>
      <xdr:row>95</xdr:row>
      <xdr:rowOff>23812</xdr:rowOff>
    </xdr:from>
    <xdr:to>
      <xdr:col>33</xdr:col>
      <xdr:colOff>772640</xdr:colOff>
      <xdr:row>115</xdr:row>
      <xdr:rowOff>57150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29</xdr:col>
      <xdr:colOff>0</xdr:colOff>
      <xdr:row>116</xdr:row>
      <xdr:rowOff>9525</xdr:rowOff>
    </xdr:from>
    <xdr:to>
      <xdr:col>33</xdr:col>
      <xdr:colOff>787227</xdr:colOff>
      <xdr:row>136</xdr:row>
      <xdr:rowOff>53160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29</xdr:col>
      <xdr:colOff>0</xdr:colOff>
      <xdr:row>32</xdr:row>
      <xdr:rowOff>9525</xdr:rowOff>
    </xdr:from>
    <xdr:to>
      <xdr:col>33</xdr:col>
      <xdr:colOff>707853</xdr:colOff>
      <xdr:row>52</xdr:row>
      <xdr:rowOff>42863</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29</xdr:col>
      <xdr:colOff>0</xdr:colOff>
      <xdr:row>10</xdr:row>
      <xdr:rowOff>0</xdr:rowOff>
    </xdr:from>
    <xdr:to>
      <xdr:col>33</xdr:col>
      <xdr:colOff>662838</xdr:colOff>
      <xdr:row>29</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1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302"/>
  <sheetViews>
    <sheetView showGridLines="0" tabSelected="1" zoomScaleNormal="100" workbookViewId="0">
      <selection sqref="A1:K1"/>
    </sheetView>
  </sheetViews>
  <sheetFormatPr defaultColWidth="9.140625" defaultRowHeight="15" x14ac:dyDescent="0.25"/>
  <cols>
    <col min="1" max="1" width="15.85546875" style="132" bestFit="1" customWidth="1"/>
    <col min="2" max="2" width="24.42578125" style="132" bestFit="1" customWidth="1"/>
    <col min="3" max="3" width="24.28515625" style="133" bestFit="1" customWidth="1"/>
    <col min="4" max="4" width="34.85546875" style="132" bestFit="1" customWidth="1"/>
    <col min="5" max="5" width="22.5703125" style="132" customWidth="1"/>
    <col min="6" max="6" width="10.28515625" style="132" customWidth="1"/>
    <col min="7" max="7" width="8.7109375" style="132" customWidth="1"/>
    <col min="8" max="8" width="18.85546875" style="132" bestFit="1" customWidth="1"/>
    <col min="9" max="9" width="8.85546875" style="132" customWidth="1"/>
    <col min="10" max="10" width="27.28515625" style="132" customWidth="1"/>
    <col min="11" max="11" width="31" style="132" customWidth="1"/>
    <col min="12" max="12" width="8.5703125" style="132" bestFit="1" customWidth="1"/>
    <col min="13" max="13" width="12.140625" style="132" bestFit="1" customWidth="1"/>
    <col min="14" max="14" width="18.42578125" style="132" bestFit="1" customWidth="1"/>
    <col min="15" max="15" width="8.5703125" style="132" bestFit="1" customWidth="1"/>
    <col min="16" max="16" width="15.7109375" style="132" customWidth="1"/>
    <col min="17" max="17" width="26.140625" style="132" customWidth="1"/>
    <col min="18" max="18" width="11.7109375" style="132" bestFit="1" customWidth="1"/>
    <col min="19" max="19" width="11.42578125" style="132" bestFit="1" customWidth="1"/>
    <col min="20" max="20" width="12.7109375" style="132" bestFit="1" customWidth="1"/>
    <col min="21" max="21" width="10.42578125" style="132" bestFit="1" customWidth="1"/>
    <col min="22" max="22" width="13.7109375" style="132" customWidth="1"/>
    <col min="23" max="23" width="27" style="132" customWidth="1"/>
    <col min="24" max="24" width="11.42578125" style="134" bestFit="1" customWidth="1"/>
    <col min="25" max="25" width="8.5703125" style="134" bestFit="1" customWidth="1"/>
    <col min="26" max="26" width="9.28515625" style="134" customWidth="1"/>
    <col min="27" max="27" width="11.42578125" style="135" bestFit="1" customWidth="1"/>
    <col min="28" max="28" width="12.5703125" style="135" bestFit="1" customWidth="1"/>
    <col min="29" max="29" width="10" style="135" bestFit="1" customWidth="1"/>
    <col min="30" max="30" width="9.28515625" style="132" bestFit="1" customWidth="1"/>
    <col min="31" max="31" width="18.140625" style="134" bestFit="1" customWidth="1"/>
    <col min="32" max="32" width="9.28515625" style="132" bestFit="1" customWidth="1"/>
    <col min="33" max="33" width="9.140625" style="134" bestFit="1" customWidth="1"/>
    <col min="34" max="34" width="9.5703125" style="134" customWidth="1"/>
    <col min="35" max="35" width="13.5703125" style="134" bestFit="1" customWidth="1"/>
    <col min="36" max="36" width="15" style="134" bestFit="1" customWidth="1"/>
    <col min="37" max="37" width="11.42578125" style="134" bestFit="1" customWidth="1"/>
    <col min="38" max="38" width="9.28515625" style="132" bestFit="1" customWidth="1"/>
    <col min="39" max="39" width="7" style="136" bestFit="1" customWidth="1"/>
    <col min="40" max="40" width="6.42578125" style="134" bestFit="1" customWidth="1"/>
    <col min="41" max="41" width="6.5703125" style="134" customWidth="1"/>
    <col min="42" max="42" width="11.42578125" style="134" bestFit="1" customWidth="1"/>
    <col min="43" max="43" width="9.28515625" style="132" bestFit="1" customWidth="1"/>
    <col min="44" max="44" width="8.85546875" style="134" customWidth="1"/>
    <col min="45" max="45" width="6.85546875" style="134" bestFit="1" customWidth="1"/>
    <col min="46" max="46" width="7.28515625" style="134" customWidth="1"/>
    <col min="47" max="47" width="6.85546875" style="134" bestFit="1" customWidth="1"/>
    <col min="48" max="48" width="6.140625" style="134" bestFit="1" customWidth="1"/>
    <col min="49" max="49" width="8.5703125" style="134" customWidth="1"/>
    <col min="50" max="50" width="13.7109375" style="134" bestFit="1" customWidth="1"/>
    <col min="51" max="51" width="9.28515625" style="132" bestFit="1" customWidth="1"/>
    <col min="52" max="52" width="12.85546875" style="134" bestFit="1" customWidth="1"/>
    <col min="53" max="54" width="12.5703125" style="134" bestFit="1" customWidth="1"/>
    <col min="55" max="55" width="14.85546875" style="134" bestFit="1" customWidth="1"/>
    <col min="56" max="56" width="10.42578125" style="134" bestFit="1" customWidth="1"/>
    <col min="57" max="57" width="9.5703125" style="134" customWidth="1"/>
    <col min="58" max="58" width="16.140625" style="134" bestFit="1" customWidth="1"/>
    <col min="59" max="59" width="13.85546875" style="134" customWidth="1"/>
    <col min="60" max="60" width="13.85546875" style="134" bestFit="1" customWidth="1"/>
    <col min="61" max="61" width="12.42578125" style="134" bestFit="1" customWidth="1"/>
    <col min="62" max="62" width="12.7109375" style="134" bestFit="1" customWidth="1"/>
    <col min="63" max="63" width="11.42578125" style="134" bestFit="1" customWidth="1"/>
    <col min="64" max="64" width="13.85546875" style="134" customWidth="1"/>
    <col min="65" max="65" width="12.7109375" style="134" bestFit="1" customWidth="1"/>
    <col min="66" max="66" width="13.85546875" style="134" bestFit="1" customWidth="1"/>
    <col min="67" max="67" width="12.140625" style="134" bestFit="1" customWidth="1"/>
    <col min="68" max="68" width="12.5703125" style="134" bestFit="1" customWidth="1"/>
    <col min="69" max="69" width="14.85546875" style="134" bestFit="1" customWidth="1"/>
    <col min="70" max="70" width="12.7109375" style="134" bestFit="1" customWidth="1"/>
    <col min="71" max="71" width="12.140625" style="134" bestFit="1" customWidth="1"/>
    <col min="72" max="73" width="13.85546875" style="134" bestFit="1" customWidth="1"/>
    <col min="74" max="74" width="14.5703125" style="134" customWidth="1"/>
    <col min="75" max="75" width="9.85546875" style="134" bestFit="1" customWidth="1"/>
    <col min="76" max="76" width="23.140625" style="134" bestFit="1" customWidth="1"/>
    <col min="77" max="77" width="11" style="134" bestFit="1" customWidth="1"/>
    <col min="78" max="78" width="36" style="134" bestFit="1" customWidth="1"/>
    <col min="79" max="79" width="15" style="134" bestFit="1" customWidth="1"/>
    <col min="80" max="80" width="12.5703125" style="134" bestFit="1" customWidth="1"/>
    <col min="81" max="81" width="12.140625" style="134" bestFit="1" customWidth="1"/>
    <col min="82" max="82" width="13.85546875" style="134" customWidth="1"/>
    <col min="83" max="83" width="13.140625" style="134" bestFit="1" customWidth="1"/>
    <col min="84" max="84" width="16.5703125" style="134" bestFit="1" customWidth="1"/>
    <col min="85" max="85" width="14.85546875" style="134" bestFit="1" customWidth="1"/>
    <col min="86" max="86" width="13.85546875" style="134" bestFit="1" customWidth="1"/>
    <col min="87" max="87" width="19.140625" style="134" bestFit="1" customWidth="1"/>
    <col min="88" max="88" width="12.42578125" style="134" bestFit="1" customWidth="1"/>
    <col min="89" max="89" width="13.28515625" style="134" bestFit="1" customWidth="1"/>
    <col min="90" max="90" width="13.85546875" style="134" bestFit="1" customWidth="1"/>
    <col min="91" max="91" width="12.85546875" style="134" customWidth="1"/>
    <col min="92" max="92" width="13.85546875" style="134" bestFit="1" customWidth="1"/>
    <col min="93" max="93" width="11.42578125" style="134" bestFit="1" customWidth="1"/>
    <col min="94" max="94" width="11.7109375" style="134" bestFit="1" customWidth="1"/>
    <col min="95" max="95" width="12.85546875" style="134" bestFit="1" customWidth="1"/>
    <col min="96" max="96" width="10.5703125" style="134" bestFit="1" customWidth="1"/>
    <col min="97" max="98" width="11.28515625" style="134" bestFit="1" customWidth="1"/>
    <col min="99" max="99" width="10.42578125" style="134" bestFit="1" customWidth="1"/>
    <col min="100" max="100" width="13.42578125" style="134" bestFit="1" customWidth="1"/>
    <col min="101" max="101" width="9.85546875" style="134" customWidth="1"/>
    <col min="102" max="102" width="15.5703125" style="134" customWidth="1"/>
    <col min="103" max="103" width="18.5703125" style="134" customWidth="1"/>
    <col min="104" max="104" width="12.140625" style="134" bestFit="1" customWidth="1"/>
    <col min="105" max="105" width="16.42578125" style="134" bestFit="1" customWidth="1"/>
    <col min="106" max="106" width="10.28515625" style="134" bestFit="1" customWidth="1"/>
    <col min="107" max="107" width="17.28515625" style="134" customWidth="1"/>
    <col min="108" max="108" width="13.42578125" style="134" bestFit="1" customWidth="1"/>
    <col min="109" max="109" width="18.28515625" style="134" bestFit="1" customWidth="1"/>
    <col min="110" max="110" width="17.42578125" style="134" bestFit="1" customWidth="1"/>
    <col min="111" max="111" width="13.42578125" style="134" bestFit="1" customWidth="1"/>
    <col min="112" max="112" width="13.140625" style="134" customWidth="1"/>
    <col min="113" max="113" width="13.42578125" style="134" bestFit="1" customWidth="1"/>
    <col min="114" max="115" width="12.5703125" style="134" bestFit="1" customWidth="1"/>
    <col min="116" max="116" width="16.28515625" style="134" bestFit="1" customWidth="1"/>
    <col min="117" max="117" width="27.5703125" style="134" bestFit="1" customWidth="1"/>
    <col min="118" max="118" width="34.42578125" style="134" customWidth="1"/>
    <col min="119" max="119" width="29.42578125" style="134" bestFit="1" customWidth="1"/>
    <col min="120" max="120" width="21.85546875" style="134" bestFit="1" customWidth="1"/>
    <col min="121" max="121" width="12" style="134" bestFit="1" customWidth="1"/>
    <col min="122" max="122" width="70" style="132" customWidth="1"/>
    <col min="123" max="123" width="24.28515625" style="134" bestFit="1" customWidth="1"/>
    <col min="124" max="125" width="36.5703125" style="132" bestFit="1" customWidth="1"/>
    <col min="126" max="126" width="9.42578125" style="134" bestFit="1" customWidth="1"/>
    <col min="127" max="127" width="9.5703125" style="134" bestFit="1" customWidth="1"/>
    <col min="128" max="128" width="10.7109375" style="134" bestFit="1" customWidth="1"/>
    <col min="129" max="130" width="36.5703125" style="132" bestFit="1" customWidth="1"/>
    <col min="131" max="131" width="14.7109375" style="81" bestFit="1" customWidth="1"/>
    <col min="132" max="132" width="16.140625" style="81" bestFit="1" customWidth="1"/>
    <col min="133" max="133" width="18.28515625" style="81" bestFit="1" customWidth="1"/>
    <col min="134" max="16384" width="9.140625" style="129"/>
  </cols>
  <sheetData>
    <row r="1" spans="1:133" s="122" customFormat="1" ht="36" customHeight="1" x14ac:dyDescent="0.25">
      <c r="A1" s="144" t="s">
        <v>697</v>
      </c>
      <c r="B1" s="146"/>
      <c r="C1" s="146"/>
      <c r="D1" s="146"/>
      <c r="E1" s="146"/>
      <c r="F1" s="146"/>
      <c r="G1" s="146"/>
      <c r="H1" s="146"/>
      <c r="I1" s="146"/>
      <c r="J1" s="146"/>
      <c r="K1" s="145"/>
      <c r="L1" s="144" t="s">
        <v>698</v>
      </c>
      <c r="M1" s="146"/>
      <c r="N1" s="146"/>
      <c r="O1" s="146"/>
      <c r="P1" s="146"/>
      <c r="Q1" s="145"/>
      <c r="R1" s="144" t="s">
        <v>699</v>
      </c>
      <c r="S1" s="146"/>
      <c r="T1" s="146"/>
      <c r="U1" s="146"/>
      <c r="V1" s="146"/>
      <c r="W1" s="145"/>
      <c r="X1" s="144" t="s">
        <v>700</v>
      </c>
      <c r="Y1" s="146"/>
      <c r="Z1" s="145"/>
      <c r="AA1" s="144" t="s">
        <v>701</v>
      </c>
      <c r="AB1" s="146"/>
      <c r="AC1" s="145"/>
      <c r="AD1" s="121" t="s">
        <v>702</v>
      </c>
      <c r="AE1" s="120" t="s">
        <v>703</v>
      </c>
      <c r="AF1" s="121" t="s">
        <v>704</v>
      </c>
      <c r="AG1" s="144" t="s">
        <v>705</v>
      </c>
      <c r="AH1" s="146"/>
      <c r="AI1" s="146"/>
      <c r="AJ1" s="146"/>
      <c r="AK1" s="145"/>
      <c r="AL1" s="121" t="s">
        <v>706</v>
      </c>
      <c r="AM1" s="144" t="s">
        <v>707</v>
      </c>
      <c r="AN1" s="146"/>
      <c r="AO1" s="146"/>
      <c r="AP1" s="145"/>
      <c r="AQ1" s="121" t="s">
        <v>708</v>
      </c>
      <c r="AR1" s="144" t="s">
        <v>709</v>
      </c>
      <c r="AS1" s="146"/>
      <c r="AT1" s="146"/>
      <c r="AU1" s="146"/>
      <c r="AV1" s="146"/>
      <c r="AW1" s="146"/>
      <c r="AX1" s="145"/>
      <c r="AY1" s="121" t="s">
        <v>710</v>
      </c>
      <c r="AZ1" s="144" t="s">
        <v>711</v>
      </c>
      <c r="BA1" s="146"/>
      <c r="BB1" s="146"/>
      <c r="BC1" s="145"/>
      <c r="BD1" s="144" t="s">
        <v>712</v>
      </c>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5"/>
      <c r="CH1" s="144" t="s">
        <v>713</v>
      </c>
      <c r="CI1" s="146"/>
      <c r="CJ1" s="146"/>
      <c r="CK1" s="146"/>
      <c r="CL1" s="146"/>
      <c r="CM1" s="146"/>
      <c r="CN1" s="146"/>
      <c r="CO1" s="146"/>
      <c r="CP1" s="146"/>
      <c r="CQ1" s="146"/>
      <c r="CR1" s="146"/>
      <c r="CS1" s="146"/>
      <c r="CT1" s="146"/>
      <c r="CU1" s="146"/>
      <c r="CV1" s="146"/>
      <c r="CW1" s="146"/>
      <c r="CX1" s="146"/>
      <c r="CY1" s="146"/>
      <c r="CZ1" s="146"/>
      <c r="DA1" s="146"/>
      <c r="DB1" s="146"/>
      <c r="DC1" s="145"/>
      <c r="DD1" s="144" t="s">
        <v>714</v>
      </c>
      <c r="DE1" s="146"/>
      <c r="DF1" s="146"/>
      <c r="DG1" s="146"/>
      <c r="DH1" s="146"/>
      <c r="DI1" s="146"/>
      <c r="DJ1" s="146"/>
      <c r="DK1" s="146"/>
      <c r="DL1" s="145"/>
      <c r="DM1" s="144" t="s">
        <v>715</v>
      </c>
      <c r="DN1" s="145"/>
      <c r="DO1" s="120" t="s">
        <v>716</v>
      </c>
      <c r="DP1" s="144" t="s">
        <v>717</v>
      </c>
      <c r="DQ1" s="146"/>
      <c r="DR1" s="146"/>
      <c r="DS1" s="146"/>
      <c r="DT1" s="146"/>
      <c r="DU1" s="145"/>
      <c r="DV1" s="144" t="s">
        <v>718</v>
      </c>
      <c r="DW1" s="146"/>
      <c r="DX1" s="146"/>
      <c r="DY1" s="146"/>
      <c r="DZ1" s="145"/>
      <c r="EA1" s="147" t="s">
        <v>719</v>
      </c>
      <c r="EB1" s="147"/>
      <c r="EC1" s="147"/>
    </row>
    <row r="2" spans="1:133" s="122" customFormat="1" ht="96.75" thickBot="1" x14ac:dyDescent="0.3">
      <c r="A2" s="123" t="s">
        <v>665</v>
      </c>
      <c r="B2" s="123" t="s">
        <v>666</v>
      </c>
      <c r="C2" s="123" t="s">
        <v>667</v>
      </c>
      <c r="D2" s="123" t="s">
        <v>668</v>
      </c>
      <c r="E2" s="123" t="s">
        <v>720</v>
      </c>
      <c r="F2" s="123" t="s">
        <v>721</v>
      </c>
      <c r="G2" s="123" t="s">
        <v>722</v>
      </c>
      <c r="H2" s="123" t="s">
        <v>723</v>
      </c>
      <c r="I2" s="123" t="s">
        <v>724</v>
      </c>
      <c r="J2" s="123" t="s">
        <v>725</v>
      </c>
      <c r="K2" s="123" t="s">
        <v>726</v>
      </c>
      <c r="L2" s="123" t="s">
        <v>727</v>
      </c>
      <c r="M2" s="123" t="s">
        <v>728</v>
      </c>
      <c r="N2" s="123" t="s">
        <v>729</v>
      </c>
      <c r="O2" s="123" t="s">
        <v>730</v>
      </c>
      <c r="P2" s="123" t="s">
        <v>731</v>
      </c>
      <c r="Q2" s="123" t="s">
        <v>732</v>
      </c>
      <c r="R2" s="123" t="s">
        <v>733</v>
      </c>
      <c r="S2" s="123" t="s">
        <v>734</v>
      </c>
      <c r="T2" s="123" t="s">
        <v>735</v>
      </c>
      <c r="U2" s="123" t="s">
        <v>736</v>
      </c>
      <c r="V2" s="123" t="s">
        <v>737</v>
      </c>
      <c r="W2" s="123" t="s">
        <v>738</v>
      </c>
      <c r="X2" s="123" t="s">
        <v>0</v>
      </c>
      <c r="Y2" s="123" t="s">
        <v>739</v>
      </c>
      <c r="Z2" s="123" t="s">
        <v>669</v>
      </c>
      <c r="AA2" s="123" t="s">
        <v>740</v>
      </c>
      <c r="AB2" s="123" t="s">
        <v>741</v>
      </c>
      <c r="AC2" s="123" t="s">
        <v>742</v>
      </c>
      <c r="AD2" s="124" t="s">
        <v>743</v>
      </c>
      <c r="AE2" s="123" t="s">
        <v>1</v>
      </c>
      <c r="AF2" s="125" t="s">
        <v>744</v>
      </c>
      <c r="AG2" s="123" t="s">
        <v>745</v>
      </c>
      <c r="AH2" s="123" t="s">
        <v>2</v>
      </c>
      <c r="AI2" s="123" t="s">
        <v>3</v>
      </c>
      <c r="AJ2" s="123" t="s">
        <v>4</v>
      </c>
      <c r="AK2" s="123" t="s">
        <v>746</v>
      </c>
      <c r="AL2" s="125" t="s">
        <v>747</v>
      </c>
      <c r="AM2" s="123" t="s">
        <v>5</v>
      </c>
      <c r="AN2" s="123" t="s">
        <v>6</v>
      </c>
      <c r="AO2" s="123" t="s">
        <v>7</v>
      </c>
      <c r="AP2" s="123" t="s">
        <v>748</v>
      </c>
      <c r="AQ2" s="125" t="s">
        <v>749</v>
      </c>
      <c r="AR2" s="123" t="s">
        <v>750</v>
      </c>
      <c r="AS2" s="123" t="s">
        <v>8</v>
      </c>
      <c r="AT2" s="123" t="s">
        <v>9</v>
      </c>
      <c r="AU2" s="123" t="s">
        <v>10</v>
      </c>
      <c r="AV2" s="123" t="s">
        <v>11</v>
      </c>
      <c r="AW2" s="123" t="s">
        <v>12</v>
      </c>
      <c r="AX2" s="123" t="s">
        <v>751</v>
      </c>
      <c r="AY2" s="126" t="s">
        <v>752</v>
      </c>
      <c r="AZ2" s="127" t="s">
        <v>753</v>
      </c>
      <c r="BA2" s="127" t="s">
        <v>754</v>
      </c>
      <c r="BB2" s="127" t="s">
        <v>755</v>
      </c>
      <c r="BC2" s="127" t="s">
        <v>756</v>
      </c>
      <c r="BD2" s="123" t="s">
        <v>757</v>
      </c>
      <c r="BE2" s="123" t="s">
        <v>758</v>
      </c>
      <c r="BF2" s="123" t="s">
        <v>759</v>
      </c>
      <c r="BG2" s="123" t="s">
        <v>760</v>
      </c>
      <c r="BH2" s="123" t="s">
        <v>761</v>
      </c>
      <c r="BI2" s="123" t="s">
        <v>762</v>
      </c>
      <c r="BJ2" s="123" t="s">
        <v>763</v>
      </c>
      <c r="BK2" s="123" t="s">
        <v>764</v>
      </c>
      <c r="BL2" s="123" t="s">
        <v>765</v>
      </c>
      <c r="BM2" s="123" t="s">
        <v>766</v>
      </c>
      <c r="BN2" s="123" t="s">
        <v>767</v>
      </c>
      <c r="BO2" s="123" t="s">
        <v>768</v>
      </c>
      <c r="BP2" s="123" t="s">
        <v>769</v>
      </c>
      <c r="BQ2" s="123" t="s">
        <v>770</v>
      </c>
      <c r="BR2" s="123" t="s">
        <v>771</v>
      </c>
      <c r="BS2" s="123" t="s">
        <v>772</v>
      </c>
      <c r="BT2" s="123" t="s">
        <v>773</v>
      </c>
      <c r="BU2" s="123" t="s">
        <v>774</v>
      </c>
      <c r="BV2" s="123" t="s">
        <v>775</v>
      </c>
      <c r="BW2" s="123" t="s">
        <v>776</v>
      </c>
      <c r="BX2" s="123" t="s">
        <v>777</v>
      </c>
      <c r="BY2" s="123" t="s">
        <v>778</v>
      </c>
      <c r="BZ2" s="123" t="s">
        <v>779</v>
      </c>
      <c r="CA2" s="123" t="s">
        <v>780</v>
      </c>
      <c r="CB2" s="123" t="s">
        <v>781</v>
      </c>
      <c r="CC2" s="123" t="s">
        <v>782</v>
      </c>
      <c r="CD2" s="123" t="s">
        <v>783</v>
      </c>
      <c r="CE2" s="123" t="s">
        <v>784</v>
      </c>
      <c r="CF2" s="123" t="s">
        <v>785</v>
      </c>
      <c r="CG2" s="123" t="s">
        <v>786</v>
      </c>
      <c r="CH2" s="123" t="s">
        <v>787</v>
      </c>
      <c r="CI2" s="123" t="s">
        <v>788</v>
      </c>
      <c r="CJ2" s="123" t="s">
        <v>789</v>
      </c>
      <c r="CK2" s="123" t="s">
        <v>790</v>
      </c>
      <c r="CL2" s="123" t="s">
        <v>791</v>
      </c>
      <c r="CM2" s="123" t="s">
        <v>792</v>
      </c>
      <c r="CN2" s="123" t="s">
        <v>793</v>
      </c>
      <c r="CO2" s="123" t="s">
        <v>794</v>
      </c>
      <c r="CP2" s="123" t="s">
        <v>795</v>
      </c>
      <c r="CQ2" s="123" t="s">
        <v>796</v>
      </c>
      <c r="CR2" s="123" t="s">
        <v>797</v>
      </c>
      <c r="CS2" s="123" t="s">
        <v>798</v>
      </c>
      <c r="CT2" s="123" t="s">
        <v>799</v>
      </c>
      <c r="CU2" s="123" t="s">
        <v>800</v>
      </c>
      <c r="CV2" s="123" t="s">
        <v>801</v>
      </c>
      <c r="CW2" s="123" t="s">
        <v>802</v>
      </c>
      <c r="CX2" s="123" t="s">
        <v>803</v>
      </c>
      <c r="CY2" s="123" t="s">
        <v>804</v>
      </c>
      <c r="CZ2" s="123" t="s">
        <v>805</v>
      </c>
      <c r="DA2" s="123" t="s">
        <v>806</v>
      </c>
      <c r="DB2" s="123" t="s">
        <v>807</v>
      </c>
      <c r="DC2" s="123" t="s">
        <v>808</v>
      </c>
      <c r="DD2" s="123" t="s">
        <v>809</v>
      </c>
      <c r="DE2" s="123" t="s">
        <v>810</v>
      </c>
      <c r="DF2" s="123" t="s">
        <v>811</v>
      </c>
      <c r="DG2" s="123" t="s">
        <v>812</v>
      </c>
      <c r="DH2" s="123" t="s">
        <v>813</v>
      </c>
      <c r="DI2" s="123" t="s">
        <v>814</v>
      </c>
      <c r="DJ2" s="123" t="s">
        <v>815</v>
      </c>
      <c r="DK2" s="123" t="s">
        <v>816</v>
      </c>
      <c r="DL2" s="123" t="s">
        <v>817</v>
      </c>
      <c r="DM2" s="123" t="s">
        <v>818</v>
      </c>
      <c r="DN2" s="123" t="s">
        <v>819</v>
      </c>
      <c r="DO2" s="123" t="s">
        <v>820</v>
      </c>
      <c r="DP2" s="123" t="s">
        <v>821</v>
      </c>
      <c r="DQ2" s="123" t="s">
        <v>822</v>
      </c>
      <c r="DR2" s="123" t="s">
        <v>823</v>
      </c>
      <c r="DS2" s="123" t="s">
        <v>824</v>
      </c>
      <c r="DT2" s="123" t="s">
        <v>825</v>
      </c>
      <c r="DU2" s="123" t="s">
        <v>826</v>
      </c>
      <c r="DV2" s="123" t="s">
        <v>827</v>
      </c>
      <c r="DW2" s="123" t="s">
        <v>828</v>
      </c>
      <c r="DX2" s="123" t="s">
        <v>829</v>
      </c>
      <c r="DY2" s="123" t="s">
        <v>830</v>
      </c>
      <c r="DZ2" s="123" t="s">
        <v>831</v>
      </c>
      <c r="EA2" s="164" t="s">
        <v>694</v>
      </c>
      <c r="EB2" s="165" t="s">
        <v>695</v>
      </c>
      <c r="EC2" s="165" t="s">
        <v>696</v>
      </c>
    </row>
    <row r="3" spans="1:133" s="128" customFormat="1" x14ac:dyDescent="0.25">
      <c r="A3" s="137" t="s">
        <v>674</v>
      </c>
      <c r="B3" s="137" t="s">
        <v>675</v>
      </c>
      <c r="C3" s="137" t="s">
        <v>676</v>
      </c>
      <c r="D3" s="137" t="s">
        <v>677</v>
      </c>
      <c r="E3" s="137" t="s">
        <v>832</v>
      </c>
      <c r="F3" s="137" t="s">
        <v>833</v>
      </c>
      <c r="G3" s="137" t="s">
        <v>834</v>
      </c>
      <c r="H3" s="137" t="s">
        <v>835</v>
      </c>
      <c r="I3" s="137" t="s">
        <v>836</v>
      </c>
      <c r="J3" s="137" t="s">
        <v>837</v>
      </c>
      <c r="K3" s="137" t="s">
        <v>838</v>
      </c>
      <c r="L3" s="137" t="s">
        <v>839</v>
      </c>
      <c r="M3" s="137" t="s">
        <v>840</v>
      </c>
      <c r="N3" s="137" t="s">
        <v>841</v>
      </c>
      <c r="O3" s="137" t="s">
        <v>842</v>
      </c>
      <c r="P3" s="137" t="s">
        <v>843</v>
      </c>
      <c r="Q3" s="137" t="s">
        <v>844</v>
      </c>
      <c r="R3" s="137" t="s">
        <v>845</v>
      </c>
      <c r="S3" s="137" t="s">
        <v>846</v>
      </c>
      <c r="T3" s="137" t="s">
        <v>847</v>
      </c>
      <c r="U3" s="137" t="s">
        <v>848</v>
      </c>
      <c r="V3" s="137" t="s">
        <v>849</v>
      </c>
      <c r="W3" s="137" t="s">
        <v>850</v>
      </c>
      <c r="X3" s="137" t="s">
        <v>851</v>
      </c>
      <c r="Y3" s="137" t="s">
        <v>852</v>
      </c>
      <c r="Z3" s="137" t="s">
        <v>853</v>
      </c>
      <c r="AA3" s="137" t="s">
        <v>854</v>
      </c>
      <c r="AB3" s="137" t="s">
        <v>855</v>
      </c>
      <c r="AC3" s="137" t="s">
        <v>856</v>
      </c>
      <c r="AD3" s="137" t="s">
        <v>857</v>
      </c>
      <c r="AE3" s="137" t="s">
        <v>858</v>
      </c>
      <c r="AF3" s="137" t="s">
        <v>857</v>
      </c>
      <c r="AG3" s="137" t="s">
        <v>859</v>
      </c>
      <c r="AH3" s="137" t="s">
        <v>860</v>
      </c>
      <c r="AI3" s="137" t="s">
        <v>861</v>
      </c>
      <c r="AJ3" s="137" t="s">
        <v>862</v>
      </c>
      <c r="AK3" s="137" t="s">
        <v>863</v>
      </c>
      <c r="AL3" s="137" t="s">
        <v>857</v>
      </c>
      <c r="AM3" s="137" t="s">
        <v>864</v>
      </c>
      <c r="AN3" s="137" t="s">
        <v>865</v>
      </c>
      <c r="AO3" s="137" t="s">
        <v>866</v>
      </c>
      <c r="AP3" s="137" t="s">
        <v>867</v>
      </c>
      <c r="AQ3" s="137" t="s">
        <v>857</v>
      </c>
      <c r="AR3" s="137" t="s">
        <v>868</v>
      </c>
      <c r="AS3" s="137" t="s">
        <v>869</v>
      </c>
      <c r="AT3" s="137" t="s">
        <v>870</v>
      </c>
      <c r="AU3" s="137" t="s">
        <v>871</v>
      </c>
      <c r="AV3" s="137" t="s">
        <v>872</v>
      </c>
      <c r="AW3" s="137" t="s">
        <v>873</v>
      </c>
      <c r="AX3" s="137" t="s">
        <v>874</v>
      </c>
      <c r="AY3" s="137" t="s">
        <v>857</v>
      </c>
      <c r="AZ3" s="137" t="s">
        <v>875</v>
      </c>
      <c r="BA3" s="137" t="s">
        <v>876</v>
      </c>
      <c r="BB3" s="137" t="s">
        <v>877</v>
      </c>
      <c r="BC3" s="137" t="s">
        <v>878</v>
      </c>
      <c r="BD3" s="137" t="s">
        <v>879</v>
      </c>
      <c r="BE3" s="137" t="s">
        <v>880</v>
      </c>
      <c r="BF3" s="137" t="s">
        <v>881</v>
      </c>
      <c r="BG3" s="137" t="s">
        <v>882</v>
      </c>
      <c r="BH3" s="137" t="s">
        <v>883</v>
      </c>
      <c r="BI3" s="137" t="s">
        <v>884</v>
      </c>
      <c r="BJ3" s="137" t="s">
        <v>885</v>
      </c>
      <c r="BK3" s="137" t="s">
        <v>886</v>
      </c>
      <c r="BL3" s="137" t="s">
        <v>887</v>
      </c>
      <c r="BM3" s="137" t="s">
        <v>888</v>
      </c>
      <c r="BN3" s="137" t="s">
        <v>889</v>
      </c>
      <c r="BO3" s="137" t="s">
        <v>890</v>
      </c>
      <c r="BP3" s="137" t="s">
        <v>891</v>
      </c>
      <c r="BQ3" s="137" t="s">
        <v>892</v>
      </c>
      <c r="BR3" s="137" t="s">
        <v>893</v>
      </c>
      <c r="BS3" s="137" t="s">
        <v>894</v>
      </c>
      <c r="BT3" s="137" t="s">
        <v>895</v>
      </c>
      <c r="BU3" s="137" t="s">
        <v>896</v>
      </c>
      <c r="BV3" s="137" t="s">
        <v>897</v>
      </c>
      <c r="BW3" s="137" t="s">
        <v>898</v>
      </c>
      <c r="BX3" s="137" t="s">
        <v>899</v>
      </c>
      <c r="BY3" s="137" t="s">
        <v>900</v>
      </c>
      <c r="BZ3" s="137" t="s">
        <v>901</v>
      </c>
      <c r="CA3" s="137" t="s">
        <v>902</v>
      </c>
      <c r="CB3" s="137" t="s">
        <v>903</v>
      </c>
      <c r="CC3" s="137" t="s">
        <v>904</v>
      </c>
      <c r="CD3" s="137" t="s">
        <v>905</v>
      </c>
      <c r="CE3" s="137" t="s">
        <v>906</v>
      </c>
      <c r="CF3" s="137" t="s">
        <v>907</v>
      </c>
      <c r="CG3" s="137" t="s">
        <v>908</v>
      </c>
      <c r="CH3" s="137" t="s">
        <v>909</v>
      </c>
      <c r="CI3" s="137" t="s">
        <v>910</v>
      </c>
      <c r="CJ3" s="137" t="s">
        <v>911</v>
      </c>
      <c r="CK3" s="137" t="s">
        <v>912</v>
      </c>
      <c r="CL3" s="137" t="s">
        <v>913</v>
      </c>
      <c r="CM3" s="137" t="s">
        <v>914</v>
      </c>
      <c r="CN3" s="137" t="s">
        <v>915</v>
      </c>
      <c r="CO3" s="137" t="s">
        <v>916</v>
      </c>
      <c r="CP3" s="137" t="s">
        <v>917</v>
      </c>
      <c r="CQ3" s="137" t="s">
        <v>918</v>
      </c>
      <c r="CR3" s="137" t="s">
        <v>919</v>
      </c>
      <c r="CS3" s="137" t="s">
        <v>920</v>
      </c>
      <c r="CT3" s="137" t="s">
        <v>921</v>
      </c>
      <c r="CU3" s="137" t="s">
        <v>922</v>
      </c>
      <c r="CV3" s="137" t="s">
        <v>923</v>
      </c>
      <c r="CW3" s="137" t="s">
        <v>924</v>
      </c>
      <c r="CX3" s="137" t="s">
        <v>925</v>
      </c>
      <c r="CY3" s="137" t="s">
        <v>926</v>
      </c>
      <c r="CZ3" s="137" t="s">
        <v>927</v>
      </c>
      <c r="DA3" s="137" t="s">
        <v>928</v>
      </c>
      <c r="DB3" s="137" t="s">
        <v>929</v>
      </c>
      <c r="DC3" s="137" t="s">
        <v>930</v>
      </c>
      <c r="DD3" s="137" t="s">
        <v>931</v>
      </c>
      <c r="DE3" s="137" t="s">
        <v>932</v>
      </c>
      <c r="DF3" s="137" t="s">
        <v>933</v>
      </c>
      <c r="DG3" s="137" t="s">
        <v>934</v>
      </c>
      <c r="DH3" s="137" t="s">
        <v>935</v>
      </c>
      <c r="DI3" s="137" t="s">
        <v>936</v>
      </c>
      <c r="DJ3" s="137" t="s">
        <v>937</v>
      </c>
      <c r="DK3" s="137" t="s">
        <v>938</v>
      </c>
      <c r="DL3" s="137" t="s">
        <v>939</v>
      </c>
      <c r="DM3" s="137" t="s">
        <v>940</v>
      </c>
      <c r="DN3" s="137" t="s">
        <v>941</v>
      </c>
      <c r="DO3" s="137" t="s">
        <v>942</v>
      </c>
      <c r="DP3" s="137" t="s">
        <v>943</v>
      </c>
      <c r="DQ3" s="137" t="s">
        <v>944</v>
      </c>
      <c r="DR3" s="137" t="s">
        <v>945</v>
      </c>
      <c r="DS3" s="137" t="s">
        <v>946</v>
      </c>
      <c r="DT3" s="137" t="s">
        <v>947</v>
      </c>
      <c r="DU3" s="137" t="s">
        <v>948</v>
      </c>
      <c r="DV3" s="137" t="s">
        <v>949</v>
      </c>
      <c r="DW3" s="137" t="s">
        <v>950</v>
      </c>
      <c r="DX3" s="137" t="s">
        <v>951</v>
      </c>
      <c r="DY3" s="137" t="s">
        <v>952</v>
      </c>
      <c r="DZ3" s="137" t="s">
        <v>953</v>
      </c>
      <c r="EA3" s="163" t="s">
        <v>691</v>
      </c>
      <c r="EB3" s="163" t="s">
        <v>692</v>
      </c>
      <c r="EC3" s="163" t="s">
        <v>693</v>
      </c>
    </row>
    <row r="4" spans="1:133" s="131" customFormat="1" ht="228" x14ac:dyDescent="0.25">
      <c r="A4" s="130" t="s">
        <v>624</v>
      </c>
      <c r="B4" s="130" t="s">
        <v>624</v>
      </c>
      <c r="C4" s="138">
        <v>6</v>
      </c>
      <c r="D4" s="130" t="s">
        <v>625</v>
      </c>
      <c r="E4" s="130" t="s">
        <v>954</v>
      </c>
      <c r="F4" s="130" t="s">
        <v>955</v>
      </c>
      <c r="G4" s="130">
        <v>11015</v>
      </c>
      <c r="H4" s="130" t="s">
        <v>54</v>
      </c>
      <c r="I4" s="130" t="s">
        <v>956</v>
      </c>
      <c r="J4" s="130" t="s">
        <v>957</v>
      </c>
      <c r="K4" s="130" t="s">
        <v>958</v>
      </c>
      <c r="L4" s="130" t="s">
        <v>959</v>
      </c>
      <c r="M4" s="130" t="s">
        <v>960</v>
      </c>
      <c r="N4" s="130" t="s">
        <v>961</v>
      </c>
      <c r="O4" s="130"/>
      <c r="P4" s="130">
        <v>225131126</v>
      </c>
      <c r="Q4" s="130" t="s">
        <v>962</v>
      </c>
      <c r="R4" s="130" t="s">
        <v>959</v>
      </c>
      <c r="S4" s="130" t="s">
        <v>963</v>
      </c>
      <c r="T4" s="130" t="s">
        <v>964</v>
      </c>
      <c r="U4" s="130"/>
      <c r="V4" s="130">
        <v>225131438</v>
      </c>
      <c r="W4" s="130" t="s">
        <v>965</v>
      </c>
      <c r="X4" s="138">
        <v>8</v>
      </c>
      <c r="Y4" s="138">
        <v>1</v>
      </c>
      <c r="Z4" s="138">
        <v>9</v>
      </c>
      <c r="AA4" s="139">
        <v>8</v>
      </c>
      <c r="AB4" s="139">
        <v>1</v>
      </c>
      <c r="AC4" s="139">
        <v>9</v>
      </c>
      <c r="AD4" s="130" t="s">
        <v>966</v>
      </c>
      <c r="AE4" s="138">
        <v>0</v>
      </c>
      <c r="AF4" s="130" t="s">
        <v>966</v>
      </c>
      <c r="AG4" s="138">
        <v>0</v>
      </c>
      <c r="AH4" s="138">
        <v>0</v>
      </c>
      <c r="AI4" s="138">
        <v>0</v>
      </c>
      <c r="AJ4" s="138">
        <v>8</v>
      </c>
      <c r="AK4" s="138">
        <v>8</v>
      </c>
      <c r="AL4" s="130" t="s">
        <v>966</v>
      </c>
      <c r="AM4" s="138">
        <v>2</v>
      </c>
      <c r="AN4" s="138">
        <v>2</v>
      </c>
      <c r="AO4" s="138">
        <v>4</v>
      </c>
      <c r="AP4" s="138">
        <v>8</v>
      </c>
      <c r="AQ4" s="130" t="s">
        <v>966</v>
      </c>
      <c r="AR4" s="138">
        <v>0</v>
      </c>
      <c r="AS4" s="138">
        <v>0</v>
      </c>
      <c r="AT4" s="138">
        <v>0</v>
      </c>
      <c r="AU4" s="138">
        <v>0</v>
      </c>
      <c r="AV4" s="138">
        <v>0</v>
      </c>
      <c r="AW4" s="138">
        <v>8</v>
      </c>
      <c r="AX4" s="138">
        <v>8</v>
      </c>
      <c r="AY4" s="130" t="s">
        <v>966</v>
      </c>
      <c r="AZ4" s="138">
        <v>0</v>
      </c>
      <c r="BA4" s="138">
        <v>1</v>
      </c>
      <c r="BB4" s="138">
        <v>0</v>
      </c>
      <c r="BC4" s="138">
        <v>0</v>
      </c>
      <c r="BD4" s="138">
        <v>2</v>
      </c>
      <c r="BE4" s="138">
        <v>52</v>
      </c>
      <c r="BF4" s="138">
        <v>0</v>
      </c>
      <c r="BG4" s="138">
        <v>0</v>
      </c>
      <c r="BH4" s="138">
        <v>6</v>
      </c>
      <c r="BI4" s="138">
        <v>0</v>
      </c>
      <c r="BJ4" s="138">
        <v>0</v>
      </c>
      <c r="BK4" s="138">
        <v>0</v>
      </c>
      <c r="BL4" s="138">
        <v>23</v>
      </c>
      <c r="BM4" s="138">
        <v>0</v>
      </c>
      <c r="BN4" s="138">
        <v>42</v>
      </c>
      <c r="BO4" s="138">
        <v>15</v>
      </c>
      <c r="BP4" s="138">
        <v>54</v>
      </c>
      <c r="BQ4" s="138">
        <v>1</v>
      </c>
      <c r="BR4" s="138">
        <v>0</v>
      </c>
      <c r="BS4" s="138">
        <v>0</v>
      </c>
      <c r="BT4" s="138">
        <v>0</v>
      </c>
      <c r="BU4" s="138">
        <v>0</v>
      </c>
      <c r="BV4" s="138">
        <v>1</v>
      </c>
      <c r="BW4" s="138">
        <v>0</v>
      </c>
      <c r="BX4" s="138">
        <v>0</v>
      </c>
      <c r="BY4" s="138">
        <v>0</v>
      </c>
      <c r="BZ4" s="138">
        <v>0</v>
      </c>
      <c r="CA4" s="138">
        <v>0</v>
      </c>
      <c r="CB4" s="138">
        <v>0</v>
      </c>
      <c r="CC4" s="138">
        <v>0</v>
      </c>
      <c r="CD4" s="138">
        <v>1</v>
      </c>
      <c r="CE4" s="138">
        <v>0</v>
      </c>
      <c r="CF4" s="138">
        <v>0</v>
      </c>
      <c r="CG4" s="138">
        <v>0</v>
      </c>
      <c r="CH4" s="138">
        <v>1</v>
      </c>
      <c r="CI4" s="138">
        <v>0</v>
      </c>
      <c r="CJ4" s="138">
        <v>0</v>
      </c>
      <c r="CK4" s="138">
        <v>5</v>
      </c>
      <c r="CL4" s="138">
        <v>0</v>
      </c>
      <c r="CM4" s="138">
        <v>5</v>
      </c>
      <c r="CN4" s="138">
        <v>0</v>
      </c>
      <c r="CO4" s="138">
        <v>0</v>
      </c>
      <c r="CP4" s="138">
        <v>0</v>
      </c>
      <c r="CQ4" s="138">
        <v>0</v>
      </c>
      <c r="CR4" s="138">
        <v>0</v>
      </c>
      <c r="CS4" s="138">
        <v>0</v>
      </c>
      <c r="CT4" s="138">
        <v>0</v>
      </c>
      <c r="CU4" s="138">
        <v>0</v>
      </c>
      <c r="CV4" s="138">
        <v>0</v>
      </c>
      <c r="CW4" s="138">
        <v>0</v>
      </c>
      <c r="CX4" s="138">
        <v>0</v>
      </c>
      <c r="CY4" s="138">
        <v>0</v>
      </c>
      <c r="CZ4" s="138">
        <v>0</v>
      </c>
      <c r="DA4" s="138">
        <v>0</v>
      </c>
      <c r="DB4" s="138">
        <v>2</v>
      </c>
      <c r="DC4" s="138">
        <v>0</v>
      </c>
      <c r="DD4" s="138">
        <v>0</v>
      </c>
      <c r="DE4" s="138">
        <v>0</v>
      </c>
      <c r="DF4" s="138">
        <v>0</v>
      </c>
      <c r="DG4" s="138">
        <v>0</v>
      </c>
      <c r="DH4" s="138">
        <v>1</v>
      </c>
      <c r="DI4" s="138">
        <v>0</v>
      </c>
      <c r="DJ4" s="138">
        <v>3</v>
      </c>
      <c r="DK4" s="138">
        <v>0</v>
      </c>
      <c r="DL4" s="138">
        <v>0</v>
      </c>
      <c r="DM4" s="138">
        <v>16</v>
      </c>
      <c r="DN4" s="138">
        <v>0</v>
      </c>
      <c r="DO4" s="138">
        <v>0</v>
      </c>
      <c r="DP4" s="138">
        <v>20</v>
      </c>
      <c r="DQ4" s="138">
        <v>1</v>
      </c>
      <c r="DR4" s="130" t="s">
        <v>967</v>
      </c>
      <c r="DS4" s="138">
        <v>3</v>
      </c>
      <c r="DT4" s="130" t="s">
        <v>968</v>
      </c>
      <c r="DU4" s="130" t="s">
        <v>969</v>
      </c>
      <c r="DV4" s="138">
        <v>1</v>
      </c>
      <c r="DW4" s="138">
        <v>1</v>
      </c>
      <c r="DX4" s="138">
        <v>1</v>
      </c>
      <c r="DY4" s="130"/>
      <c r="DZ4" s="130"/>
      <c r="EA4" s="140">
        <v>10538248</v>
      </c>
      <c r="EB4" s="140">
        <v>78869.73</v>
      </c>
      <c r="EC4" s="140">
        <v>6253</v>
      </c>
    </row>
    <row r="5" spans="1:133" s="131" customFormat="1" ht="36" x14ac:dyDescent="0.25">
      <c r="A5" s="130" t="s">
        <v>624</v>
      </c>
      <c r="B5" s="130" t="s">
        <v>624</v>
      </c>
      <c r="C5" s="138">
        <v>6</v>
      </c>
      <c r="D5" s="130" t="s">
        <v>626</v>
      </c>
      <c r="E5" s="130" t="s">
        <v>970</v>
      </c>
      <c r="F5" s="130"/>
      <c r="G5" s="130">
        <v>16008</v>
      </c>
      <c r="H5" s="130" t="s">
        <v>64</v>
      </c>
      <c r="I5" s="130" t="s">
        <v>971</v>
      </c>
      <c r="J5" s="130" t="s">
        <v>972</v>
      </c>
      <c r="K5" s="130" t="s">
        <v>973</v>
      </c>
      <c r="L5" s="130" t="s">
        <v>959</v>
      </c>
      <c r="M5" s="130" t="s">
        <v>974</v>
      </c>
      <c r="N5" s="130" t="s">
        <v>975</v>
      </c>
      <c r="O5" s="130"/>
      <c r="P5" s="130">
        <v>225421828</v>
      </c>
      <c r="Q5" s="130" t="s">
        <v>976</v>
      </c>
      <c r="R5" s="130" t="s">
        <v>959</v>
      </c>
      <c r="S5" s="130" t="s">
        <v>974</v>
      </c>
      <c r="T5" s="130" t="s">
        <v>975</v>
      </c>
      <c r="U5" s="130"/>
      <c r="V5" s="130">
        <v>228421828</v>
      </c>
      <c r="W5" s="130" t="s">
        <v>976</v>
      </c>
      <c r="X5" s="138">
        <v>2</v>
      </c>
      <c r="Y5" s="138">
        <v>2</v>
      </c>
      <c r="Z5" s="138">
        <v>4</v>
      </c>
      <c r="AA5" s="139">
        <v>2</v>
      </c>
      <c r="AB5" s="139">
        <v>2</v>
      </c>
      <c r="AC5" s="139">
        <v>4</v>
      </c>
      <c r="AD5" s="130" t="s">
        <v>966</v>
      </c>
      <c r="AE5" s="138">
        <v>0</v>
      </c>
      <c r="AF5" s="130" t="s">
        <v>966</v>
      </c>
      <c r="AG5" s="138">
        <v>0</v>
      </c>
      <c r="AH5" s="138">
        <v>0</v>
      </c>
      <c r="AI5" s="138">
        <v>0</v>
      </c>
      <c r="AJ5" s="138">
        <v>2</v>
      </c>
      <c r="AK5" s="138">
        <v>2</v>
      </c>
      <c r="AL5" s="130" t="s">
        <v>966</v>
      </c>
      <c r="AM5" s="138">
        <v>0</v>
      </c>
      <c r="AN5" s="138">
        <v>0</v>
      </c>
      <c r="AO5" s="138">
        <v>2</v>
      </c>
      <c r="AP5" s="138">
        <v>2</v>
      </c>
      <c r="AQ5" s="130" t="s">
        <v>966</v>
      </c>
      <c r="AR5" s="138">
        <v>0</v>
      </c>
      <c r="AS5" s="138">
        <v>0</v>
      </c>
      <c r="AT5" s="138">
        <v>0</v>
      </c>
      <c r="AU5" s="138">
        <v>0</v>
      </c>
      <c r="AV5" s="138">
        <v>0</v>
      </c>
      <c r="AW5" s="138">
        <v>2</v>
      </c>
      <c r="AX5" s="138">
        <v>2</v>
      </c>
      <c r="AY5" s="130" t="s">
        <v>966</v>
      </c>
      <c r="AZ5" s="138">
        <v>0</v>
      </c>
      <c r="BA5" s="138">
        <v>1</v>
      </c>
      <c r="BB5" s="138">
        <v>1</v>
      </c>
      <c r="BC5" s="138">
        <v>1</v>
      </c>
      <c r="BD5" s="138">
        <v>22</v>
      </c>
      <c r="BE5" s="138">
        <v>20</v>
      </c>
      <c r="BF5" s="138">
        <v>0</v>
      </c>
      <c r="BG5" s="138">
        <v>0</v>
      </c>
      <c r="BH5" s="138">
        <v>25</v>
      </c>
      <c r="BI5" s="138">
        <v>1</v>
      </c>
      <c r="BJ5" s="138">
        <v>1</v>
      </c>
      <c r="BK5" s="138">
        <v>4</v>
      </c>
      <c r="BL5" s="138">
        <v>51</v>
      </c>
      <c r="BM5" s="138">
        <v>2</v>
      </c>
      <c r="BN5" s="138">
        <v>3</v>
      </c>
      <c r="BO5" s="138">
        <v>9</v>
      </c>
      <c r="BP5" s="138">
        <v>37</v>
      </c>
      <c r="BQ5" s="138">
        <v>1</v>
      </c>
      <c r="BR5" s="138">
        <v>1</v>
      </c>
      <c r="BS5" s="138">
        <v>1</v>
      </c>
      <c r="BT5" s="138">
        <v>0</v>
      </c>
      <c r="BU5" s="138">
        <v>1</v>
      </c>
      <c r="BV5" s="138">
        <v>2</v>
      </c>
      <c r="BW5" s="138">
        <v>0</v>
      </c>
      <c r="BX5" s="138">
        <v>1</v>
      </c>
      <c r="BY5" s="138">
        <v>0</v>
      </c>
      <c r="BZ5" s="138">
        <v>0</v>
      </c>
      <c r="CA5" s="138">
        <v>0</v>
      </c>
      <c r="CB5" s="138">
        <v>0</v>
      </c>
      <c r="CC5" s="138">
        <v>0</v>
      </c>
      <c r="CD5" s="138">
        <v>0</v>
      </c>
      <c r="CE5" s="138">
        <v>0</v>
      </c>
      <c r="CF5" s="138">
        <v>0</v>
      </c>
      <c r="CG5" s="138">
        <v>0</v>
      </c>
      <c r="CH5" s="138">
        <v>0</v>
      </c>
      <c r="CI5" s="138">
        <v>0</v>
      </c>
      <c r="CJ5" s="138">
        <v>0</v>
      </c>
      <c r="CK5" s="138">
        <v>0</v>
      </c>
      <c r="CL5" s="138">
        <v>0</v>
      </c>
      <c r="CM5" s="138">
        <v>5</v>
      </c>
      <c r="CN5" s="138">
        <v>0</v>
      </c>
      <c r="CO5" s="138">
        <v>0</v>
      </c>
      <c r="CP5" s="138">
        <v>0</v>
      </c>
      <c r="CQ5" s="138">
        <v>0</v>
      </c>
      <c r="CR5" s="138">
        <v>0</v>
      </c>
      <c r="CS5" s="138">
        <v>0</v>
      </c>
      <c r="CT5" s="138">
        <v>0</v>
      </c>
      <c r="CU5" s="138">
        <v>0</v>
      </c>
      <c r="CV5" s="138">
        <v>0</v>
      </c>
      <c r="CW5" s="138">
        <v>0</v>
      </c>
      <c r="CX5" s="138">
        <v>0</v>
      </c>
      <c r="CY5" s="138">
        <v>0</v>
      </c>
      <c r="CZ5" s="138">
        <v>0</v>
      </c>
      <c r="DA5" s="138">
        <v>0</v>
      </c>
      <c r="DB5" s="138">
        <v>0</v>
      </c>
      <c r="DC5" s="138">
        <v>0</v>
      </c>
      <c r="DD5" s="138">
        <v>0</v>
      </c>
      <c r="DE5" s="138">
        <v>0</v>
      </c>
      <c r="DF5" s="138">
        <v>0</v>
      </c>
      <c r="DG5" s="138">
        <v>0</v>
      </c>
      <c r="DH5" s="138">
        <v>0</v>
      </c>
      <c r="DI5" s="138">
        <v>0</v>
      </c>
      <c r="DJ5" s="138">
        <v>0</v>
      </c>
      <c r="DK5" s="138">
        <v>0</v>
      </c>
      <c r="DL5" s="138">
        <v>0</v>
      </c>
      <c r="DM5" s="138">
        <v>6</v>
      </c>
      <c r="DN5" s="138">
        <v>0</v>
      </c>
      <c r="DO5" s="138">
        <v>17</v>
      </c>
      <c r="DP5" s="138">
        <v>60</v>
      </c>
      <c r="DQ5" s="138">
        <v>1</v>
      </c>
      <c r="DR5" s="130" t="s">
        <v>977</v>
      </c>
      <c r="DS5" s="138">
        <v>3</v>
      </c>
      <c r="DT5" s="130" t="s">
        <v>978</v>
      </c>
      <c r="DU5" s="130"/>
      <c r="DV5" s="138">
        <v>1</v>
      </c>
      <c r="DW5" s="138">
        <v>1</v>
      </c>
      <c r="DX5" s="138">
        <v>0</v>
      </c>
      <c r="DY5" s="130"/>
      <c r="DZ5" s="130"/>
      <c r="EA5" s="140">
        <v>10538248</v>
      </c>
      <c r="EB5" s="140">
        <v>78869.73</v>
      </c>
      <c r="EC5" s="140">
        <v>6253</v>
      </c>
    </row>
    <row r="6" spans="1:133" s="131" customFormat="1" ht="24" x14ac:dyDescent="0.25">
      <c r="A6" s="130" t="s">
        <v>624</v>
      </c>
      <c r="B6" s="130" t="s">
        <v>624</v>
      </c>
      <c r="C6" s="138">
        <v>6</v>
      </c>
      <c r="D6" s="130" t="s">
        <v>627</v>
      </c>
      <c r="E6" s="130" t="s">
        <v>979</v>
      </c>
      <c r="F6" s="130" t="s">
        <v>980</v>
      </c>
      <c r="G6" s="130">
        <v>12106</v>
      </c>
      <c r="H6" s="130" t="s">
        <v>981</v>
      </c>
      <c r="I6" s="130" t="s">
        <v>982</v>
      </c>
      <c r="J6" s="130" t="s">
        <v>983</v>
      </c>
      <c r="K6" s="130" t="s">
        <v>984</v>
      </c>
      <c r="L6" s="130" t="s">
        <v>959</v>
      </c>
      <c r="M6" s="130" t="s">
        <v>974</v>
      </c>
      <c r="N6" s="130" t="s">
        <v>985</v>
      </c>
      <c r="O6" s="130" t="s">
        <v>986</v>
      </c>
      <c r="P6" s="130">
        <v>602291609</v>
      </c>
      <c r="Q6" s="130" t="s">
        <v>987</v>
      </c>
      <c r="R6" s="130" t="s">
        <v>959</v>
      </c>
      <c r="S6" s="130" t="s">
        <v>988</v>
      </c>
      <c r="T6" s="130" t="s">
        <v>989</v>
      </c>
      <c r="U6" s="130"/>
      <c r="V6" s="130" t="s">
        <v>990</v>
      </c>
      <c r="W6" s="130" t="s">
        <v>991</v>
      </c>
      <c r="X6" s="138">
        <v>36</v>
      </c>
      <c r="Y6" s="138">
        <v>3</v>
      </c>
      <c r="Z6" s="138">
        <v>39</v>
      </c>
      <c r="AA6" s="139">
        <v>36</v>
      </c>
      <c r="AB6" s="139">
        <v>0</v>
      </c>
      <c r="AC6" s="139">
        <v>36</v>
      </c>
      <c r="AD6" s="130" t="s">
        <v>966</v>
      </c>
      <c r="AE6" s="138">
        <v>0</v>
      </c>
      <c r="AF6" s="130" t="s">
        <v>966</v>
      </c>
      <c r="AG6" s="138">
        <v>0</v>
      </c>
      <c r="AH6" s="138">
        <v>6</v>
      </c>
      <c r="AI6" s="138">
        <v>1</v>
      </c>
      <c r="AJ6" s="138">
        <v>29</v>
      </c>
      <c r="AK6" s="138">
        <v>36</v>
      </c>
      <c r="AL6" s="130" t="s">
        <v>966</v>
      </c>
      <c r="AM6" s="138">
        <v>7</v>
      </c>
      <c r="AN6" s="138">
        <v>10</v>
      </c>
      <c r="AO6" s="138">
        <v>19</v>
      </c>
      <c r="AP6" s="138">
        <v>36</v>
      </c>
      <c r="AQ6" s="130" t="s">
        <v>966</v>
      </c>
      <c r="AR6" s="138">
        <v>0</v>
      </c>
      <c r="AS6" s="138">
        <v>0</v>
      </c>
      <c r="AT6" s="138">
        <v>0</v>
      </c>
      <c r="AU6" s="138">
        <v>0</v>
      </c>
      <c r="AV6" s="138">
        <v>27</v>
      </c>
      <c r="AW6" s="138">
        <v>9</v>
      </c>
      <c r="AX6" s="138">
        <v>36</v>
      </c>
      <c r="AY6" s="130" t="s">
        <v>966</v>
      </c>
      <c r="AZ6" s="138">
        <v>0</v>
      </c>
      <c r="BA6" s="138">
        <v>1</v>
      </c>
      <c r="BB6" s="138">
        <v>1</v>
      </c>
      <c r="BC6" s="138">
        <v>1</v>
      </c>
      <c r="BD6" s="138">
        <v>154</v>
      </c>
      <c r="BE6" s="138">
        <v>306</v>
      </c>
      <c r="BF6" s="138">
        <v>0</v>
      </c>
      <c r="BG6" s="138">
        <v>0</v>
      </c>
      <c r="BH6" s="138">
        <v>67</v>
      </c>
      <c r="BI6" s="138">
        <v>5</v>
      </c>
      <c r="BJ6" s="138">
        <v>0</v>
      </c>
      <c r="BK6" s="138">
        <v>0</v>
      </c>
      <c r="BL6" s="138">
        <v>319</v>
      </c>
      <c r="BM6" s="138">
        <v>2</v>
      </c>
      <c r="BN6" s="138">
        <v>3</v>
      </c>
      <c r="BO6" s="138">
        <v>680</v>
      </c>
      <c r="BP6" s="138">
        <v>189</v>
      </c>
      <c r="BQ6" s="138">
        <v>5</v>
      </c>
      <c r="BR6" s="138">
        <v>11</v>
      </c>
      <c r="BS6" s="138">
        <v>42</v>
      </c>
      <c r="BT6" s="138">
        <v>541</v>
      </c>
      <c r="BU6" s="138">
        <v>3</v>
      </c>
      <c r="BV6" s="138">
        <v>5</v>
      </c>
      <c r="BW6" s="138">
        <v>0</v>
      </c>
      <c r="BX6" s="138">
        <v>1</v>
      </c>
      <c r="BY6" s="138">
        <v>0</v>
      </c>
      <c r="BZ6" s="138">
        <v>0</v>
      </c>
      <c r="CA6" s="138">
        <v>0</v>
      </c>
      <c r="CB6" s="138">
        <v>0</v>
      </c>
      <c r="CC6" s="138">
        <v>0</v>
      </c>
      <c r="CD6" s="138">
        <v>0</v>
      </c>
      <c r="CE6" s="138">
        <v>0</v>
      </c>
      <c r="CF6" s="138">
        <v>2</v>
      </c>
      <c r="CG6" s="138">
        <v>0</v>
      </c>
      <c r="CH6" s="138">
        <v>27</v>
      </c>
      <c r="CI6" s="138">
        <v>0</v>
      </c>
      <c r="CJ6" s="138">
        <v>0</v>
      </c>
      <c r="CK6" s="138">
        <v>44</v>
      </c>
      <c r="CL6" s="138">
        <v>3</v>
      </c>
      <c r="CM6" s="138">
        <v>7</v>
      </c>
      <c r="CN6" s="138">
        <v>0</v>
      </c>
      <c r="CO6" s="138">
        <v>0</v>
      </c>
      <c r="CP6" s="138">
        <v>0</v>
      </c>
      <c r="CQ6" s="138">
        <v>0</v>
      </c>
      <c r="CR6" s="138">
        <v>0</v>
      </c>
      <c r="CS6" s="138">
        <v>0</v>
      </c>
      <c r="CT6" s="138">
        <v>0</v>
      </c>
      <c r="CU6" s="138">
        <v>0</v>
      </c>
      <c r="CV6" s="138">
        <v>0</v>
      </c>
      <c r="CW6" s="138">
        <v>0</v>
      </c>
      <c r="CX6" s="138">
        <v>0</v>
      </c>
      <c r="CY6" s="138">
        <v>0</v>
      </c>
      <c r="CZ6" s="138">
        <v>0</v>
      </c>
      <c r="DA6" s="138">
        <v>0</v>
      </c>
      <c r="DB6" s="138">
        <v>1</v>
      </c>
      <c r="DC6" s="138">
        <v>0</v>
      </c>
      <c r="DD6" s="138">
        <v>0</v>
      </c>
      <c r="DE6" s="138">
        <v>0</v>
      </c>
      <c r="DF6" s="138">
        <v>0</v>
      </c>
      <c r="DG6" s="138">
        <v>0</v>
      </c>
      <c r="DH6" s="138">
        <v>1</v>
      </c>
      <c r="DI6" s="138">
        <v>1</v>
      </c>
      <c r="DJ6" s="138">
        <v>1</v>
      </c>
      <c r="DK6" s="138">
        <v>0</v>
      </c>
      <c r="DL6" s="138">
        <v>0</v>
      </c>
      <c r="DM6" s="138">
        <v>6</v>
      </c>
      <c r="DN6" s="138">
        <v>0</v>
      </c>
      <c r="DO6" s="138">
        <v>273</v>
      </c>
      <c r="DP6" s="138">
        <v>78</v>
      </c>
      <c r="DQ6" s="138">
        <v>1</v>
      </c>
      <c r="DR6" s="130" t="s">
        <v>992</v>
      </c>
      <c r="DS6" s="138">
        <v>2</v>
      </c>
      <c r="DT6" s="130" t="s">
        <v>993</v>
      </c>
      <c r="DU6" s="130" t="s">
        <v>994</v>
      </c>
      <c r="DV6" s="138">
        <v>1</v>
      </c>
      <c r="DW6" s="138">
        <v>1</v>
      </c>
      <c r="DX6" s="138">
        <v>1</v>
      </c>
      <c r="DY6" s="130"/>
      <c r="DZ6" s="130"/>
      <c r="EA6" s="140">
        <v>10538248</v>
      </c>
      <c r="EB6" s="140">
        <v>78869.73</v>
      </c>
      <c r="EC6" s="140">
        <v>6253</v>
      </c>
    </row>
    <row r="7" spans="1:133" s="131" customFormat="1" ht="24" x14ac:dyDescent="0.25">
      <c r="A7" s="130" t="s">
        <v>561</v>
      </c>
      <c r="B7" s="130" t="s">
        <v>561</v>
      </c>
      <c r="C7" s="138">
        <v>5</v>
      </c>
      <c r="D7" s="130" t="s">
        <v>560</v>
      </c>
      <c r="E7" s="130" t="s">
        <v>995</v>
      </c>
      <c r="F7" s="130" t="s">
        <v>996</v>
      </c>
      <c r="G7" s="130">
        <v>11121</v>
      </c>
      <c r="H7" s="130" t="s">
        <v>54</v>
      </c>
      <c r="I7" s="130" t="s">
        <v>997</v>
      </c>
      <c r="J7" s="130" t="s">
        <v>998</v>
      </c>
      <c r="K7" s="130" t="s">
        <v>999</v>
      </c>
      <c r="L7" s="130" t="s">
        <v>959</v>
      </c>
      <c r="M7" s="130" t="s">
        <v>1000</v>
      </c>
      <c r="N7" s="130" t="s">
        <v>1001</v>
      </c>
      <c r="O7" s="130"/>
      <c r="P7" s="130">
        <v>236004295</v>
      </c>
      <c r="Q7" s="130" t="s">
        <v>1002</v>
      </c>
      <c r="R7" s="130" t="s">
        <v>959</v>
      </c>
      <c r="S7" s="130" t="s">
        <v>1000</v>
      </c>
      <c r="T7" s="130" t="s">
        <v>1001</v>
      </c>
      <c r="U7" s="130"/>
      <c r="V7" s="130">
        <v>236004295</v>
      </c>
      <c r="W7" s="130" t="s">
        <v>1002</v>
      </c>
      <c r="X7" s="138">
        <v>13</v>
      </c>
      <c r="Y7" s="138">
        <v>0</v>
      </c>
      <c r="Z7" s="138">
        <v>13</v>
      </c>
      <c r="AA7" s="139">
        <v>13</v>
      </c>
      <c r="AB7" s="139">
        <v>0</v>
      </c>
      <c r="AC7" s="139">
        <v>13</v>
      </c>
      <c r="AD7" s="130" t="s">
        <v>966</v>
      </c>
      <c r="AE7" s="138">
        <v>13</v>
      </c>
      <c r="AF7" s="130" t="s">
        <v>966</v>
      </c>
      <c r="AG7" s="138">
        <v>0</v>
      </c>
      <c r="AH7" s="138">
        <v>1</v>
      </c>
      <c r="AI7" s="138">
        <v>0</v>
      </c>
      <c r="AJ7" s="138">
        <v>12</v>
      </c>
      <c r="AK7" s="138">
        <v>13</v>
      </c>
      <c r="AL7" s="130" t="s">
        <v>966</v>
      </c>
      <c r="AM7" s="138">
        <v>3</v>
      </c>
      <c r="AN7" s="138">
        <v>0</v>
      </c>
      <c r="AO7" s="138">
        <v>10</v>
      </c>
      <c r="AP7" s="138">
        <v>13</v>
      </c>
      <c r="AQ7" s="130" t="s">
        <v>966</v>
      </c>
      <c r="AR7" s="138">
        <v>0</v>
      </c>
      <c r="AS7" s="138">
        <v>0</v>
      </c>
      <c r="AT7" s="138">
        <v>0</v>
      </c>
      <c r="AU7" s="138">
        <v>0</v>
      </c>
      <c r="AV7" s="138">
        <v>12</v>
      </c>
      <c r="AW7" s="138">
        <v>1</v>
      </c>
      <c r="AX7" s="138">
        <v>13</v>
      </c>
      <c r="AY7" s="130" t="s">
        <v>966</v>
      </c>
      <c r="AZ7" s="138">
        <v>0</v>
      </c>
      <c r="BA7" s="138">
        <v>1</v>
      </c>
      <c r="BB7" s="138">
        <v>0</v>
      </c>
      <c r="BC7" s="138">
        <v>1</v>
      </c>
      <c r="BD7" s="138">
        <v>34</v>
      </c>
      <c r="BE7" s="138">
        <v>76</v>
      </c>
      <c r="BF7" s="138">
        <v>0</v>
      </c>
      <c r="BG7" s="138">
        <v>0</v>
      </c>
      <c r="BH7" s="138">
        <v>20</v>
      </c>
      <c r="BI7" s="138">
        <v>0</v>
      </c>
      <c r="BJ7" s="138">
        <v>0</v>
      </c>
      <c r="BK7" s="138">
        <v>0</v>
      </c>
      <c r="BL7" s="138">
        <v>108</v>
      </c>
      <c r="BM7" s="138">
        <v>0</v>
      </c>
      <c r="BN7" s="138">
        <v>20</v>
      </c>
      <c r="BO7" s="138">
        <v>53</v>
      </c>
      <c r="BP7" s="138">
        <v>76</v>
      </c>
      <c r="BQ7" s="138">
        <v>0</v>
      </c>
      <c r="BR7" s="138">
        <v>0</v>
      </c>
      <c r="BS7" s="138">
        <v>0</v>
      </c>
      <c r="BT7" s="138">
        <v>0</v>
      </c>
      <c r="BU7" s="138">
        <v>0</v>
      </c>
      <c r="BV7" s="138">
        <v>0</v>
      </c>
      <c r="BW7" s="138">
        <v>0</v>
      </c>
      <c r="BX7" s="138">
        <v>0</v>
      </c>
      <c r="BY7" s="138">
        <v>0</v>
      </c>
      <c r="BZ7" s="138">
        <v>0</v>
      </c>
      <c r="CA7" s="138">
        <v>0</v>
      </c>
      <c r="CB7" s="138">
        <v>0</v>
      </c>
      <c r="CC7" s="138">
        <v>0</v>
      </c>
      <c r="CD7" s="138">
        <v>0</v>
      </c>
      <c r="CE7" s="138">
        <v>0</v>
      </c>
      <c r="CF7" s="138">
        <v>0</v>
      </c>
      <c r="CG7" s="138">
        <v>0</v>
      </c>
      <c r="CH7" s="138">
        <v>1</v>
      </c>
      <c r="CI7" s="138">
        <v>0</v>
      </c>
      <c r="CJ7" s="138">
        <v>0</v>
      </c>
      <c r="CK7" s="138">
        <v>0</v>
      </c>
      <c r="CL7" s="138">
        <v>0</v>
      </c>
      <c r="CM7" s="138">
        <v>3</v>
      </c>
      <c r="CN7" s="138">
        <v>0</v>
      </c>
      <c r="CO7" s="138">
        <v>0</v>
      </c>
      <c r="CP7" s="138">
        <v>0</v>
      </c>
      <c r="CQ7" s="138">
        <v>0</v>
      </c>
      <c r="CR7" s="138">
        <v>0</v>
      </c>
      <c r="CS7" s="138">
        <v>0</v>
      </c>
      <c r="CT7" s="138">
        <v>0</v>
      </c>
      <c r="CU7" s="138">
        <v>0</v>
      </c>
      <c r="CV7" s="138">
        <v>0</v>
      </c>
      <c r="CW7" s="138">
        <v>0</v>
      </c>
      <c r="CX7" s="138">
        <v>0</v>
      </c>
      <c r="CY7" s="138">
        <v>0</v>
      </c>
      <c r="CZ7" s="138">
        <v>0</v>
      </c>
      <c r="DA7" s="138">
        <v>0</v>
      </c>
      <c r="DB7" s="138">
        <v>0</v>
      </c>
      <c r="DC7" s="138">
        <v>0</v>
      </c>
      <c r="DD7" s="138">
        <v>0</v>
      </c>
      <c r="DE7" s="138">
        <v>0</v>
      </c>
      <c r="DF7" s="138">
        <v>0</v>
      </c>
      <c r="DG7" s="138">
        <v>3</v>
      </c>
      <c r="DH7" s="138">
        <v>2</v>
      </c>
      <c r="DI7" s="138">
        <v>0</v>
      </c>
      <c r="DJ7" s="138">
        <v>2</v>
      </c>
      <c r="DK7" s="138">
        <v>0</v>
      </c>
      <c r="DL7" s="138">
        <v>0</v>
      </c>
      <c r="DM7" s="138">
        <v>3</v>
      </c>
      <c r="DN7" s="138">
        <v>1</v>
      </c>
      <c r="DO7" s="138">
        <v>0</v>
      </c>
      <c r="DP7" s="138">
        <v>100</v>
      </c>
      <c r="DQ7" s="138">
        <v>0</v>
      </c>
      <c r="DR7" s="130"/>
      <c r="DS7" s="138">
        <v>1</v>
      </c>
      <c r="DT7" s="130"/>
      <c r="DU7" s="130"/>
      <c r="DV7" s="138">
        <v>1</v>
      </c>
      <c r="DW7" s="138">
        <v>1</v>
      </c>
      <c r="DX7" s="138">
        <v>1</v>
      </c>
      <c r="DY7" s="130"/>
      <c r="DZ7" s="130"/>
      <c r="EA7" s="140">
        <v>1259079</v>
      </c>
      <c r="EB7" s="140">
        <v>496.16</v>
      </c>
      <c r="EC7" s="140">
        <v>1</v>
      </c>
    </row>
    <row r="8" spans="1:133" s="131" customFormat="1" ht="48" x14ac:dyDescent="0.25">
      <c r="A8" s="130" t="s">
        <v>418</v>
      </c>
      <c r="B8" s="130" t="s">
        <v>418</v>
      </c>
      <c r="C8" s="138">
        <v>5</v>
      </c>
      <c r="D8" s="130" t="s">
        <v>628</v>
      </c>
      <c r="E8" s="130" t="s">
        <v>1003</v>
      </c>
      <c r="F8" s="130" t="s">
        <v>1004</v>
      </c>
      <c r="G8" s="130">
        <v>15021</v>
      </c>
      <c r="H8" s="130" t="s">
        <v>62</v>
      </c>
      <c r="I8" s="130" t="s">
        <v>1005</v>
      </c>
      <c r="J8" s="130" t="s">
        <v>1006</v>
      </c>
      <c r="K8" s="130" t="s">
        <v>1007</v>
      </c>
      <c r="L8" s="130" t="s">
        <v>1008</v>
      </c>
      <c r="M8" s="130" t="s">
        <v>1009</v>
      </c>
      <c r="N8" s="130" t="s">
        <v>1010</v>
      </c>
      <c r="O8" s="130"/>
      <c r="P8" s="130">
        <v>257280302</v>
      </c>
      <c r="Q8" s="130" t="s">
        <v>1011</v>
      </c>
      <c r="R8" s="130"/>
      <c r="S8" s="130" t="s">
        <v>1012</v>
      </c>
      <c r="T8" s="130" t="s">
        <v>1013</v>
      </c>
      <c r="U8" s="130"/>
      <c r="V8" s="130" t="s">
        <v>1014</v>
      </c>
      <c r="W8" s="130" t="s">
        <v>1015</v>
      </c>
      <c r="X8" s="138">
        <v>1</v>
      </c>
      <c r="Y8" s="138">
        <v>4</v>
      </c>
      <c r="Z8" s="138">
        <v>5</v>
      </c>
      <c r="AA8" s="139">
        <v>1</v>
      </c>
      <c r="AB8" s="139">
        <v>4</v>
      </c>
      <c r="AC8" s="139">
        <v>5</v>
      </c>
      <c r="AD8" s="130" t="s">
        <v>966</v>
      </c>
      <c r="AE8" s="138">
        <v>1</v>
      </c>
      <c r="AF8" s="130" t="s">
        <v>966</v>
      </c>
      <c r="AG8" s="138">
        <v>0</v>
      </c>
      <c r="AH8" s="138">
        <v>1</v>
      </c>
      <c r="AI8" s="138">
        <v>0</v>
      </c>
      <c r="AJ8" s="138">
        <v>0</v>
      </c>
      <c r="AK8" s="138">
        <v>1</v>
      </c>
      <c r="AL8" s="130" t="s">
        <v>966</v>
      </c>
      <c r="AM8" s="138">
        <v>0</v>
      </c>
      <c r="AN8" s="138">
        <v>0</v>
      </c>
      <c r="AO8" s="138">
        <v>1</v>
      </c>
      <c r="AP8" s="138">
        <v>1</v>
      </c>
      <c r="AQ8" s="130" t="s">
        <v>966</v>
      </c>
      <c r="AR8" s="138">
        <v>0</v>
      </c>
      <c r="AS8" s="138">
        <v>0</v>
      </c>
      <c r="AT8" s="138">
        <v>0</v>
      </c>
      <c r="AU8" s="138">
        <v>0</v>
      </c>
      <c r="AV8" s="138">
        <v>1</v>
      </c>
      <c r="AW8" s="138">
        <v>0</v>
      </c>
      <c r="AX8" s="138">
        <v>1</v>
      </c>
      <c r="AY8" s="130" t="s">
        <v>966</v>
      </c>
      <c r="AZ8" s="138">
        <v>0</v>
      </c>
      <c r="BA8" s="138">
        <v>1</v>
      </c>
      <c r="BB8" s="138">
        <v>0</v>
      </c>
      <c r="BC8" s="138">
        <v>1</v>
      </c>
      <c r="BD8" s="138">
        <v>4</v>
      </c>
      <c r="BE8" s="138">
        <v>18</v>
      </c>
      <c r="BF8" s="138">
        <v>0</v>
      </c>
      <c r="BG8" s="138">
        <v>0</v>
      </c>
      <c r="BH8" s="138">
        <v>0</v>
      </c>
      <c r="BI8" s="138">
        <v>0</v>
      </c>
      <c r="BJ8" s="138">
        <v>0</v>
      </c>
      <c r="BK8" s="138">
        <v>0</v>
      </c>
      <c r="BL8" s="138">
        <v>6</v>
      </c>
      <c r="BM8" s="138">
        <v>0</v>
      </c>
      <c r="BN8" s="138">
        <v>4</v>
      </c>
      <c r="BO8" s="138">
        <v>5</v>
      </c>
      <c r="BP8" s="138">
        <v>0</v>
      </c>
      <c r="BQ8" s="138">
        <v>0</v>
      </c>
      <c r="BR8" s="138">
        <v>0</v>
      </c>
      <c r="BS8" s="138">
        <v>0</v>
      </c>
      <c r="BT8" s="138">
        <v>0</v>
      </c>
      <c r="BU8" s="138">
        <v>0</v>
      </c>
      <c r="BV8" s="138">
        <v>0</v>
      </c>
      <c r="BW8" s="138">
        <v>0</v>
      </c>
      <c r="BX8" s="138">
        <v>0</v>
      </c>
      <c r="BY8" s="138">
        <v>0</v>
      </c>
      <c r="BZ8" s="138">
        <v>0</v>
      </c>
      <c r="CA8" s="138">
        <v>0</v>
      </c>
      <c r="CB8" s="138">
        <v>0</v>
      </c>
      <c r="CC8" s="138">
        <v>0</v>
      </c>
      <c r="CD8" s="138">
        <v>0</v>
      </c>
      <c r="CE8" s="138">
        <v>0</v>
      </c>
      <c r="CF8" s="138">
        <v>0</v>
      </c>
      <c r="CG8" s="138">
        <v>0</v>
      </c>
      <c r="CH8" s="138">
        <v>0</v>
      </c>
      <c r="CI8" s="138">
        <v>0</v>
      </c>
      <c r="CJ8" s="138">
        <v>0</v>
      </c>
      <c r="CK8" s="138">
        <v>0</v>
      </c>
      <c r="CL8" s="138">
        <v>0</v>
      </c>
      <c r="CM8" s="138">
        <v>0</v>
      </c>
      <c r="CN8" s="138">
        <v>0</v>
      </c>
      <c r="CO8" s="138">
        <v>0</v>
      </c>
      <c r="CP8" s="138">
        <v>0</v>
      </c>
      <c r="CQ8" s="138">
        <v>0</v>
      </c>
      <c r="CR8" s="138">
        <v>0</v>
      </c>
      <c r="CS8" s="138">
        <v>0</v>
      </c>
      <c r="CT8" s="138">
        <v>0</v>
      </c>
      <c r="CU8" s="138">
        <v>0</v>
      </c>
      <c r="CV8" s="138">
        <v>0</v>
      </c>
      <c r="CW8" s="138">
        <v>0</v>
      </c>
      <c r="CX8" s="138">
        <v>0</v>
      </c>
      <c r="CY8" s="138">
        <v>0</v>
      </c>
      <c r="CZ8" s="138">
        <v>0</v>
      </c>
      <c r="DA8" s="138">
        <v>0</v>
      </c>
      <c r="DB8" s="138">
        <v>0</v>
      </c>
      <c r="DC8" s="138">
        <v>0</v>
      </c>
      <c r="DD8" s="138">
        <v>0</v>
      </c>
      <c r="DE8" s="138">
        <v>0</v>
      </c>
      <c r="DF8" s="138">
        <v>0</v>
      </c>
      <c r="DG8" s="138">
        <v>0</v>
      </c>
      <c r="DH8" s="138">
        <v>0</v>
      </c>
      <c r="DI8" s="138">
        <v>0</v>
      </c>
      <c r="DJ8" s="138">
        <v>0</v>
      </c>
      <c r="DK8" s="138">
        <v>0</v>
      </c>
      <c r="DL8" s="138">
        <v>0</v>
      </c>
      <c r="DM8" s="138">
        <v>0</v>
      </c>
      <c r="DN8" s="138">
        <v>0</v>
      </c>
      <c r="DO8" s="138">
        <v>0</v>
      </c>
      <c r="DP8" s="138">
        <v>100</v>
      </c>
      <c r="DQ8" s="138">
        <v>1</v>
      </c>
      <c r="DR8" s="130" t="s">
        <v>1016</v>
      </c>
      <c r="DS8" s="138">
        <v>3</v>
      </c>
      <c r="DT8" s="130" t="s">
        <v>1017</v>
      </c>
      <c r="DU8" s="130" t="s">
        <v>1018</v>
      </c>
      <c r="DV8" s="138">
        <v>1</v>
      </c>
      <c r="DW8" s="138">
        <v>1</v>
      </c>
      <c r="DX8" s="138">
        <v>1</v>
      </c>
      <c r="DY8" s="130"/>
      <c r="DZ8" s="130"/>
      <c r="EA8" s="140">
        <v>1315272</v>
      </c>
      <c r="EB8" s="140">
        <v>11016.13</v>
      </c>
      <c r="EC8" s="140">
        <v>1145</v>
      </c>
    </row>
    <row r="9" spans="1:133" s="131" customFormat="1" ht="36" x14ac:dyDescent="0.25">
      <c r="A9" s="130" t="s">
        <v>97</v>
      </c>
      <c r="B9" s="130" t="s">
        <v>97</v>
      </c>
      <c r="C9" s="138">
        <v>5</v>
      </c>
      <c r="D9" s="130" t="s">
        <v>629</v>
      </c>
      <c r="E9" s="130" t="s">
        <v>1019</v>
      </c>
      <c r="F9" s="130" t="s">
        <v>1020</v>
      </c>
      <c r="G9" s="130">
        <v>37076</v>
      </c>
      <c r="H9" s="130" t="s">
        <v>1021</v>
      </c>
      <c r="I9" s="130" t="s">
        <v>1022</v>
      </c>
      <c r="J9" s="130" t="s">
        <v>1023</v>
      </c>
      <c r="K9" s="130" t="s">
        <v>1024</v>
      </c>
      <c r="L9" s="130" t="s">
        <v>959</v>
      </c>
      <c r="M9" s="130" t="s">
        <v>974</v>
      </c>
      <c r="N9" s="130" t="s">
        <v>1025</v>
      </c>
      <c r="O9" s="130"/>
      <c r="P9" s="130">
        <v>386720134</v>
      </c>
      <c r="Q9" s="130" t="s">
        <v>1026</v>
      </c>
      <c r="R9" s="130" t="s">
        <v>959</v>
      </c>
      <c r="S9" s="130" t="s">
        <v>1027</v>
      </c>
      <c r="T9" s="130" t="s">
        <v>1028</v>
      </c>
      <c r="U9" s="130"/>
      <c r="V9" s="130">
        <v>386720138</v>
      </c>
      <c r="W9" s="130" t="s">
        <v>1029</v>
      </c>
      <c r="X9" s="138">
        <v>6</v>
      </c>
      <c r="Y9" s="138">
        <v>0</v>
      </c>
      <c r="Z9" s="138">
        <v>6</v>
      </c>
      <c r="AA9" s="139">
        <v>0.6</v>
      </c>
      <c r="AB9" s="139">
        <v>0</v>
      </c>
      <c r="AC9" s="139">
        <v>0.6</v>
      </c>
      <c r="AD9" s="130" t="s">
        <v>966</v>
      </c>
      <c r="AE9" s="138">
        <v>6</v>
      </c>
      <c r="AF9" s="130" t="s">
        <v>966</v>
      </c>
      <c r="AG9" s="138">
        <v>0</v>
      </c>
      <c r="AH9" s="138">
        <v>1</v>
      </c>
      <c r="AI9" s="138">
        <v>1</v>
      </c>
      <c r="AJ9" s="138">
        <v>4</v>
      </c>
      <c r="AK9" s="138">
        <v>6</v>
      </c>
      <c r="AL9" s="130" t="s">
        <v>966</v>
      </c>
      <c r="AM9" s="138">
        <v>4</v>
      </c>
      <c r="AN9" s="138">
        <v>0</v>
      </c>
      <c r="AO9" s="138">
        <v>2</v>
      </c>
      <c r="AP9" s="138">
        <v>6</v>
      </c>
      <c r="AQ9" s="130" t="s">
        <v>966</v>
      </c>
      <c r="AR9" s="138">
        <v>0</v>
      </c>
      <c r="AS9" s="138">
        <v>0</v>
      </c>
      <c r="AT9" s="138">
        <v>0</v>
      </c>
      <c r="AU9" s="138">
        <v>0</v>
      </c>
      <c r="AV9" s="138">
        <v>5</v>
      </c>
      <c r="AW9" s="138">
        <v>1</v>
      </c>
      <c r="AX9" s="138">
        <v>6</v>
      </c>
      <c r="AY9" s="130" t="s">
        <v>966</v>
      </c>
      <c r="AZ9" s="138">
        <v>0</v>
      </c>
      <c r="BA9" s="138">
        <v>1</v>
      </c>
      <c r="BB9" s="138">
        <v>1</v>
      </c>
      <c r="BC9" s="138">
        <v>1</v>
      </c>
      <c r="BD9" s="138">
        <v>8</v>
      </c>
      <c r="BE9" s="138">
        <v>10</v>
      </c>
      <c r="BF9" s="138">
        <v>0</v>
      </c>
      <c r="BG9" s="138">
        <v>0</v>
      </c>
      <c r="BH9" s="138">
        <v>1</v>
      </c>
      <c r="BI9" s="138">
        <v>0</v>
      </c>
      <c r="BJ9" s="138">
        <v>0</v>
      </c>
      <c r="BK9" s="138">
        <v>0</v>
      </c>
      <c r="BL9" s="138">
        <v>9</v>
      </c>
      <c r="BM9" s="138">
        <v>0</v>
      </c>
      <c r="BN9" s="138">
        <v>2</v>
      </c>
      <c r="BO9" s="138">
        <v>0</v>
      </c>
      <c r="BP9" s="138">
        <v>0</v>
      </c>
      <c r="BQ9" s="138">
        <v>0</v>
      </c>
      <c r="BR9" s="138">
        <v>0</v>
      </c>
      <c r="BS9" s="138">
        <v>0</v>
      </c>
      <c r="BT9" s="138">
        <v>0</v>
      </c>
      <c r="BU9" s="138">
        <v>0</v>
      </c>
      <c r="BV9" s="138">
        <v>0</v>
      </c>
      <c r="BW9" s="138">
        <v>0</v>
      </c>
      <c r="BX9" s="138">
        <v>0</v>
      </c>
      <c r="BY9" s="138">
        <v>0</v>
      </c>
      <c r="BZ9" s="138">
        <v>0</v>
      </c>
      <c r="CA9" s="138">
        <v>0</v>
      </c>
      <c r="CB9" s="138">
        <v>0</v>
      </c>
      <c r="CC9" s="138">
        <v>0</v>
      </c>
      <c r="CD9" s="138">
        <v>0</v>
      </c>
      <c r="CE9" s="138">
        <v>0</v>
      </c>
      <c r="CF9" s="138">
        <v>0</v>
      </c>
      <c r="CG9" s="138">
        <v>0</v>
      </c>
      <c r="CH9" s="138">
        <v>3</v>
      </c>
      <c r="CI9" s="138">
        <v>0</v>
      </c>
      <c r="CJ9" s="138">
        <v>0</v>
      </c>
      <c r="CK9" s="138">
        <v>3</v>
      </c>
      <c r="CL9" s="138">
        <v>0</v>
      </c>
      <c r="CM9" s="138">
        <v>1</v>
      </c>
      <c r="CN9" s="138">
        <v>0</v>
      </c>
      <c r="CO9" s="138">
        <v>0</v>
      </c>
      <c r="CP9" s="138">
        <v>0</v>
      </c>
      <c r="CQ9" s="138">
        <v>0</v>
      </c>
      <c r="CR9" s="138">
        <v>0</v>
      </c>
      <c r="CS9" s="138">
        <v>0</v>
      </c>
      <c r="CT9" s="138">
        <v>0</v>
      </c>
      <c r="CU9" s="138">
        <v>0</v>
      </c>
      <c r="CV9" s="138">
        <v>0</v>
      </c>
      <c r="CW9" s="138">
        <v>0</v>
      </c>
      <c r="CX9" s="138">
        <v>0</v>
      </c>
      <c r="CY9" s="138">
        <v>0</v>
      </c>
      <c r="CZ9" s="138">
        <v>0</v>
      </c>
      <c r="DA9" s="138">
        <v>0</v>
      </c>
      <c r="DB9" s="138">
        <v>0</v>
      </c>
      <c r="DC9" s="138">
        <v>0</v>
      </c>
      <c r="DD9" s="138">
        <v>0</v>
      </c>
      <c r="DE9" s="138">
        <v>0</v>
      </c>
      <c r="DF9" s="138">
        <v>0</v>
      </c>
      <c r="DG9" s="138">
        <v>0</v>
      </c>
      <c r="DH9" s="138">
        <v>0</v>
      </c>
      <c r="DI9" s="138">
        <v>0</v>
      </c>
      <c r="DJ9" s="138">
        <v>0</v>
      </c>
      <c r="DK9" s="138">
        <v>0</v>
      </c>
      <c r="DL9" s="138">
        <v>0</v>
      </c>
      <c r="DM9" s="138">
        <v>0</v>
      </c>
      <c r="DN9" s="138">
        <v>0</v>
      </c>
      <c r="DO9" s="138">
        <v>0</v>
      </c>
      <c r="DP9" s="138">
        <v>10</v>
      </c>
      <c r="DQ9" s="138">
        <v>1</v>
      </c>
      <c r="DR9" s="130" t="s">
        <v>1030</v>
      </c>
      <c r="DS9" s="138">
        <v>2</v>
      </c>
      <c r="DT9" s="130" t="s">
        <v>1031</v>
      </c>
      <c r="DU9" s="130" t="s">
        <v>1032</v>
      </c>
      <c r="DV9" s="138">
        <v>1</v>
      </c>
      <c r="DW9" s="138">
        <v>1</v>
      </c>
      <c r="DX9" s="138">
        <v>1</v>
      </c>
      <c r="DY9" s="130"/>
      <c r="DZ9" s="130" t="s">
        <v>1033</v>
      </c>
      <c r="EA9" s="140">
        <v>637300</v>
      </c>
      <c r="EB9" s="140">
        <v>10057.98</v>
      </c>
      <c r="EC9" s="140">
        <v>623</v>
      </c>
    </row>
    <row r="10" spans="1:133" s="131" customFormat="1" ht="48" x14ac:dyDescent="0.25">
      <c r="A10" s="130" t="s">
        <v>389</v>
      </c>
      <c r="B10" s="130" t="s">
        <v>389</v>
      </c>
      <c r="C10" s="138">
        <v>5</v>
      </c>
      <c r="D10" s="130" t="s">
        <v>630</v>
      </c>
      <c r="E10" s="130" t="s">
        <v>1034</v>
      </c>
      <c r="F10" s="130" t="s">
        <v>1035</v>
      </c>
      <c r="G10" s="130">
        <v>30613</v>
      </c>
      <c r="H10" s="130" t="s">
        <v>374</v>
      </c>
      <c r="I10" s="130" t="s">
        <v>1036</v>
      </c>
      <c r="J10" s="130" t="s">
        <v>1037</v>
      </c>
      <c r="K10" s="130" t="s">
        <v>1038</v>
      </c>
      <c r="L10" s="130" t="s">
        <v>1008</v>
      </c>
      <c r="M10" s="130" t="s">
        <v>1039</v>
      </c>
      <c r="N10" s="130" t="s">
        <v>1040</v>
      </c>
      <c r="O10" s="130" t="s">
        <v>1041</v>
      </c>
      <c r="P10" s="130">
        <v>377195118</v>
      </c>
      <c r="Q10" s="130" t="s">
        <v>1042</v>
      </c>
      <c r="R10" s="130" t="s">
        <v>1041</v>
      </c>
      <c r="S10" s="130" t="s">
        <v>1043</v>
      </c>
      <c r="T10" s="130" t="s">
        <v>1044</v>
      </c>
      <c r="U10" s="130" t="s">
        <v>1041</v>
      </c>
      <c r="V10" s="130">
        <v>377195180</v>
      </c>
      <c r="W10" s="130" t="s">
        <v>1045</v>
      </c>
      <c r="X10" s="138">
        <v>3</v>
      </c>
      <c r="Y10" s="138">
        <v>0</v>
      </c>
      <c r="Z10" s="138">
        <v>3</v>
      </c>
      <c r="AA10" s="139">
        <v>1</v>
      </c>
      <c r="AB10" s="139">
        <v>0</v>
      </c>
      <c r="AC10" s="139">
        <v>1</v>
      </c>
      <c r="AD10" s="130" t="s">
        <v>966</v>
      </c>
      <c r="AE10" s="138">
        <v>3</v>
      </c>
      <c r="AF10" s="130" t="s">
        <v>966</v>
      </c>
      <c r="AG10" s="138">
        <v>0</v>
      </c>
      <c r="AH10" s="138">
        <v>2</v>
      </c>
      <c r="AI10" s="138">
        <v>1</v>
      </c>
      <c r="AJ10" s="138">
        <v>0</v>
      </c>
      <c r="AK10" s="138">
        <v>3</v>
      </c>
      <c r="AL10" s="130" t="s">
        <v>966</v>
      </c>
      <c r="AM10" s="138">
        <v>0</v>
      </c>
      <c r="AN10" s="138">
        <v>1</v>
      </c>
      <c r="AO10" s="138">
        <v>2</v>
      </c>
      <c r="AP10" s="138">
        <v>3</v>
      </c>
      <c r="AQ10" s="130" t="s">
        <v>966</v>
      </c>
      <c r="AR10" s="138">
        <v>0</v>
      </c>
      <c r="AS10" s="138">
        <v>0</v>
      </c>
      <c r="AT10" s="138">
        <v>0</v>
      </c>
      <c r="AU10" s="138">
        <v>2</v>
      </c>
      <c r="AV10" s="138">
        <v>1</v>
      </c>
      <c r="AW10" s="138">
        <v>0</v>
      </c>
      <c r="AX10" s="138">
        <v>3</v>
      </c>
      <c r="AY10" s="130" t="s">
        <v>966</v>
      </c>
      <c r="AZ10" s="138">
        <v>0</v>
      </c>
      <c r="BA10" s="138">
        <v>1</v>
      </c>
      <c r="BB10" s="138">
        <v>1</v>
      </c>
      <c r="BC10" s="138">
        <v>1</v>
      </c>
      <c r="BD10" s="138">
        <v>3</v>
      </c>
      <c r="BE10" s="138">
        <v>17</v>
      </c>
      <c r="BF10" s="138">
        <v>0</v>
      </c>
      <c r="BG10" s="138">
        <v>0</v>
      </c>
      <c r="BH10" s="138">
        <v>3</v>
      </c>
      <c r="BI10" s="138">
        <v>0</v>
      </c>
      <c r="BJ10" s="138">
        <v>0</v>
      </c>
      <c r="BK10" s="138">
        <v>0</v>
      </c>
      <c r="BL10" s="138">
        <v>7</v>
      </c>
      <c r="BM10" s="138">
        <v>0</v>
      </c>
      <c r="BN10" s="138">
        <v>5</v>
      </c>
      <c r="BO10" s="138">
        <v>0</v>
      </c>
      <c r="BP10" s="138">
        <v>19</v>
      </c>
      <c r="BQ10" s="138">
        <v>0</v>
      </c>
      <c r="BR10" s="138">
        <v>0</v>
      </c>
      <c r="BS10" s="138">
        <v>0</v>
      </c>
      <c r="BT10" s="138">
        <v>0</v>
      </c>
      <c r="BU10" s="138">
        <v>0</v>
      </c>
      <c r="BV10" s="138">
        <v>0</v>
      </c>
      <c r="BW10" s="138">
        <v>0</v>
      </c>
      <c r="BX10" s="138">
        <v>0</v>
      </c>
      <c r="BY10" s="138">
        <v>0</v>
      </c>
      <c r="BZ10" s="138">
        <v>0</v>
      </c>
      <c r="CA10" s="138">
        <v>0</v>
      </c>
      <c r="CB10" s="138">
        <v>0</v>
      </c>
      <c r="CC10" s="138">
        <v>0</v>
      </c>
      <c r="CD10" s="138">
        <v>0</v>
      </c>
      <c r="CE10" s="138">
        <v>0</v>
      </c>
      <c r="CF10" s="138">
        <v>0</v>
      </c>
      <c r="CG10" s="138">
        <v>0</v>
      </c>
      <c r="CH10" s="138">
        <v>0</v>
      </c>
      <c r="CI10" s="138">
        <v>0</v>
      </c>
      <c r="CJ10" s="138">
        <v>0</v>
      </c>
      <c r="CK10" s="138">
        <v>0</v>
      </c>
      <c r="CL10" s="138">
        <v>0</v>
      </c>
      <c r="CM10" s="138">
        <v>0</v>
      </c>
      <c r="CN10" s="138">
        <v>0</v>
      </c>
      <c r="CO10" s="138">
        <v>0</v>
      </c>
      <c r="CP10" s="138">
        <v>0</v>
      </c>
      <c r="CQ10" s="138">
        <v>0</v>
      </c>
      <c r="CR10" s="138">
        <v>0</v>
      </c>
      <c r="CS10" s="138">
        <v>0</v>
      </c>
      <c r="CT10" s="138">
        <v>0</v>
      </c>
      <c r="CU10" s="138">
        <v>0</v>
      </c>
      <c r="CV10" s="138">
        <v>0</v>
      </c>
      <c r="CW10" s="138">
        <v>0</v>
      </c>
      <c r="CX10" s="138">
        <v>0</v>
      </c>
      <c r="CY10" s="138">
        <v>0</v>
      </c>
      <c r="CZ10" s="138">
        <v>0</v>
      </c>
      <c r="DA10" s="138">
        <v>0</v>
      </c>
      <c r="DB10" s="138">
        <v>0</v>
      </c>
      <c r="DC10" s="138">
        <v>0</v>
      </c>
      <c r="DD10" s="138">
        <v>0</v>
      </c>
      <c r="DE10" s="138">
        <v>0</v>
      </c>
      <c r="DF10" s="138">
        <v>0</v>
      </c>
      <c r="DG10" s="138">
        <v>0</v>
      </c>
      <c r="DH10" s="138">
        <v>0</v>
      </c>
      <c r="DI10" s="138">
        <v>0</v>
      </c>
      <c r="DJ10" s="138">
        <v>0</v>
      </c>
      <c r="DK10" s="138">
        <v>0</v>
      </c>
      <c r="DL10" s="138">
        <v>0</v>
      </c>
      <c r="DM10" s="138">
        <v>2</v>
      </c>
      <c r="DN10" s="138">
        <v>0</v>
      </c>
      <c r="DO10" s="138">
        <v>0</v>
      </c>
      <c r="DP10" s="138">
        <v>85</v>
      </c>
      <c r="DQ10" s="138">
        <v>0</v>
      </c>
      <c r="DR10" s="130"/>
      <c r="DS10" s="138">
        <v>2</v>
      </c>
      <c r="DT10" s="130" t="s">
        <v>1046</v>
      </c>
      <c r="DU10" s="130" t="s">
        <v>1047</v>
      </c>
      <c r="DV10" s="138">
        <v>1</v>
      </c>
      <c r="DW10" s="138">
        <v>0</v>
      </c>
      <c r="DX10" s="138">
        <v>1</v>
      </c>
      <c r="DY10" s="130" t="s">
        <v>1048</v>
      </c>
      <c r="DZ10" s="130" t="s">
        <v>1049</v>
      </c>
      <c r="EA10" s="140">
        <v>575123</v>
      </c>
      <c r="EB10" s="140">
        <v>7560.97</v>
      </c>
      <c r="EC10" s="140">
        <v>501</v>
      </c>
    </row>
    <row r="11" spans="1:133" s="131" customFormat="1" ht="36" x14ac:dyDescent="0.25">
      <c r="A11" s="130" t="s">
        <v>172</v>
      </c>
      <c r="B11" s="130" t="s">
        <v>172</v>
      </c>
      <c r="C11" s="138">
        <v>5</v>
      </c>
      <c r="D11" s="130" t="s">
        <v>631</v>
      </c>
      <c r="E11" s="130" t="s">
        <v>1050</v>
      </c>
      <c r="F11" s="130" t="s">
        <v>1051</v>
      </c>
      <c r="G11" s="130">
        <v>36021</v>
      </c>
      <c r="H11" s="130" t="s">
        <v>1052</v>
      </c>
      <c r="I11" s="130" t="s">
        <v>1053</v>
      </c>
      <c r="J11" s="130" t="s">
        <v>1054</v>
      </c>
      <c r="K11" s="130" t="s">
        <v>1055</v>
      </c>
      <c r="L11" s="130" t="s">
        <v>1008</v>
      </c>
      <c r="M11" s="130" t="s">
        <v>1056</v>
      </c>
      <c r="N11" s="130" t="s">
        <v>1057</v>
      </c>
      <c r="O11" s="130"/>
      <c r="P11" s="130">
        <v>354222403</v>
      </c>
      <c r="Q11" s="130" t="s">
        <v>1058</v>
      </c>
      <c r="R11" s="130" t="s">
        <v>959</v>
      </c>
      <c r="S11" s="130" t="s">
        <v>1059</v>
      </c>
      <c r="T11" s="130" t="s">
        <v>1060</v>
      </c>
      <c r="U11" s="130"/>
      <c r="V11" s="130">
        <v>354222512</v>
      </c>
      <c r="W11" s="130" t="s">
        <v>1061</v>
      </c>
      <c r="X11" s="138">
        <v>1</v>
      </c>
      <c r="Y11" s="138">
        <v>0</v>
      </c>
      <c r="Z11" s="138">
        <v>1</v>
      </c>
      <c r="AA11" s="139">
        <v>0.5</v>
      </c>
      <c r="AB11" s="139">
        <v>0</v>
      </c>
      <c r="AC11" s="139">
        <v>0.5</v>
      </c>
      <c r="AD11" s="130" t="s">
        <v>966</v>
      </c>
      <c r="AE11" s="138">
        <v>1</v>
      </c>
      <c r="AF11" s="130" t="s">
        <v>966</v>
      </c>
      <c r="AG11" s="138">
        <v>0</v>
      </c>
      <c r="AH11" s="138">
        <v>0</v>
      </c>
      <c r="AI11" s="138">
        <v>0</v>
      </c>
      <c r="AJ11" s="138">
        <v>1</v>
      </c>
      <c r="AK11" s="138">
        <v>1</v>
      </c>
      <c r="AL11" s="130" t="s">
        <v>966</v>
      </c>
      <c r="AM11" s="138">
        <v>0</v>
      </c>
      <c r="AN11" s="138">
        <v>0</v>
      </c>
      <c r="AO11" s="138">
        <v>1</v>
      </c>
      <c r="AP11" s="138">
        <v>1</v>
      </c>
      <c r="AQ11" s="130" t="s">
        <v>966</v>
      </c>
      <c r="AR11" s="138">
        <v>0</v>
      </c>
      <c r="AS11" s="138">
        <v>0</v>
      </c>
      <c r="AT11" s="138">
        <v>0</v>
      </c>
      <c r="AU11" s="138">
        <v>0</v>
      </c>
      <c r="AV11" s="138">
        <v>1</v>
      </c>
      <c r="AW11" s="138">
        <v>0</v>
      </c>
      <c r="AX11" s="138">
        <v>1</v>
      </c>
      <c r="AY11" s="130" t="s">
        <v>966</v>
      </c>
      <c r="AZ11" s="138">
        <v>1</v>
      </c>
      <c r="BA11" s="138">
        <v>1</v>
      </c>
      <c r="BB11" s="138">
        <v>1</v>
      </c>
      <c r="BC11" s="138">
        <v>1</v>
      </c>
      <c r="BD11" s="138">
        <v>0</v>
      </c>
      <c r="BE11" s="138">
        <v>5</v>
      </c>
      <c r="BF11" s="138">
        <v>0</v>
      </c>
      <c r="BG11" s="138">
        <v>0</v>
      </c>
      <c r="BH11" s="138">
        <v>2</v>
      </c>
      <c r="BI11" s="138">
        <v>0</v>
      </c>
      <c r="BJ11" s="138">
        <v>0</v>
      </c>
      <c r="BK11" s="138">
        <v>0</v>
      </c>
      <c r="BL11" s="138">
        <v>10</v>
      </c>
      <c r="BM11" s="138">
        <v>0</v>
      </c>
      <c r="BN11" s="138">
        <v>1</v>
      </c>
      <c r="BO11" s="138">
        <v>0</v>
      </c>
      <c r="BP11" s="138">
        <v>0</v>
      </c>
      <c r="BQ11" s="138">
        <v>0</v>
      </c>
      <c r="BR11" s="138">
        <v>0</v>
      </c>
      <c r="BS11" s="138">
        <v>0</v>
      </c>
      <c r="BT11" s="138">
        <v>0</v>
      </c>
      <c r="BU11" s="138">
        <v>0</v>
      </c>
      <c r="BV11" s="138">
        <v>0</v>
      </c>
      <c r="BW11" s="138">
        <v>0</v>
      </c>
      <c r="BX11" s="138">
        <v>0</v>
      </c>
      <c r="BY11" s="138">
        <v>0</v>
      </c>
      <c r="BZ11" s="138">
        <v>0</v>
      </c>
      <c r="CA11" s="138">
        <v>0</v>
      </c>
      <c r="CB11" s="138">
        <v>0</v>
      </c>
      <c r="CC11" s="138">
        <v>0</v>
      </c>
      <c r="CD11" s="138">
        <v>0</v>
      </c>
      <c r="CE11" s="138">
        <v>0</v>
      </c>
      <c r="CF11" s="138">
        <v>0</v>
      </c>
      <c r="CG11" s="138">
        <v>0</v>
      </c>
      <c r="CH11" s="138">
        <v>0</v>
      </c>
      <c r="CI11" s="138">
        <v>0</v>
      </c>
      <c r="CJ11" s="138">
        <v>0</v>
      </c>
      <c r="CK11" s="138">
        <v>0</v>
      </c>
      <c r="CL11" s="138">
        <v>0</v>
      </c>
      <c r="CM11" s="138">
        <v>0</v>
      </c>
      <c r="CN11" s="138">
        <v>1</v>
      </c>
      <c r="CO11" s="138">
        <v>0</v>
      </c>
      <c r="CP11" s="138">
        <v>0</v>
      </c>
      <c r="CQ11" s="138">
        <v>0</v>
      </c>
      <c r="CR11" s="138">
        <v>0</v>
      </c>
      <c r="CS11" s="138">
        <v>0</v>
      </c>
      <c r="CT11" s="138">
        <v>0</v>
      </c>
      <c r="CU11" s="138">
        <v>0</v>
      </c>
      <c r="CV11" s="138">
        <v>0</v>
      </c>
      <c r="CW11" s="138">
        <v>0</v>
      </c>
      <c r="CX11" s="138">
        <v>0</v>
      </c>
      <c r="CY11" s="138">
        <v>0</v>
      </c>
      <c r="CZ11" s="138">
        <v>0</v>
      </c>
      <c r="DA11" s="138">
        <v>0</v>
      </c>
      <c r="DB11" s="138">
        <v>0</v>
      </c>
      <c r="DC11" s="138">
        <v>0</v>
      </c>
      <c r="DD11" s="138">
        <v>0</v>
      </c>
      <c r="DE11" s="138">
        <v>0</v>
      </c>
      <c r="DF11" s="138">
        <v>0</v>
      </c>
      <c r="DG11" s="138">
        <v>0</v>
      </c>
      <c r="DH11" s="138">
        <v>0</v>
      </c>
      <c r="DI11" s="138">
        <v>0</v>
      </c>
      <c r="DJ11" s="138">
        <v>0</v>
      </c>
      <c r="DK11" s="138">
        <v>0</v>
      </c>
      <c r="DL11" s="138">
        <v>0</v>
      </c>
      <c r="DM11" s="138">
        <v>0</v>
      </c>
      <c r="DN11" s="138">
        <v>0</v>
      </c>
      <c r="DO11" s="138">
        <v>0</v>
      </c>
      <c r="DP11" s="138">
        <v>35</v>
      </c>
      <c r="DQ11" s="138">
        <v>1</v>
      </c>
      <c r="DR11" s="130" t="s">
        <v>1062</v>
      </c>
      <c r="DS11" s="138">
        <v>1</v>
      </c>
      <c r="DT11" s="130" t="s">
        <v>1063</v>
      </c>
      <c r="DU11" s="130" t="s">
        <v>1064</v>
      </c>
      <c r="DV11" s="138">
        <v>1</v>
      </c>
      <c r="DW11" s="138">
        <v>0</v>
      </c>
      <c r="DX11" s="138">
        <v>1</v>
      </c>
      <c r="DY11" s="130"/>
      <c r="DZ11" s="130"/>
      <c r="EA11" s="140">
        <v>299293</v>
      </c>
      <c r="EB11" s="140">
        <v>3314.29</v>
      </c>
      <c r="EC11" s="140">
        <v>132</v>
      </c>
    </row>
    <row r="12" spans="1:133" s="131" customFormat="1" ht="36" x14ac:dyDescent="0.25">
      <c r="A12" s="130" t="s">
        <v>469</v>
      </c>
      <c r="B12" s="130" t="s">
        <v>469</v>
      </c>
      <c r="C12" s="138">
        <v>5</v>
      </c>
      <c r="D12" s="130" t="s">
        <v>632</v>
      </c>
      <c r="E12" s="130" t="s">
        <v>1065</v>
      </c>
      <c r="F12" s="130" t="s">
        <v>1066</v>
      </c>
      <c r="G12" s="130">
        <v>40002</v>
      </c>
      <c r="H12" s="130" t="s">
        <v>497</v>
      </c>
      <c r="I12" s="130" t="s">
        <v>1067</v>
      </c>
      <c r="J12" s="130" t="s">
        <v>1068</v>
      </c>
      <c r="K12" s="130" t="s">
        <v>1069</v>
      </c>
      <c r="L12" s="130" t="s">
        <v>959</v>
      </c>
      <c r="M12" s="130" t="s">
        <v>1070</v>
      </c>
      <c r="N12" s="130" t="s">
        <v>1071</v>
      </c>
      <c r="O12" s="130" t="s">
        <v>1041</v>
      </c>
      <c r="P12" s="130">
        <v>475657525</v>
      </c>
      <c r="Q12" s="130" t="s">
        <v>1072</v>
      </c>
      <c r="R12" s="130" t="s">
        <v>959</v>
      </c>
      <c r="S12" s="130" t="s">
        <v>974</v>
      </c>
      <c r="T12" s="130" t="s">
        <v>1073</v>
      </c>
      <c r="U12" s="130" t="s">
        <v>1041</v>
      </c>
      <c r="V12" s="130">
        <v>475657586</v>
      </c>
      <c r="W12" s="130" t="s">
        <v>1074</v>
      </c>
      <c r="X12" s="138">
        <v>3</v>
      </c>
      <c r="Y12" s="138">
        <v>2</v>
      </c>
      <c r="Z12" s="138">
        <v>5</v>
      </c>
      <c r="AA12" s="139">
        <v>0.4</v>
      </c>
      <c r="AB12" s="139">
        <v>0.1</v>
      </c>
      <c r="AC12" s="139">
        <v>0.5</v>
      </c>
      <c r="AD12" s="130" t="s">
        <v>966</v>
      </c>
      <c r="AE12" s="138">
        <v>3</v>
      </c>
      <c r="AF12" s="130" t="s">
        <v>966</v>
      </c>
      <c r="AG12" s="138">
        <v>0</v>
      </c>
      <c r="AH12" s="138">
        <v>0</v>
      </c>
      <c r="AI12" s="138">
        <v>0</v>
      </c>
      <c r="AJ12" s="138">
        <v>3</v>
      </c>
      <c r="AK12" s="138">
        <v>3</v>
      </c>
      <c r="AL12" s="130" t="s">
        <v>966</v>
      </c>
      <c r="AM12" s="138">
        <v>1</v>
      </c>
      <c r="AN12" s="138">
        <v>1</v>
      </c>
      <c r="AO12" s="138">
        <v>1</v>
      </c>
      <c r="AP12" s="138">
        <v>3</v>
      </c>
      <c r="AQ12" s="130" t="s">
        <v>966</v>
      </c>
      <c r="AR12" s="138">
        <v>0</v>
      </c>
      <c r="AS12" s="138">
        <v>0</v>
      </c>
      <c r="AT12" s="138">
        <v>0</v>
      </c>
      <c r="AU12" s="138">
        <v>0</v>
      </c>
      <c r="AV12" s="138">
        <v>3</v>
      </c>
      <c r="AW12" s="138">
        <v>0</v>
      </c>
      <c r="AX12" s="138">
        <v>3</v>
      </c>
      <c r="AY12" s="130" t="s">
        <v>966</v>
      </c>
      <c r="AZ12" s="138">
        <v>0</v>
      </c>
      <c r="BA12" s="138">
        <v>1</v>
      </c>
      <c r="BB12" s="138">
        <v>0</v>
      </c>
      <c r="BC12" s="138">
        <v>1</v>
      </c>
      <c r="BD12" s="138">
        <v>2</v>
      </c>
      <c r="BE12" s="138">
        <v>8</v>
      </c>
      <c r="BF12" s="138">
        <v>0</v>
      </c>
      <c r="BG12" s="138">
        <v>0</v>
      </c>
      <c r="BH12" s="138">
        <v>1</v>
      </c>
      <c r="BI12" s="138">
        <v>0</v>
      </c>
      <c r="BJ12" s="138">
        <v>0</v>
      </c>
      <c r="BK12" s="138">
        <v>0</v>
      </c>
      <c r="BL12" s="138">
        <v>5</v>
      </c>
      <c r="BM12" s="138">
        <v>0</v>
      </c>
      <c r="BN12" s="138">
        <v>2</v>
      </c>
      <c r="BO12" s="138">
        <v>0</v>
      </c>
      <c r="BP12" s="138">
        <v>11</v>
      </c>
      <c r="BQ12" s="138">
        <v>0</v>
      </c>
      <c r="BR12" s="138">
        <v>0</v>
      </c>
      <c r="BS12" s="138">
        <v>0</v>
      </c>
      <c r="BT12" s="138">
        <v>0</v>
      </c>
      <c r="BU12" s="138">
        <v>0</v>
      </c>
      <c r="BV12" s="138">
        <v>0</v>
      </c>
      <c r="BW12" s="138">
        <v>0</v>
      </c>
      <c r="BX12" s="138">
        <v>0</v>
      </c>
      <c r="BY12" s="138">
        <v>0</v>
      </c>
      <c r="BZ12" s="138">
        <v>0</v>
      </c>
      <c r="CA12" s="138">
        <v>0</v>
      </c>
      <c r="CB12" s="138">
        <v>0</v>
      </c>
      <c r="CC12" s="138">
        <v>0</v>
      </c>
      <c r="CD12" s="138">
        <v>0</v>
      </c>
      <c r="CE12" s="138">
        <v>0</v>
      </c>
      <c r="CF12" s="138">
        <v>0</v>
      </c>
      <c r="CG12" s="138">
        <v>0</v>
      </c>
      <c r="CH12" s="138">
        <v>0</v>
      </c>
      <c r="CI12" s="138">
        <v>0</v>
      </c>
      <c r="CJ12" s="138">
        <v>0</v>
      </c>
      <c r="CK12" s="138">
        <v>0</v>
      </c>
      <c r="CL12" s="138">
        <v>0</v>
      </c>
      <c r="CM12" s="138">
        <v>0</v>
      </c>
      <c r="CN12" s="138">
        <v>0</v>
      </c>
      <c r="CO12" s="138">
        <v>0</v>
      </c>
      <c r="CP12" s="138">
        <v>0</v>
      </c>
      <c r="CQ12" s="138">
        <v>0</v>
      </c>
      <c r="CR12" s="138">
        <v>0</v>
      </c>
      <c r="CS12" s="138">
        <v>0</v>
      </c>
      <c r="CT12" s="138">
        <v>0</v>
      </c>
      <c r="CU12" s="138">
        <v>0</v>
      </c>
      <c r="CV12" s="138">
        <v>0</v>
      </c>
      <c r="CW12" s="138">
        <v>0</v>
      </c>
      <c r="CX12" s="138">
        <v>0</v>
      </c>
      <c r="CY12" s="138">
        <v>0</v>
      </c>
      <c r="CZ12" s="138">
        <v>0</v>
      </c>
      <c r="DA12" s="138">
        <v>0</v>
      </c>
      <c r="DB12" s="138">
        <v>0</v>
      </c>
      <c r="DC12" s="138">
        <v>0</v>
      </c>
      <c r="DD12" s="138">
        <v>0</v>
      </c>
      <c r="DE12" s="138">
        <v>0</v>
      </c>
      <c r="DF12" s="138">
        <v>0</v>
      </c>
      <c r="DG12" s="138">
        <v>0</v>
      </c>
      <c r="DH12" s="138">
        <v>0</v>
      </c>
      <c r="DI12" s="138">
        <v>0</v>
      </c>
      <c r="DJ12" s="138">
        <v>0</v>
      </c>
      <c r="DK12" s="138">
        <v>0</v>
      </c>
      <c r="DL12" s="138">
        <v>0</v>
      </c>
      <c r="DM12" s="138">
        <v>0</v>
      </c>
      <c r="DN12" s="138">
        <v>0</v>
      </c>
      <c r="DO12" s="138">
        <v>0</v>
      </c>
      <c r="DP12" s="138">
        <v>20</v>
      </c>
      <c r="DQ12" s="138">
        <v>1</v>
      </c>
      <c r="DR12" s="130" t="s">
        <v>1075</v>
      </c>
      <c r="DS12" s="138">
        <v>2</v>
      </c>
      <c r="DT12" s="130" t="s">
        <v>1076</v>
      </c>
      <c r="DU12" s="130" t="s">
        <v>1077</v>
      </c>
      <c r="DV12" s="138">
        <v>1</v>
      </c>
      <c r="DW12" s="138">
        <v>1</v>
      </c>
      <c r="DX12" s="138">
        <v>1</v>
      </c>
      <c r="DY12" s="130" t="s">
        <v>1041</v>
      </c>
      <c r="DZ12" s="130" t="s">
        <v>1078</v>
      </c>
      <c r="EA12" s="140">
        <v>823972</v>
      </c>
      <c r="EB12" s="140">
        <v>5334.71</v>
      </c>
      <c r="EC12" s="140">
        <v>354</v>
      </c>
    </row>
    <row r="13" spans="1:133" s="131" customFormat="1" ht="36" x14ac:dyDescent="0.25">
      <c r="A13" s="130" t="s">
        <v>217</v>
      </c>
      <c r="B13" s="130" t="s">
        <v>217</v>
      </c>
      <c r="C13" s="138">
        <v>5</v>
      </c>
      <c r="D13" s="130" t="s">
        <v>633</v>
      </c>
      <c r="E13" s="130" t="s">
        <v>1079</v>
      </c>
      <c r="F13" s="130" t="s">
        <v>1080</v>
      </c>
      <c r="G13" s="130">
        <v>46180</v>
      </c>
      <c r="H13" s="130" t="s">
        <v>1081</v>
      </c>
      <c r="I13" s="130" t="s">
        <v>1082</v>
      </c>
      <c r="J13" s="130" t="s">
        <v>1083</v>
      </c>
      <c r="K13" s="130" t="s">
        <v>1084</v>
      </c>
      <c r="L13" s="130" t="s">
        <v>959</v>
      </c>
      <c r="M13" s="130" t="s">
        <v>1059</v>
      </c>
      <c r="N13" s="130" t="s">
        <v>1085</v>
      </c>
      <c r="O13" s="130"/>
      <c r="P13" s="130">
        <v>485226596</v>
      </c>
      <c r="Q13" s="130" t="s">
        <v>1086</v>
      </c>
      <c r="R13" s="130"/>
      <c r="S13" s="130" t="s">
        <v>1087</v>
      </c>
      <c r="T13" s="130" t="s">
        <v>1088</v>
      </c>
      <c r="U13" s="130"/>
      <c r="V13" s="130">
        <v>485226610</v>
      </c>
      <c r="W13" s="130" t="s">
        <v>1089</v>
      </c>
      <c r="X13" s="138">
        <v>4</v>
      </c>
      <c r="Y13" s="138">
        <v>2</v>
      </c>
      <c r="Z13" s="138">
        <v>6</v>
      </c>
      <c r="AA13" s="139">
        <v>1</v>
      </c>
      <c r="AB13" s="139">
        <v>0.1</v>
      </c>
      <c r="AC13" s="139">
        <v>1.1000000000000001</v>
      </c>
      <c r="AD13" s="130" t="s">
        <v>966</v>
      </c>
      <c r="AE13" s="138">
        <v>2</v>
      </c>
      <c r="AF13" s="130" t="s">
        <v>966</v>
      </c>
      <c r="AG13" s="138">
        <v>0</v>
      </c>
      <c r="AH13" s="138">
        <v>0</v>
      </c>
      <c r="AI13" s="138">
        <v>0</v>
      </c>
      <c r="AJ13" s="138">
        <v>4</v>
      </c>
      <c r="AK13" s="138">
        <v>4</v>
      </c>
      <c r="AL13" s="130" t="s">
        <v>966</v>
      </c>
      <c r="AM13" s="138">
        <v>2</v>
      </c>
      <c r="AN13" s="138">
        <v>0</v>
      </c>
      <c r="AO13" s="138">
        <v>2</v>
      </c>
      <c r="AP13" s="138">
        <v>4</v>
      </c>
      <c r="AQ13" s="130" t="s">
        <v>966</v>
      </c>
      <c r="AR13" s="138">
        <v>0</v>
      </c>
      <c r="AS13" s="138">
        <v>0</v>
      </c>
      <c r="AT13" s="138">
        <v>0</v>
      </c>
      <c r="AU13" s="138">
        <v>0</v>
      </c>
      <c r="AV13" s="138">
        <v>3</v>
      </c>
      <c r="AW13" s="138">
        <v>1</v>
      </c>
      <c r="AX13" s="138">
        <v>4</v>
      </c>
      <c r="AY13" s="130" t="s">
        <v>966</v>
      </c>
      <c r="AZ13" s="138">
        <v>0</v>
      </c>
      <c r="BA13" s="138">
        <v>1</v>
      </c>
      <c r="BB13" s="138">
        <v>1</v>
      </c>
      <c r="BC13" s="138">
        <v>1</v>
      </c>
      <c r="BD13" s="138">
        <v>2</v>
      </c>
      <c r="BE13" s="138">
        <v>16</v>
      </c>
      <c r="BF13" s="138">
        <v>0</v>
      </c>
      <c r="BG13" s="138">
        <v>0</v>
      </c>
      <c r="BH13" s="138">
        <v>3</v>
      </c>
      <c r="BI13" s="138">
        <v>0</v>
      </c>
      <c r="BJ13" s="138">
        <v>0</v>
      </c>
      <c r="BK13" s="138">
        <v>0</v>
      </c>
      <c r="BL13" s="138">
        <v>15</v>
      </c>
      <c r="BM13" s="138">
        <v>0</v>
      </c>
      <c r="BN13" s="138">
        <v>8</v>
      </c>
      <c r="BO13" s="138">
        <v>1</v>
      </c>
      <c r="BP13" s="138">
        <v>18</v>
      </c>
      <c r="BQ13" s="138">
        <v>0</v>
      </c>
      <c r="BR13" s="138">
        <v>0</v>
      </c>
      <c r="BS13" s="138">
        <v>0</v>
      </c>
      <c r="BT13" s="138">
        <v>0</v>
      </c>
      <c r="BU13" s="138">
        <v>1</v>
      </c>
      <c r="BV13" s="138">
        <v>1</v>
      </c>
      <c r="BW13" s="138">
        <v>0</v>
      </c>
      <c r="BX13" s="138">
        <v>0</v>
      </c>
      <c r="BY13" s="138">
        <v>1</v>
      </c>
      <c r="BZ13" s="138">
        <v>0</v>
      </c>
      <c r="CA13" s="138">
        <v>0</v>
      </c>
      <c r="CB13" s="138">
        <v>0</v>
      </c>
      <c r="CC13" s="138">
        <v>0</v>
      </c>
      <c r="CD13" s="138">
        <v>1</v>
      </c>
      <c r="CE13" s="138">
        <v>0</v>
      </c>
      <c r="CF13" s="138">
        <v>0</v>
      </c>
      <c r="CG13" s="138">
        <v>0</v>
      </c>
      <c r="CH13" s="138">
        <v>0</v>
      </c>
      <c r="CI13" s="138">
        <v>0</v>
      </c>
      <c r="CJ13" s="138">
        <v>0</v>
      </c>
      <c r="CK13" s="138">
        <v>0</v>
      </c>
      <c r="CL13" s="138">
        <v>0</v>
      </c>
      <c r="CM13" s="138">
        <v>0</v>
      </c>
      <c r="CN13" s="138">
        <v>0</v>
      </c>
      <c r="CO13" s="138">
        <v>1</v>
      </c>
      <c r="CP13" s="138">
        <v>0</v>
      </c>
      <c r="CQ13" s="138">
        <v>0</v>
      </c>
      <c r="CR13" s="138">
        <v>0</v>
      </c>
      <c r="CS13" s="138">
        <v>0</v>
      </c>
      <c r="CT13" s="138">
        <v>0</v>
      </c>
      <c r="CU13" s="138">
        <v>0</v>
      </c>
      <c r="CV13" s="138">
        <v>0</v>
      </c>
      <c r="CW13" s="138">
        <v>0</v>
      </c>
      <c r="CX13" s="138">
        <v>0</v>
      </c>
      <c r="CY13" s="138">
        <v>0</v>
      </c>
      <c r="CZ13" s="138">
        <v>0</v>
      </c>
      <c r="DA13" s="138">
        <v>1</v>
      </c>
      <c r="DB13" s="138">
        <v>0</v>
      </c>
      <c r="DC13" s="138">
        <v>0</v>
      </c>
      <c r="DD13" s="138">
        <v>0</v>
      </c>
      <c r="DE13" s="138">
        <v>0</v>
      </c>
      <c r="DF13" s="138">
        <v>0</v>
      </c>
      <c r="DG13" s="138">
        <v>0</v>
      </c>
      <c r="DH13" s="138">
        <v>0</v>
      </c>
      <c r="DI13" s="138">
        <v>0</v>
      </c>
      <c r="DJ13" s="138">
        <v>1</v>
      </c>
      <c r="DK13" s="138">
        <v>0</v>
      </c>
      <c r="DL13" s="138">
        <v>0</v>
      </c>
      <c r="DM13" s="138">
        <v>1</v>
      </c>
      <c r="DN13" s="138">
        <v>0</v>
      </c>
      <c r="DO13" s="138">
        <v>0</v>
      </c>
      <c r="DP13" s="138">
        <v>18</v>
      </c>
      <c r="DQ13" s="138">
        <v>1</v>
      </c>
      <c r="DR13" s="130" t="s">
        <v>1090</v>
      </c>
      <c r="DS13" s="138">
        <v>2</v>
      </c>
      <c r="DT13" s="130" t="s">
        <v>1091</v>
      </c>
      <c r="DU13" s="130" t="s">
        <v>1092</v>
      </c>
      <c r="DV13" s="138">
        <v>1</v>
      </c>
      <c r="DW13" s="138">
        <v>0</v>
      </c>
      <c r="DX13" s="138">
        <v>1</v>
      </c>
      <c r="DY13" s="130" t="s">
        <v>1093</v>
      </c>
      <c r="DZ13" s="130" t="s">
        <v>1094</v>
      </c>
      <c r="EA13" s="140">
        <v>438851</v>
      </c>
      <c r="EB13" s="140">
        <v>3163.43</v>
      </c>
      <c r="EC13" s="140">
        <v>215</v>
      </c>
    </row>
    <row r="14" spans="1:133" s="131" customFormat="1" ht="60" x14ac:dyDescent="0.25">
      <c r="A14" s="130" t="s">
        <v>187</v>
      </c>
      <c r="B14" s="130" t="s">
        <v>187</v>
      </c>
      <c r="C14" s="138">
        <v>5</v>
      </c>
      <c r="D14" s="130" t="s">
        <v>634</v>
      </c>
      <c r="E14" s="130" t="s">
        <v>1095</v>
      </c>
      <c r="F14" s="130" t="s">
        <v>1096</v>
      </c>
      <c r="G14" s="130">
        <v>50003</v>
      </c>
      <c r="H14" s="130" t="s">
        <v>197</v>
      </c>
      <c r="I14" s="130" t="s">
        <v>1097</v>
      </c>
      <c r="J14" s="130" t="s">
        <v>1098</v>
      </c>
      <c r="K14" s="130" t="s">
        <v>1024</v>
      </c>
      <c r="L14" s="130" t="s">
        <v>959</v>
      </c>
      <c r="M14" s="130" t="s">
        <v>1099</v>
      </c>
      <c r="N14" s="130" t="s">
        <v>1100</v>
      </c>
      <c r="O14" s="130" t="s">
        <v>1041</v>
      </c>
      <c r="P14" s="130">
        <v>495817647</v>
      </c>
      <c r="Q14" s="130" t="s">
        <v>1101</v>
      </c>
      <c r="R14" s="130" t="s">
        <v>959</v>
      </c>
      <c r="S14" s="130" t="s">
        <v>1102</v>
      </c>
      <c r="T14" s="130" t="s">
        <v>1103</v>
      </c>
      <c r="U14" s="130" t="s">
        <v>1041</v>
      </c>
      <c r="V14" s="130">
        <v>495817650</v>
      </c>
      <c r="W14" s="130" t="s">
        <v>1104</v>
      </c>
      <c r="X14" s="138">
        <v>1</v>
      </c>
      <c r="Y14" s="138">
        <v>0</v>
      </c>
      <c r="Z14" s="138">
        <v>1</v>
      </c>
      <c r="AA14" s="139">
        <v>1</v>
      </c>
      <c r="AB14" s="139">
        <v>0</v>
      </c>
      <c r="AC14" s="139">
        <v>1</v>
      </c>
      <c r="AD14" s="130" t="s">
        <v>966</v>
      </c>
      <c r="AE14" s="138">
        <v>1</v>
      </c>
      <c r="AF14" s="130" t="s">
        <v>966</v>
      </c>
      <c r="AG14" s="138">
        <v>0</v>
      </c>
      <c r="AH14" s="138">
        <v>0</v>
      </c>
      <c r="AI14" s="138">
        <v>0</v>
      </c>
      <c r="AJ14" s="138">
        <v>1</v>
      </c>
      <c r="AK14" s="138">
        <v>1</v>
      </c>
      <c r="AL14" s="130" t="s">
        <v>966</v>
      </c>
      <c r="AM14" s="138">
        <v>0</v>
      </c>
      <c r="AN14" s="138">
        <v>0</v>
      </c>
      <c r="AO14" s="138">
        <v>1</v>
      </c>
      <c r="AP14" s="138">
        <v>1</v>
      </c>
      <c r="AQ14" s="130" t="s">
        <v>966</v>
      </c>
      <c r="AR14" s="138">
        <v>0</v>
      </c>
      <c r="AS14" s="138">
        <v>0</v>
      </c>
      <c r="AT14" s="138">
        <v>0</v>
      </c>
      <c r="AU14" s="138">
        <v>0</v>
      </c>
      <c r="AV14" s="138">
        <v>1</v>
      </c>
      <c r="AW14" s="138">
        <v>0</v>
      </c>
      <c r="AX14" s="138">
        <v>1</v>
      </c>
      <c r="AY14" s="130" t="s">
        <v>966</v>
      </c>
      <c r="AZ14" s="138">
        <v>0</v>
      </c>
      <c r="BA14" s="138">
        <v>1</v>
      </c>
      <c r="BB14" s="138">
        <v>1</v>
      </c>
      <c r="BC14" s="138">
        <v>1</v>
      </c>
      <c r="BD14" s="138">
        <v>16</v>
      </c>
      <c r="BE14" s="138">
        <v>15</v>
      </c>
      <c r="BF14" s="138">
        <v>0</v>
      </c>
      <c r="BG14" s="138">
        <v>0</v>
      </c>
      <c r="BH14" s="138">
        <v>2</v>
      </c>
      <c r="BI14" s="138">
        <v>0</v>
      </c>
      <c r="BJ14" s="138">
        <v>0</v>
      </c>
      <c r="BK14" s="138">
        <v>0</v>
      </c>
      <c r="BL14" s="138">
        <v>16</v>
      </c>
      <c r="BM14" s="138">
        <v>0</v>
      </c>
      <c r="BN14" s="138">
        <v>7</v>
      </c>
      <c r="BO14" s="138">
        <v>0</v>
      </c>
      <c r="BP14" s="138">
        <v>0</v>
      </c>
      <c r="BQ14" s="138">
        <v>0</v>
      </c>
      <c r="BR14" s="138">
        <v>0</v>
      </c>
      <c r="BS14" s="138">
        <v>0</v>
      </c>
      <c r="BT14" s="138">
        <v>0</v>
      </c>
      <c r="BU14" s="138">
        <v>0</v>
      </c>
      <c r="BV14" s="138">
        <v>0</v>
      </c>
      <c r="BW14" s="138">
        <v>0</v>
      </c>
      <c r="BX14" s="138">
        <v>0</v>
      </c>
      <c r="BY14" s="138">
        <v>0</v>
      </c>
      <c r="BZ14" s="138">
        <v>0</v>
      </c>
      <c r="CA14" s="138">
        <v>0</v>
      </c>
      <c r="CB14" s="138">
        <v>1</v>
      </c>
      <c r="CC14" s="138">
        <v>0</v>
      </c>
      <c r="CD14" s="138">
        <v>0</v>
      </c>
      <c r="CE14" s="138">
        <v>0</v>
      </c>
      <c r="CF14" s="138">
        <v>0</v>
      </c>
      <c r="CG14" s="138">
        <v>0</v>
      </c>
      <c r="CH14" s="138">
        <v>0</v>
      </c>
      <c r="CI14" s="138">
        <v>0</v>
      </c>
      <c r="CJ14" s="138">
        <v>0</v>
      </c>
      <c r="CK14" s="138">
        <v>0</v>
      </c>
      <c r="CL14" s="138">
        <v>0</v>
      </c>
      <c r="CM14" s="138">
        <v>0</v>
      </c>
      <c r="CN14" s="138">
        <v>0</v>
      </c>
      <c r="CO14" s="138">
        <v>0</v>
      </c>
      <c r="CP14" s="138">
        <v>0</v>
      </c>
      <c r="CQ14" s="138">
        <v>0</v>
      </c>
      <c r="CR14" s="138">
        <v>0</v>
      </c>
      <c r="CS14" s="138">
        <v>0</v>
      </c>
      <c r="CT14" s="138">
        <v>0</v>
      </c>
      <c r="CU14" s="138">
        <v>0</v>
      </c>
      <c r="CV14" s="138">
        <v>0</v>
      </c>
      <c r="CW14" s="138">
        <v>0</v>
      </c>
      <c r="CX14" s="138">
        <v>0</v>
      </c>
      <c r="CY14" s="138">
        <v>0</v>
      </c>
      <c r="CZ14" s="138">
        <v>0</v>
      </c>
      <c r="DA14" s="138">
        <v>0</v>
      </c>
      <c r="DB14" s="138">
        <v>0</v>
      </c>
      <c r="DC14" s="138">
        <v>0</v>
      </c>
      <c r="DD14" s="138">
        <v>0</v>
      </c>
      <c r="DE14" s="138">
        <v>0</v>
      </c>
      <c r="DF14" s="138">
        <v>0</v>
      </c>
      <c r="DG14" s="138">
        <v>0</v>
      </c>
      <c r="DH14" s="138">
        <v>0</v>
      </c>
      <c r="DI14" s="138">
        <v>0</v>
      </c>
      <c r="DJ14" s="138">
        <v>0</v>
      </c>
      <c r="DK14" s="138">
        <v>0</v>
      </c>
      <c r="DL14" s="138">
        <v>0</v>
      </c>
      <c r="DM14" s="138">
        <v>1</v>
      </c>
      <c r="DN14" s="138">
        <v>0</v>
      </c>
      <c r="DO14" s="138">
        <v>0</v>
      </c>
      <c r="DP14" s="138">
        <v>85</v>
      </c>
      <c r="DQ14" s="138">
        <v>1</v>
      </c>
      <c r="DR14" s="130" t="s">
        <v>1105</v>
      </c>
      <c r="DS14" s="138">
        <v>3</v>
      </c>
      <c r="DT14" s="130" t="s">
        <v>1106</v>
      </c>
      <c r="DU14" s="130" t="s">
        <v>1107</v>
      </c>
      <c r="DV14" s="138">
        <v>1</v>
      </c>
      <c r="DW14" s="138">
        <v>0</v>
      </c>
      <c r="DX14" s="138">
        <v>1</v>
      </c>
      <c r="DY14" s="130" t="s">
        <v>1041</v>
      </c>
      <c r="DZ14" s="130" t="s">
        <v>1108</v>
      </c>
      <c r="EA14" s="140">
        <v>551590</v>
      </c>
      <c r="EB14" s="140">
        <v>4758.99</v>
      </c>
      <c r="EC14" s="140">
        <v>448</v>
      </c>
    </row>
    <row r="15" spans="1:133" s="131" customFormat="1" ht="24" x14ac:dyDescent="0.25">
      <c r="A15" s="130" t="s">
        <v>343</v>
      </c>
      <c r="B15" s="130" t="s">
        <v>343</v>
      </c>
      <c r="C15" s="138">
        <v>5</v>
      </c>
      <c r="D15" s="130" t="s">
        <v>635</v>
      </c>
      <c r="E15" s="130" t="s">
        <v>1109</v>
      </c>
      <c r="F15" s="130">
        <v>125</v>
      </c>
      <c r="G15" s="130">
        <v>53211</v>
      </c>
      <c r="H15" s="130" t="s">
        <v>341</v>
      </c>
      <c r="I15" s="130" t="s">
        <v>1110</v>
      </c>
      <c r="J15" s="130" t="s">
        <v>1111</v>
      </c>
      <c r="K15" s="130" t="s">
        <v>1112</v>
      </c>
      <c r="L15" s="130" t="s">
        <v>959</v>
      </c>
      <c r="M15" s="130" t="s">
        <v>1113</v>
      </c>
      <c r="N15" s="130" t="s">
        <v>1114</v>
      </c>
      <c r="O15" s="130"/>
      <c r="P15" s="130">
        <v>466026328</v>
      </c>
      <c r="Q15" s="130" t="s">
        <v>1115</v>
      </c>
      <c r="R15" s="130" t="s">
        <v>959</v>
      </c>
      <c r="S15" s="130" t="s">
        <v>1116</v>
      </c>
      <c r="T15" s="130" t="s">
        <v>1117</v>
      </c>
      <c r="U15" s="130"/>
      <c r="V15" s="130">
        <v>466026172</v>
      </c>
      <c r="W15" s="130" t="s">
        <v>1118</v>
      </c>
      <c r="X15" s="138">
        <v>2</v>
      </c>
      <c r="Y15" s="138">
        <v>2</v>
      </c>
      <c r="Z15" s="138">
        <v>4</v>
      </c>
      <c r="AA15" s="139">
        <v>2</v>
      </c>
      <c r="AB15" s="139">
        <v>2</v>
      </c>
      <c r="AC15" s="139">
        <v>4</v>
      </c>
      <c r="AD15" s="130" t="s">
        <v>966</v>
      </c>
      <c r="AE15" s="138">
        <v>2</v>
      </c>
      <c r="AF15" s="130" t="s">
        <v>966</v>
      </c>
      <c r="AG15" s="138">
        <v>0</v>
      </c>
      <c r="AH15" s="138">
        <v>0</v>
      </c>
      <c r="AI15" s="138">
        <v>0</v>
      </c>
      <c r="AJ15" s="138">
        <v>2</v>
      </c>
      <c r="AK15" s="138">
        <v>2</v>
      </c>
      <c r="AL15" s="130" t="s">
        <v>966</v>
      </c>
      <c r="AM15" s="138">
        <v>0</v>
      </c>
      <c r="AN15" s="138">
        <v>0</v>
      </c>
      <c r="AO15" s="138">
        <v>2</v>
      </c>
      <c r="AP15" s="138">
        <v>2</v>
      </c>
      <c r="AQ15" s="130" t="s">
        <v>966</v>
      </c>
      <c r="AR15" s="138">
        <v>0</v>
      </c>
      <c r="AS15" s="138">
        <v>0</v>
      </c>
      <c r="AT15" s="138">
        <v>0</v>
      </c>
      <c r="AU15" s="138">
        <v>0</v>
      </c>
      <c r="AV15" s="138">
        <v>2</v>
      </c>
      <c r="AW15" s="138">
        <v>0</v>
      </c>
      <c r="AX15" s="138">
        <v>2</v>
      </c>
      <c r="AY15" s="130" t="s">
        <v>966</v>
      </c>
      <c r="AZ15" s="138">
        <v>0</v>
      </c>
      <c r="BA15" s="138">
        <v>1</v>
      </c>
      <c r="BB15" s="138">
        <v>0</v>
      </c>
      <c r="BC15" s="138">
        <v>1</v>
      </c>
      <c r="BD15" s="138">
        <v>26</v>
      </c>
      <c r="BE15" s="138">
        <v>16</v>
      </c>
      <c r="BF15" s="138">
        <v>0</v>
      </c>
      <c r="BG15" s="138">
        <v>0</v>
      </c>
      <c r="BH15" s="138">
        <v>0</v>
      </c>
      <c r="BI15" s="138">
        <v>0</v>
      </c>
      <c r="BJ15" s="138">
        <v>0</v>
      </c>
      <c r="BK15" s="138">
        <v>0</v>
      </c>
      <c r="BL15" s="138">
        <v>12</v>
      </c>
      <c r="BM15" s="138">
        <v>0</v>
      </c>
      <c r="BN15" s="138">
        <v>8</v>
      </c>
      <c r="BO15" s="138">
        <v>0</v>
      </c>
      <c r="BP15" s="138">
        <v>45</v>
      </c>
      <c r="BQ15" s="138">
        <v>0</v>
      </c>
      <c r="BR15" s="138">
        <v>0</v>
      </c>
      <c r="BS15" s="138">
        <v>0</v>
      </c>
      <c r="BT15" s="138">
        <v>0</v>
      </c>
      <c r="BU15" s="138">
        <v>0</v>
      </c>
      <c r="BV15" s="138">
        <v>0</v>
      </c>
      <c r="BW15" s="138">
        <v>0</v>
      </c>
      <c r="BX15" s="138">
        <v>0</v>
      </c>
      <c r="BY15" s="138">
        <v>0</v>
      </c>
      <c r="BZ15" s="138">
        <v>0</v>
      </c>
      <c r="CA15" s="138">
        <v>0</v>
      </c>
      <c r="CB15" s="138">
        <v>0</v>
      </c>
      <c r="CC15" s="138">
        <v>0</v>
      </c>
      <c r="CD15" s="138">
        <v>0</v>
      </c>
      <c r="CE15" s="138">
        <v>0</v>
      </c>
      <c r="CF15" s="138">
        <v>0</v>
      </c>
      <c r="CG15" s="138">
        <v>0</v>
      </c>
      <c r="CH15" s="138">
        <v>2</v>
      </c>
      <c r="CI15" s="138">
        <v>0</v>
      </c>
      <c r="CJ15" s="138">
        <v>0</v>
      </c>
      <c r="CK15" s="138">
        <v>0</v>
      </c>
      <c r="CL15" s="138">
        <v>0</v>
      </c>
      <c r="CM15" s="138">
        <v>6</v>
      </c>
      <c r="CN15" s="138">
        <v>0</v>
      </c>
      <c r="CO15" s="138">
        <v>0</v>
      </c>
      <c r="CP15" s="138">
        <v>0</v>
      </c>
      <c r="CQ15" s="138">
        <v>0</v>
      </c>
      <c r="CR15" s="138">
        <v>0</v>
      </c>
      <c r="CS15" s="138">
        <v>2</v>
      </c>
      <c r="CT15" s="138">
        <v>0</v>
      </c>
      <c r="CU15" s="138">
        <v>0</v>
      </c>
      <c r="CV15" s="138">
        <v>0</v>
      </c>
      <c r="CW15" s="138">
        <v>0</v>
      </c>
      <c r="CX15" s="138">
        <v>0</v>
      </c>
      <c r="CY15" s="138">
        <v>0</v>
      </c>
      <c r="CZ15" s="138">
        <v>0</v>
      </c>
      <c r="DA15" s="138">
        <v>0</v>
      </c>
      <c r="DB15" s="138">
        <v>0</v>
      </c>
      <c r="DC15" s="138">
        <v>0</v>
      </c>
      <c r="DD15" s="138">
        <v>0</v>
      </c>
      <c r="DE15" s="138">
        <v>0</v>
      </c>
      <c r="DF15" s="138">
        <v>0</v>
      </c>
      <c r="DG15" s="138">
        <v>0</v>
      </c>
      <c r="DH15" s="138">
        <v>6</v>
      </c>
      <c r="DI15" s="138">
        <v>0</v>
      </c>
      <c r="DJ15" s="138">
        <v>1</v>
      </c>
      <c r="DK15" s="138">
        <v>0</v>
      </c>
      <c r="DL15" s="138">
        <v>0</v>
      </c>
      <c r="DM15" s="138">
        <v>1</v>
      </c>
      <c r="DN15" s="138">
        <v>0</v>
      </c>
      <c r="DO15" s="138">
        <v>66</v>
      </c>
      <c r="DP15" s="138">
        <v>78</v>
      </c>
      <c r="DQ15" s="138">
        <v>0</v>
      </c>
      <c r="DR15" s="130"/>
      <c r="DS15" s="138">
        <v>4</v>
      </c>
      <c r="DT15" s="130" t="s">
        <v>1119</v>
      </c>
      <c r="DU15" s="130" t="s">
        <v>1120</v>
      </c>
      <c r="DV15" s="138">
        <v>1</v>
      </c>
      <c r="DW15" s="138">
        <v>0</v>
      </c>
      <c r="DX15" s="138">
        <v>1</v>
      </c>
      <c r="DY15" s="130"/>
      <c r="DZ15" s="130"/>
      <c r="EA15" s="140">
        <v>516372</v>
      </c>
      <c r="EB15" s="140">
        <v>4518.96</v>
      </c>
      <c r="EC15" s="140">
        <v>451</v>
      </c>
    </row>
    <row r="16" spans="1:133" s="131" customFormat="1" ht="24" x14ac:dyDescent="0.25">
      <c r="A16" s="130" t="s">
        <v>502</v>
      </c>
      <c r="B16" s="130" t="s">
        <v>502</v>
      </c>
      <c r="C16" s="138">
        <v>5</v>
      </c>
      <c r="D16" s="130" t="s">
        <v>636</v>
      </c>
      <c r="E16" s="130" t="s">
        <v>1121</v>
      </c>
      <c r="F16" s="130" t="s">
        <v>1122</v>
      </c>
      <c r="G16" s="130">
        <v>58733</v>
      </c>
      <c r="H16" s="130" t="s">
        <v>512</v>
      </c>
      <c r="I16" s="130" t="s">
        <v>1123</v>
      </c>
      <c r="J16" s="130" t="s">
        <v>1124</v>
      </c>
      <c r="K16" s="130" t="s">
        <v>1125</v>
      </c>
      <c r="L16" s="130" t="s">
        <v>959</v>
      </c>
      <c r="M16" s="130" t="s">
        <v>1126</v>
      </c>
      <c r="N16" s="130" t="s">
        <v>1127</v>
      </c>
      <c r="O16" s="130"/>
      <c r="P16" s="130">
        <v>564602235</v>
      </c>
      <c r="Q16" s="130" t="s">
        <v>1128</v>
      </c>
      <c r="R16" s="130" t="s">
        <v>959</v>
      </c>
      <c r="S16" s="130" t="s">
        <v>974</v>
      </c>
      <c r="T16" s="130" t="s">
        <v>1129</v>
      </c>
      <c r="U16" s="130"/>
      <c r="V16" s="130">
        <v>564602292</v>
      </c>
      <c r="W16" s="130" t="s">
        <v>1130</v>
      </c>
      <c r="X16" s="138">
        <v>3</v>
      </c>
      <c r="Y16" s="138">
        <v>0</v>
      </c>
      <c r="Z16" s="138">
        <v>3</v>
      </c>
      <c r="AA16" s="139">
        <v>0.2</v>
      </c>
      <c r="AB16" s="139">
        <v>0</v>
      </c>
      <c r="AC16" s="139">
        <v>0.2</v>
      </c>
      <c r="AD16" s="130" t="s">
        <v>966</v>
      </c>
      <c r="AE16" s="138">
        <v>3</v>
      </c>
      <c r="AF16" s="130" t="s">
        <v>966</v>
      </c>
      <c r="AG16" s="138">
        <v>0</v>
      </c>
      <c r="AH16" s="138">
        <v>1</v>
      </c>
      <c r="AI16" s="138">
        <v>0</v>
      </c>
      <c r="AJ16" s="138">
        <v>2</v>
      </c>
      <c r="AK16" s="138">
        <v>3</v>
      </c>
      <c r="AL16" s="130" t="s">
        <v>966</v>
      </c>
      <c r="AM16" s="138">
        <v>1</v>
      </c>
      <c r="AN16" s="138">
        <v>1</v>
      </c>
      <c r="AO16" s="138">
        <v>1</v>
      </c>
      <c r="AP16" s="138">
        <v>3</v>
      </c>
      <c r="AQ16" s="130" t="s">
        <v>966</v>
      </c>
      <c r="AR16" s="138">
        <v>0</v>
      </c>
      <c r="AS16" s="138">
        <v>0</v>
      </c>
      <c r="AT16" s="138">
        <v>1</v>
      </c>
      <c r="AU16" s="138">
        <v>0</v>
      </c>
      <c r="AV16" s="138">
        <v>2</v>
      </c>
      <c r="AW16" s="138">
        <v>0</v>
      </c>
      <c r="AX16" s="138">
        <v>3</v>
      </c>
      <c r="AY16" s="130" t="s">
        <v>966</v>
      </c>
      <c r="AZ16" s="138">
        <v>0</v>
      </c>
      <c r="BA16" s="138">
        <v>1</v>
      </c>
      <c r="BB16" s="138">
        <v>0</v>
      </c>
      <c r="BC16" s="138">
        <v>1</v>
      </c>
      <c r="BD16" s="138">
        <v>2</v>
      </c>
      <c r="BE16" s="138">
        <v>17</v>
      </c>
      <c r="BF16" s="138">
        <v>0</v>
      </c>
      <c r="BG16" s="138">
        <v>0</v>
      </c>
      <c r="BH16" s="138">
        <v>0</v>
      </c>
      <c r="BI16" s="138">
        <v>0</v>
      </c>
      <c r="BJ16" s="138">
        <v>0</v>
      </c>
      <c r="BK16" s="138">
        <v>0</v>
      </c>
      <c r="BL16" s="138">
        <v>16</v>
      </c>
      <c r="BM16" s="138">
        <v>0</v>
      </c>
      <c r="BN16" s="138">
        <v>11</v>
      </c>
      <c r="BO16" s="138">
        <v>0</v>
      </c>
      <c r="BP16" s="138">
        <v>0</v>
      </c>
      <c r="BQ16" s="138">
        <v>0</v>
      </c>
      <c r="BR16" s="138">
        <v>0</v>
      </c>
      <c r="BS16" s="138">
        <v>0</v>
      </c>
      <c r="BT16" s="138">
        <v>0</v>
      </c>
      <c r="BU16" s="138">
        <v>0</v>
      </c>
      <c r="BV16" s="138">
        <v>0</v>
      </c>
      <c r="BW16" s="138">
        <v>0</v>
      </c>
      <c r="BX16" s="138">
        <v>0</v>
      </c>
      <c r="BY16" s="138">
        <v>0</v>
      </c>
      <c r="BZ16" s="138">
        <v>0</v>
      </c>
      <c r="CA16" s="138">
        <v>0</v>
      </c>
      <c r="CB16" s="138">
        <v>0</v>
      </c>
      <c r="CC16" s="138">
        <v>0</v>
      </c>
      <c r="CD16" s="138">
        <v>0</v>
      </c>
      <c r="CE16" s="138">
        <v>0</v>
      </c>
      <c r="CF16" s="138">
        <v>0</v>
      </c>
      <c r="CG16" s="138">
        <v>0</v>
      </c>
      <c r="CH16" s="138">
        <v>0</v>
      </c>
      <c r="CI16" s="138">
        <v>0</v>
      </c>
      <c r="CJ16" s="138">
        <v>0</v>
      </c>
      <c r="CK16" s="138">
        <v>0</v>
      </c>
      <c r="CL16" s="138">
        <v>0</v>
      </c>
      <c r="CM16" s="138">
        <v>0</v>
      </c>
      <c r="CN16" s="138">
        <v>0</v>
      </c>
      <c r="CO16" s="138">
        <v>0</v>
      </c>
      <c r="CP16" s="138">
        <v>0</v>
      </c>
      <c r="CQ16" s="138">
        <v>0</v>
      </c>
      <c r="CR16" s="138">
        <v>0</v>
      </c>
      <c r="CS16" s="138">
        <v>0</v>
      </c>
      <c r="CT16" s="138">
        <v>0</v>
      </c>
      <c r="CU16" s="138">
        <v>0</v>
      </c>
      <c r="CV16" s="138">
        <v>0</v>
      </c>
      <c r="CW16" s="138">
        <v>0</v>
      </c>
      <c r="CX16" s="138">
        <v>0</v>
      </c>
      <c r="CY16" s="138">
        <v>0</v>
      </c>
      <c r="CZ16" s="138">
        <v>0</v>
      </c>
      <c r="DA16" s="138">
        <v>0</v>
      </c>
      <c r="DB16" s="138">
        <v>0</v>
      </c>
      <c r="DC16" s="138">
        <v>0</v>
      </c>
      <c r="DD16" s="138">
        <v>0</v>
      </c>
      <c r="DE16" s="138">
        <v>0</v>
      </c>
      <c r="DF16" s="138">
        <v>0</v>
      </c>
      <c r="DG16" s="138">
        <v>0</v>
      </c>
      <c r="DH16" s="138">
        <v>0</v>
      </c>
      <c r="DI16" s="138">
        <v>0</v>
      </c>
      <c r="DJ16" s="138">
        <v>0</v>
      </c>
      <c r="DK16" s="138">
        <v>0</v>
      </c>
      <c r="DL16" s="138">
        <v>0</v>
      </c>
      <c r="DM16" s="138">
        <v>0</v>
      </c>
      <c r="DN16" s="138">
        <v>0</v>
      </c>
      <c r="DO16" s="138">
        <v>0</v>
      </c>
      <c r="DP16" s="138">
        <v>100</v>
      </c>
      <c r="DQ16" s="138">
        <v>1</v>
      </c>
      <c r="DR16" s="130" t="s">
        <v>1131</v>
      </c>
      <c r="DS16" s="138">
        <v>3</v>
      </c>
      <c r="DT16" s="130"/>
      <c r="DU16" s="130"/>
      <c r="DV16" s="138">
        <v>1</v>
      </c>
      <c r="DW16" s="138">
        <v>1</v>
      </c>
      <c r="DX16" s="138">
        <v>1</v>
      </c>
      <c r="DY16" s="130"/>
      <c r="DZ16" s="130"/>
      <c r="EA16" s="140">
        <v>509895</v>
      </c>
      <c r="EB16" s="140">
        <v>6795.59</v>
      </c>
      <c r="EC16" s="140">
        <v>704</v>
      </c>
    </row>
    <row r="17" spans="1:133" s="131" customFormat="1" ht="72" x14ac:dyDescent="0.25">
      <c r="A17" s="130" t="s">
        <v>132</v>
      </c>
      <c r="B17" s="130" t="s">
        <v>132</v>
      </c>
      <c r="C17" s="138">
        <v>5</v>
      </c>
      <c r="D17" s="130" t="s">
        <v>637</v>
      </c>
      <c r="E17" s="130" t="s">
        <v>1132</v>
      </c>
      <c r="F17" s="130">
        <v>3</v>
      </c>
      <c r="G17" s="130">
        <v>60182</v>
      </c>
      <c r="H17" s="130" t="s">
        <v>1133</v>
      </c>
      <c r="I17" s="130" t="s">
        <v>1134</v>
      </c>
      <c r="J17" s="130" t="s">
        <v>1135</v>
      </c>
      <c r="K17" s="130" t="s">
        <v>1136</v>
      </c>
      <c r="L17" s="130" t="s">
        <v>959</v>
      </c>
      <c r="M17" s="130" t="s">
        <v>974</v>
      </c>
      <c r="N17" s="130" t="s">
        <v>1137</v>
      </c>
      <c r="O17" s="130"/>
      <c r="P17" s="130">
        <v>541651358</v>
      </c>
      <c r="Q17" s="130" t="s">
        <v>1138</v>
      </c>
      <c r="R17" s="130" t="s">
        <v>959</v>
      </c>
      <c r="S17" s="130" t="s">
        <v>974</v>
      </c>
      <c r="T17" s="130" t="s">
        <v>1137</v>
      </c>
      <c r="U17" s="130"/>
      <c r="V17" s="130">
        <v>541651358</v>
      </c>
      <c r="W17" s="130" t="s">
        <v>1138</v>
      </c>
      <c r="X17" s="138">
        <v>9</v>
      </c>
      <c r="Y17" s="138">
        <v>0</v>
      </c>
      <c r="Z17" s="138">
        <v>9</v>
      </c>
      <c r="AA17" s="139">
        <v>4</v>
      </c>
      <c r="AB17" s="139">
        <v>0</v>
      </c>
      <c r="AC17" s="139">
        <v>4</v>
      </c>
      <c r="AD17" s="130" t="s">
        <v>966</v>
      </c>
      <c r="AE17" s="138">
        <v>9</v>
      </c>
      <c r="AF17" s="130" t="s">
        <v>966</v>
      </c>
      <c r="AG17" s="138">
        <v>0</v>
      </c>
      <c r="AH17" s="138">
        <v>1</v>
      </c>
      <c r="AI17" s="138">
        <v>0</v>
      </c>
      <c r="AJ17" s="138">
        <v>8</v>
      </c>
      <c r="AK17" s="138">
        <v>9</v>
      </c>
      <c r="AL17" s="130" t="s">
        <v>966</v>
      </c>
      <c r="AM17" s="138">
        <v>1</v>
      </c>
      <c r="AN17" s="138">
        <v>0</v>
      </c>
      <c r="AO17" s="138">
        <v>8</v>
      </c>
      <c r="AP17" s="138">
        <v>9</v>
      </c>
      <c r="AQ17" s="130" t="s">
        <v>966</v>
      </c>
      <c r="AR17" s="138">
        <v>0</v>
      </c>
      <c r="AS17" s="138">
        <v>0</v>
      </c>
      <c r="AT17" s="138">
        <v>0</v>
      </c>
      <c r="AU17" s="138">
        <v>1</v>
      </c>
      <c r="AV17" s="138">
        <v>7</v>
      </c>
      <c r="AW17" s="138">
        <v>1</v>
      </c>
      <c r="AX17" s="138">
        <v>9</v>
      </c>
      <c r="AY17" s="130" t="s">
        <v>966</v>
      </c>
      <c r="AZ17" s="138">
        <v>0</v>
      </c>
      <c r="BA17" s="138">
        <v>1</v>
      </c>
      <c r="BB17" s="138">
        <v>1</v>
      </c>
      <c r="BC17" s="138">
        <v>1</v>
      </c>
      <c r="BD17" s="138">
        <v>1</v>
      </c>
      <c r="BE17" s="138">
        <v>12</v>
      </c>
      <c r="BF17" s="138">
        <v>0</v>
      </c>
      <c r="BG17" s="138">
        <v>0</v>
      </c>
      <c r="BH17" s="138">
        <v>2</v>
      </c>
      <c r="BI17" s="138">
        <v>0</v>
      </c>
      <c r="BJ17" s="138">
        <v>0</v>
      </c>
      <c r="BK17" s="138">
        <v>0</v>
      </c>
      <c r="BL17" s="138">
        <v>10</v>
      </c>
      <c r="BM17" s="138">
        <v>0</v>
      </c>
      <c r="BN17" s="138">
        <v>3</v>
      </c>
      <c r="BO17" s="138">
        <v>3</v>
      </c>
      <c r="BP17" s="138">
        <v>0</v>
      </c>
      <c r="BQ17" s="138">
        <v>0</v>
      </c>
      <c r="BR17" s="138">
        <v>0</v>
      </c>
      <c r="BS17" s="138">
        <v>0</v>
      </c>
      <c r="BT17" s="138">
        <v>0</v>
      </c>
      <c r="BU17" s="138">
        <v>0</v>
      </c>
      <c r="BV17" s="138">
        <v>0</v>
      </c>
      <c r="BW17" s="138">
        <v>0</v>
      </c>
      <c r="BX17" s="138">
        <v>0</v>
      </c>
      <c r="BY17" s="138">
        <v>0</v>
      </c>
      <c r="BZ17" s="138">
        <v>0</v>
      </c>
      <c r="CA17" s="138">
        <v>0</v>
      </c>
      <c r="CB17" s="138">
        <v>0</v>
      </c>
      <c r="CC17" s="138">
        <v>0</v>
      </c>
      <c r="CD17" s="138">
        <v>0</v>
      </c>
      <c r="CE17" s="138">
        <v>0</v>
      </c>
      <c r="CF17" s="138">
        <v>0</v>
      </c>
      <c r="CG17" s="138">
        <v>0</v>
      </c>
      <c r="CH17" s="138">
        <v>1</v>
      </c>
      <c r="CI17" s="138">
        <v>2</v>
      </c>
      <c r="CJ17" s="138">
        <v>0</v>
      </c>
      <c r="CK17" s="138">
        <v>1</v>
      </c>
      <c r="CL17" s="138">
        <v>0</v>
      </c>
      <c r="CM17" s="138">
        <v>2</v>
      </c>
      <c r="CN17" s="138">
        <v>0</v>
      </c>
      <c r="CO17" s="138">
        <v>0</v>
      </c>
      <c r="CP17" s="138">
        <v>0</v>
      </c>
      <c r="CQ17" s="138">
        <v>0</v>
      </c>
      <c r="CR17" s="138">
        <v>0</v>
      </c>
      <c r="CS17" s="138">
        <v>0</v>
      </c>
      <c r="CT17" s="138">
        <v>0</v>
      </c>
      <c r="CU17" s="138">
        <v>0</v>
      </c>
      <c r="CV17" s="138">
        <v>0</v>
      </c>
      <c r="CW17" s="138">
        <v>0</v>
      </c>
      <c r="CX17" s="138">
        <v>0</v>
      </c>
      <c r="CY17" s="138">
        <v>0</v>
      </c>
      <c r="CZ17" s="138">
        <v>0</v>
      </c>
      <c r="DA17" s="138">
        <v>0</v>
      </c>
      <c r="DB17" s="138">
        <v>4</v>
      </c>
      <c r="DC17" s="138">
        <v>0</v>
      </c>
      <c r="DD17" s="138">
        <v>0</v>
      </c>
      <c r="DE17" s="138">
        <v>2</v>
      </c>
      <c r="DF17" s="138">
        <v>2</v>
      </c>
      <c r="DG17" s="138">
        <v>0</v>
      </c>
      <c r="DH17" s="138">
        <v>1</v>
      </c>
      <c r="DI17" s="138">
        <v>0</v>
      </c>
      <c r="DJ17" s="138">
        <v>2</v>
      </c>
      <c r="DK17" s="138">
        <v>0</v>
      </c>
      <c r="DL17" s="138">
        <v>0</v>
      </c>
      <c r="DM17" s="138">
        <v>2</v>
      </c>
      <c r="DN17" s="138">
        <v>0</v>
      </c>
      <c r="DO17" s="138">
        <v>0</v>
      </c>
      <c r="DP17" s="138">
        <v>100</v>
      </c>
      <c r="DQ17" s="138">
        <v>1</v>
      </c>
      <c r="DR17" s="130" t="s">
        <v>1139</v>
      </c>
      <c r="DS17" s="138">
        <v>2</v>
      </c>
      <c r="DT17" s="130"/>
      <c r="DU17" s="130"/>
      <c r="DV17" s="138">
        <v>1</v>
      </c>
      <c r="DW17" s="138">
        <v>1</v>
      </c>
      <c r="DX17" s="138">
        <v>1</v>
      </c>
      <c r="DY17" s="130"/>
      <c r="DZ17" s="130" t="s">
        <v>1140</v>
      </c>
      <c r="EA17" s="140">
        <v>1172853</v>
      </c>
      <c r="EB17" s="140">
        <v>7195.06</v>
      </c>
      <c r="EC17" s="140">
        <v>673</v>
      </c>
    </row>
    <row r="18" spans="1:133" s="131" customFormat="1" ht="36" x14ac:dyDescent="0.25">
      <c r="A18" s="130" t="s">
        <v>280</v>
      </c>
      <c r="B18" s="130" t="s">
        <v>280</v>
      </c>
      <c r="C18" s="138">
        <v>5</v>
      </c>
      <c r="D18" s="130" t="s">
        <v>638</v>
      </c>
      <c r="E18" s="130" t="s">
        <v>1141</v>
      </c>
      <c r="F18" s="130" t="s">
        <v>1142</v>
      </c>
      <c r="G18" s="130">
        <v>77911</v>
      </c>
      <c r="H18" s="130" t="s">
        <v>294</v>
      </c>
      <c r="I18" s="130" t="s">
        <v>1143</v>
      </c>
      <c r="J18" s="130" t="s">
        <v>1144</v>
      </c>
      <c r="K18" s="130" t="s">
        <v>1024</v>
      </c>
      <c r="L18" s="130" t="s">
        <v>959</v>
      </c>
      <c r="M18" s="130" t="s">
        <v>1145</v>
      </c>
      <c r="N18" s="130" t="s">
        <v>1146</v>
      </c>
      <c r="O18" s="130"/>
      <c r="P18" s="130">
        <v>585508302</v>
      </c>
      <c r="Q18" s="130" t="s">
        <v>1147</v>
      </c>
      <c r="R18" s="130" t="s">
        <v>959</v>
      </c>
      <c r="S18" s="130" t="s">
        <v>1059</v>
      </c>
      <c r="T18" s="130" t="s">
        <v>1148</v>
      </c>
      <c r="U18" s="130"/>
      <c r="V18" s="130">
        <v>585508308</v>
      </c>
      <c r="W18" s="130" t="s">
        <v>1149</v>
      </c>
      <c r="X18" s="138">
        <v>3</v>
      </c>
      <c r="Y18" s="138">
        <v>0</v>
      </c>
      <c r="Z18" s="138">
        <v>3</v>
      </c>
      <c r="AA18" s="139">
        <v>2</v>
      </c>
      <c r="AB18" s="139">
        <v>0</v>
      </c>
      <c r="AC18" s="139">
        <v>2</v>
      </c>
      <c r="AD18" s="130" t="s">
        <v>966</v>
      </c>
      <c r="AE18" s="138">
        <v>2</v>
      </c>
      <c r="AF18" s="130" t="s">
        <v>966</v>
      </c>
      <c r="AG18" s="138">
        <v>0</v>
      </c>
      <c r="AH18" s="138">
        <v>0</v>
      </c>
      <c r="AI18" s="138">
        <v>0</v>
      </c>
      <c r="AJ18" s="138">
        <v>3</v>
      </c>
      <c r="AK18" s="138">
        <v>3</v>
      </c>
      <c r="AL18" s="130" t="s">
        <v>966</v>
      </c>
      <c r="AM18" s="138">
        <v>0</v>
      </c>
      <c r="AN18" s="138">
        <v>0</v>
      </c>
      <c r="AO18" s="138">
        <v>3</v>
      </c>
      <c r="AP18" s="138">
        <v>3</v>
      </c>
      <c r="AQ18" s="130" t="s">
        <v>966</v>
      </c>
      <c r="AR18" s="138">
        <v>0</v>
      </c>
      <c r="AS18" s="138">
        <v>0</v>
      </c>
      <c r="AT18" s="138">
        <v>0</v>
      </c>
      <c r="AU18" s="138">
        <v>0</v>
      </c>
      <c r="AV18" s="138">
        <v>2</v>
      </c>
      <c r="AW18" s="138">
        <v>1</v>
      </c>
      <c r="AX18" s="138">
        <v>3</v>
      </c>
      <c r="AY18" s="130" t="s">
        <v>966</v>
      </c>
      <c r="AZ18" s="138">
        <v>0</v>
      </c>
      <c r="BA18" s="138">
        <v>1</v>
      </c>
      <c r="BB18" s="138">
        <v>0</v>
      </c>
      <c r="BC18" s="138">
        <v>1</v>
      </c>
      <c r="BD18" s="138">
        <v>0</v>
      </c>
      <c r="BE18" s="138">
        <v>4</v>
      </c>
      <c r="BF18" s="138">
        <v>0</v>
      </c>
      <c r="BG18" s="138">
        <v>0</v>
      </c>
      <c r="BH18" s="138">
        <v>2</v>
      </c>
      <c r="BI18" s="138">
        <v>0</v>
      </c>
      <c r="BJ18" s="138">
        <v>0</v>
      </c>
      <c r="BK18" s="138">
        <v>0</v>
      </c>
      <c r="BL18" s="138">
        <v>10</v>
      </c>
      <c r="BM18" s="138">
        <v>0</v>
      </c>
      <c r="BN18" s="138">
        <v>4</v>
      </c>
      <c r="BO18" s="138">
        <v>2</v>
      </c>
      <c r="BP18" s="138">
        <v>2</v>
      </c>
      <c r="BQ18" s="138">
        <v>0</v>
      </c>
      <c r="BR18" s="138">
        <v>0</v>
      </c>
      <c r="BS18" s="138">
        <v>0</v>
      </c>
      <c r="BT18" s="138">
        <v>0</v>
      </c>
      <c r="BU18" s="138">
        <v>0</v>
      </c>
      <c r="BV18" s="138">
        <v>0</v>
      </c>
      <c r="BW18" s="138">
        <v>0</v>
      </c>
      <c r="BX18" s="138">
        <v>2</v>
      </c>
      <c r="BY18" s="138">
        <v>0</v>
      </c>
      <c r="BZ18" s="138">
        <v>0</v>
      </c>
      <c r="CA18" s="138">
        <v>0</v>
      </c>
      <c r="CB18" s="138">
        <v>0</v>
      </c>
      <c r="CC18" s="138">
        <v>0</v>
      </c>
      <c r="CD18" s="138">
        <v>0</v>
      </c>
      <c r="CE18" s="138">
        <v>0</v>
      </c>
      <c r="CF18" s="138">
        <v>0</v>
      </c>
      <c r="CG18" s="138">
        <v>0</v>
      </c>
      <c r="CH18" s="138">
        <v>0</v>
      </c>
      <c r="CI18" s="138">
        <v>0</v>
      </c>
      <c r="CJ18" s="138">
        <v>0</v>
      </c>
      <c r="CK18" s="138">
        <v>0</v>
      </c>
      <c r="CL18" s="138">
        <v>0</v>
      </c>
      <c r="CM18" s="138">
        <v>0</v>
      </c>
      <c r="CN18" s="138">
        <v>0</v>
      </c>
      <c r="CO18" s="138">
        <v>0</v>
      </c>
      <c r="CP18" s="138">
        <v>0</v>
      </c>
      <c r="CQ18" s="138">
        <v>0</v>
      </c>
      <c r="CR18" s="138">
        <v>0</v>
      </c>
      <c r="CS18" s="138">
        <v>0</v>
      </c>
      <c r="CT18" s="138">
        <v>0</v>
      </c>
      <c r="CU18" s="138">
        <v>0</v>
      </c>
      <c r="CV18" s="138">
        <v>0</v>
      </c>
      <c r="CW18" s="138">
        <v>0</v>
      </c>
      <c r="CX18" s="138">
        <v>0</v>
      </c>
      <c r="CY18" s="138">
        <v>0</v>
      </c>
      <c r="CZ18" s="138">
        <v>0</v>
      </c>
      <c r="DA18" s="138">
        <v>0</v>
      </c>
      <c r="DB18" s="138">
        <v>0</v>
      </c>
      <c r="DC18" s="138">
        <v>0</v>
      </c>
      <c r="DD18" s="138">
        <v>0</v>
      </c>
      <c r="DE18" s="138">
        <v>0</v>
      </c>
      <c r="DF18" s="138">
        <v>0</v>
      </c>
      <c r="DG18" s="138">
        <v>0</v>
      </c>
      <c r="DH18" s="138">
        <v>0</v>
      </c>
      <c r="DI18" s="138">
        <v>0</v>
      </c>
      <c r="DJ18" s="138">
        <v>0</v>
      </c>
      <c r="DK18" s="138">
        <v>0</v>
      </c>
      <c r="DL18" s="138">
        <v>0</v>
      </c>
      <c r="DM18" s="138">
        <v>1</v>
      </c>
      <c r="DN18" s="138">
        <v>0</v>
      </c>
      <c r="DO18" s="138">
        <v>0</v>
      </c>
      <c r="DP18" s="138">
        <v>20</v>
      </c>
      <c r="DQ18" s="138">
        <v>1</v>
      </c>
      <c r="DR18" s="130" t="s">
        <v>1150</v>
      </c>
      <c r="DS18" s="138">
        <v>1</v>
      </c>
      <c r="DT18" s="130"/>
      <c r="DU18" s="130" t="s">
        <v>1151</v>
      </c>
      <c r="DV18" s="138">
        <v>1</v>
      </c>
      <c r="DW18" s="138">
        <v>0</v>
      </c>
      <c r="DX18" s="138">
        <v>1</v>
      </c>
      <c r="DY18" s="130"/>
      <c r="DZ18" s="130"/>
      <c r="EA18" s="140">
        <v>635711</v>
      </c>
      <c r="EB18" s="140">
        <v>5266.9</v>
      </c>
      <c r="EC18" s="140">
        <v>399</v>
      </c>
    </row>
    <row r="19" spans="1:133" s="131" customFormat="1" ht="48" x14ac:dyDescent="0.25">
      <c r="A19" s="130" t="s">
        <v>237</v>
      </c>
      <c r="B19" s="130" t="s">
        <v>237</v>
      </c>
      <c r="C19" s="138">
        <v>5</v>
      </c>
      <c r="D19" s="130" t="s">
        <v>640</v>
      </c>
      <c r="E19" s="130" t="s">
        <v>1152</v>
      </c>
      <c r="F19" s="130" t="s">
        <v>1153</v>
      </c>
      <c r="G19" s="130">
        <v>70218</v>
      </c>
      <c r="H19" s="130" t="s">
        <v>1154</v>
      </c>
      <c r="I19" s="130" t="s">
        <v>1155</v>
      </c>
      <c r="J19" s="130" t="s">
        <v>1156</v>
      </c>
      <c r="K19" s="130" t="s">
        <v>1157</v>
      </c>
      <c r="L19" s="130" t="s">
        <v>959</v>
      </c>
      <c r="M19" s="130" t="s">
        <v>1158</v>
      </c>
      <c r="N19" s="130" t="s">
        <v>1159</v>
      </c>
      <c r="O19" s="130" t="s">
        <v>1041</v>
      </c>
      <c r="P19" s="130">
        <v>595622121</v>
      </c>
      <c r="Q19" s="130" t="s">
        <v>1160</v>
      </c>
      <c r="R19" s="130" t="s">
        <v>959</v>
      </c>
      <c r="S19" s="130" t="s">
        <v>1161</v>
      </c>
      <c r="T19" s="130" t="s">
        <v>960</v>
      </c>
      <c r="U19" s="130" t="s">
        <v>1041</v>
      </c>
      <c r="V19" s="130">
        <v>595622117</v>
      </c>
      <c r="W19" s="130" t="s">
        <v>1162</v>
      </c>
      <c r="X19" s="138">
        <v>4</v>
      </c>
      <c r="Y19" s="138">
        <v>0</v>
      </c>
      <c r="Z19" s="138">
        <v>4</v>
      </c>
      <c r="AA19" s="139">
        <v>2</v>
      </c>
      <c r="AB19" s="139">
        <v>0</v>
      </c>
      <c r="AC19" s="139">
        <v>2</v>
      </c>
      <c r="AD19" s="130" t="s">
        <v>966</v>
      </c>
      <c r="AE19" s="138">
        <v>4</v>
      </c>
      <c r="AF19" s="130" t="s">
        <v>966</v>
      </c>
      <c r="AG19" s="138">
        <v>0</v>
      </c>
      <c r="AH19" s="138">
        <v>0</v>
      </c>
      <c r="AI19" s="138">
        <v>0</v>
      </c>
      <c r="AJ19" s="138">
        <v>4</v>
      </c>
      <c r="AK19" s="138">
        <v>4</v>
      </c>
      <c r="AL19" s="130" t="s">
        <v>966</v>
      </c>
      <c r="AM19" s="138">
        <v>0</v>
      </c>
      <c r="AN19" s="138">
        <v>2</v>
      </c>
      <c r="AO19" s="138">
        <v>2</v>
      </c>
      <c r="AP19" s="138">
        <v>4</v>
      </c>
      <c r="AQ19" s="130" t="s">
        <v>966</v>
      </c>
      <c r="AR19" s="138">
        <v>0</v>
      </c>
      <c r="AS19" s="138">
        <v>0</v>
      </c>
      <c r="AT19" s="138">
        <v>0</v>
      </c>
      <c r="AU19" s="138">
        <v>0</v>
      </c>
      <c r="AV19" s="138">
        <v>4</v>
      </c>
      <c r="AW19" s="138">
        <v>0</v>
      </c>
      <c r="AX19" s="138">
        <v>4</v>
      </c>
      <c r="AY19" s="130" t="s">
        <v>966</v>
      </c>
      <c r="AZ19" s="138">
        <v>0</v>
      </c>
      <c r="BA19" s="138">
        <v>1</v>
      </c>
      <c r="BB19" s="138">
        <v>0</v>
      </c>
      <c r="BC19" s="138">
        <v>1</v>
      </c>
      <c r="BD19" s="138">
        <v>4</v>
      </c>
      <c r="BE19" s="138">
        <v>10</v>
      </c>
      <c r="BF19" s="138">
        <v>0</v>
      </c>
      <c r="BG19" s="138">
        <v>0</v>
      </c>
      <c r="BH19" s="138">
        <v>1</v>
      </c>
      <c r="BI19" s="138">
        <v>0</v>
      </c>
      <c r="BJ19" s="138">
        <v>0</v>
      </c>
      <c r="BK19" s="138">
        <v>0</v>
      </c>
      <c r="BL19" s="138">
        <v>10</v>
      </c>
      <c r="BM19" s="138">
        <v>0</v>
      </c>
      <c r="BN19" s="138">
        <v>3</v>
      </c>
      <c r="BO19" s="138">
        <v>0</v>
      </c>
      <c r="BP19" s="138">
        <v>0</v>
      </c>
      <c r="BQ19" s="138">
        <v>0</v>
      </c>
      <c r="BR19" s="138">
        <v>0</v>
      </c>
      <c r="BS19" s="138">
        <v>0</v>
      </c>
      <c r="BT19" s="138">
        <v>0</v>
      </c>
      <c r="BU19" s="138">
        <v>0</v>
      </c>
      <c r="BV19" s="138">
        <v>0</v>
      </c>
      <c r="BW19" s="138">
        <v>0</v>
      </c>
      <c r="BX19" s="138">
        <v>0</v>
      </c>
      <c r="BY19" s="138">
        <v>0</v>
      </c>
      <c r="BZ19" s="138">
        <v>0</v>
      </c>
      <c r="CA19" s="138">
        <v>0</v>
      </c>
      <c r="CB19" s="138">
        <v>0</v>
      </c>
      <c r="CC19" s="138">
        <v>0</v>
      </c>
      <c r="CD19" s="138">
        <v>0</v>
      </c>
      <c r="CE19" s="138">
        <v>0</v>
      </c>
      <c r="CF19" s="138">
        <v>0</v>
      </c>
      <c r="CG19" s="138">
        <v>0</v>
      </c>
      <c r="CH19" s="138">
        <v>0</v>
      </c>
      <c r="CI19" s="138">
        <v>0</v>
      </c>
      <c r="CJ19" s="138">
        <v>0</v>
      </c>
      <c r="CK19" s="138">
        <v>2</v>
      </c>
      <c r="CL19" s="138">
        <v>0</v>
      </c>
      <c r="CM19" s="138">
        <v>2</v>
      </c>
      <c r="CN19" s="138">
        <v>0</v>
      </c>
      <c r="CO19" s="138">
        <v>0</v>
      </c>
      <c r="CP19" s="138">
        <v>0</v>
      </c>
      <c r="CQ19" s="138">
        <v>0</v>
      </c>
      <c r="CR19" s="138">
        <v>0</v>
      </c>
      <c r="CS19" s="138">
        <v>0</v>
      </c>
      <c r="CT19" s="138">
        <v>0</v>
      </c>
      <c r="CU19" s="138">
        <v>0</v>
      </c>
      <c r="CV19" s="138">
        <v>0</v>
      </c>
      <c r="CW19" s="138">
        <v>0</v>
      </c>
      <c r="CX19" s="138">
        <v>0</v>
      </c>
      <c r="CY19" s="138">
        <v>0</v>
      </c>
      <c r="CZ19" s="138">
        <v>0</v>
      </c>
      <c r="DA19" s="138">
        <v>0</v>
      </c>
      <c r="DB19" s="138">
        <v>0</v>
      </c>
      <c r="DC19" s="138">
        <v>0</v>
      </c>
      <c r="DD19" s="138">
        <v>0</v>
      </c>
      <c r="DE19" s="138">
        <v>0</v>
      </c>
      <c r="DF19" s="138">
        <v>0</v>
      </c>
      <c r="DG19" s="138">
        <v>0</v>
      </c>
      <c r="DH19" s="138">
        <v>0</v>
      </c>
      <c r="DI19" s="138">
        <v>0</v>
      </c>
      <c r="DJ19" s="138">
        <v>2</v>
      </c>
      <c r="DK19" s="138">
        <v>0</v>
      </c>
      <c r="DL19" s="138">
        <v>0</v>
      </c>
      <c r="DM19" s="138">
        <v>0</v>
      </c>
      <c r="DN19" s="138">
        <v>0</v>
      </c>
      <c r="DO19" s="138">
        <v>0</v>
      </c>
      <c r="DP19" s="138">
        <v>60</v>
      </c>
      <c r="DQ19" s="138">
        <v>1</v>
      </c>
      <c r="DR19" s="130" t="s">
        <v>1163</v>
      </c>
      <c r="DS19" s="138">
        <v>1</v>
      </c>
      <c r="DT19" s="130" t="s">
        <v>1164</v>
      </c>
      <c r="DU19" s="130"/>
      <c r="DV19" s="138">
        <v>1</v>
      </c>
      <c r="DW19" s="138">
        <v>1</v>
      </c>
      <c r="DX19" s="138">
        <v>1</v>
      </c>
      <c r="DY19" s="130"/>
      <c r="DZ19" s="130"/>
      <c r="EA19" s="140">
        <v>1217676</v>
      </c>
      <c r="EB19" s="140">
        <v>5427.64</v>
      </c>
      <c r="EC19" s="140">
        <v>300</v>
      </c>
    </row>
    <row r="20" spans="1:133" s="131" customFormat="1" ht="60" x14ac:dyDescent="0.25">
      <c r="A20" s="130" t="s">
        <v>533</v>
      </c>
      <c r="B20" s="130" t="s">
        <v>533</v>
      </c>
      <c r="C20" s="138">
        <v>5</v>
      </c>
      <c r="D20" s="130" t="s">
        <v>639</v>
      </c>
      <c r="E20" s="130" t="s">
        <v>1165</v>
      </c>
      <c r="F20" s="130">
        <v>21</v>
      </c>
      <c r="G20" s="130">
        <v>76190</v>
      </c>
      <c r="H20" s="130" t="s">
        <v>559</v>
      </c>
      <c r="I20" s="130" t="s">
        <v>1166</v>
      </c>
      <c r="J20" s="130" t="s">
        <v>1167</v>
      </c>
      <c r="K20" s="130" t="s">
        <v>1024</v>
      </c>
      <c r="L20" s="130" t="s">
        <v>959</v>
      </c>
      <c r="M20" s="130" t="s">
        <v>1168</v>
      </c>
      <c r="N20" s="130" t="s">
        <v>1169</v>
      </c>
      <c r="O20" s="130" t="s">
        <v>1041</v>
      </c>
      <c r="P20" s="130">
        <v>577043500</v>
      </c>
      <c r="Q20" s="130" t="s">
        <v>1170</v>
      </c>
      <c r="R20" s="130" t="s">
        <v>959</v>
      </c>
      <c r="S20" s="130" t="s">
        <v>1171</v>
      </c>
      <c r="T20" s="130" t="s">
        <v>1172</v>
      </c>
      <c r="U20" s="130" t="s">
        <v>1041</v>
      </c>
      <c r="V20" s="130">
        <v>577043507</v>
      </c>
      <c r="W20" s="130" t="s">
        <v>1173</v>
      </c>
      <c r="X20" s="138">
        <v>2</v>
      </c>
      <c r="Y20" s="138">
        <v>2</v>
      </c>
      <c r="Z20" s="138">
        <v>4</v>
      </c>
      <c r="AA20" s="139">
        <v>2</v>
      </c>
      <c r="AB20" s="139">
        <v>2</v>
      </c>
      <c r="AC20" s="139">
        <v>4</v>
      </c>
      <c r="AD20" s="130" t="s">
        <v>966</v>
      </c>
      <c r="AE20" s="138">
        <v>2</v>
      </c>
      <c r="AF20" s="130" t="s">
        <v>966</v>
      </c>
      <c r="AG20" s="138">
        <v>0</v>
      </c>
      <c r="AH20" s="138">
        <v>0</v>
      </c>
      <c r="AI20" s="138">
        <v>0</v>
      </c>
      <c r="AJ20" s="138">
        <v>2</v>
      </c>
      <c r="AK20" s="138">
        <v>2</v>
      </c>
      <c r="AL20" s="130" t="s">
        <v>966</v>
      </c>
      <c r="AM20" s="138">
        <v>0</v>
      </c>
      <c r="AN20" s="138">
        <v>0</v>
      </c>
      <c r="AO20" s="138">
        <v>2</v>
      </c>
      <c r="AP20" s="138">
        <v>2</v>
      </c>
      <c r="AQ20" s="130" t="s">
        <v>966</v>
      </c>
      <c r="AR20" s="138">
        <v>0</v>
      </c>
      <c r="AS20" s="138">
        <v>0</v>
      </c>
      <c r="AT20" s="138">
        <v>0</v>
      </c>
      <c r="AU20" s="138">
        <v>0</v>
      </c>
      <c r="AV20" s="138">
        <v>2</v>
      </c>
      <c r="AW20" s="138">
        <v>0</v>
      </c>
      <c r="AX20" s="138">
        <v>2</v>
      </c>
      <c r="AY20" s="130" t="s">
        <v>966</v>
      </c>
      <c r="AZ20" s="138">
        <v>0</v>
      </c>
      <c r="BA20" s="138">
        <v>1</v>
      </c>
      <c r="BB20" s="138">
        <v>0</v>
      </c>
      <c r="BC20" s="138">
        <v>0</v>
      </c>
      <c r="BD20" s="138">
        <v>0</v>
      </c>
      <c r="BE20" s="138">
        <v>16</v>
      </c>
      <c r="BF20" s="138">
        <v>0</v>
      </c>
      <c r="BG20" s="138">
        <v>1</v>
      </c>
      <c r="BH20" s="138">
        <v>5</v>
      </c>
      <c r="BI20" s="138">
        <v>0</v>
      </c>
      <c r="BJ20" s="138">
        <v>0</v>
      </c>
      <c r="BK20" s="138">
        <v>0</v>
      </c>
      <c r="BL20" s="138">
        <v>16</v>
      </c>
      <c r="BM20" s="138">
        <v>0</v>
      </c>
      <c r="BN20" s="138">
        <v>5</v>
      </c>
      <c r="BO20" s="138">
        <v>0</v>
      </c>
      <c r="BP20" s="138">
        <v>0</v>
      </c>
      <c r="BQ20" s="138">
        <v>0</v>
      </c>
      <c r="BR20" s="138">
        <v>0</v>
      </c>
      <c r="BS20" s="138">
        <v>0</v>
      </c>
      <c r="BT20" s="138">
        <v>2</v>
      </c>
      <c r="BU20" s="138">
        <v>0</v>
      </c>
      <c r="BV20" s="138">
        <v>0</v>
      </c>
      <c r="BW20" s="138">
        <v>0</v>
      </c>
      <c r="BX20" s="138">
        <v>0</v>
      </c>
      <c r="BY20" s="138">
        <v>0</v>
      </c>
      <c r="BZ20" s="138">
        <v>0</v>
      </c>
      <c r="CA20" s="138">
        <v>0</v>
      </c>
      <c r="CB20" s="138">
        <v>0</v>
      </c>
      <c r="CC20" s="138">
        <v>0</v>
      </c>
      <c r="CD20" s="138">
        <v>0</v>
      </c>
      <c r="CE20" s="138">
        <v>0</v>
      </c>
      <c r="CF20" s="138">
        <v>0</v>
      </c>
      <c r="CG20" s="138">
        <v>0</v>
      </c>
      <c r="CH20" s="138">
        <v>6</v>
      </c>
      <c r="CI20" s="138">
        <v>0</v>
      </c>
      <c r="CJ20" s="138">
        <v>0</v>
      </c>
      <c r="CK20" s="138">
        <v>11</v>
      </c>
      <c r="CL20" s="138">
        <v>0</v>
      </c>
      <c r="CM20" s="138">
        <v>2</v>
      </c>
      <c r="CN20" s="138">
        <v>0</v>
      </c>
      <c r="CO20" s="138">
        <v>0</v>
      </c>
      <c r="CP20" s="138">
        <v>0</v>
      </c>
      <c r="CQ20" s="138">
        <v>0</v>
      </c>
      <c r="CR20" s="138">
        <v>0</v>
      </c>
      <c r="CS20" s="138">
        <v>0</v>
      </c>
      <c r="CT20" s="138">
        <v>0</v>
      </c>
      <c r="CU20" s="138">
        <v>0</v>
      </c>
      <c r="CV20" s="138">
        <v>0</v>
      </c>
      <c r="CW20" s="138">
        <v>0</v>
      </c>
      <c r="CX20" s="138">
        <v>0</v>
      </c>
      <c r="CY20" s="138">
        <v>0</v>
      </c>
      <c r="CZ20" s="138">
        <v>0</v>
      </c>
      <c r="DA20" s="138">
        <v>0</v>
      </c>
      <c r="DB20" s="138">
        <v>0</v>
      </c>
      <c r="DC20" s="138">
        <v>0</v>
      </c>
      <c r="DD20" s="138">
        <v>0</v>
      </c>
      <c r="DE20" s="138">
        <v>0</v>
      </c>
      <c r="DF20" s="138">
        <v>0</v>
      </c>
      <c r="DG20" s="138">
        <v>0</v>
      </c>
      <c r="DH20" s="138">
        <v>0</v>
      </c>
      <c r="DI20" s="138">
        <v>0</v>
      </c>
      <c r="DJ20" s="138">
        <v>0</v>
      </c>
      <c r="DK20" s="138">
        <v>0</v>
      </c>
      <c r="DL20" s="138">
        <v>0</v>
      </c>
      <c r="DM20" s="138">
        <v>0</v>
      </c>
      <c r="DN20" s="138">
        <v>0</v>
      </c>
      <c r="DO20" s="138">
        <v>0</v>
      </c>
      <c r="DP20" s="138">
        <v>70</v>
      </c>
      <c r="DQ20" s="138">
        <v>1</v>
      </c>
      <c r="DR20" s="130" t="s">
        <v>1174</v>
      </c>
      <c r="DS20" s="138">
        <v>2</v>
      </c>
      <c r="DT20" s="130" t="s">
        <v>1175</v>
      </c>
      <c r="DU20" s="130" t="s">
        <v>1176</v>
      </c>
      <c r="DV20" s="138">
        <v>1</v>
      </c>
      <c r="DW20" s="138">
        <v>0</v>
      </c>
      <c r="DX20" s="138">
        <v>1</v>
      </c>
      <c r="DY20" s="130"/>
      <c r="DZ20" s="130" t="s">
        <v>1177</v>
      </c>
      <c r="EA20" s="140">
        <v>585261</v>
      </c>
      <c r="EB20" s="140">
        <v>3962.92</v>
      </c>
      <c r="EC20" s="140">
        <v>307</v>
      </c>
    </row>
    <row r="21" spans="1:133" s="131" customFormat="1" ht="60" x14ac:dyDescent="0.25">
      <c r="A21" s="130" t="s">
        <v>418</v>
      </c>
      <c r="B21" s="130" t="s">
        <v>420</v>
      </c>
      <c r="C21" s="138">
        <v>1</v>
      </c>
      <c r="D21" s="130" t="s">
        <v>419</v>
      </c>
      <c r="E21" s="130" t="s">
        <v>1178</v>
      </c>
      <c r="F21" s="130">
        <v>100</v>
      </c>
      <c r="G21" s="130">
        <v>25601</v>
      </c>
      <c r="H21" s="130" t="s">
        <v>1179</v>
      </c>
      <c r="I21" s="130" t="s">
        <v>1180</v>
      </c>
      <c r="J21" s="130" t="s">
        <v>1181</v>
      </c>
      <c r="K21" s="130" t="s">
        <v>1182</v>
      </c>
      <c r="L21" s="130" t="s">
        <v>959</v>
      </c>
      <c r="M21" s="130" t="s">
        <v>1183</v>
      </c>
      <c r="N21" s="130" t="s">
        <v>1184</v>
      </c>
      <c r="O21" s="130"/>
      <c r="P21" s="130">
        <v>317754170</v>
      </c>
      <c r="Q21" s="130" t="s">
        <v>1185</v>
      </c>
      <c r="R21" s="130" t="s">
        <v>959</v>
      </c>
      <c r="S21" s="130" t="s">
        <v>1186</v>
      </c>
      <c r="T21" s="130" t="s">
        <v>1187</v>
      </c>
      <c r="U21" s="130"/>
      <c r="V21" s="130">
        <v>317754244</v>
      </c>
      <c r="W21" s="130" t="s">
        <v>1188</v>
      </c>
      <c r="X21" s="138">
        <v>2</v>
      </c>
      <c r="Y21" s="138">
        <v>0</v>
      </c>
      <c r="Z21" s="138">
        <v>2</v>
      </c>
      <c r="AA21" s="139">
        <v>2</v>
      </c>
      <c r="AB21" s="139">
        <v>0</v>
      </c>
      <c r="AC21" s="139">
        <v>2</v>
      </c>
      <c r="AD21" s="130" t="s">
        <v>966</v>
      </c>
      <c r="AE21" s="138">
        <v>2</v>
      </c>
      <c r="AF21" s="130" t="s">
        <v>966</v>
      </c>
      <c r="AG21" s="138">
        <v>0</v>
      </c>
      <c r="AH21" s="138">
        <v>0</v>
      </c>
      <c r="AI21" s="138">
        <v>0</v>
      </c>
      <c r="AJ21" s="138">
        <v>2</v>
      </c>
      <c r="AK21" s="138">
        <v>2</v>
      </c>
      <c r="AL21" s="130" t="s">
        <v>966</v>
      </c>
      <c r="AM21" s="138">
        <v>1</v>
      </c>
      <c r="AN21" s="138">
        <v>0</v>
      </c>
      <c r="AO21" s="138">
        <v>1</v>
      </c>
      <c r="AP21" s="138">
        <v>2</v>
      </c>
      <c r="AQ21" s="130" t="s">
        <v>966</v>
      </c>
      <c r="AR21" s="138">
        <v>0</v>
      </c>
      <c r="AS21" s="138">
        <v>0</v>
      </c>
      <c r="AT21" s="138">
        <v>0</v>
      </c>
      <c r="AU21" s="138">
        <v>2</v>
      </c>
      <c r="AV21" s="138">
        <v>0</v>
      </c>
      <c r="AW21" s="138">
        <v>0</v>
      </c>
      <c r="AX21" s="138">
        <v>2</v>
      </c>
      <c r="AY21" s="130" t="s">
        <v>966</v>
      </c>
      <c r="AZ21" s="138">
        <v>1</v>
      </c>
      <c r="BA21" s="138">
        <v>1</v>
      </c>
      <c r="BB21" s="138">
        <v>1</v>
      </c>
      <c r="BC21" s="138">
        <v>1</v>
      </c>
      <c r="BD21" s="138">
        <v>5</v>
      </c>
      <c r="BE21" s="138">
        <v>25</v>
      </c>
      <c r="BF21" s="138">
        <v>0</v>
      </c>
      <c r="BG21" s="138">
        <v>0</v>
      </c>
      <c r="BH21" s="138">
        <v>9</v>
      </c>
      <c r="BI21" s="138">
        <v>0</v>
      </c>
      <c r="BJ21" s="138">
        <v>0</v>
      </c>
      <c r="BK21" s="138">
        <v>0</v>
      </c>
      <c r="BL21" s="138">
        <v>29</v>
      </c>
      <c r="BM21" s="138">
        <v>1</v>
      </c>
      <c r="BN21" s="138">
        <v>3</v>
      </c>
      <c r="BO21" s="138">
        <v>0</v>
      </c>
      <c r="BP21" s="138">
        <v>24</v>
      </c>
      <c r="BQ21" s="138">
        <v>0</v>
      </c>
      <c r="BR21" s="138">
        <v>0</v>
      </c>
      <c r="BS21" s="138">
        <v>0</v>
      </c>
      <c r="BT21" s="138">
        <v>1</v>
      </c>
      <c r="BU21" s="138">
        <v>1</v>
      </c>
      <c r="BV21" s="138">
        <v>2</v>
      </c>
      <c r="BW21" s="138">
        <v>0</v>
      </c>
      <c r="BX21" s="138">
        <v>1</v>
      </c>
      <c r="BY21" s="138">
        <v>0</v>
      </c>
      <c r="BZ21" s="138">
        <v>0</v>
      </c>
      <c r="CA21" s="138">
        <v>0</v>
      </c>
      <c r="CB21" s="138">
        <v>0</v>
      </c>
      <c r="CC21" s="138">
        <v>0</v>
      </c>
      <c r="CD21" s="138">
        <v>1</v>
      </c>
      <c r="CE21" s="138">
        <v>1</v>
      </c>
      <c r="CF21" s="138">
        <v>0</v>
      </c>
      <c r="CG21" s="138">
        <v>0</v>
      </c>
      <c r="CH21" s="138">
        <v>0</v>
      </c>
      <c r="CI21" s="138">
        <v>2</v>
      </c>
      <c r="CJ21" s="138">
        <v>0</v>
      </c>
      <c r="CK21" s="138">
        <v>3</v>
      </c>
      <c r="CL21" s="138">
        <v>1</v>
      </c>
      <c r="CM21" s="138">
        <v>2</v>
      </c>
      <c r="CN21" s="138">
        <v>0</v>
      </c>
      <c r="CO21" s="138">
        <v>0</v>
      </c>
      <c r="CP21" s="138">
        <v>0</v>
      </c>
      <c r="CQ21" s="138">
        <v>0</v>
      </c>
      <c r="CR21" s="138">
        <v>0</v>
      </c>
      <c r="CS21" s="138">
        <v>0</v>
      </c>
      <c r="CT21" s="138">
        <v>0</v>
      </c>
      <c r="CU21" s="138">
        <v>0</v>
      </c>
      <c r="CV21" s="138">
        <v>0</v>
      </c>
      <c r="CW21" s="138">
        <v>0</v>
      </c>
      <c r="CX21" s="138">
        <v>0</v>
      </c>
      <c r="CY21" s="138">
        <v>0</v>
      </c>
      <c r="CZ21" s="138">
        <v>0</v>
      </c>
      <c r="DA21" s="138">
        <v>4</v>
      </c>
      <c r="DB21" s="138">
        <v>1</v>
      </c>
      <c r="DC21" s="138">
        <v>0</v>
      </c>
      <c r="DD21" s="138">
        <v>0</v>
      </c>
      <c r="DE21" s="138">
        <v>0</v>
      </c>
      <c r="DF21" s="138">
        <v>0</v>
      </c>
      <c r="DG21" s="138">
        <v>0</v>
      </c>
      <c r="DH21" s="138">
        <v>2</v>
      </c>
      <c r="DI21" s="138">
        <v>0</v>
      </c>
      <c r="DJ21" s="138">
        <v>0</v>
      </c>
      <c r="DK21" s="138">
        <v>0</v>
      </c>
      <c r="DL21" s="138">
        <v>0</v>
      </c>
      <c r="DM21" s="138">
        <v>0</v>
      </c>
      <c r="DN21" s="138">
        <v>0</v>
      </c>
      <c r="DO21" s="138">
        <v>0</v>
      </c>
      <c r="DP21" s="138">
        <v>80</v>
      </c>
      <c r="DQ21" s="138">
        <v>1</v>
      </c>
      <c r="DR21" s="130" t="s">
        <v>1189</v>
      </c>
      <c r="DS21" s="138">
        <v>2</v>
      </c>
      <c r="DT21" s="130" t="s">
        <v>1190</v>
      </c>
      <c r="DU21" s="130" t="s">
        <v>1191</v>
      </c>
      <c r="DV21" s="138">
        <v>1</v>
      </c>
      <c r="DW21" s="138">
        <v>0</v>
      </c>
      <c r="DX21" s="138">
        <v>1</v>
      </c>
      <c r="DY21" s="130" t="s">
        <v>1192</v>
      </c>
      <c r="DZ21" s="130" t="s">
        <v>1193</v>
      </c>
      <c r="EA21" s="140">
        <v>58576</v>
      </c>
      <c r="EB21" s="140">
        <v>690</v>
      </c>
      <c r="EC21" s="140">
        <v>51</v>
      </c>
    </row>
    <row r="22" spans="1:133" s="131" customFormat="1" x14ac:dyDescent="0.25">
      <c r="A22" s="130" t="s">
        <v>418</v>
      </c>
      <c r="B22" s="130" t="s">
        <v>422</v>
      </c>
      <c r="C22" s="138">
        <v>1</v>
      </c>
      <c r="D22" s="130" t="s">
        <v>421</v>
      </c>
      <c r="E22" s="130" t="s">
        <v>1194</v>
      </c>
      <c r="F22" s="130">
        <v>68</v>
      </c>
      <c r="G22" s="130">
        <v>26643</v>
      </c>
      <c r="H22" s="130" t="s">
        <v>1195</v>
      </c>
      <c r="I22" s="130" t="s">
        <v>1196</v>
      </c>
      <c r="J22" s="130" t="s">
        <v>1197</v>
      </c>
      <c r="K22" s="130" t="s">
        <v>1198</v>
      </c>
      <c r="L22" s="130" t="s">
        <v>1008</v>
      </c>
      <c r="M22" s="130" t="s">
        <v>1099</v>
      </c>
      <c r="N22" s="130" t="s">
        <v>1199</v>
      </c>
      <c r="O22" s="130"/>
      <c r="P22" s="130">
        <v>311630230</v>
      </c>
      <c r="Q22" s="130" t="s">
        <v>1200</v>
      </c>
      <c r="R22" s="130"/>
      <c r="S22" s="130" t="s">
        <v>1201</v>
      </c>
      <c r="T22" s="130" t="s">
        <v>1202</v>
      </c>
      <c r="U22" s="130"/>
      <c r="V22" s="130">
        <v>311630228</v>
      </c>
      <c r="W22" s="130" t="s">
        <v>1203</v>
      </c>
      <c r="X22" s="138">
        <v>3</v>
      </c>
      <c r="Y22" s="138">
        <v>0</v>
      </c>
      <c r="Z22" s="138">
        <v>3</v>
      </c>
      <c r="AA22" s="139">
        <v>3</v>
      </c>
      <c r="AB22" s="139">
        <v>0</v>
      </c>
      <c r="AC22" s="139">
        <v>3</v>
      </c>
      <c r="AD22" s="130" t="s">
        <v>966</v>
      </c>
      <c r="AE22" s="138">
        <v>3</v>
      </c>
      <c r="AF22" s="130" t="s">
        <v>966</v>
      </c>
      <c r="AG22" s="138">
        <v>0</v>
      </c>
      <c r="AH22" s="138">
        <v>2</v>
      </c>
      <c r="AI22" s="138">
        <v>0</v>
      </c>
      <c r="AJ22" s="138">
        <v>1</v>
      </c>
      <c r="AK22" s="138">
        <v>3</v>
      </c>
      <c r="AL22" s="130" t="s">
        <v>966</v>
      </c>
      <c r="AM22" s="138">
        <v>1</v>
      </c>
      <c r="AN22" s="138">
        <v>1</v>
      </c>
      <c r="AO22" s="138">
        <v>1</v>
      </c>
      <c r="AP22" s="138">
        <v>3</v>
      </c>
      <c r="AQ22" s="130" t="s">
        <v>966</v>
      </c>
      <c r="AR22" s="138">
        <v>0</v>
      </c>
      <c r="AS22" s="138">
        <v>0</v>
      </c>
      <c r="AT22" s="138">
        <v>0</v>
      </c>
      <c r="AU22" s="138">
        <v>3</v>
      </c>
      <c r="AV22" s="138">
        <v>0</v>
      </c>
      <c r="AW22" s="138">
        <v>0</v>
      </c>
      <c r="AX22" s="138">
        <v>3</v>
      </c>
      <c r="AY22" s="130" t="s">
        <v>966</v>
      </c>
      <c r="AZ22" s="138">
        <v>0</v>
      </c>
      <c r="BA22" s="138">
        <v>1</v>
      </c>
      <c r="BB22" s="138">
        <v>1</v>
      </c>
      <c r="BC22" s="138">
        <v>1</v>
      </c>
      <c r="BD22" s="138">
        <v>7</v>
      </c>
      <c r="BE22" s="138">
        <v>30</v>
      </c>
      <c r="BF22" s="138">
        <v>1</v>
      </c>
      <c r="BG22" s="138">
        <v>0</v>
      </c>
      <c r="BH22" s="138">
        <v>23</v>
      </c>
      <c r="BI22" s="138">
        <v>0</v>
      </c>
      <c r="BJ22" s="138">
        <v>0</v>
      </c>
      <c r="BK22" s="138">
        <v>0</v>
      </c>
      <c r="BL22" s="138">
        <v>42</v>
      </c>
      <c r="BM22" s="138">
        <v>1</v>
      </c>
      <c r="BN22" s="138">
        <v>10</v>
      </c>
      <c r="BO22" s="138">
        <v>0</v>
      </c>
      <c r="BP22" s="138">
        <v>0</v>
      </c>
      <c r="BQ22" s="138">
        <v>0</v>
      </c>
      <c r="BR22" s="138">
        <v>0</v>
      </c>
      <c r="BS22" s="138">
        <v>0</v>
      </c>
      <c r="BT22" s="138">
        <v>2</v>
      </c>
      <c r="BU22" s="138">
        <v>0</v>
      </c>
      <c r="BV22" s="138">
        <v>1</v>
      </c>
      <c r="BW22" s="138">
        <v>0</v>
      </c>
      <c r="BX22" s="138">
        <v>0</v>
      </c>
      <c r="BY22" s="138">
        <v>0</v>
      </c>
      <c r="BZ22" s="138">
        <v>0</v>
      </c>
      <c r="CA22" s="138">
        <v>0</v>
      </c>
      <c r="CB22" s="138">
        <v>0</v>
      </c>
      <c r="CC22" s="138">
        <v>0</v>
      </c>
      <c r="CD22" s="138">
        <v>0</v>
      </c>
      <c r="CE22" s="138">
        <v>0</v>
      </c>
      <c r="CF22" s="138">
        <v>0</v>
      </c>
      <c r="CG22" s="138">
        <v>1</v>
      </c>
      <c r="CH22" s="138">
        <v>0</v>
      </c>
      <c r="CI22" s="138">
        <v>1</v>
      </c>
      <c r="CJ22" s="138">
        <v>0</v>
      </c>
      <c r="CK22" s="138">
        <v>5</v>
      </c>
      <c r="CL22" s="138">
        <v>0</v>
      </c>
      <c r="CM22" s="138">
        <v>3</v>
      </c>
      <c r="CN22" s="138">
        <v>0</v>
      </c>
      <c r="CO22" s="138">
        <v>0</v>
      </c>
      <c r="CP22" s="138">
        <v>0</v>
      </c>
      <c r="CQ22" s="138">
        <v>0</v>
      </c>
      <c r="CR22" s="138">
        <v>0</v>
      </c>
      <c r="CS22" s="138">
        <v>0</v>
      </c>
      <c r="CT22" s="138">
        <v>0</v>
      </c>
      <c r="CU22" s="138">
        <v>0</v>
      </c>
      <c r="CV22" s="138">
        <v>0</v>
      </c>
      <c r="CW22" s="138">
        <v>0</v>
      </c>
      <c r="CX22" s="138">
        <v>0</v>
      </c>
      <c r="CY22" s="138">
        <v>0</v>
      </c>
      <c r="CZ22" s="138">
        <v>0</v>
      </c>
      <c r="DA22" s="138">
        <v>0</v>
      </c>
      <c r="DB22" s="138">
        <v>0</v>
      </c>
      <c r="DC22" s="138">
        <v>0</v>
      </c>
      <c r="DD22" s="138">
        <v>0</v>
      </c>
      <c r="DE22" s="138">
        <v>0</v>
      </c>
      <c r="DF22" s="138">
        <v>0</v>
      </c>
      <c r="DG22" s="138">
        <v>0</v>
      </c>
      <c r="DH22" s="138">
        <v>0</v>
      </c>
      <c r="DI22" s="138">
        <v>0</v>
      </c>
      <c r="DJ22" s="138">
        <v>3</v>
      </c>
      <c r="DK22" s="138">
        <v>0</v>
      </c>
      <c r="DL22" s="138">
        <v>0</v>
      </c>
      <c r="DM22" s="138">
        <v>5</v>
      </c>
      <c r="DN22" s="138">
        <v>0</v>
      </c>
      <c r="DO22" s="138">
        <v>0</v>
      </c>
      <c r="DP22" s="138">
        <v>75</v>
      </c>
      <c r="DQ22" s="138">
        <v>1</v>
      </c>
      <c r="DR22" s="130" t="s">
        <v>1204</v>
      </c>
      <c r="DS22" s="138">
        <v>2</v>
      </c>
      <c r="DT22" s="130" t="s">
        <v>1205</v>
      </c>
      <c r="DU22" s="130" t="s">
        <v>1041</v>
      </c>
      <c r="DV22" s="138">
        <v>1</v>
      </c>
      <c r="DW22" s="138">
        <v>1</v>
      </c>
      <c r="DX22" s="138">
        <v>1</v>
      </c>
      <c r="DY22" s="130" t="s">
        <v>1041</v>
      </c>
      <c r="DZ22" s="130" t="s">
        <v>1041</v>
      </c>
      <c r="EA22" s="140">
        <v>59916</v>
      </c>
      <c r="EB22" s="140">
        <v>415.68</v>
      </c>
      <c r="EC22" s="140">
        <v>48</v>
      </c>
    </row>
    <row r="23" spans="1:133" s="131" customFormat="1" ht="60" x14ac:dyDescent="0.25">
      <c r="A23" s="130" t="s">
        <v>418</v>
      </c>
      <c r="B23" s="130" t="s">
        <v>622</v>
      </c>
      <c r="C23" s="138">
        <v>1</v>
      </c>
      <c r="D23" s="130" t="s">
        <v>423</v>
      </c>
      <c r="E23" s="130" t="s">
        <v>1178</v>
      </c>
      <c r="F23" s="130">
        <v>1</v>
      </c>
      <c r="G23" s="130">
        <v>25001</v>
      </c>
      <c r="H23" s="130" t="s">
        <v>1206</v>
      </c>
      <c r="I23" s="130" t="s">
        <v>1207</v>
      </c>
      <c r="J23" s="130" t="s">
        <v>1208</v>
      </c>
      <c r="K23" s="130" t="s">
        <v>1209</v>
      </c>
      <c r="L23" s="130" t="s">
        <v>959</v>
      </c>
      <c r="M23" s="130" t="s">
        <v>1210</v>
      </c>
      <c r="N23" s="130" t="s">
        <v>1211</v>
      </c>
      <c r="O23" s="130"/>
      <c r="P23" s="130">
        <v>221621500</v>
      </c>
      <c r="Q23" s="130" t="s">
        <v>1212</v>
      </c>
      <c r="R23" s="130" t="s">
        <v>959</v>
      </c>
      <c r="S23" s="130" t="s">
        <v>1213</v>
      </c>
      <c r="T23" s="130" t="s">
        <v>1214</v>
      </c>
      <c r="U23" s="130"/>
      <c r="V23" s="130">
        <v>221621513</v>
      </c>
      <c r="W23" s="130" t="s">
        <v>1215</v>
      </c>
      <c r="X23" s="138">
        <v>3</v>
      </c>
      <c r="Y23" s="138">
        <v>0</v>
      </c>
      <c r="Z23" s="138">
        <v>3</v>
      </c>
      <c r="AA23" s="139">
        <v>3</v>
      </c>
      <c r="AB23" s="139">
        <v>0</v>
      </c>
      <c r="AC23" s="139">
        <v>3</v>
      </c>
      <c r="AD23" s="130" t="s">
        <v>966</v>
      </c>
      <c r="AE23" s="138">
        <v>3</v>
      </c>
      <c r="AF23" s="130" t="s">
        <v>966</v>
      </c>
      <c r="AG23" s="138">
        <v>0</v>
      </c>
      <c r="AH23" s="138">
        <v>1</v>
      </c>
      <c r="AI23" s="138">
        <v>0</v>
      </c>
      <c r="AJ23" s="138">
        <v>2</v>
      </c>
      <c r="AK23" s="138">
        <v>3</v>
      </c>
      <c r="AL23" s="130" t="s">
        <v>966</v>
      </c>
      <c r="AM23" s="138">
        <v>0</v>
      </c>
      <c r="AN23" s="138">
        <v>0</v>
      </c>
      <c r="AO23" s="138">
        <v>3</v>
      </c>
      <c r="AP23" s="138">
        <v>3</v>
      </c>
      <c r="AQ23" s="130" t="s">
        <v>966</v>
      </c>
      <c r="AR23" s="138">
        <v>0</v>
      </c>
      <c r="AS23" s="138">
        <v>0</v>
      </c>
      <c r="AT23" s="138">
        <v>0</v>
      </c>
      <c r="AU23" s="138">
        <v>3</v>
      </c>
      <c r="AV23" s="138">
        <v>0</v>
      </c>
      <c r="AW23" s="138">
        <v>0</v>
      </c>
      <c r="AX23" s="138">
        <v>3</v>
      </c>
      <c r="AY23" s="130" t="s">
        <v>966</v>
      </c>
      <c r="AZ23" s="138">
        <v>0</v>
      </c>
      <c r="BA23" s="138">
        <v>1</v>
      </c>
      <c r="BB23" s="138">
        <v>0</v>
      </c>
      <c r="BC23" s="138">
        <v>1</v>
      </c>
      <c r="BD23" s="138">
        <v>5</v>
      </c>
      <c r="BE23" s="138">
        <v>54</v>
      </c>
      <c r="BF23" s="138">
        <v>0</v>
      </c>
      <c r="BG23" s="138">
        <v>0</v>
      </c>
      <c r="BH23" s="138">
        <v>7</v>
      </c>
      <c r="BI23" s="138">
        <v>0</v>
      </c>
      <c r="BJ23" s="138">
        <v>0</v>
      </c>
      <c r="BK23" s="138">
        <v>0</v>
      </c>
      <c r="BL23" s="138">
        <v>70</v>
      </c>
      <c r="BM23" s="138">
        <v>0</v>
      </c>
      <c r="BN23" s="138">
        <v>4</v>
      </c>
      <c r="BO23" s="138">
        <v>0</v>
      </c>
      <c r="BP23" s="138">
        <v>43</v>
      </c>
      <c r="BQ23" s="138">
        <v>0</v>
      </c>
      <c r="BR23" s="138">
        <v>0</v>
      </c>
      <c r="BS23" s="138">
        <v>0</v>
      </c>
      <c r="BT23" s="138">
        <v>0</v>
      </c>
      <c r="BU23" s="138">
        <v>0</v>
      </c>
      <c r="BV23" s="138">
        <v>0</v>
      </c>
      <c r="BW23" s="138">
        <v>0</v>
      </c>
      <c r="BX23" s="138">
        <v>0</v>
      </c>
      <c r="BY23" s="138">
        <v>0</v>
      </c>
      <c r="BZ23" s="138">
        <v>0</v>
      </c>
      <c r="CA23" s="138">
        <v>0</v>
      </c>
      <c r="CB23" s="138">
        <v>0</v>
      </c>
      <c r="CC23" s="138">
        <v>0</v>
      </c>
      <c r="CD23" s="138">
        <v>0</v>
      </c>
      <c r="CE23" s="138">
        <v>0</v>
      </c>
      <c r="CF23" s="138">
        <v>0</v>
      </c>
      <c r="CG23" s="138">
        <v>1</v>
      </c>
      <c r="CH23" s="138">
        <v>5</v>
      </c>
      <c r="CI23" s="138">
        <v>2</v>
      </c>
      <c r="CJ23" s="138">
        <v>0</v>
      </c>
      <c r="CK23" s="138">
        <v>3</v>
      </c>
      <c r="CL23" s="138">
        <v>0</v>
      </c>
      <c r="CM23" s="138">
        <v>3</v>
      </c>
      <c r="CN23" s="138">
        <v>0</v>
      </c>
      <c r="CO23" s="138">
        <v>0</v>
      </c>
      <c r="CP23" s="138">
        <v>0</v>
      </c>
      <c r="CQ23" s="138">
        <v>0</v>
      </c>
      <c r="CR23" s="138">
        <v>0</v>
      </c>
      <c r="CS23" s="138">
        <v>0</v>
      </c>
      <c r="CT23" s="138">
        <v>0</v>
      </c>
      <c r="CU23" s="138">
        <v>0</v>
      </c>
      <c r="CV23" s="138">
        <v>0</v>
      </c>
      <c r="CW23" s="138">
        <v>0</v>
      </c>
      <c r="CX23" s="138">
        <v>0</v>
      </c>
      <c r="CY23" s="138">
        <v>0</v>
      </c>
      <c r="CZ23" s="138">
        <v>0</v>
      </c>
      <c r="DA23" s="138">
        <v>0</v>
      </c>
      <c r="DB23" s="138">
        <v>0</v>
      </c>
      <c r="DC23" s="138">
        <v>0</v>
      </c>
      <c r="DD23" s="138">
        <v>1</v>
      </c>
      <c r="DE23" s="138">
        <v>1</v>
      </c>
      <c r="DF23" s="138">
        <v>0</v>
      </c>
      <c r="DG23" s="138">
        <v>2</v>
      </c>
      <c r="DH23" s="138">
        <v>0</v>
      </c>
      <c r="DI23" s="138">
        <v>0</v>
      </c>
      <c r="DJ23" s="138">
        <v>0</v>
      </c>
      <c r="DK23" s="138">
        <v>1</v>
      </c>
      <c r="DL23" s="138">
        <v>1</v>
      </c>
      <c r="DM23" s="138">
        <v>0</v>
      </c>
      <c r="DN23" s="138">
        <v>0</v>
      </c>
      <c r="DO23" s="138">
        <v>0</v>
      </c>
      <c r="DP23" s="138">
        <v>70</v>
      </c>
      <c r="DQ23" s="138">
        <v>1</v>
      </c>
      <c r="DR23" s="130" t="s">
        <v>1216</v>
      </c>
      <c r="DS23" s="138">
        <v>3</v>
      </c>
      <c r="DT23" s="130" t="s">
        <v>1217</v>
      </c>
      <c r="DU23" s="130" t="s">
        <v>1218</v>
      </c>
      <c r="DV23" s="138">
        <v>1</v>
      </c>
      <c r="DW23" s="138">
        <v>0</v>
      </c>
      <c r="DX23" s="138">
        <v>1</v>
      </c>
      <c r="DY23" s="130"/>
      <c r="DZ23" s="130" t="s">
        <v>1219</v>
      </c>
      <c r="EA23" s="140">
        <v>100434</v>
      </c>
      <c r="EB23" s="140">
        <v>378.15</v>
      </c>
      <c r="EC23" s="140">
        <v>58</v>
      </c>
    </row>
    <row r="24" spans="1:133" s="131" customFormat="1" x14ac:dyDescent="0.25">
      <c r="A24" s="130" t="s">
        <v>1220</v>
      </c>
      <c r="B24" s="130" t="s">
        <v>425</v>
      </c>
      <c r="C24" s="138">
        <v>1</v>
      </c>
      <c r="D24" s="130" t="s">
        <v>424</v>
      </c>
      <c r="E24" s="130" t="s">
        <v>1221</v>
      </c>
      <c r="F24" s="130">
        <v>1</v>
      </c>
      <c r="G24" s="130">
        <v>28601</v>
      </c>
      <c r="H24" s="130" t="s">
        <v>425</v>
      </c>
      <c r="I24" s="130" t="s">
        <v>1222</v>
      </c>
      <c r="J24" s="130" t="s">
        <v>1223</v>
      </c>
      <c r="K24" s="130" t="s">
        <v>1224</v>
      </c>
      <c r="L24" s="130"/>
      <c r="M24" s="130" t="s">
        <v>1099</v>
      </c>
      <c r="N24" s="130" t="s">
        <v>1225</v>
      </c>
      <c r="O24" s="130"/>
      <c r="P24" s="130">
        <v>327300130</v>
      </c>
      <c r="Q24" s="130" t="s">
        <v>1226</v>
      </c>
      <c r="R24" s="130"/>
      <c r="S24" s="130" t="s">
        <v>1227</v>
      </c>
      <c r="T24" s="130" t="s">
        <v>1228</v>
      </c>
      <c r="U24" s="130"/>
      <c r="V24" s="130">
        <v>327300131</v>
      </c>
      <c r="W24" s="130" t="s">
        <v>1229</v>
      </c>
      <c r="X24" s="138">
        <v>2</v>
      </c>
      <c r="Y24" s="138">
        <v>0</v>
      </c>
      <c r="Z24" s="138">
        <v>2</v>
      </c>
      <c r="AA24" s="139">
        <v>2</v>
      </c>
      <c r="AB24" s="139">
        <v>0</v>
      </c>
      <c r="AC24" s="139">
        <v>2</v>
      </c>
      <c r="AD24" s="130" t="s">
        <v>966</v>
      </c>
      <c r="AE24" s="138">
        <v>2</v>
      </c>
      <c r="AF24" s="130" t="s">
        <v>966</v>
      </c>
      <c r="AG24" s="138">
        <v>0</v>
      </c>
      <c r="AH24" s="138">
        <v>2</v>
      </c>
      <c r="AI24" s="138">
        <v>0</v>
      </c>
      <c r="AJ24" s="138">
        <v>0</v>
      </c>
      <c r="AK24" s="138">
        <v>2</v>
      </c>
      <c r="AL24" s="130" t="s">
        <v>966</v>
      </c>
      <c r="AM24" s="138">
        <v>1</v>
      </c>
      <c r="AN24" s="138">
        <v>1</v>
      </c>
      <c r="AO24" s="138">
        <v>0</v>
      </c>
      <c r="AP24" s="138">
        <v>2</v>
      </c>
      <c r="AQ24" s="130" t="s">
        <v>966</v>
      </c>
      <c r="AR24" s="138">
        <v>0</v>
      </c>
      <c r="AS24" s="138">
        <v>0</v>
      </c>
      <c r="AT24" s="138">
        <v>2</v>
      </c>
      <c r="AU24" s="138">
        <v>0</v>
      </c>
      <c r="AV24" s="138">
        <v>0</v>
      </c>
      <c r="AW24" s="138">
        <v>0</v>
      </c>
      <c r="AX24" s="138">
        <v>2</v>
      </c>
      <c r="AY24" s="130" t="s">
        <v>966</v>
      </c>
      <c r="AZ24" s="138">
        <v>0</v>
      </c>
      <c r="BA24" s="138">
        <v>1</v>
      </c>
      <c r="BB24" s="138">
        <v>0</v>
      </c>
      <c r="BC24" s="138">
        <v>1</v>
      </c>
      <c r="BD24" s="138">
        <v>0</v>
      </c>
      <c r="BE24" s="138">
        <v>6</v>
      </c>
      <c r="BF24" s="138">
        <v>0</v>
      </c>
      <c r="BG24" s="138">
        <v>0</v>
      </c>
      <c r="BH24" s="138">
        <v>1</v>
      </c>
      <c r="BI24" s="138">
        <v>0</v>
      </c>
      <c r="BJ24" s="138">
        <v>0</v>
      </c>
      <c r="BK24" s="138">
        <v>0</v>
      </c>
      <c r="BL24" s="138">
        <v>4</v>
      </c>
      <c r="BM24" s="138">
        <v>0</v>
      </c>
      <c r="BN24" s="138">
        <v>0</v>
      </c>
      <c r="BO24" s="138">
        <v>0</v>
      </c>
      <c r="BP24" s="138">
        <v>0</v>
      </c>
      <c r="BQ24" s="138">
        <v>0</v>
      </c>
      <c r="BR24" s="138">
        <v>0</v>
      </c>
      <c r="BS24" s="138">
        <v>0</v>
      </c>
      <c r="BT24" s="138">
        <v>0</v>
      </c>
      <c r="BU24" s="138">
        <v>0</v>
      </c>
      <c r="BV24" s="138">
        <v>0</v>
      </c>
      <c r="BW24" s="138">
        <v>0</v>
      </c>
      <c r="BX24" s="138">
        <v>0</v>
      </c>
      <c r="BY24" s="138">
        <v>0</v>
      </c>
      <c r="BZ24" s="138">
        <v>0</v>
      </c>
      <c r="CA24" s="138">
        <v>0</v>
      </c>
      <c r="CB24" s="138">
        <v>0</v>
      </c>
      <c r="CC24" s="138">
        <v>0</v>
      </c>
      <c r="CD24" s="138">
        <v>0</v>
      </c>
      <c r="CE24" s="138">
        <v>0</v>
      </c>
      <c r="CF24" s="138">
        <v>0</v>
      </c>
      <c r="CG24" s="138">
        <v>0</v>
      </c>
      <c r="CH24" s="138">
        <v>0</v>
      </c>
      <c r="CI24" s="138">
        <v>0</v>
      </c>
      <c r="CJ24" s="138">
        <v>0</v>
      </c>
      <c r="CK24" s="138">
        <v>1</v>
      </c>
      <c r="CL24" s="138">
        <v>0</v>
      </c>
      <c r="CM24" s="138">
        <v>0</v>
      </c>
      <c r="CN24" s="138">
        <v>0</v>
      </c>
      <c r="CO24" s="138">
        <v>0</v>
      </c>
      <c r="CP24" s="138">
        <v>0</v>
      </c>
      <c r="CQ24" s="138">
        <v>0</v>
      </c>
      <c r="CR24" s="138">
        <v>0</v>
      </c>
      <c r="CS24" s="138">
        <v>0</v>
      </c>
      <c r="CT24" s="138">
        <v>0</v>
      </c>
      <c r="CU24" s="138">
        <v>0</v>
      </c>
      <c r="CV24" s="138">
        <v>0</v>
      </c>
      <c r="CW24" s="138">
        <v>0</v>
      </c>
      <c r="CX24" s="138">
        <v>0</v>
      </c>
      <c r="CY24" s="138">
        <v>0</v>
      </c>
      <c r="CZ24" s="138">
        <v>0</v>
      </c>
      <c r="DA24" s="138">
        <v>0</v>
      </c>
      <c r="DB24" s="138">
        <v>0</v>
      </c>
      <c r="DC24" s="138">
        <v>0</v>
      </c>
      <c r="DD24" s="138">
        <v>0</v>
      </c>
      <c r="DE24" s="138">
        <v>0</v>
      </c>
      <c r="DF24" s="138">
        <v>0</v>
      </c>
      <c r="DG24" s="138">
        <v>0</v>
      </c>
      <c r="DH24" s="138">
        <v>0</v>
      </c>
      <c r="DI24" s="138">
        <v>0</v>
      </c>
      <c r="DJ24" s="138">
        <v>0</v>
      </c>
      <c r="DK24" s="138">
        <v>0</v>
      </c>
      <c r="DL24" s="138">
        <v>0</v>
      </c>
      <c r="DM24" s="138">
        <v>0</v>
      </c>
      <c r="DN24" s="138">
        <v>0</v>
      </c>
      <c r="DO24" s="138">
        <v>0</v>
      </c>
      <c r="DP24" s="138">
        <v>30</v>
      </c>
      <c r="DQ24" s="138">
        <v>1</v>
      </c>
      <c r="DR24" s="130" t="s">
        <v>1230</v>
      </c>
      <c r="DS24" s="138">
        <v>3</v>
      </c>
      <c r="DT24" s="130" t="s">
        <v>1231</v>
      </c>
      <c r="DU24" s="130" t="s">
        <v>1232</v>
      </c>
      <c r="DV24" s="138">
        <v>1</v>
      </c>
      <c r="DW24" s="138">
        <v>0</v>
      </c>
      <c r="DX24" s="138">
        <v>1</v>
      </c>
      <c r="DY24" s="130"/>
      <c r="DZ24" s="130"/>
      <c r="EA24" s="140">
        <v>25235</v>
      </c>
      <c r="EB24" s="140">
        <v>274.33</v>
      </c>
      <c r="EC24" s="140">
        <v>37</v>
      </c>
    </row>
    <row r="25" spans="1:133" s="131" customFormat="1" ht="84" x14ac:dyDescent="0.25">
      <c r="A25" s="130" t="s">
        <v>418</v>
      </c>
      <c r="B25" s="130" t="s">
        <v>427</v>
      </c>
      <c r="C25" s="138">
        <v>1</v>
      </c>
      <c r="D25" s="130" t="s">
        <v>426</v>
      </c>
      <c r="E25" s="130" t="s">
        <v>1233</v>
      </c>
      <c r="F25" s="130">
        <v>19</v>
      </c>
      <c r="G25" s="130">
        <v>12000</v>
      </c>
      <c r="H25" s="130" t="s">
        <v>56</v>
      </c>
      <c r="I25" s="130" t="s">
        <v>1234</v>
      </c>
      <c r="J25" s="130" t="s">
        <v>1235</v>
      </c>
      <c r="K25" s="130" t="s">
        <v>1236</v>
      </c>
      <c r="L25" s="130" t="s">
        <v>959</v>
      </c>
      <c r="M25" s="130" t="s">
        <v>1237</v>
      </c>
      <c r="N25" s="130" t="s">
        <v>1238</v>
      </c>
      <c r="O25" s="130"/>
      <c r="P25" s="130">
        <v>723635339</v>
      </c>
      <c r="Q25" s="130" t="s">
        <v>1239</v>
      </c>
      <c r="R25" s="130"/>
      <c r="S25" s="130" t="s">
        <v>1240</v>
      </c>
      <c r="T25" s="130" t="s">
        <v>1241</v>
      </c>
      <c r="U25" s="130"/>
      <c r="V25" s="130">
        <v>221982385</v>
      </c>
      <c r="W25" s="130" t="s">
        <v>1242</v>
      </c>
      <c r="X25" s="138">
        <v>2</v>
      </c>
      <c r="Y25" s="138">
        <v>0</v>
      </c>
      <c r="Z25" s="138">
        <v>2</v>
      </c>
      <c r="AA25" s="139">
        <v>2</v>
      </c>
      <c r="AB25" s="139">
        <v>0</v>
      </c>
      <c r="AC25" s="139">
        <v>2</v>
      </c>
      <c r="AD25" s="130" t="s">
        <v>966</v>
      </c>
      <c r="AE25" s="138">
        <v>2</v>
      </c>
      <c r="AF25" s="130" t="s">
        <v>966</v>
      </c>
      <c r="AG25" s="138">
        <v>0</v>
      </c>
      <c r="AH25" s="138">
        <v>2</v>
      </c>
      <c r="AI25" s="138">
        <v>0</v>
      </c>
      <c r="AJ25" s="138">
        <v>0</v>
      </c>
      <c r="AK25" s="138">
        <v>2</v>
      </c>
      <c r="AL25" s="130" t="s">
        <v>966</v>
      </c>
      <c r="AM25" s="138">
        <v>0</v>
      </c>
      <c r="AN25" s="138">
        <v>1</v>
      </c>
      <c r="AO25" s="138">
        <v>1</v>
      </c>
      <c r="AP25" s="138">
        <v>2</v>
      </c>
      <c r="AQ25" s="130" t="s">
        <v>966</v>
      </c>
      <c r="AR25" s="138">
        <v>0</v>
      </c>
      <c r="AS25" s="138">
        <v>0</v>
      </c>
      <c r="AT25" s="138">
        <v>0</v>
      </c>
      <c r="AU25" s="138">
        <v>2</v>
      </c>
      <c r="AV25" s="138">
        <v>0</v>
      </c>
      <c r="AW25" s="138">
        <v>0</v>
      </c>
      <c r="AX25" s="138">
        <v>2</v>
      </c>
      <c r="AY25" s="130" t="s">
        <v>966</v>
      </c>
      <c r="AZ25" s="138">
        <v>1</v>
      </c>
      <c r="BA25" s="138">
        <v>1</v>
      </c>
      <c r="BB25" s="138">
        <v>0</v>
      </c>
      <c r="BC25" s="138">
        <v>1</v>
      </c>
      <c r="BD25" s="138">
        <v>14</v>
      </c>
      <c r="BE25" s="138">
        <v>51</v>
      </c>
      <c r="BF25" s="138">
        <v>0</v>
      </c>
      <c r="BG25" s="138">
        <v>0</v>
      </c>
      <c r="BH25" s="138">
        <v>19</v>
      </c>
      <c r="BI25" s="138">
        <v>0</v>
      </c>
      <c r="BJ25" s="138">
        <v>0</v>
      </c>
      <c r="BK25" s="138">
        <v>0</v>
      </c>
      <c r="BL25" s="138">
        <v>98</v>
      </c>
      <c r="BM25" s="138">
        <v>1</v>
      </c>
      <c r="BN25" s="138">
        <v>28</v>
      </c>
      <c r="BO25" s="138">
        <v>0</v>
      </c>
      <c r="BP25" s="138">
        <v>0</v>
      </c>
      <c r="BQ25" s="138">
        <v>0</v>
      </c>
      <c r="BR25" s="138">
        <v>0</v>
      </c>
      <c r="BS25" s="138">
        <v>0</v>
      </c>
      <c r="BT25" s="138">
        <v>0</v>
      </c>
      <c r="BU25" s="138">
        <v>0</v>
      </c>
      <c r="BV25" s="138">
        <v>0</v>
      </c>
      <c r="BW25" s="138">
        <v>0</v>
      </c>
      <c r="BX25" s="138">
        <v>0</v>
      </c>
      <c r="BY25" s="138">
        <v>0</v>
      </c>
      <c r="BZ25" s="138">
        <v>0</v>
      </c>
      <c r="CA25" s="138">
        <v>3</v>
      </c>
      <c r="CB25" s="138">
        <v>0</v>
      </c>
      <c r="CC25" s="138">
        <v>0</v>
      </c>
      <c r="CD25" s="138">
        <v>0</v>
      </c>
      <c r="CE25" s="138">
        <v>0</v>
      </c>
      <c r="CF25" s="138">
        <v>0</v>
      </c>
      <c r="CG25" s="138">
        <v>0</v>
      </c>
      <c r="CH25" s="138">
        <v>3</v>
      </c>
      <c r="CI25" s="138">
        <v>0</v>
      </c>
      <c r="CJ25" s="138">
        <v>0</v>
      </c>
      <c r="CK25" s="138">
        <v>2</v>
      </c>
      <c r="CL25" s="138">
        <v>0</v>
      </c>
      <c r="CM25" s="138">
        <v>3</v>
      </c>
      <c r="CN25" s="138">
        <v>0</v>
      </c>
      <c r="CO25" s="138">
        <v>0</v>
      </c>
      <c r="CP25" s="138">
        <v>0</v>
      </c>
      <c r="CQ25" s="138">
        <v>0</v>
      </c>
      <c r="CR25" s="138">
        <v>0</v>
      </c>
      <c r="CS25" s="138">
        <v>0</v>
      </c>
      <c r="CT25" s="138">
        <v>0</v>
      </c>
      <c r="CU25" s="138">
        <v>0</v>
      </c>
      <c r="CV25" s="138">
        <v>0</v>
      </c>
      <c r="CW25" s="138">
        <v>0</v>
      </c>
      <c r="CX25" s="138">
        <v>0</v>
      </c>
      <c r="CY25" s="138">
        <v>5</v>
      </c>
      <c r="CZ25" s="138">
        <v>0</v>
      </c>
      <c r="DA25" s="138">
        <v>0</v>
      </c>
      <c r="DB25" s="138">
        <v>0</v>
      </c>
      <c r="DC25" s="138">
        <v>0</v>
      </c>
      <c r="DD25" s="138">
        <v>0</v>
      </c>
      <c r="DE25" s="138">
        <v>1</v>
      </c>
      <c r="DF25" s="138">
        <v>0</v>
      </c>
      <c r="DG25" s="138">
        <v>0</v>
      </c>
      <c r="DH25" s="138">
        <v>2</v>
      </c>
      <c r="DI25" s="138">
        <v>0</v>
      </c>
      <c r="DJ25" s="138">
        <v>1</v>
      </c>
      <c r="DK25" s="138">
        <v>0</v>
      </c>
      <c r="DL25" s="138">
        <v>0</v>
      </c>
      <c r="DM25" s="138">
        <v>10</v>
      </c>
      <c r="DN25" s="138">
        <v>0</v>
      </c>
      <c r="DO25" s="138">
        <v>0</v>
      </c>
      <c r="DP25" s="138">
        <v>55</v>
      </c>
      <c r="DQ25" s="138">
        <v>1</v>
      </c>
      <c r="DR25" s="130" t="s">
        <v>1243</v>
      </c>
      <c r="DS25" s="138">
        <v>4</v>
      </c>
      <c r="DT25" s="130" t="s">
        <v>1244</v>
      </c>
      <c r="DU25" s="130" t="s">
        <v>1245</v>
      </c>
      <c r="DV25" s="138">
        <v>1</v>
      </c>
      <c r="DW25" s="138">
        <v>1</v>
      </c>
      <c r="DX25" s="138">
        <v>1</v>
      </c>
      <c r="DY25" s="130" t="s">
        <v>1246</v>
      </c>
      <c r="DZ25" s="130" t="s">
        <v>1247</v>
      </c>
      <c r="EA25" s="140">
        <v>134351</v>
      </c>
      <c r="EB25" s="140">
        <v>580.29999999999995</v>
      </c>
      <c r="EC25" s="140">
        <v>79</v>
      </c>
    </row>
    <row r="26" spans="1:133" s="131" customFormat="1" ht="24" x14ac:dyDescent="0.25">
      <c r="A26" s="130" t="s">
        <v>418</v>
      </c>
      <c r="B26" s="130" t="s">
        <v>429</v>
      </c>
      <c r="C26" s="138">
        <v>1</v>
      </c>
      <c r="D26" s="130" t="s">
        <v>428</v>
      </c>
      <c r="E26" s="130" t="s">
        <v>1248</v>
      </c>
      <c r="F26" s="130">
        <v>70</v>
      </c>
      <c r="G26" s="130">
        <v>28201</v>
      </c>
      <c r="H26" s="130" t="s">
        <v>429</v>
      </c>
      <c r="I26" s="130" t="s">
        <v>1249</v>
      </c>
      <c r="J26" s="130" t="s">
        <v>1250</v>
      </c>
      <c r="K26" s="130" t="s">
        <v>1251</v>
      </c>
      <c r="L26" s="130" t="s">
        <v>959</v>
      </c>
      <c r="M26" s="130" t="s">
        <v>1059</v>
      </c>
      <c r="N26" s="130" t="s">
        <v>1252</v>
      </c>
      <c r="O26" s="130"/>
      <c r="P26" s="130">
        <v>321612191</v>
      </c>
      <c r="Q26" s="130" t="s">
        <v>1253</v>
      </c>
      <c r="R26" s="130"/>
      <c r="S26" s="130" t="s">
        <v>974</v>
      </c>
      <c r="T26" s="130" t="s">
        <v>1254</v>
      </c>
      <c r="U26" s="130"/>
      <c r="V26" s="130">
        <v>321612196</v>
      </c>
      <c r="W26" s="130" t="s">
        <v>1255</v>
      </c>
      <c r="X26" s="138">
        <v>1</v>
      </c>
      <c r="Y26" s="138">
        <v>0</v>
      </c>
      <c r="Z26" s="138">
        <v>1</v>
      </c>
      <c r="AA26" s="139">
        <v>1</v>
      </c>
      <c r="AB26" s="139">
        <v>0</v>
      </c>
      <c r="AC26" s="139">
        <v>1</v>
      </c>
      <c r="AD26" s="130" t="s">
        <v>966</v>
      </c>
      <c r="AE26" s="138">
        <v>1</v>
      </c>
      <c r="AF26" s="130" t="s">
        <v>966</v>
      </c>
      <c r="AG26" s="138">
        <v>0</v>
      </c>
      <c r="AH26" s="138">
        <v>1</v>
      </c>
      <c r="AI26" s="138">
        <v>0</v>
      </c>
      <c r="AJ26" s="138">
        <v>0</v>
      </c>
      <c r="AK26" s="138">
        <v>1</v>
      </c>
      <c r="AL26" s="130" t="s">
        <v>966</v>
      </c>
      <c r="AM26" s="138">
        <v>0</v>
      </c>
      <c r="AN26" s="138">
        <v>1</v>
      </c>
      <c r="AO26" s="138">
        <v>0</v>
      </c>
      <c r="AP26" s="138">
        <v>1</v>
      </c>
      <c r="AQ26" s="130" t="s">
        <v>966</v>
      </c>
      <c r="AR26" s="138">
        <v>0</v>
      </c>
      <c r="AS26" s="138">
        <v>0</v>
      </c>
      <c r="AT26" s="138">
        <v>0</v>
      </c>
      <c r="AU26" s="138">
        <v>1</v>
      </c>
      <c r="AV26" s="138">
        <v>0</v>
      </c>
      <c r="AW26" s="138">
        <v>0</v>
      </c>
      <c r="AX26" s="138">
        <v>1</v>
      </c>
      <c r="AY26" s="130" t="s">
        <v>966</v>
      </c>
      <c r="AZ26" s="138">
        <v>1</v>
      </c>
      <c r="BA26" s="138">
        <v>1</v>
      </c>
      <c r="BB26" s="138">
        <v>1</v>
      </c>
      <c r="BC26" s="138">
        <v>1</v>
      </c>
      <c r="BD26" s="138">
        <v>3</v>
      </c>
      <c r="BE26" s="138">
        <v>6</v>
      </c>
      <c r="BF26" s="138">
        <v>0</v>
      </c>
      <c r="BG26" s="138">
        <v>0</v>
      </c>
      <c r="BH26" s="138">
        <v>0</v>
      </c>
      <c r="BI26" s="138">
        <v>0</v>
      </c>
      <c r="BJ26" s="138">
        <v>0</v>
      </c>
      <c r="BK26" s="138">
        <v>0</v>
      </c>
      <c r="BL26" s="138">
        <v>12</v>
      </c>
      <c r="BM26" s="138">
        <v>0</v>
      </c>
      <c r="BN26" s="138">
        <v>0</v>
      </c>
      <c r="BO26" s="138">
        <v>0</v>
      </c>
      <c r="BP26" s="138">
        <v>3</v>
      </c>
      <c r="BQ26" s="138">
        <v>0</v>
      </c>
      <c r="BR26" s="138">
        <v>0</v>
      </c>
      <c r="BS26" s="138">
        <v>0</v>
      </c>
      <c r="BT26" s="138">
        <v>0</v>
      </c>
      <c r="BU26" s="138">
        <v>0</v>
      </c>
      <c r="BV26" s="138">
        <v>0</v>
      </c>
      <c r="BW26" s="138">
        <v>0</v>
      </c>
      <c r="BX26" s="138">
        <v>0</v>
      </c>
      <c r="BY26" s="138">
        <v>0</v>
      </c>
      <c r="BZ26" s="138">
        <v>0</v>
      </c>
      <c r="CA26" s="138">
        <v>0</v>
      </c>
      <c r="CB26" s="138">
        <v>0</v>
      </c>
      <c r="CC26" s="138">
        <v>0</v>
      </c>
      <c r="CD26" s="138">
        <v>0</v>
      </c>
      <c r="CE26" s="138">
        <v>0</v>
      </c>
      <c r="CF26" s="138">
        <v>0</v>
      </c>
      <c r="CG26" s="138">
        <v>0</v>
      </c>
      <c r="CH26" s="138">
        <v>0</v>
      </c>
      <c r="CI26" s="138">
        <v>0</v>
      </c>
      <c r="CJ26" s="138">
        <v>0</v>
      </c>
      <c r="CK26" s="138">
        <v>0</v>
      </c>
      <c r="CL26" s="138">
        <v>0</v>
      </c>
      <c r="CM26" s="138">
        <v>0</v>
      </c>
      <c r="CN26" s="138">
        <v>0</v>
      </c>
      <c r="CO26" s="138">
        <v>0</v>
      </c>
      <c r="CP26" s="138">
        <v>0</v>
      </c>
      <c r="CQ26" s="138">
        <v>0</v>
      </c>
      <c r="CR26" s="138">
        <v>0</v>
      </c>
      <c r="CS26" s="138">
        <v>0</v>
      </c>
      <c r="CT26" s="138">
        <v>0</v>
      </c>
      <c r="CU26" s="138">
        <v>0</v>
      </c>
      <c r="CV26" s="138">
        <v>0</v>
      </c>
      <c r="CW26" s="138">
        <v>0</v>
      </c>
      <c r="CX26" s="138">
        <v>0</v>
      </c>
      <c r="CY26" s="138">
        <v>0</v>
      </c>
      <c r="CZ26" s="138">
        <v>0</v>
      </c>
      <c r="DA26" s="138">
        <v>0</v>
      </c>
      <c r="DB26" s="138">
        <v>0</v>
      </c>
      <c r="DC26" s="138">
        <v>0</v>
      </c>
      <c r="DD26" s="138">
        <v>0</v>
      </c>
      <c r="DE26" s="138">
        <v>0</v>
      </c>
      <c r="DF26" s="138">
        <v>0</v>
      </c>
      <c r="DG26" s="138">
        <v>0</v>
      </c>
      <c r="DH26" s="138">
        <v>0</v>
      </c>
      <c r="DI26" s="138">
        <v>0</v>
      </c>
      <c r="DJ26" s="138">
        <v>0</v>
      </c>
      <c r="DK26" s="138">
        <v>0</v>
      </c>
      <c r="DL26" s="138">
        <v>0</v>
      </c>
      <c r="DM26" s="138">
        <v>0</v>
      </c>
      <c r="DN26" s="138">
        <v>0</v>
      </c>
      <c r="DO26" s="138">
        <v>0</v>
      </c>
      <c r="DP26" s="138">
        <v>75</v>
      </c>
      <c r="DQ26" s="138">
        <v>1</v>
      </c>
      <c r="DR26" s="130" t="s">
        <v>1256</v>
      </c>
      <c r="DS26" s="138">
        <v>2</v>
      </c>
      <c r="DT26" s="130" t="s">
        <v>1041</v>
      </c>
      <c r="DU26" s="130" t="s">
        <v>1041</v>
      </c>
      <c r="DV26" s="138">
        <v>1</v>
      </c>
      <c r="DW26" s="138">
        <v>1</v>
      </c>
      <c r="DX26" s="138">
        <v>1</v>
      </c>
      <c r="DY26" s="130" t="s">
        <v>1041</v>
      </c>
      <c r="DZ26" s="130" t="s">
        <v>1257</v>
      </c>
      <c r="EA26" s="140">
        <v>20032</v>
      </c>
      <c r="EB26" s="140">
        <v>184.48</v>
      </c>
      <c r="EC26" s="140">
        <v>24</v>
      </c>
    </row>
    <row r="27" spans="1:133" s="131" customFormat="1" ht="36" x14ac:dyDescent="0.25">
      <c r="A27" s="130" t="s">
        <v>418</v>
      </c>
      <c r="B27" s="130" t="s">
        <v>431</v>
      </c>
      <c r="C27" s="138">
        <v>1</v>
      </c>
      <c r="D27" s="130" t="s">
        <v>430</v>
      </c>
      <c r="E27" s="130" t="s">
        <v>1258</v>
      </c>
      <c r="F27" s="130">
        <v>119</v>
      </c>
      <c r="G27" s="130">
        <v>26301</v>
      </c>
      <c r="H27" s="130" t="s">
        <v>431</v>
      </c>
      <c r="I27" s="130" t="s">
        <v>1259</v>
      </c>
      <c r="J27" s="130" t="s">
        <v>1260</v>
      </c>
      <c r="K27" s="130" t="s">
        <v>1261</v>
      </c>
      <c r="L27" s="130" t="s">
        <v>959</v>
      </c>
      <c r="M27" s="130" t="s">
        <v>1262</v>
      </c>
      <c r="N27" s="130" t="s">
        <v>1263</v>
      </c>
      <c r="O27" s="130"/>
      <c r="P27" s="130">
        <v>318533380</v>
      </c>
      <c r="Q27" s="130" t="s">
        <v>1264</v>
      </c>
      <c r="R27" s="130"/>
      <c r="S27" s="130" t="s">
        <v>1087</v>
      </c>
      <c r="T27" s="130" t="s">
        <v>1265</v>
      </c>
      <c r="U27" s="130"/>
      <c r="V27" s="130">
        <v>318533321</v>
      </c>
      <c r="W27" s="130" t="s">
        <v>1266</v>
      </c>
      <c r="X27" s="138">
        <v>2</v>
      </c>
      <c r="Y27" s="138">
        <v>0</v>
      </c>
      <c r="Z27" s="138">
        <v>2</v>
      </c>
      <c r="AA27" s="139">
        <v>1</v>
      </c>
      <c r="AB27" s="139">
        <v>0</v>
      </c>
      <c r="AC27" s="139">
        <v>1</v>
      </c>
      <c r="AD27" s="130" t="s">
        <v>966</v>
      </c>
      <c r="AE27" s="138">
        <v>2</v>
      </c>
      <c r="AF27" s="130" t="s">
        <v>966</v>
      </c>
      <c r="AG27" s="138">
        <v>0</v>
      </c>
      <c r="AH27" s="138">
        <v>1</v>
      </c>
      <c r="AI27" s="138">
        <v>0</v>
      </c>
      <c r="AJ27" s="138">
        <v>1</v>
      </c>
      <c r="AK27" s="138">
        <v>2</v>
      </c>
      <c r="AL27" s="130" t="s">
        <v>966</v>
      </c>
      <c r="AM27" s="138">
        <v>0</v>
      </c>
      <c r="AN27" s="138">
        <v>0</v>
      </c>
      <c r="AO27" s="138">
        <v>2</v>
      </c>
      <c r="AP27" s="138">
        <v>2</v>
      </c>
      <c r="AQ27" s="130" t="s">
        <v>966</v>
      </c>
      <c r="AR27" s="138">
        <v>0</v>
      </c>
      <c r="AS27" s="138">
        <v>0</v>
      </c>
      <c r="AT27" s="138">
        <v>0</v>
      </c>
      <c r="AU27" s="138">
        <v>2</v>
      </c>
      <c r="AV27" s="138">
        <v>0</v>
      </c>
      <c r="AW27" s="138">
        <v>0</v>
      </c>
      <c r="AX27" s="138">
        <v>2</v>
      </c>
      <c r="AY27" s="130" t="s">
        <v>966</v>
      </c>
      <c r="AZ27" s="138">
        <v>0</v>
      </c>
      <c r="BA27" s="138">
        <v>1</v>
      </c>
      <c r="BB27" s="138">
        <v>0</v>
      </c>
      <c r="BC27" s="138">
        <v>1</v>
      </c>
      <c r="BD27" s="138">
        <v>4</v>
      </c>
      <c r="BE27" s="138">
        <v>14</v>
      </c>
      <c r="BF27" s="138">
        <v>0</v>
      </c>
      <c r="BG27" s="138">
        <v>0</v>
      </c>
      <c r="BH27" s="138">
        <v>9</v>
      </c>
      <c r="BI27" s="138">
        <v>0</v>
      </c>
      <c r="BJ27" s="138">
        <v>0</v>
      </c>
      <c r="BK27" s="138">
        <v>0</v>
      </c>
      <c r="BL27" s="138">
        <v>14</v>
      </c>
      <c r="BM27" s="138">
        <v>0</v>
      </c>
      <c r="BN27" s="138">
        <v>3</v>
      </c>
      <c r="BO27" s="138">
        <v>0</v>
      </c>
      <c r="BP27" s="138">
        <v>8</v>
      </c>
      <c r="BQ27" s="138">
        <v>0</v>
      </c>
      <c r="BR27" s="138">
        <v>0</v>
      </c>
      <c r="BS27" s="138">
        <v>0</v>
      </c>
      <c r="BT27" s="138">
        <v>0</v>
      </c>
      <c r="BU27" s="138">
        <v>0</v>
      </c>
      <c r="BV27" s="138">
        <v>0</v>
      </c>
      <c r="BW27" s="138">
        <v>0</v>
      </c>
      <c r="BX27" s="138">
        <v>0</v>
      </c>
      <c r="BY27" s="138">
        <v>0</v>
      </c>
      <c r="BZ27" s="138">
        <v>0</v>
      </c>
      <c r="CA27" s="138">
        <v>0</v>
      </c>
      <c r="CB27" s="138">
        <v>0</v>
      </c>
      <c r="CC27" s="138">
        <v>0</v>
      </c>
      <c r="CD27" s="138">
        <v>0</v>
      </c>
      <c r="CE27" s="138">
        <v>0</v>
      </c>
      <c r="CF27" s="138">
        <v>0</v>
      </c>
      <c r="CG27" s="138">
        <v>0</v>
      </c>
      <c r="CH27" s="138">
        <v>0</v>
      </c>
      <c r="CI27" s="138">
        <v>0</v>
      </c>
      <c r="CJ27" s="138">
        <v>0</v>
      </c>
      <c r="CK27" s="138">
        <v>0</v>
      </c>
      <c r="CL27" s="138">
        <v>0</v>
      </c>
      <c r="CM27" s="138">
        <v>0</v>
      </c>
      <c r="CN27" s="138">
        <v>0</v>
      </c>
      <c r="CO27" s="138">
        <v>0</v>
      </c>
      <c r="CP27" s="138">
        <v>0</v>
      </c>
      <c r="CQ27" s="138">
        <v>0</v>
      </c>
      <c r="CR27" s="138">
        <v>0</v>
      </c>
      <c r="CS27" s="138">
        <v>0</v>
      </c>
      <c r="CT27" s="138">
        <v>0</v>
      </c>
      <c r="CU27" s="138">
        <v>0</v>
      </c>
      <c r="CV27" s="138">
        <v>0</v>
      </c>
      <c r="CW27" s="138">
        <v>0</v>
      </c>
      <c r="CX27" s="138">
        <v>0</v>
      </c>
      <c r="CY27" s="138">
        <v>0</v>
      </c>
      <c r="CZ27" s="138">
        <v>0</v>
      </c>
      <c r="DA27" s="138">
        <v>0</v>
      </c>
      <c r="DB27" s="138">
        <v>0</v>
      </c>
      <c r="DC27" s="138">
        <v>0</v>
      </c>
      <c r="DD27" s="138">
        <v>0</v>
      </c>
      <c r="DE27" s="138">
        <v>0</v>
      </c>
      <c r="DF27" s="138">
        <v>0</v>
      </c>
      <c r="DG27" s="138">
        <v>0</v>
      </c>
      <c r="DH27" s="138">
        <v>0</v>
      </c>
      <c r="DI27" s="138">
        <v>0</v>
      </c>
      <c r="DJ27" s="138">
        <v>0</v>
      </c>
      <c r="DK27" s="138">
        <v>0</v>
      </c>
      <c r="DL27" s="138">
        <v>0</v>
      </c>
      <c r="DM27" s="138">
        <v>0</v>
      </c>
      <c r="DN27" s="138">
        <v>0</v>
      </c>
      <c r="DO27" s="138">
        <v>0</v>
      </c>
      <c r="DP27" s="138">
        <v>30</v>
      </c>
      <c r="DQ27" s="138">
        <v>0</v>
      </c>
      <c r="DR27" s="130" t="s">
        <v>1267</v>
      </c>
      <c r="DS27" s="138">
        <v>3</v>
      </c>
      <c r="DT27" s="130"/>
      <c r="DU27" s="130"/>
      <c r="DV27" s="138">
        <v>1</v>
      </c>
      <c r="DW27" s="138">
        <v>1</v>
      </c>
      <c r="DX27" s="138">
        <v>1</v>
      </c>
      <c r="DY27" s="130"/>
      <c r="DZ27" s="130"/>
      <c r="EA27" s="140">
        <v>21963</v>
      </c>
      <c r="EB27" s="140">
        <v>318.55</v>
      </c>
      <c r="EC27" s="140">
        <v>24</v>
      </c>
    </row>
    <row r="28" spans="1:133" s="131" customFormat="1" x14ac:dyDescent="0.25">
      <c r="A28" s="130" t="s">
        <v>418</v>
      </c>
      <c r="B28" s="130" t="s">
        <v>433</v>
      </c>
      <c r="C28" s="138">
        <v>1</v>
      </c>
      <c r="D28" s="130" t="s">
        <v>432</v>
      </c>
      <c r="E28" s="130" t="s">
        <v>1268</v>
      </c>
      <c r="F28" s="130">
        <v>42402</v>
      </c>
      <c r="G28" s="130">
        <v>26801</v>
      </c>
      <c r="H28" s="130" t="s">
        <v>433</v>
      </c>
      <c r="I28" s="130" t="s">
        <v>1269</v>
      </c>
      <c r="J28" s="130" t="s">
        <v>1270</v>
      </c>
      <c r="K28" s="130" t="s">
        <v>1271</v>
      </c>
      <c r="L28" s="130" t="s">
        <v>959</v>
      </c>
      <c r="M28" s="130" t="s">
        <v>1272</v>
      </c>
      <c r="N28" s="130" t="s">
        <v>1273</v>
      </c>
      <c r="O28" s="130"/>
      <c r="P28" s="130">
        <v>311545322</v>
      </c>
      <c r="Q28" s="130" t="s">
        <v>1274</v>
      </c>
      <c r="R28" s="130"/>
      <c r="S28" s="130" t="s">
        <v>1275</v>
      </c>
      <c r="T28" s="130" t="s">
        <v>1276</v>
      </c>
      <c r="U28" s="130"/>
      <c r="V28" s="130">
        <v>311545367</v>
      </c>
      <c r="W28" s="130" t="s">
        <v>1277</v>
      </c>
      <c r="X28" s="138">
        <v>2</v>
      </c>
      <c r="Y28" s="138">
        <v>0</v>
      </c>
      <c r="Z28" s="138">
        <v>2</v>
      </c>
      <c r="AA28" s="139">
        <v>2</v>
      </c>
      <c r="AB28" s="139">
        <v>0</v>
      </c>
      <c r="AC28" s="139">
        <v>2</v>
      </c>
      <c r="AD28" s="130" t="s">
        <v>966</v>
      </c>
      <c r="AE28" s="138">
        <v>2</v>
      </c>
      <c r="AF28" s="130" t="s">
        <v>966</v>
      </c>
      <c r="AG28" s="138">
        <v>0</v>
      </c>
      <c r="AH28" s="138">
        <v>2</v>
      </c>
      <c r="AI28" s="138">
        <v>0</v>
      </c>
      <c r="AJ28" s="138">
        <v>0</v>
      </c>
      <c r="AK28" s="138">
        <v>2</v>
      </c>
      <c r="AL28" s="130" t="s">
        <v>966</v>
      </c>
      <c r="AM28" s="138">
        <v>0</v>
      </c>
      <c r="AN28" s="138">
        <v>1</v>
      </c>
      <c r="AO28" s="138">
        <v>1</v>
      </c>
      <c r="AP28" s="138">
        <v>2</v>
      </c>
      <c r="AQ28" s="130" t="s">
        <v>966</v>
      </c>
      <c r="AR28" s="138">
        <v>0</v>
      </c>
      <c r="AS28" s="138">
        <v>0</v>
      </c>
      <c r="AT28" s="138">
        <v>2</v>
      </c>
      <c r="AU28" s="138">
        <v>0</v>
      </c>
      <c r="AV28" s="138">
        <v>0</v>
      </c>
      <c r="AW28" s="138">
        <v>0</v>
      </c>
      <c r="AX28" s="138">
        <v>2</v>
      </c>
      <c r="AY28" s="130" t="s">
        <v>966</v>
      </c>
      <c r="AZ28" s="138">
        <v>1</v>
      </c>
      <c r="BA28" s="138">
        <v>1</v>
      </c>
      <c r="BB28" s="138">
        <v>0</v>
      </c>
      <c r="BC28" s="138">
        <v>1</v>
      </c>
      <c r="BD28" s="138">
        <v>0</v>
      </c>
      <c r="BE28" s="138">
        <v>18</v>
      </c>
      <c r="BF28" s="138">
        <v>0</v>
      </c>
      <c r="BG28" s="138">
        <v>0</v>
      </c>
      <c r="BH28" s="138">
        <v>2</v>
      </c>
      <c r="BI28" s="138">
        <v>0</v>
      </c>
      <c r="BJ28" s="138">
        <v>0</v>
      </c>
      <c r="BK28" s="138">
        <v>0</v>
      </c>
      <c r="BL28" s="138">
        <v>12</v>
      </c>
      <c r="BM28" s="138">
        <v>0</v>
      </c>
      <c r="BN28" s="138">
        <v>2</v>
      </c>
      <c r="BO28" s="138">
        <v>0</v>
      </c>
      <c r="BP28" s="138">
        <v>20</v>
      </c>
      <c r="BQ28" s="138">
        <v>0</v>
      </c>
      <c r="BR28" s="138">
        <v>0</v>
      </c>
      <c r="BS28" s="138">
        <v>0</v>
      </c>
      <c r="BT28" s="138">
        <v>0</v>
      </c>
      <c r="BU28" s="138">
        <v>0</v>
      </c>
      <c r="BV28" s="138">
        <v>0</v>
      </c>
      <c r="BW28" s="138">
        <v>0</v>
      </c>
      <c r="BX28" s="138">
        <v>0</v>
      </c>
      <c r="BY28" s="138">
        <v>0</v>
      </c>
      <c r="BZ28" s="138">
        <v>0</v>
      </c>
      <c r="CA28" s="138">
        <v>0</v>
      </c>
      <c r="CB28" s="138">
        <v>0</v>
      </c>
      <c r="CC28" s="138">
        <v>0</v>
      </c>
      <c r="CD28" s="138">
        <v>0</v>
      </c>
      <c r="CE28" s="138">
        <v>0</v>
      </c>
      <c r="CF28" s="138">
        <v>0</v>
      </c>
      <c r="CG28" s="138">
        <v>0</v>
      </c>
      <c r="CH28" s="138">
        <v>0</v>
      </c>
      <c r="CI28" s="138">
        <v>0</v>
      </c>
      <c r="CJ28" s="138">
        <v>0</v>
      </c>
      <c r="CK28" s="138">
        <v>0</v>
      </c>
      <c r="CL28" s="138">
        <v>0</v>
      </c>
      <c r="CM28" s="138">
        <v>0</v>
      </c>
      <c r="CN28" s="138">
        <v>0</v>
      </c>
      <c r="CO28" s="138">
        <v>0</v>
      </c>
      <c r="CP28" s="138">
        <v>0</v>
      </c>
      <c r="CQ28" s="138">
        <v>0</v>
      </c>
      <c r="CR28" s="138">
        <v>0</v>
      </c>
      <c r="CS28" s="138">
        <v>0</v>
      </c>
      <c r="CT28" s="138">
        <v>0</v>
      </c>
      <c r="CU28" s="138">
        <v>0</v>
      </c>
      <c r="CV28" s="138">
        <v>0</v>
      </c>
      <c r="CW28" s="138">
        <v>0</v>
      </c>
      <c r="CX28" s="138">
        <v>0</v>
      </c>
      <c r="CY28" s="138">
        <v>0</v>
      </c>
      <c r="CZ28" s="138">
        <v>0</v>
      </c>
      <c r="DA28" s="138">
        <v>0</v>
      </c>
      <c r="DB28" s="138">
        <v>2</v>
      </c>
      <c r="DC28" s="138">
        <v>0</v>
      </c>
      <c r="DD28" s="138">
        <v>0</v>
      </c>
      <c r="DE28" s="138">
        <v>0</v>
      </c>
      <c r="DF28" s="138">
        <v>0</v>
      </c>
      <c r="DG28" s="138">
        <v>0</v>
      </c>
      <c r="DH28" s="138">
        <v>0</v>
      </c>
      <c r="DI28" s="138">
        <v>0</v>
      </c>
      <c r="DJ28" s="138">
        <v>0</v>
      </c>
      <c r="DK28" s="138">
        <v>0</v>
      </c>
      <c r="DL28" s="138">
        <v>0</v>
      </c>
      <c r="DM28" s="138">
        <v>1</v>
      </c>
      <c r="DN28" s="138">
        <v>0</v>
      </c>
      <c r="DO28" s="138">
        <v>0</v>
      </c>
      <c r="DP28" s="138">
        <v>90</v>
      </c>
      <c r="DQ28" s="138">
        <v>1</v>
      </c>
      <c r="DR28" s="130" t="s">
        <v>1278</v>
      </c>
      <c r="DS28" s="138">
        <v>3</v>
      </c>
      <c r="DT28" s="130"/>
      <c r="DU28" s="130"/>
      <c r="DV28" s="138">
        <v>1</v>
      </c>
      <c r="DW28" s="138">
        <v>0</v>
      </c>
      <c r="DX28" s="138">
        <v>1</v>
      </c>
      <c r="DY28" s="130"/>
      <c r="DZ28" s="130"/>
      <c r="EA28" s="140">
        <v>29256</v>
      </c>
      <c r="EB28" s="140">
        <v>246.18</v>
      </c>
      <c r="EC28" s="140">
        <v>37</v>
      </c>
    </row>
    <row r="29" spans="1:133" s="131" customFormat="1" ht="36" x14ac:dyDescent="0.25">
      <c r="A29" s="130" t="s">
        <v>418</v>
      </c>
      <c r="B29" s="130" t="s">
        <v>435</v>
      </c>
      <c r="C29" s="138">
        <v>1</v>
      </c>
      <c r="D29" s="130" t="s">
        <v>434</v>
      </c>
      <c r="E29" s="130" t="s">
        <v>1279</v>
      </c>
      <c r="F29" s="130">
        <v>44</v>
      </c>
      <c r="G29" s="130">
        <v>27252</v>
      </c>
      <c r="H29" s="130" t="s">
        <v>435</v>
      </c>
      <c r="I29" s="130" t="s">
        <v>1280</v>
      </c>
      <c r="J29" s="130" t="s">
        <v>1281</v>
      </c>
      <c r="K29" s="130" t="s">
        <v>1282</v>
      </c>
      <c r="L29" s="130" t="s">
        <v>959</v>
      </c>
      <c r="M29" s="130" t="s">
        <v>1201</v>
      </c>
      <c r="N29" s="130" t="s">
        <v>1283</v>
      </c>
      <c r="O29" s="130"/>
      <c r="P29" s="130">
        <v>312604301</v>
      </c>
      <c r="Q29" s="130" t="s">
        <v>1284</v>
      </c>
      <c r="R29" s="130"/>
      <c r="S29" s="130" t="s">
        <v>1272</v>
      </c>
      <c r="T29" s="130" t="s">
        <v>1285</v>
      </c>
      <c r="U29" s="130"/>
      <c r="V29" s="130">
        <v>312604623</v>
      </c>
      <c r="W29" s="130" t="s">
        <v>1286</v>
      </c>
      <c r="X29" s="138">
        <v>1</v>
      </c>
      <c r="Y29" s="138">
        <v>0</v>
      </c>
      <c r="Z29" s="138">
        <v>1</v>
      </c>
      <c r="AA29" s="139">
        <v>1</v>
      </c>
      <c r="AB29" s="139">
        <v>0</v>
      </c>
      <c r="AC29" s="139">
        <v>1</v>
      </c>
      <c r="AD29" s="130" t="s">
        <v>966</v>
      </c>
      <c r="AE29" s="138">
        <v>1</v>
      </c>
      <c r="AF29" s="130" t="s">
        <v>966</v>
      </c>
      <c r="AG29" s="138">
        <v>0</v>
      </c>
      <c r="AH29" s="138">
        <v>1</v>
      </c>
      <c r="AI29" s="138">
        <v>0</v>
      </c>
      <c r="AJ29" s="138">
        <v>0</v>
      </c>
      <c r="AK29" s="138">
        <v>1</v>
      </c>
      <c r="AL29" s="130" t="s">
        <v>966</v>
      </c>
      <c r="AM29" s="138">
        <v>0</v>
      </c>
      <c r="AN29" s="138">
        <v>0</v>
      </c>
      <c r="AO29" s="138">
        <v>1</v>
      </c>
      <c r="AP29" s="138">
        <v>1</v>
      </c>
      <c r="AQ29" s="130" t="s">
        <v>966</v>
      </c>
      <c r="AR29" s="138">
        <v>0</v>
      </c>
      <c r="AS29" s="138">
        <v>0</v>
      </c>
      <c r="AT29" s="138">
        <v>1</v>
      </c>
      <c r="AU29" s="138">
        <v>0</v>
      </c>
      <c r="AV29" s="138">
        <v>0</v>
      </c>
      <c r="AW29" s="138">
        <v>0</v>
      </c>
      <c r="AX29" s="138">
        <v>1</v>
      </c>
      <c r="AY29" s="130" t="s">
        <v>966</v>
      </c>
      <c r="AZ29" s="138">
        <v>1</v>
      </c>
      <c r="BA29" s="138">
        <v>1</v>
      </c>
      <c r="BB29" s="138">
        <v>0</v>
      </c>
      <c r="BC29" s="138">
        <v>1</v>
      </c>
      <c r="BD29" s="138">
        <v>4</v>
      </c>
      <c r="BE29" s="138">
        <v>52</v>
      </c>
      <c r="BF29" s="138">
        <v>0</v>
      </c>
      <c r="BG29" s="138">
        <v>0</v>
      </c>
      <c r="BH29" s="138">
        <v>8</v>
      </c>
      <c r="BI29" s="138">
        <v>0</v>
      </c>
      <c r="BJ29" s="138">
        <v>0</v>
      </c>
      <c r="BK29" s="138">
        <v>0</v>
      </c>
      <c r="BL29" s="138">
        <v>40</v>
      </c>
      <c r="BM29" s="138">
        <v>0</v>
      </c>
      <c r="BN29" s="138">
        <v>12</v>
      </c>
      <c r="BO29" s="138">
        <v>0</v>
      </c>
      <c r="BP29" s="138">
        <v>0</v>
      </c>
      <c r="BQ29" s="138">
        <v>0</v>
      </c>
      <c r="BR29" s="138">
        <v>0</v>
      </c>
      <c r="BS29" s="138">
        <v>0</v>
      </c>
      <c r="BT29" s="138">
        <v>0</v>
      </c>
      <c r="BU29" s="138">
        <v>0</v>
      </c>
      <c r="BV29" s="138">
        <v>0</v>
      </c>
      <c r="BW29" s="138">
        <v>0</v>
      </c>
      <c r="BX29" s="138">
        <v>0</v>
      </c>
      <c r="BY29" s="138">
        <v>0</v>
      </c>
      <c r="BZ29" s="138">
        <v>0</v>
      </c>
      <c r="CA29" s="138">
        <v>0</v>
      </c>
      <c r="CB29" s="138">
        <v>0</v>
      </c>
      <c r="CC29" s="138">
        <v>0</v>
      </c>
      <c r="CD29" s="138">
        <v>0</v>
      </c>
      <c r="CE29" s="138">
        <v>0</v>
      </c>
      <c r="CF29" s="138">
        <v>0</v>
      </c>
      <c r="CG29" s="138">
        <v>0</v>
      </c>
      <c r="CH29" s="138">
        <v>1</v>
      </c>
      <c r="CI29" s="138">
        <v>0</v>
      </c>
      <c r="CJ29" s="138">
        <v>0</v>
      </c>
      <c r="CK29" s="138">
        <v>0</v>
      </c>
      <c r="CL29" s="138">
        <v>1</v>
      </c>
      <c r="CM29" s="138">
        <v>1</v>
      </c>
      <c r="CN29" s="138">
        <v>0</v>
      </c>
      <c r="CO29" s="138">
        <v>0</v>
      </c>
      <c r="CP29" s="138">
        <v>0</v>
      </c>
      <c r="CQ29" s="138">
        <v>0</v>
      </c>
      <c r="CR29" s="138">
        <v>0</v>
      </c>
      <c r="CS29" s="138">
        <v>0</v>
      </c>
      <c r="CT29" s="138">
        <v>0</v>
      </c>
      <c r="CU29" s="138">
        <v>0</v>
      </c>
      <c r="CV29" s="138">
        <v>0</v>
      </c>
      <c r="CW29" s="138">
        <v>0</v>
      </c>
      <c r="CX29" s="138">
        <v>0</v>
      </c>
      <c r="CY29" s="138">
        <v>0</v>
      </c>
      <c r="CZ29" s="138">
        <v>0</v>
      </c>
      <c r="DA29" s="138">
        <v>0</v>
      </c>
      <c r="DB29" s="138">
        <v>2</v>
      </c>
      <c r="DC29" s="138">
        <v>0</v>
      </c>
      <c r="DD29" s="138">
        <v>0</v>
      </c>
      <c r="DE29" s="138">
        <v>0</v>
      </c>
      <c r="DF29" s="138">
        <v>0</v>
      </c>
      <c r="DG29" s="138">
        <v>0</v>
      </c>
      <c r="DH29" s="138">
        <v>1</v>
      </c>
      <c r="DI29" s="138">
        <v>0</v>
      </c>
      <c r="DJ29" s="138">
        <v>0</v>
      </c>
      <c r="DK29" s="138">
        <v>0</v>
      </c>
      <c r="DL29" s="138">
        <v>0</v>
      </c>
      <c r="DM29" s="138">
        <v>0</v>
      </c>
      <c r="DN29" s="138">
        <v>0</v>
      </c>
      <c r="DO29" s="138">
        <v>0</v>
      </c>
      <c r="DP29" s="138">
        <v>100</v>
      </c>
      <c r="DQ29" s="138">
        <v>0</v>
      </c>
      <c r="DR29" s="130"/>
      <c r="DS29" s="138">
        <v>3</v>
      </c>
      <c r="DT29" s="130" t="s">
        <v>1287</v>
      </c>
      <c r="DU29" s="130" t="s">
        <v>1288</v>
      </c>
      <c r="DV29" s="138">
        <v>1</v>
      </c>
      <c r="DW29" s="138">
        <v>1</v>
      </c>
      <c r="DX29" s="138">
        <v>1</v>
      </c>
      <c r="DY29" s="130"/>
      <c r="DZ29" s="130"/>
      <c r="EA29" s="140">
        <v>121872</v>
      </c>
      <c r="EB29" s="140">
        <v>350.9</v>
      </c>
      <c r="EC29" s="140">
        <v>48</v>
      </c>
    </row>
    <row r="30" spans="1:133" s="131" customFormat="1" ht="36" x14ac:dyDescent="0.25">
      <c r="A30" s="130" t="s">
        <v>418</v>
      </c>
      <c r="B30" s="130" t="s">
        <v>437</v>
      </c>
      <c r="C30" s="138">
        <v>1</v>
      </c>
      <c r="D30" s="130" t="s">
        <v>436</v>
      </c>
      <c r="E30" s="130" t="s">
        <v>1289</v>
      </c>
      <c r="F30" s="130">
        <v>78</v>
      </c>
      <c r="G30" s="130">
        <v>28012</v>
      </c>
      <c r="H30" s="130" t="s">
        <v>437</v>
      </c>
      <c r="I30" s="130" t="s">
        <v>1290</v>
      </c>
      <c r="J30" s="130" t="s">
        <v>1291</v>
      </c>
      <c r="K30" s="130" t="s">
        <v>1292</v>
      </c>
      <c r="L30" s="130" t="s">
        <v>1008</v>
      </c>
      <c r="M30" s="130" t="s">
        <v>1099</v>
      </c>
      <c r="N30" s="130" t="s">
        <v>1293</v>
      </c>
      <c r="O30" s="130" t="s">
        <v>1041</v>
      </c>
      <c r="P30" s="130">
        <v>321748129</v>
      </c>
      <c r="Q30" s="130" t="s">
        <v>1294</v>
      </c>
      <c r="R30" s="130" t="s">
        <v>1041</v>
      </c>
      <c r="S30" s="130" t="s">
        <v>1295</v>
      </c>
      <c r="T30" s="130" t="s">
        <v>1296</v>
      </c>
      <c r="U30" s="130" t="s">
        <v>1041</v>
      </c>
      <c r="V30" s="130">
        <v>321748107</v>
      </c>
      <c r="W30" s="130" t="s">
        <v>1297</v>
      </c>
      <c r="X30" s="138">
        <v>1</v>
      </c>
      <c r="Y30" s="138">
        <v>0</v>
      </c>
      <c r="Z30" s="138">
        <v>1</v>
      </c>
      <c r="AA30" s="139">
        <v>1</v>
      </c>
      <c r="AB30" s="139">
        <v>0</v>
      </c>
      <c r="AC30" s="139">
        <v>1</v>
      </c>
      <c r="AD30" s="130" t="s">
        <v>966</v>
      </c>
      <c r="AE30" s="138">
        <v>1</v>
      </c>
      <c r="AF30" s="130" t="s">
        <v>966</v>
      </c>
      <c r="AG30" s="138">
        <v>0</v>
      </c>
      <c r="AH30" s="138">
        <v>1</v>
      </c>
      <c r="AI30" s="138">
        <v>0</v>
      </c>
      <c r="AJ30" s="138">
        <v>0</v>
      </c>
      <c r="AK30" s="138">
        <v>1</v>
      </c>
      <c r="AL30" s="130" t="s">
        <v>966</v>
      </c>
      <c r="AM30" s="138">
        <v>0</v>
      </c>
      <c r="AN30" s="138">
        <v>0</v>
      </c>
      <c r="AO30" s="138">
        <v>1</v>
      </c>
      <c r="AP30" s="138">
        <v>1</v>
      </c>
      <c r="AQ30" s="130" t="s">
        <v>966</v>
      </c>
      <c r="AR30" s="138">
        <v>0</v>
      </c>
      <c r="AS30" s="138">
        <v>0</v>
      </c>
      <c r="AT30" s="138">
        <v>1</v>
      </c>
      <c r="AU30" s="138">
        <v>0</v>
      </c>
      <c r="AV30" s="138">
        <v>0</v>
      </c>
      <c r="AW30" s="138">
        <v>0</v>
      </c>
      <c r="AX30" s="138">
        <v>1</v>
      </c>
      <c r="AY30" s="130" t="s">
        <v>966</v>
      </c>
      <c r="AZ30" s="138">
        <v>0</v>
      </c>
      <c r="BA30" s="138">
        <v>1</v>
      </c>
      <c r="BB30" s="138">
        <v>0</v>
      </c>
      <c r="BC30" s="138">
        <v>1</v>
      </c>
      <c r="BD30" s="138">
        <v>8</v>
      </c>
      <c r="BE30" s="138">
        <v>15</v>
      </c>
      <c r="BF30" s="138">
        <v>0</v>
      </c>
      <c r="BG30" s="138">
        <v>0</v>
      </c>
      <c r="BH30" s="138">
        <v>2</v>
      </c>
      <c r="BI30" s="138">
        <v>0</v>
      </c>
      <c r="BJ30" s="138">
        <v>0</v>
      </c>
      <c r="BK30" s="138">
        <v>0</v>
      </c>
      <c r="BL30" s="138">
        <v>25</v>
      </c>
      <c r="BM30" s="138">
        <v>0</v>
      </c>
      <c r="BN30" s="138">
        <v>0</v>
      </c>
      <c r="BO30" s="138">
        <v>0</v>
      </c>
      <c r="BP30" s="138">
        <v>21</v>
      </c>
      <c r="BQ30" s="138">
        <v>0</v>
      </c>
      <c r="BR30" s="138">
        <v>2</v>
      </c>
      <c r="BS30" s="138">
        <v>0</v>
      </c>
      <c r="BT30" s="138">
        <v>0</v>
      </c>
      <c r="BU30" s="138">
        <v>0</v>
      </c>
      <c r="BV30" s="138">
        <v>1</v>
      </c>
      <c r="BW30" s="138">
        <v>0</v>
      </c>
      <c r="BX30" s="138">
        <v>0</v>
      </c>
      <c r="BY30" s="138">
        <v>0</v>
      </c>
      <c r="BZ30" s="138">
        <v>0</v>
      </c>
      <c r="CA30" s="138">
        <v>0</v>
      </c>
      <c r="CB30" s="138">
        <v>0</v>
      </c>
      <c r="CC30" s="138">
        <v>0</v>
      </c>
      <c r="CD30" s="138">
        <v>0</v>
      </c>
      <c r="CE30" s="138">
        <v>0</v>
      </c>
      <c r="CF30" s="138">
        <v>0</v>
      </c>
      <c r="CG30" s="138">
        <v>0</v>
      </c>
      <c r="CH30" s="138">
        <v>0</v>
      </c>
      <c r="CI30" s="138">
        <v>0</v>
      </c>
      <c r="CJ30" s="138">
        <v>0</v>
      </c>
      <c r="CK30" s="138">
        <v>1</v>
      </c>
      <c r="CL30" s="138">
        <v>0</v>
      </c>
      <c r="CM30" s="138">
        <v>0</v>
      </c>
      <c r="CN30" s="138">
        <v>0</v>
      </c>
      <c r="CO30" s="138">
        <v>0</v>
      </c>
      <c r="CP30" s="138">
        <v>0</v>
      </c>
      <c r="CQ30" s="138">
        <v>0</v>
      </c>
      <c r="CR30" s="138">
        <v>0</v>
      </c>
      <c r="CS30" s="138">
        <v>0</v>
      </c>
      <c r="CT30" s="138">
        <v>0</v>
      </c>
      <c r="CU30" s="138">
        <v>0</v>
      </c>
      <c r="CV30" s="138">
        <v>0</v>
      </c>
      <c r="CW30" s="138">
        <v>0</v>
      </c>
      <c r="CX30" s="138">
        <v>0</v>
      </c>
      <c r="CY30" s="138">
        <v>0</v>
      </c>
      <c r="CZ30" s="138">
        <v>0</v>
      </c>
      <c r="DA30" s="138">
        <v>0</v>
      </c>
      <c r="DB30" s="138">
        <v>0</v>
      </c>
      <c r="DC30" s="138">
        <v>0</v>
      </c>
      <c r="DD30" s="138">
        <v>0</v>
      </c>
      <c r="DE30" s="138">
        <v>1</v>
      </c>
      <c r="DF30" s="138">
        <v>0</v>
      </c>
      <c r="DG30" s="138">
        <v>0</v>
      </c>
      <c r="DH30" s="138">
        <v>0</v>
      </c>
      <c r="DI30" s="138">
        <v>0</v>
      </c>
      <c r="DJ30" s="138">
        <v>0</v>
      </c>
      <c r="DK30" s="138">
        <v>0</v>
      </c>
      <c r="DL30" s="138">
        <v>0</v>
      </c>
      <c r="DM30" s="138">
        <v>0</v>
      </c>
      <c r="DN30" s="138">
        <v>0</v>
      </c>
      <c r="DO30" s="138">
        <v>0</v>
      </c>
      <c r="DP30" s="138">
        <v>90</v>
      </c>
      <c r="DQ30" s="138">
        <v>1</v>
      </c>
      <c r="DR30" s="130" t="s">
        <v>1298</v>
      </c>
      <c r="DS30" s="138">
        <v>3</v>
      </c>
      <c r="DT30" s="130" t="s">
        <v>1299</v>
      </c>
      <c r="DU30" s="130" t="s">
        <v>1041</v>
      </c>
      <c r="DV30" s="138">
        <v>1</v>
      </c>
      <c r="DW30" s="138">
        <v>0</v>
      </c>
      <c r="DX30" s="138">
        <v>1</v>
      </c>
      <c r="DY30" s="130" t="s">
        <v>1041</v>
      </c>
      <c r="DZ30" s="130" t="s">
        <v>1041</v>
      </c>
      <c r="EA30" s="140">
        <v>80313</v>
      </c>
      <c r="EB30" s="140">
        <v>584.22</v>
      </c>
      <c r="EC30" s="140">
        <v>69</v>
      </c>
    </row>
    <row r="31" spans="1:133" s="131" customFormat="1" x14ac:dyDescent="0.25">
      <c r="A31" s="130" t="s">
        <v>418</v>
      </c>
      <c r="B31" s="130" t="s">
        <v>439</v>
      </c>
      <c r="C31" s="138">
        <v>1</v>
      </c>
      <c r="D31" s="130" t="s">
        <v>438</v>
      </c>
      <c r="E31" s="130" t="s">
        <v>1300</v>
      </c>
      <c r="F31" s="130">
        <v>1</v>
      </c>
      <c r="G31" s="130">
        <v>27801</v>
      </c>
      <c r="H31" s="130" t="s">
        <v>439</v>
      </c>
      <c r="I31" s="130" t="s">
        <v>1301</v>
      </c>
      <c r="J31" s="130" t="s">
        <v>1302</v>
      </c>
      <c r="K31" s="130" t="s">
        <v>1224</v>
      </c>
      <c r="L31" s="130" t="s">
        <v>1041</v>
      </c>
      <c r="M31" s="130" t="s">
        <v>1201</v>
      </c>
      <c r="N31" s="130" t="s">
        <v>1303</v>
      </c>
      <c r="O31" s="130" t="s">
        <v>1041</v>
      </c>
      <c r="P31" s="130">
        <v>315728080</v>
      </c>
      <c r="Q31" s="130" t="s">
        <v>1304</v>
      </c>
      <c r="R31" s="130" t="s">
        <v>1041</v>
      </c>
      <c r="S31" s="130" t="s">
        <v>1201</v>
      </c>
      <c r="T31" s="130" t="s">
        <v>1305</v>
      </c>
      <c r="U31" s="130" t="s">
        <v>1041</v>
      </c>
      <c r="V31" s="130">
        <v>315728080</v>
      </c>
      <c r="W31" s="130" t="s">
        <v>1304</v>
      </c>
      <c r="X31" s="138">
        <v>2</v>
      </c>
      <c r="Y31" s="138">
        <v>0</v>
      </c>
      <c r="Z31" s="138">
        <v>2</v>
      </c>
      <c r="AA31" s="139">
        <v>2</v>
      </c>
      <c r="AB31" s="139">
        <v>0</v>
      </c>
      <c r="AC31" s="139">
        <v>2</v>
      </c>
      <c r="AD31" s="130" t="s">
        <v>966</v>
      </c>
      <c r="AE31" s="138">
        <v>2</v>
      </c>
      <c r="AF31" s="130" t="s">
        <v>966</v>
      </c>
      <c r="AG31" s="138">
        <v>0</v>
      </c>
      <c r="AH31" s="138">
        <v>2</v>
      </c>
      <c r="AI31" s="138">
        <v>0</v>
      </c>
      <c r="AJ31" s="138">
        <v>0</v>
      </c>
      <c r="AK31" s="138">
        <v>2</v>
      </c>
      <c r="AL31" s="130" t="s">
        <v>966</v>
      </c>
      <c r="AM31" s="138">
        <v>1</v>
      </c>
      <c r="AN31" s="138">
        <v>1</v>
      </c>
      <c r="AO31" s="138">
        <v>0</v>
      </c>
      <c r="AP31" s="138">
        <v>2</v>
      </c>
      <c r="AQ31" s="130" t="s">
        <v>966</v>
      </c>
      <c r="AR31" s="138">
        <v>0</v>
      </c>
      <c r="AS31" s="138">
        <v>0</v>
      </c>
      <c r="AT31" s="138">
        <v>0</v>
      </c>
      <c r="AU31" s="138">
        <v>2</v>
      </c>
      <c r="AV31" s="138">
        <v>0</v>
      </c>
      <c r="AW31" s="138">
        <v>0</v>
      </c>
      <c r="AX31" s="138">
        <v>2</v>
      </c>
      <c r="AY31" s="130" t="s">
        <v>966</v>
      </c>
      <c r="AZ31" s="138">
        <v>1</v>
      </c>
      <c r="BA31" s="138">
        <v>1</v>
      </c>
      <c r="BB31" s="138">
        <v>1</v>
      </c>
      <c r="BC31" s="138">
        <v>1</v>
      </c>
      <c r="BD31" s="138">
        <v>0</v>
      </c>
      <c r="BE31" s="138">
        <v>10</v>
      </c>
      <c r="BF31" s="138">
        <v>0</v>
      </c>
      <c r="BG31" s="138">
        <v>0</v>
      </c>
      <c r="BH31" s="138">
        <v>1</v>
      </c>
      <c r="BI31" s="138">
        <v>0</v>
      </c>
      <c r="BJ31" s="138">
        <v>0</v>
      </c>
      <c r="BK31" s="138">
        <v>0</v>
      </c>
      <c r="BL31" s="138">
        <v>10</v>
      </c>
      <c r="BM31" s="138">
        <v>0</v>
      </c>
      <c r="BN31" s="138">
        <v>2</v>
      </c>
      <c r="BO31" s="138">
        <v>0</v>
      </c>
      <c r="BP31" s="138">
        <v>10</v>
      </c>
      <c r="BQ31" s="138">
        <v>0</v>
      </c>
      <c r="BR31" s="138">
        <v>0</v>
      </c>
      <c r="BS31" s="138">
        <v>0</v>
      </c>
      <c r="BT31" s="138">
        <v>0</v>
      </c>
      <c r="BU31" s="138">
        <v>0</v>
      </c>
      <c r="BV31" s="138">
        <v>0</v>
      </c>
      <c r="BW31" s="138">
        <v>0</v>
      </c>
      <c r="BX31" s="138">
        <v>0</v>
      </c>
      <c r="BY31" s="138">
        <v>0</v>
      </c>
      <c r="BZ31" s="138">
        <v>0</v>
      </c>
      <c r="CA31" s="138">
        <v>0</v>
      </c>
      <c r="CB31" s="138">
        <v>0</v>
      </c>
      <c r="CC31" s="138">
        <v>0</v>
      </c>
      <c r="CD31" s="138">
        <v>0</v>
      </c>
      <c r="CE31" s="138">
        <v>0</v>
      </c>
      <c r="CF31" s="138">
        <v>1</v>
      </c>
      <c r="CG31" s="138">
        <v>0</v>
      </c>
      <c r="CH31" s="138">
        <v>0</v>
      </c>
      <c r="CI31" s="138">
        <v>0</v>
      </c>
      <c r="CJ31" s="138">
        <v>0</v>
      </c>
      <c r="CK31" s="138">
        <v>0</v>
      </c>
      <c r="CL31" s="138">
        <v>0</v>
      </c>
      <c r="CM31" s="138">
        <v>0</v>
      </c>
      <c r="CN31" s="138">
        <v>0</v>
      </c>
      <c r="CO31" s="138">
        <v>0</v>
      </c>
      <c r="CP31" s="138">
        <v>0</v>
      </c>
      <c r="CQ31" s="138">
        <v>0</v>
      </c>
      <c r="CR31" s="138">
        <v>0</v>
      </c>
      <c r="CS31" s="138">
        <v>0</v>
      </c>
      <c r="CT31" s="138">
        <v>0</v>
      </c>
      <c r="CU31" s="138">
        <v>0</v>
      </c>
      <c r="CV31" s="138">
        <v>0</v>
      </c>
      <c r="CW31" s="138">
        <v>0</v>
      </c>
      <c r="CX31" s="138">
        <v>0</v>
      </c>
      <c r="CY31" s="138">
        <v>0</v>
      </c>
      <c r="CZ31" s="138">
        <v>0</v>
      </c>
      <c r="DA31" s="138">
        <v>0</v>
      </c>
      <c r="DB31" s="138">
        <v>0</v>
      </c>
      <c r="DC31" s="138">
        <v>0</v>
      </c>
      <c r="DD31" s="138">
        <v>0</v>
      </c>
      <c r="DE31" s="138">
        <v>0</v>
      </c>
      <c r="DF31" s="138">
        <v>0</v>
      </c>
      <c r="DG31" s="138">
        <v>0</v>
      </c>
      <c r="DH31" s="138">
        <v>0</v>
      </c>
      <c r="DI31" s="138">
        <v>0</v>
      </c>
      <c r="DJ31" s="138">
        <v>0</v>
      </c>
      <c r="DK31" s="138">
        <v>0</v>
      </c>
      <c r="DL31" s="138">
        <v>0</v>
      </c>
      <c r="DM31" s="138">
        <v>0</v>
      </c>
      <c r="DN31" s="138">
        <v>0</v>
      </c>
      <c r="DO31" s="138">
        <v>0</v>
      </c>
      <c r="DP31" s="138">
        <v>30</v>
      </c>
      <c r="DQ31" s="138">
        <v>1</v>
      </c>
      <c r="DR31" s="130" t="s">
        <v>1306</v>
      </c>
      <c r="DS31" s="138">
        <v>3</v>
      </c>
      <c r="DT31" s="130" t="s">
        <v>1307</v>
      </c>
      <c r="DU31" s="130"/>
      <c r="DV31" s="138">
        <v>1</v>
      </c>
      <c r="DW31" s="138">
        <v>1</v>
      </c>
      <c r="DX31" s="138">
        <v>1</v>
      </c>
      <c r="DY31" s="130"/>
      <c r="DZ31" s="130" t="s">
        <v>1308</v>
      </c>
      <c r="EA31" s="140">
        <v>30802</v>
      </c>
      <c r="EB31" s="140">
        <v>131.19999999999999</v>
      </c>
      <c r="EC31" s="140">
        <v>18</v>
      </c>
    </row>
    <row r="32" spans="1:133" s="131" customFormat="1" ht="36" x14ac:dyDescent="0.25">
      <c r="A32" s="130" t="s">
        <v>418</v>
      </c>
      <c r="B32" s="130" t="s">
        <v>441</v>
      </c>
      <c r="C32" s="138">
        <v>1</v>
      </c>
      <c r="D32" s="130" t="s">
        <v>440</v>
      </c>
      <c r="E32" s="130" t="s">
        <v>1309</v>
      </c>
      <c r="F32" s="130" t="s">
        <v>1310</v>
      </c>
      <c r="G32" s="130">
        <v>28401</v>
      </c>
      <c r="H32" s="130" t="s">
        <v>1311</v>
      </c>
      <c r="I32" s="130" t="s">
        <v>1312</v>
      </c>
      <c r="J32" s="130" t="s">
        <v>1313</v>
      </c>
      <c r="K32" s="130" t="s">
        <v>1024</v>
      </c>
      <c r="L32" s="130" t="s">
        <v>959</v>
      </c>
      <c r="M32" s="130" t="s">
        <v>1314</v>
      </c>
      <c r="N32" s="130" t="s">
        <v>1315</v>
      </c>
      <c r="O32" s="130" t="s">
        <v>1041</v>
      </c>
      <c r="P32" s="130">
        <v>327710310</v>
      </c>
      <c r="Q32" s="130" t="s">
        <v>1316</v>
      </c>
      <c r="R32" s="130" t="s">
        <v>959</v>
      </c>
      <c r="S32" s="130" t="s">
        <v>1317</v>
      </c>
      <c r="T32" s="130" t="s">
        <v>1318</v>
      </c>
      <c r="U32" s="130" t="s">
        <v>1041</v>
      </c>
      <c r="V32" s="130">
        <v>327710302</v>
      </c>
      <c r="W32" s="130" t="s">
        <v>1319</v>
      </c>
      <c r="X32" s="138">
        <v>1</v>
      </c>
      <c r="Y32" s="138">
        <v>0</v>
      </c>
      <c r="Z32" s="138">
        <v>1</v>
      </c>
      <c r="AA32" s="139">
        <v>1</v>
      </c>
      <c r="AB32" s="139">
        <v>0</v>
      </c>
      <c r="AC32" s="139">
        <v>1</v>
      </c>
      <c r="AD32" s="130" t="s">
        <v>966</v>
      </c>
      <c r="AE32" s="138">
        <v>1</v>
      </c>
      <c r="AF32" s="130" t="s">
        <v>966</v>
      </c>
      <c r="AG32" s="138">
        <v>0</v>
      </c>
      <c r="AH32" s="138">
        <v>0</v>
      </c>
      <c r="AI32" s="138">
        <v>0</v>
      </c>
      <c r="AJ32" s="138">
        <v>1</v>
      </c>
      <c r="AK32" s="138">
        <v>1</v>
      </c>
      <c r="AL32" s="130" t="s">
        <v>966</v>
      </c>
      <c r="AM32" s="138">
        <v>0</v>
      </c>
      <c r="AN32" s="138">
        <v>0</v>
      </c>
      <c r="AO32" s="138">
        <v>1</v>
      </c>
      <c r="AP32" s="138">
        <v>1</v>
      </c>
      <c r="AQ32" s="130" t="s">
        <v>966</v>
      </c>
      <c r="AR32" s="138">
        <v>0</v>
      </c>
      <c r="AS32" s="138">
        <v>0</v>
      </c>
      <c r="AT32" s="138">
        <v>0</v>
      </c>
      <c r="AU32" s="138">
        <v>1</v>
      </c>
      <c r="AV32" s="138">
        <v>0</v>
      </c>
      <c r="AW32" s="138">
        <v>0</v>
      </c>
      <c r="AX32" s="138">
        <v>1</v>
      </c>
      <c r="AY32" s="130" t="s">
        <v>966</v>
      </c>
      <c r="AZ32" s="138">
        <v>1</v>
      </c>
      <c r="BA32" s="138">
        <v>1</v>
      </c>
      <c r="BB32" s="138">
        <v>0</v>
      </c>
      <c r="BC32" s="138">
        <v>1</v>
      </c>
      <c r="BD32" s="138">
        <v>7</v>
      </c>
      <c r="BE32" s="138">
        <v>19</v>
      </c>
      <c r="BF32" s="138">
        <v>0</v>
      </c>
      <c r="BG32" s="138">
        <v>0</v>
      </c>
      <c r="BH32" s="138">
        <v>7</v>
      </c>
      <c r="BI32" s="138">
        <v>0</v>
      </c>
      <c r="BJ32" s="138">
        <v>0</v>
      </c>
      <c r="BK32" s="138">
        <v>0</v>
      </c>
      <c r="BL32" s="138">
        <v>19</v>
      </c>
      <c r="BM32" s="138">
        <v>1</v>
      </c>
      <c r="BN32" s="138">
        <v>5</v>
      </c>
      <c r="BO32" s="138">
        <v>0</v>
      </c>
      <c r="BP32" s="138">
        <v>0</v>
      </c>
      <c r="BQ32" s="138">
        <v>0</v>
      </c>
      <c r="BR32" s="138">
        <v>0</v>
      </c>
      <c r="BS32" s="138">
        <v>0</v>
      </c>
      <c r="BT32" s="138">
        <v>0</v>
      </c>
      <c r="BU32" s="138">
        <v>0</v>
      </c>
      <c r="BV32" s="138">
        <v>1</v>
      </c>
      <c r="BW32" s="138">
        <v>0</v>
      </c>
      <c r="BX32" s="138">
        <v>0</v>
      </c>
      <c r="BY32" s="138">
        <v>0</v>
      </c>
      <c r="BZ32" s="138">
        <v>0</v>
      </c>
      <c r="CA32" s="138">
        <v>0</v>
      </c>
      <c r="CB32" s="138">
        <v>0</v>
      </c>
      <c r="CC32" s="138">
        <v>0</v>
      </c>
      <c r="CD32" s="138">
        <v>0</v>
      </c>
      <c r="CE32" s="138">
        <v>0</v>
      </c>
      <c r="CF32" s="138">
        <v>0</v>
      </c>
      <c r="CG32" s="138">
        <v>0</v>
      </c>
      <c r="CH32" s="138">
        <v>0</v>
      </c>
      <c r="CI32" s="138">
        <v>0</v>
      </c>
      <c r="CJ32" s="138">
        <v>0</v>
      </c>
      <c r="CK32" s="138">
        <v>1</v>
      </c>
      <c r="CL32" s="138">
        <v>0</v>
      </c>
      <c r="CM32" s="138">
        <v>0</v>
      </c>
      <c r="CN32" s="138">
        <v>0</v>
      </c>
      <c r="CO32" s="138">
        <v>0</v>
      </c>
      <c r="CP32" s="138">
        <v>0</v>
      </c>
      <c r="CQ32" s="138">
        <v>0</v>
      </c>
      <c r="CR32" s="138">
        <v>0</v>
      </c>
      <c r="CS32" s="138">
        <v>0</v>
      </c>
      <c r="CT32" s="138">
        <v>0</v>
      </c>
      <c r="CU32" s="138">
        <v>0</v>
      </c>
      <c r="CV32" s="138">
        <v>0</v>
      </c>
      <c r="CW32" s="138">
        <v>0</v>
      </c>
      <c r="CX32" s="138">
        <v>0</v>
      </c>
      <c r="CY32" s="138">
        <v>0</v>
      </c>
      <c r="CZ32" s="138">
        <v>0</v>
      </c>
      <c r="DA32" s="138">
        <v>0</v>
      </c>
      <c r="DB32" s="138">
        <v>0</v>
      </c>
      <c r="DC32" s="138">
        <v>0</v>
      </c>
      <c r="DD32" s="138">
        <v>0</v>
      </c>
      <c r="DE32" s="138">
        <v>0</v>
      </c>
      <c r="DF32" s="138">
        <v>0</v>
      </c>
      <c r="DG32" s="138">
        <v>0</v>
      </c>
      <c r="DH32" s="138">
        <v>0</v>
      </c>
      <c r="DI32" s="138">
        <v>0</v>
      </c>
      <c r="DJ32" s="138">
        <v>0</v>
      </c>
      <c r="DK32" s="138">
        <v>0</v>
      </c>
      <c r="DL32" s="138">
        <v>0</v>
      </c>
      <c r="DM32" s="138">
        <v>0</v>
      </c>
      <c r="DN32" s="138">
        <v>0</v>
      </c>
      <c r="DO32" s="138">
        <v>0</v>
      </c>
      <c r="DP32" s="138">
        <v>90</v>
      </c>
      <c r="DQ32" s="138">
        <v>1</v>
      </c>
      <c r="DR32" s="130" t="s">
        <v>1320</v>
      </c>
      <c r="DS32" s="138">
        <v>2</v>
      </c>
      <c r="DT32" s="130" t="s">
        <v>1321</v>
      </c>
      <c r="DU32" s="130" t="s">
        <v>1041</v>
      </c>
      <c r="DV32" s="138">
        <v>1</v>
      </c>
      <c r="DW32" s="138">
        <v>0</v>
      </c>
      <c r="DX32" s="138">
        <v>1</v>
      </c>
      <c r="DY32" s="130" t="s">
        <v>1041</v>
      </c>
      <c r="DZ32" s="130" t="s">
        <v>1041</v>
      </c>
      <c r="EA32" s="140">
        <v>49009</v>
      </c>
      <c r="EB32" s="140">
        <v>642.89</v>
      </c>
      <c r="EC32" s="140">
        <v>51</v>
      </c>
    </row>
    <row r="33" spans="1:133" s="131" customFormat="1" ht="36" x14ac:dyDescent="0.25">
      <c r="A33" s="130" t="s">
        <v>418</v>
      </c>
      <c r="B33" s="130" t="s">
        <v>443</v>
      </c>
      <c r="C33" s="138">
        <v>1</v>
      </c>
      <c r="D33" s="130" t="s">
        <v>442</v>
      </c>
      <c r="E33" s="130" t="s">
        <v>1322</v>
      </c>
      <c r="F33" s="130">
        <v>23</v>
      </c>
      <c r="G33" s="130">
        <v>28922</v>
      </c>
      <c r="H33" s="130" t="s">
        <v>443</v>
      </c>
      <c r="I33" s="130" t="s">
        <v>1323</v>
      </c>
      <c r="J33" s="130" t="s">
        <v>1324</v>
      </c>
      <c r="K33" s="130" t="s">
        <v>1325</v>
      </c>
      <c r="L33" s="130" t="s">
        <v>959</v>
      </c>
      <c r="M33" s="130" t="s">
        <v>1326</v>
      </c>
      <c r="N33" s="130" t="s">
        <v>1327</v>
      </c>
      <c r="O33" s="130" t="s">
        <v>1041</v>
      </c>
      <c r="P33" s="130">
        <v>325510227</v>
      </c>
      <c r="Q33" s="130" t="s">
        <v>1328</v>
      </c>
      <c r="R33" s="130" t="s">
        <v>959</v>
      </c>
      <c r="S33" s="130" t="s">
        <v>1326</v>
      </c>
      <c r="T33" s="130" t="s">
        <v>1327</v>
      </c>
      <c r="U33" s="130" t="s">
        <v>1041</v>
      </c>
      <c r="V33" s="130">
        <v>325510227</v>
      </c>
      <c r="W33" s="130" t="s">
        <v>1328</v>
      </c>
      <c r="X33" s="138">
        <v>3</v>
      </c>
      <c r="Y33" s="138">
        <v>0</v>
      </c>
      <c r="Z33" s="138">
        <v>3</v>
      </c>
      <c r="AA33" s="139">
        <v>0.25</v>
      </c>
      <c r="AB33" s="139">
        <v>0</v>
      </c>
      <c r="AC33" s="139">
        <v>0.25</v>
      </c>
      <c r="AD33" s="130" t="s">
        <v>966</v>
      </c>
      <c r="AE33" s="138">
        <v>0</v>
      </c>
      <c r="AF33" s="130" t="s">
        <v>966</v>
      </c>
      <c r="AG33" s="138">
        <v>0</v>
      </c>
      <c r="AH33" s="138">
        <v>2</v>
      </c>
      <c r="AI33" s="138">
        <v>0</v>
      </c>
      <c r="AJ33" s="138">
        <v>1</v>
      </c>
      <c r="AK33" s="138">
        <v>3</v>
      </c>
      <c r="AL33" s="130" t="s">
        <v>966</v>
      </c>
      <c r="AM33" s="138">
        <v>0</v>
      </c>
      <c r="AN33" s="138">
        <v>0</v>
      </c>
      <c r="AO33" s="138">
        <v>3</v>
      </c>
      <c r="AP33" s="138">
        <v>3</v>
      </c>
      <c r="AQ33" s="130" t="s">
        <v>966</v>
      </c>
      <c r="AR33" s="138">
        <v>0</v>
      </c>
      <c r="AS33" s="138">
        <v>0</v>
      </c>
      <c r="AT33" s="138">
        <v>2</v>
      </c>
      <c r="AU33" s="138">
        <v>1</v>
      </c>
      <c r="AV33" s="138">
        <v>0</v>
      </c>
      <c r="AW33" s="138">
        <v>0</v>
      </c>
      <c r="AX33" s="138">
        <v>3</v>
      </c>
      <c r="AY33" s="130" t="s">
        <v>966</v>
      </c>
      <c r="AZ33" s="138">
        <v>1</v>
      </c>
      <c r="BA33" s="138">
        <v>1</v>
      </c>
      <c r="BB33" s="138">
        <v>1</v>
      </c>
      <c r="BC33" s="138">
        <v>1</v>
      </c>
      <c r="BD33" s="138">
        <v>1</v>
      </c>
      <c r="BE33" s="138">
        <v>13</v>
      </c>
      <c r="BF33" s="138">
        <v>2</v>
      </c>
      <c r="BG33" s="138">
        <v>1</v>
      </c>
      <c r="BH33" s="138">
        <v>1</v>
      </c>
      <c r="BI33" s="138">
        <v>0</v>
      </c>
      <c r="BJ33" s="138">
        <v>0</v>
      </c>
      <c r="BK33" s="138">
        <v>0</v>
      </c>
      <c r="BL33" s="138">
        <v>10</v>
      </c>
      <c r="BM33" s="138">
        <v>2</v>
      </c>
      <c r="BN33" s="138">
        <v>2</v>
      </c>
      <c r="BO33" s="138">
        <v>0</v>
      </c>
      <c r="BP33" s="138">
        <v>0</v>
      </c>
      <c r="BQ33" s="138">
        <v>0</v>
      </c>
      <c r="BR33" s="138">
        <v>0</v>
      </c>
      <c r="BS33" s="138">
        <v>0</v>
      </c>
      <c r="BT33" s="138">
        <v>0</v>
      </c>
      <c r="BU33" s="138">
        <v>0</v>
      </c>
      <c r="BV33" s="138">
        <v>0</v>
      </c>
      <c r="BW33" s="138">
        <v>0</v>
      </c>
      <c r="BX33" s="138">
        <v>0</v>
      </c>
      <c r="BY33" s="138">
        <v>0</v>
      </c>
      <c r="BZ33" s="138">
        <v>0</v>
      </c>
      <c r="CA33" s="138">
        <v>0</v>
      </c>
      <c r="CB33" s="138">
        <v>0</v>
      </c>
      <c r="CC33" s="138">
        <v>0</v>
      </c>
      <c r="CD33" s="138">
        <v>0</v>
      </c>
      <c r="CE33" s="138">
        <v>0</v>
      </c>
      <c r="CF33" s="138">
        <v>0</v>
      </c>
      <c r="CG33" s="138">
        <v>0</v>
      </c>
      <c r="CH33" s="138">
        <v>0</v>
      </c>
      <c r="CI33" s="138">
        <v>0</v>
      </c>
      <c r="CJ33" s="138">
        <v>0</v>
      </c>
      <c r="CK33" s="138">
        <v>0</v>
      </c>
      <c r="CL33" s="138">
        <v>0</v>
      </c>
      <c r="CM33" s="138">
        <v>1</v>
      </c>
      <c r="CN33" s="138">
        <v>0</v>
      </c>
      <c r="CO33" s="138">
        <v>0</v>
      </c>
      <c r="CP33" s="138">
        <v>0</v>
      </c>
      <c r="CQ33" s="138">
        <v>0</v>
      </c>
      <c r="CR33" s="138">
        <v>0</v>
      </c>
      <c r="CS33" s="138">
        <v>0</v>
      </c>
      <c r="CT33" s="138">
        <v>0</v>
      </c>
      <c r="CU33" s="138">
        <v>0</v>
      </c>
      <c r="CV33" s="138">
        <v>0</v>
      </c>
      <c r="CW33" s="138">
        <v>0</v>
      </c>
      <c r="CX33" s="138">
        <v>0</v>
      </c>
      <c r="CY33" s="138">
        <v>0</v>
      </c>
      <c r="CZ33" s="138">
        <v>0</v>
      </c>
      <c r="DA33" s="138">
        <v>0</v>
      </c>
      <c r="DB33" s="138">
        <v>0</v>
      </c>
      <c r="DC33" s="138">
        <v>0</v>
      </c>
      <c r="DD33" s="138">
        <v>0</v>
      </c>
      <c r="DE33" s="138">
        <v>0</v>
      </c>
      <c r="DF33" s="138">
        <v>0</v>
      </c>
      <c r="DG33" s="138">
        <v>0</v>
      </c>
      <c r="DH33" s="138">
        <v>0</v>
      </c>
      <c r="DI33" s="138">
        <v>0</v>
      </c>
      <c r="DJ33" s="138">
        <v>1</v>
      </c>
      <c r="DK33" s="138">
        <v>0</v>
      </c>
      <c r="DL33" s="138">
        <v>1</v>
      </c>
      <c r="DM33" s="138">
        <v>0</v>
      </c>
      <c r="DN33" s="138">
        <v>0</v>
      </c>
      <c r="DO33" s="138">
        <v>0</v>
      </c>
      <c r="DP33" s="138">
        <v>95</v>
      </c>
      <c r="DQ33" s="138">
        <v>1</v>
      </c>
      <c r="DR33" s="130" t="s">
        <v>1329</v>
      </c>
      <c r="DS33" s="138">
        <v>2</v>
      </c>
      <c r="DT33" s="130"/>
      <c r="DU33" s="130" t="s">
        <v>1330</v>
      </c>
      <c r="DV33" s="138">
        <v>1</v>
      </c>
      <c r="DW33" s="138">
        <v>1</v>
      </c>
      <c r="DX33" s="138">
        <v>1</v>
      </c>
      <c r="DY33" s="130"/>
      <c r="DZ33" s="130"/>
      <c r="EA33" s="140">
        <v>24362</v>
      </c>
      <c r="EB33" s="140">
        <v>121.1</v>
      </c>
      <c r="EC33" s="140">
        <v>9</v>
      </c>
    </row>
    <row r="34" spans="1:133" s="131" customFormat="1" ht="24" x14ac:dyDescent="0.25">
      <c r="A34" s="130" t="s">
        <v>418</v>
      </c>
      <c r="B34" s="130" t="s">
        <v>445</v>
      </c>
      <c r="C34" s="138">
        <v>1</v>
      </c>
      <c r="D34" s="130" t="s">
        <v>444</v>
      </c>
      <c r="E34" s="130" t="s">
        <v>1331</v>
      </c>
      <c r="F34" s="130">
        <v>42370</v>
      </c>
      <c r="G34" s="130">
        <v>27601</v>
      </c>
      <c r="H34" s="130" t="s">
        <v>445</v>
      </c>
      <c r="I34" s="130" t="s">
        <v>1332</v>
      </c>
      <c r="J34" s="130" t="s">
        <v>1333</v>
      </c>
      <c r="K34" s="130" t="s">
        <v>1334</v>
      </c>
      <c r="L34" s="130" t="s">
        <v>1335</v>
      </c>
      <c r="M34" s="130" t="s">
        <v>1336</v>
      </c>
      <c r="N34" s="130" t="s">
        <v>1043</v>
      </c>
      <c r="O34" s="130"/>
      <c r="P34" s="130">
        <v>315635501</v>
      </c>
      <c r="Q34" s="130" t="s">
        <v>1337</v>
      </c>
      <c r="R34" s="130"/>
      <c r="S34" s="130" t="s">
        <v>1126</v>
      </c>
      <c r="T34" s="130" t="s">
        <v>1338</v>
      </c>
      <c r="U34" s="130"/>
      <c r="V34" s="130">
        <v>315635525</v>
      </c>
      <c r="W34" s="130" t="s">
        <v>1339</v>
      </c>
      <c r="X34" s="138">
        <v>1</v>
      </c>
      <c r="Y34" s="138">
        <v>0</v>
      </c>
      <c r="Z34" s="138">
        <v>1</v>
      </c>
      <c r="AA34" s="139">
        <v>1</v>
      </c>
      <c r="AB34" s="139">
        <v>0</v>
      </c>
      <c r="AC34" s="139">
        <v>1</v>
      </c>
      <c r="AD34" s="130" t="s">
        <v>966</v>
      </c>
      <c r="AE34" s="138">
        <v>1</v>
      </c>
      <c r="AF34" s="130" t="s">
        <v>966</v>
      </c>
      <c r="AG34" s="138">
        <v>0</v>
      </c>
      <c r="AH34" s="138">
        <v>1</v>
      </c>
      <c r="AI34" s="138">
        <v>0</v>
      </c>
      <c r="AJ34" s="138">
        <v>0</v>
      </c>
      <c r="AK34" s="138">
        <v>1</v>
      </c>
      <c r="AL34" s="130" t="s">
        <v>966</v>
      </c>
      <c r="AM34" s="138">
        <v>0</v>
      </c>
      <c r="AN34" s="138">
        <v>0</v>
      </c>
      <c r="AO34" s="138">
        <v>1</v>
      </c>
      <c r="AP34" s="138">
        <v>1</v>
      </c>
      <c r="AQ34" s="130" t="s">
        <v>966</v>
      </c>
      <c r="AR34" s="138">
        <v>0</v>
      </c>
      <c r="AS34" s="138">
        <v>0</v>
      </c>
      <c r="AT34" s="138">
        <v>0</v>
      </c>
      <c r="AU34" s="138">
        <v>1</v>
      </c>
      <c r="AV34" s="138">
        <v>0</v>
      </c>
      <c r="AW34" s="138">
        <v>0</v>
      </c>
      <c r="AX34" s="138">
        <v>1</v>
      </c>
      <c r="AY34" s="130" t="s">
        <v>966</v>
      </c>
      <c r="AZ34" s="138">
        <v>1</v>
      </c>
      <c r="BA34" s="138">
        <v>1</v>
      </c>
      <c r="BB34" s="138">
        <v>0</v>
      </c>
      <c r="BC34" s="138">
        <v>1</v>
      </c>
      <c r="BD34" s="138">
        <v>0</v>
      </c>
      <c r="BE34" s="138">
        <v>20</v>
      </c>
      <c r="BF34" s="138">
        <v>0</v>
      </c>
      <c r="BG34" s="138">
        <v>0</v>
      </c>
      <c r="BH34" s="138">
        <v>9</v>
      </c>
      <c r="BI34" s="138">
        <v>0</v>
      </c>
      <c r="BJ34" s="138">
        <v>0</v>
      </c>
      <c r="BK34" s="138">
        <v>0</v>
      </c>
      <c r="BL34" s="138">
        <v>20</v>
      </c>
      <c r="BM34" s="138">
        <v>0</v>
      </c>
      <c r="BN34" s="138">
        <v>3</v>
      </c>
      <c r="BO34" s="138">
        <v>0</v>
      </c>
      <c r="BP34" s="138">
        <v>0</v>
      </c>
      <c r="BQ34" s="138">
        <v>0</v>
      </c>
      <c r="BR34" s="138">
        <v>0</v>
      </c>
      <c r="BS34" s="138">
        <v>0</v>
      </c>
      <c r="BT34" s="138">
        <v>0</v>
      </c>
      <c r="BU34" s="138">
        <v>0</v>
      </c>
      <c r="BV34" s="138">
        <v>1</v>
      </c>
      <c r="BW34" s="138">
        <v>0</v>
      </c>
      <c r="BX34" s="138">
        <v>0</v>
      </c>
      <c r="BY34" s="138">
        <v>0</v>
      </c>
      <c r="BZ34" s="138">
        <v>0</v>
      </c>
      <c r="CA34" s="138">
        <v>0</v>
      </c>
      <c r="CB34" s="138">
        <v>0</v>
      </c>
      <c r="CC34" s="138">
        <v>0</v>
      </c>
      <c r="CD34" s="138">
        <v>0</v>
      </c>
      <c r="CE34" s="138">
        <v>1</v>
      </c>
      <c r="CF34" s="138">
        <v>0</v>
      </c>
      <c r="CG34" s="138">
        <v>0</v>
      </c>
      <c r="CH34" s="138">
        <v>1</v>
      </c>
      <c r="CI34" s="138">
        <v>0</v>
      </c>
      <c r="CJ34" s="138">
        <v>0</v>
      </c>
      <c r="CK34" s="138">
        <v>2</v>
      </c>
      <c r="CL34" s="138">
        <v>1</v>
      </c>
      <c r="CM34" s="138">
        <v>2</v>
      </c>
      <c r="CN34" s="138">
        <v>0</v>
      </c>
      <c r="CO34" s="138">
        <v>0</v>
      </c>
      <c r="CP34" s="138">
        <v>0</v>
      </c>
      <c r="CQ34" s="138">
        <v>0</v>
      </c>
      <c r="CR34" s="138">
        <v>0</v>
      </c>
      <c r="CS34" s="138">
        <v>0</v>
      </c>
      <c r="CT34" s="138">
        <v>0</v>
      </c>
      <c r="CU34" s="138">
        <v>0</v>
      </c>
      <c r="CV34" s="138">
        <v>0</v>
      </c>
      <c r="CW34" s="138">
        <v>0</v>
      </c>
      <c r="CX34" s="138">
        <v>0</v>
      </c>
      <c r="CY34" s="138">
        <v>0</v>
      </c>
      <c r="CZ34" s="138">
        <v>0</v>
      </c>
      <c r="DA34" s="138">
        <v>0</v>
      </c>
      <c r="DB34" s="138">
        <v>0</v>
      </c>
      <c r="DC34" s="138">
        <v>0</v>
      </c>
      <c r="DD34" s="138">
        <v>0</v>
      </c>
      <c r="DE34" s="138">
        <v>0</v>
      </c>
      <c r="DF34" s="138">
        <v>0</v>
      </c>
      <c r="DG34" s="138">
        <v>0</v>
      </c>
      <c r="DH34" s="138">
        <v>1</v>
      </c>
      <c r="DI34" s="138">
        <v>0</v>
      </c>
      <c r="DJ34" s="138">
        <v>0</v>
      </c>
      <c r="DK34" s="138">
        <v>0</v>
      </c>
      <c r="DL34" s="138">
        <v>0</v>
      </c>
      <c r="DM34" s="138">
        <v>3</v>
      </c>
      <c r="DN34" s="138">
        <v>0</v>
      </c>
      <c r="DO34" s="138">
        <v>0</v>
      </c>
      <c r="DP34" s="138">
        <v>85</v>
      </c>
      <c r="DQ34" s="138">
        <v>1</v>
      </c>
      <c r="DR34" s="130" t="s">
        <v>1340</v>
      </c>
      <c r="DS34" s="138">
        <v>4</v>
      </c>
      <c r="DT34" s="130" t="s">
        <v>1341</v>
      </c>
      <c r="DU34" s="130" t="s">
        <v>1342</v>
      </c>
      <c r="DV34" s="138">
        <v>1</v>
      </c>
      <c r="DW34" s="138">
        <v>0</v>
      </c>
      <c r="DX34" s="138">
        <v>1</v>
      </c>
      <c r="DY34" s="130" t="s">
        <v>1343</v>
      </c>
      <c r="DZ34" s="130" t="s">
        <v>1344</v>
      </c>
      <c r="EA34" s="140">
        <v>43180</v>
      </c>
      <c r="EB34" s="140">
        <v>456.8</v>
      </c>
      <c r="EC34" s="140">
        <v>39</v>
      </c>
    </row>
    <row r="35" spans="1:133" s="131" customFormat="1" ht="36" x14ac:dyDescent="0.25">
      <c r="A35" s="130" t="s">
        <v>418</v>
      </c>
      <c r="B35" s="130" t="s">
        <v>447</v>
      </c>
      <c r="C35" s="138">
        <v>1</v>
      </c>
      <c r="D35" s="130" t="s">
        <v>446</v>
      </c>
      <c r="E35" s="130" t="s">
        <v>1109</v>
      </c>
      <c r="F35" s="130">
        <v>61</v>
      </c>
      <c r="G35" s="130">
        <v>29301</v>
      </c>
      <c r="H35" s="130" t="s">
        <v>1345</v>
      </c>
      <c r="I35" s="130" t="s">
        <v>1346</v>
      </c>
      <c r="J35" s="130" t="s">
        <v>1347</v>
      </c>
      <c r="K35" s="130" t="s">
        <v>1348</v>
      </c>
      <c r="L35" s="130" t="s">
        <v>1008</v>
      </c>
      <c r="M35" s="130" t="s">
        <v>1043</v>
      </c>
      <c r="N35" s="130" t="s">
        <v>1349</v>
      </c>
      <c r="O35" s="130" t="s">
        <v>1041</v>
      </c>
      <c r="P35" s="130">
        <v>326716312</v>
      </c>
      <c r="Q35" s="130" t="s">
        <v>1350</v>
      </c>
      <c r="R35" s="130" t="s">
        <v>1041</v>
      </c>
      <c r="S35" s="130" t="s">
        <v>988</v>
      </c>
      <c r="T35" s="130" t="s">
        <v>1351</v>
      </c>
      <c r="U35" s="130" t="s">
        <v>1041</v>
      </c>
      <c r="V35" s="130">
        <v>326716331</v>
      </c>
      <c r="W35" s="130" t="s">
        <v>1352</v>
      </c>
      <c r="X35" s="138">
        <v>4</v>
      </c>
      <c r="Y35" s="138">
        <v>2</v>
      </c>
      <c r="Z35" s="138">
        <v>6</v>
      </c>
      <c r="AA35" s="139">
        <v>4</v>
      </c>
      <c r="AB35" s="139">
        <v>2</v>
      </c>
      <c r="AC35" s="139">
        <v>6</v>
      </c>
      <c r="AD35" s="130" t="s">
        <v>966</v>
      </c>
      <c r="AE35" s="138">
        <v>4</v>
      </c>
      <c r="AF35" s="130" t="s">
        <v>966</v>
      </c>
      <c r="AG35" s="138">
        <v>0</v>
      </c>
      <c r="AH35" s="138">
        <v>4</v>
      </c>
      <c r="AI35" s="138">
        <v>0</v>
      </c>
      <c r="AJ35" s="138">
        <v>0</v>
      </c>
      <c r="AK35" s="138">
        <v>4</v>
      </c>
      <c r="AL35" s="130" t="s">
        <v>966</v>
      </c>
      <c r="AM35" s="138">
        <v>0</v>
      </c>
      <c r="AN35" s="138">
        <v>1</v>
      </c>
      <c r="AO35" s="138">
        <v>3</v>
      </c>
      <c r="AP35" s="138">
        <v>4</v>
      </c>
      <c r="AQ35" s="130" t="s">
        <v>966</v>
      </c>
      <c r="AR35" s="138">
        <v>0</v>
      </c>
      <c r="AS35" s="138">
        <v>0</v>
      </c>
      <c r="AT35" s="138">
        <v>4</v>
      </c>
      <c r="AU35" s="138">
        <v>0</v>
      </c>
      <c r="AV35" s="138">
        <v>0</v>
      </c>
      <c r="AW35" s="138">
        <v>0</v>
      </c>
      <c r="AX35" s="138">
        <v>4</v>
      </c>
      <c r="AY35" s="130" t="s">
        <v>966</v>
      </c>
      <c r="AZ35" s="138">
        <v>0</v>
      </c>
      <c r="BA35" s="138">
        <v>1</v>
      </c>
      <c r="BB35" s="138">
        <v>1</v>
      </c>
      <c r="BC35" s="138">
        <v>0</v>
      </c>
      <c r="BD35" s="138">
        <v>31</v>
      </c>
      <c r="BE35" s="138">
        <v>35</v>
      </c>
      <c r="BF35" s="138">
        <v>3</v>
      </c>
      <c r="BG35" s="138">
        <v>0</v>
      </c>
      <c r="BH35" s="138">
        <v>20</v>
      </c>
      <c r="BI35" s="138">
        <v>0</v>
      </c>
      <c r="BJ35" s="138">
        <v>0</v>
      </c>
      <c r="BK35" s="138">
        <v>15</v>
      </c>
      <c r="BL35" s="138">
        <v>35</v>
      </c>
      <c r="BM35" s="138">
        <v>0</v>
      </c>
      <c r="BN35" s="138">
        <v>15</v>
      </c>
      <c r="BO35" s="138">
        <v>0</v>
      </c>
      <c r="BP35" s="138">
        <v>139</v>
      </c>
      <c r="BQ35" s="138">
        <v>0</v>
      </c>
      <c r="BR35" s="138">
        <v>0</v>
      </c>
      <c r="BS35" s="138">
        <v>0</v>
      </c>
      <c r="BT35" s="138">
        <v>0</v>
      </c>
      <c r="BU35" s="138">
        <v>0</v>
      </c>
      <c r="BV35" s="138">
        <v>2</v>
      </c>
      <c r="BW35" s="138">
        <v>0</v>
      </c>
      <c r="BX35" s="138">
        <v>0</v>
      </c>
      <c r="BY35" s="138">
        <v>0</v>
      </c>
      <c r="BZ35" s="138">
        <v>0</v>
      </c>
      <c r="CA35" s="138">
        <v>0</v>
      </c>
      <c r="CB35" s="138">
        <v>0</v>
      </c>
      <c r="CC35" s="138">
        <v>0</v>
      </c>
      <c r="CD35" s="138">
        <v>0</v>
      </c>
      <c r="CE35" s="138">
        <v>0</v>
      </c>
      <c r="CF35" s="138">
        <v>0</v>
      </c>
      <c r="CG35" s="138">
        <v>0</v>
      </c>
      <c r="CH35" s="138">
        <v>0</v>
      </c>
      <c r="CI35" s="138">
        <v>0</v>
      </c>
      <c r="CJ35" s="138">
        <v>0</v>
      </c>
      <c r="CK35" s="138">
        <v>0</v>
      </c>
      <c r="CL35" s="138">
        <v>0</v>
      </c>
      <c r="CM35" s="138">
        <v>1</v>
      </c>
      <c r="CN35" s="138">
        <v>0</v>
      </c>
      <c r="CO35" s="138">
        <v>0</v>
      </c>
      <c r="CP35" s="138">
        <v>0</v>
      </c>
      <c r="CQ35" s="138">
        <v>0</v>
      </c>
      <c r="CR35" s="138">
        <v>0</v>
      </c>
      <c r="CS35" s="138">
        <v>0</v>
      </c>
      <c r="CT35" s="138">
        <v>0</v>
      </c>
      <c r="CU35" s="138">
        <v>0</v>
      </c>
      <c r="CV35" s="138">
        <v>0</v>
      </c>
      <c r="CW35" s="138">
        <v>0</v>
      </c>
      <c r="CX35" s="138">
        <v>0</v>
      </c>
      <c r="CY35" s="138">
        <v>0</v>
      </c>
      <c r="CZ35" s="138">
        <v>0</v>
      </c>
      <c r="DA35" s="138">
        <v>0</v>
      </c>
      <c r="DB35" s="138">
        <v>3</v>
      </c>
      <c r="DC35" s="138">
        <v>0</v>
      </c>
      <c r="DD35" s="138">
        <v>0</v>
      </c>
      <c r="DE35" s="138">
        <v>0</v>
      </c>
      <c r="DF35" s="138">
        <v>0</v>
      </c>
      <c r="DG35" s="138">
        <v>0</v>
      </c>
      <c r="DH35" s="138">
        <v>2</v>
      </c>
      <c r="DI35" s="138">
        <v>0</v>
      </c>
      <c r="DJ35" s="138">
        <v>2</v>
      </c>
      <c r="DK35" s="138">
        <v>0</v>
      </c>
      <c r="DL35" s="138">
        <v>0</v>
      </c>
      <c r="DM35" s="138">
        <v>5</v>
      </c>
      <c r="DN35" s="138">
        <v>0</v>
      </c>
      <c r="DO35" s="138">
        <v>0</v>
      </c>
      <c r="DP35" s="138">
        <v>30</v>
      </c>
      <c r="DQ35" s="138">
        <v>1</v>
      </c>
      <c r="DR35" s="130" t="s">
        <v>1353</v>
      </c>
      <c r="DS35" s="138">
        <v>2</v>
      </c>
      <c r="DT35" s="130"/>
      <c r="DU35" s="130"/>
      <c r="DV35" s="138">
        <v>1</v>
      </c>
      <c r="DW35" s="138">
        <v>1</v>
      </c>
      <c r="DX35" s="138">
        <v>1</v>
      </c>
      <c r="DY35" s="130"/>
      <c r="DZ35" s="130" t="s">
        <v>1354</v>
      </c>
      <c r="EA35" s="140">
        <v>109001</v>
      </c>
      <c r="EB35" s="140">
        <v>810.37</v>
      </c>
      <c r="EC35" s="140">
        <v>98</v>
      </c>
    </row>
    <row r="36" spans="1:133" s="131" customFormat="1" ht="36" x14ac:dyDescent="0.25">
      <c r="A36" s="130" t="s">
        <v>418</v>
      </c>
      <c r="B36" s="130" t="s">
        <v>449</v>
      </c>
      <c r="C36" s="138">
        <v>1</v>
      </c>
      <c r="D36" s="130" t="s">
        <v>448</v>
      </c>
      <c r="E36" s="130" t="s">
        <v>1178</v>
      </c>
      <c r="F36" s="130">
        <v>1</v>
      </c>
      <c r="G36" s="130">
        <v>29521</v>
      </c>
      <c r="H36" s="130" t="s">
        <v>449</v>
      </c>
      <c r="I36" s="130" t="s">
        <v>1355</v>
      </c>
      <c r="J36" s="130" t="s">
        <v>1356</v>
      </c>
      <c r="K36" s="130" t="s">
        <v>1357</v>
      </c>
      <c r="L36" s="130" t="s">
        <v>959</v>
      </c>
      <c r="M36" s="130" t="s">
        <v>1358</v>
      </c>
      <c r="N36" s="130" t="s">
        <v>1359</v>
      </c>
      <c r="O36" s="130"/>
      <c r="P36" s="130">
        <v>326776741</v>
      </c>
      <c r="Q36" s="130" t="s">
        <v>1360</v>
      </c>
      <c r="R36" s="130" t="s">
        <v>959</v>
      </c>
      <c r="S36" s="130" t="s">
        <v>1358</v>
      </c>
      <c r="T36" s="130" t="s">
        <v>1359</v>
      </c>
      <c r="U36" s="130"/>
      <c r="V36" s="130">
        <v>326776741</v>
      </c>
      <c r="W36" s="130" t="s">
        <v>1360</v>
      </c>
      <c r="X36" s="138">
        <v>1</v>
      </c>
      <c r="Y36" s="138">
        <v>0</v>
      </c>
      <c r="Z36" s="138">
        <v>1</v>
      </c>
      <c r="AA36" s="139">
        <v>0.5</v>
      </c>
      <c r="AB36" s="139">
        <v>0</v>
      </c>
      <c r="AC36" s="139">
        <v>0.5</v>
      </c>
      <c r="AD36" s="130" t="s">
        <v>966</v>
      </c>
      <c r="AE36" s="138">
        <v>1</v>
      </c>
      <c r="AF36" s="130" t="s">
        <v>966</v>
      </c>
      <c r="AG36" s="138">
        <v>0</v>
      </c>
      <c r="AH36" s="138">
        <v>0</v>
      </c>
      <c r="AI36" s="138">
        <v>0</v>
      </c>
      <c r="AJ36" s="138">
        <v>1</v>
      </c>
      <c r="AK36" s="138">
        <v>1</v>
      </c>
      <c r="AL36" s="130" t="s">
        <v>966</v>
      </c>
      <c r="AM36" s="138">
        <v>1</v>
      </c>
      <c r="AN36" s="138">
        <v>0</v>
      </c>
      <c r="AO36" s="138">
        <v>0</v>
      </c>
      <c r="AP36" s="138">
        <v>1</v>
      </c>
      <c r="AQ36" s="130" t="s">
        <v>966</v>
      </c>
      <c r="AR36" s="138">
        <v>0</v>
      </c>
      <c r="AS36" s="138">
        <v>0</v>
      </c>
      <c r="AT36" s="138">
        <v>0</v>
      </c>
      <c r="AU36" s="138">
        <v>1</v>
      </c>
      <c r="AV36" s="138">
        <v>0</v>
      </c>
      <c r="AW36" s="138">
        <v>0</v>
      </c>
      <c r="AX36" s="138">
        <v>1</v>
      </c>
      <c r="AY36" s="130" t="s">
        <v>966</v>
      </c>
      <c r="AZ36" s="138">
        <v>0</v>
      </c>
      <c r="BA36" s="138">
        <v>1</v>
      </c>
      <c r="BB36" s="138">
        <v>1</v>
      </c>
      <c r="BC36" s="138">
        <v>1</v>
      </c>
      <c r="BD36" s="138">
        <v>0</v>
      </c>
      <c r="BE36" s="138">
        <v>8</v>
      </c>
      <c r="BF36" s="138">
        <v>0</v>
      </c>
      <c r="BG36" s="138">
        <v>0</v>
      </c>
      <c r="BH36" s="138">
        <v>4</v>
      </c>
      <c r="BI36" s="138">
        <v>0</v>
      </c>
      <c r="BJ36" s="138">
        <v>0</v>
      </c>
      <c r="BK36" s="138">
        <v>0</v>
      </c>
      <c r="BL36" s="138">
        <v>12</v>
      </c>
      <c r="BM36" s="138">
        <v>0</v>
      </c>
      <c r="BN36" s="138">
        <v>1</v>
      </c>
      <c r="BO36" s="138">
        <v>0</v>
      </c>
      <c r="BP36" s="138">
        <v>0</v>
      </c>
      <c r="BQ36" s="138">
        <v>0</v>
      </c>
      <c r="BR36" s="138">
        <v>0</v>
      </c>
      <c r="BS36" s="138">
        <v>0</v>
      </c>
      <c r="BT36" s="138">
        <v>0</v>
      </c>
      <c r="BU36" s="138">
        <v>0</v>
      </c>
      <c r="BV36" s="138">
        <v>0</v>
      </c>
      <c r="BW36" s="138">
        <v>0</v>
      </c>
      <c r="BX36" s="138">
        <v>0</v>
      </c>
      <c r="BY36" s="138">
        <v>0</v>
      </c>
      <c r="BZ36" s="138">
        <v>0</v>
      </c>
      <c r="CA36" s="138">
        <v>0</v>
      </c>
      <c r="CB36" s="138">
        <v>0</v>
      </c>
      <c r="CC36" s="138">
        <v>0</v>
      </c>
      <c r="CD36" s="138">
        <v>0</v>
      </c>
      <c r="CE36" s="138">
        <v>0</v>
      </c>
      <c r="CF36" s="138">
        <v>0</v>
      </c>
      <c r="CG36" s="138">
        <v>0</v>
      </c>
      <c r="CH36" s="138">
        <v>1</v>
      </c>
      <c r="CI36" s="138">
        <v>0</v>
      </c>
      <c r="CJ36" s="138">
        <v>0</v>
      </c>
      <c r="CK36" s="138">
        <v>4</v>
      </c>
      <c r="CL36" s="138">
        <v>0</v>
      </c>
      <c r="CM36" s="138">
        <v>1</v>
      </c>
      <c r="CN36" s="138">
        <v>0</v>
      </c>
      <c r="CO36" s="138">
        <v>0</v>
      </c>
      <c r="CP36" s="138">
        <v>0</v>
      </c>
      <c r="CQ36" s="138">
        <v>0</v>
      </c>
      <c r="CR36" s="138">
        <v>0</v>
      </c>
      <c r="CS36" s="138">
        <v>0</v>
      </c>
      <c r="CT36" s="138">
        <v>0</v>
      </c>
      <c r="CU36" s="138">
        <v>0</v>
      </c>
      <c r="CV36" s="138">
        <v>0</v>
      </c>
      <c r="CW36" s="138">
        <v>0</v>
      </c>
      <c r="CX36" s="138">
        <v>0</v>
      </c>
      <c r="CY36" s="138">
        <v>0</v>
      </c>
      <c r="CZ36" s="138">
        <v>0</v>
      </c>
      <c r="DA36" s="138">
        <v>0</v>
      </c>
      <c r="DB36" s="138">
        <v>0</v>
      </c>
      <c r="DC36" s="138">
        <v>0</v>
      </c>
      <c r="DD36" s="138">
        <v>0</v>
      </c>
      <c r="DE36" s="138">
        <v>0</v>
      </c>
      <c r="DF36" s="138">
        <v>0</v>
      </c>
      <c r="DG36" s="138">
        <v>0</v>
      </c>
      <c r="DH36" s="138">
        <v>0</v>
      </c>
      <c r="DI36" s="138">
        <v>0</v>
      </c>
      <c r="DJ36" s="138">
        <v>1</v>
      </c>
      <c r="DK36" s="138">
        <v>0</v>
      </c>
      <c r="DL36" s="138">
        <v>0</v>
      </c>
      <c r="DM36" s="138">
        <v>0</v>
      </c>
      <c r="DN36" s="138">
        <v>0</v>
      </c>
      <c r="DO36" s="138">
        <v>0</v>
      </c>
      <c r="DP36" s="138">
        <v>50</v>
      </c>
      <c r="DQ36" s="138">
        <v>1</v>
      </c>
      <c r="DR36" s="130" t="s">
        <v>1361</v>
      </c>
      <c r="DS36" s="138">
        <v>3</v>
      </c>
      <c r="DT36" s="130"/>
      <c r="DU36" s="130" t="s">
        <v>1362</v>
      </c>
      <c r="DV36" s="138">
        <v>1</v>
      </c>
      <c r="DW36" s="138">
        <v>1</v>
      </c>
      <c r="DX36" s="138">
        <v>1</v>
      </c>
      <c r="DY36" s="130"/>
      <c r="DZ36" s="130" t="s">
        <v>1363</v>
      </c>
      <c r="EA36" s="140">
        <v>16930</v>
      </c>
      <c r="EB36" s="140">
        <v>212.5</v>
      </c>
      <c r="EC36" s="140">
        <v>22</v>
      </c>
    </row>
    <row r="37" spans="1:133" s="131" customFormat="1" ht="48" x14ac:dyDescent="0.25">
      <c r="A37" s="130" t="s">
        <v>418</v>
      </c>
      <c r="B37" s="130" t="s">
        <v>451</v>
      </c>
      <c r="C37" s="138">
        <v>1</v>
      </c>
      <c r="D37" s="130" t="s">
        <v>450</v>
      </c>
      <c r="E37" s="130" t="s">
        <v>1364</v>
      </c>
      <c r="F37" s="130">
        <v>1028</v>
      </c>
      <c r="G37" s="130">
        <v>27711</v>
      </c>
      <c r="H37" s="130" t="s">
        <v>451</v>
      </c>
      <c r="I37" s="130" t="s">
        <v>1365</v>
      </c>
      <c r="J37" s="130" t="s">
        <v>1366</v>
      </c>
      <c r="K37" s="130" t="s">
        <v>1367</v>
      </c>
      <c r="L37" s="130"/>
      <c r="M37" s="130" t="s">
        <v>1368</v>
      </c>
      <c r="N37" s="130" t="s">
        <v>1369</v>
      </c>
      <c r="O37" s="130"/>
      <c r="P37" s="130">
        <v>315650340</v>
      </c>
      <c r="Q37" s="130" t="s">
        <v>1370</v>
      </c>
      <c r="R37" s="130" t="s">
        <v>959</v>
      </c>
      <c r="S37" s="130" t="s">
        <v>1262</v>
      </c>
      <c r="T37" s="130" t="s">
        <v>1371</v>
      </c>
      <c r="U37" s="130"/>
      <c r="V37" s="130">
        <v>315650344</v>
      </c>
      <c r="W37" s="130" t="s">
        <v>1372</v>
      </c>
      <c r="X37" s="138">
        <v>3</v>
      </c>
      <c r="Y37" s="138">
        <v>1</v>
      </c>
      <c r="Z37" s="138">
        <v>4</v>
      </c>
      <c r="AA37" s="139">
        <v>1</v>
      </c>
      <c r="AB37" s="139">
        <v>0.05</v>
      </c>
      <c r="AC37" s="139">
        <v>1.05</v>
      </c>
      <c r="AD37" s="130" t="s">
        <v>966</v>
      </c>
      <c r="AE37" s="138">
        <v>2</v>
      </c>
      <c r="AF37" s="130" t="s">
        <v>966</v>
      </c>
      <c r="AG37" s="138">
        <v>0</v>
      </c>
      <c r="AH37" s="138">
        <v>2</v>
      </c>
      <c r="AI37" s="138">
        <v>0</v>
      </c>
      <c r="AJ37" s="138">
        <v>1</v>
      </c>
      <c r="AK37" s="138">
        <v>3</v>
      </c>
      <c r="AL37" s="130" t="s">
        <v>966</v>
      </c>
      <c r="AM37" s="138">
        <v>0</v>
      </c>
      <c r="AN37" s="138">
        <v>0</v>
      </c>
      <c r="AO37" s="138">
        <v>3</v>
      </c>
      <c r="AP37" s="138">
        <v>3</v>
      </c>
      <c r="AQ37" s="130" t="s">
        <v>966</v>
      </c>
      <c r="AR37" s="138">
        <v>0</v>
      </c>
      <c r="AS37" s="138">
        <v>0</v>
      </c>
      <c r="AT37" s="138">
        <v>1</v>
      </c>
      <c r="AU37" s="138">
        <v>0</v>
      </c>
      <c r="AV37" s="138">
        <v>2</v>
      </c>
      <c r="AW37" s="138">
        <v>0</v>
      </c>
      <c r="AX37" s="138">
        <v>3</v>
      </c>
      <c r="AY37" s="130" t="s">
        <v>966</v>
      </c>
      <c r="AZ37" s="138">
        <v>1</v>
      </c>
      <c r="BA37" s="138">
        <v>1</v>
      </c>
      <c r="BB37" s="138">
        <v>1</v>
      </c>
      <c r="BC37" s="138">
        <v>1</v>
      </c>
      <c r="BD37" s="138">
        <v>2</v>
      </c>
      <c r="BE37" s="138">
        <v>22</v>
      </c>
      <c r="BF37" s="138">
        <v>0</v>
      </c>
      <c r="BG37" s="138">
        <v>0</v>
      </c>
      <c r="BH37" s="138">
        <v>5</v>
      </c>
      <c r="BI37" s="138">
        <v>2</v>
      </c>
      <c r="BJ37" s="138">
        <v>0</v>
      </c>
      <c r="BK37" s="138">
        <v>0</v>
      </c>
      <c r="BL37" s="138">
        <v>17</v>
      </c>
      <c r="BM37" s="138">
        <v>1</v>
      </c>
      <c r="BN37" s="138">
        <v>3</v>
      </c>
      <c r="BO37" s="138">
        <v>0</v>
      </c>
      <c r="BP37" s="138">
        <v>1</v>
      </c>
      <c r="BQ37" s="138">
        <v>0</v>
      </c>
      <c r="BR37" s="138">
        <v>0</v>
      </c>
      <c r="BS37" s="138">
        <v>0</v>
      </c>
      <c r="BT37" s="138">
        <v>0</v>
      </c>
      <c r="BU37" s="138">
        <v>0</v>
      </c>
      <c r="BV37" s="138">
        <v>0</v>
      </c>
      <c r="BW37" s="138">
        <v>0</v>
      </c>
      <c r="BX37" s="138">
        <v>0</v>
      </c>
      <c r="BY37" s="138">
        <v>0</v>
      </c>
      <c r="BZ37" s="138">
        <v>0</v>
      </c>
      <c r="CA37" s="138">
        <v>0</v>
      </c>
      <c r="CB37" s="138">
        <v>0</v>
      </c>
      <c r="CC37" s="138">
        <v>0</v>
      </c>
      <c r="CD37" s="138">
        <v>0</v>
      </c>
      <c r="CE37" s="138">
        <v>0</v>
      </c>
      <c r="CF37" s="138">
        <v>0</v>
      </c>
      <c r="CG37" s="138">
        <v>0</v>
      </c>
      <c r="CH37" s="138">
        <v>0</v>
      </c>
      <c r="CI37" s="138">
        <v>0</v>
      </c>
      <c r="CJ37" s="138">
        <v>0</v>
      </c>
      <c r="CK37" s="138">
        <v>0</v>
      </c>
      <c r="CL37" s="138">
        <v>0</v>
      </c>
      <c r="CM37" s="138">
        <v>0</v>
      </c>
      <c r="CN37" s="138">
        <v>0</v>
      </c>
      <c r="CO37" s="138">
        <v>0</v>
      </c>
      <c r="CP37" s="138">
        <v>0</v>
      </c>
      <c r="CQ37" s="138">
        <v>0</v>
      </c>
      <c r="CR37" s="138">
        <v>0</v>
      </c>
      <c r="CS37" s="138">
        <v>0</v>
      </c>
      <c r="CT37" s="138">
        <v>0</v>
      </c>
      <c r="CU37" s="138">
        <v>0</v>
      </c>
      <c r="CV37" s="138">
        <v>0</v>
      </c>
      <c r="CW37" s="138">
        <v>0</v>
      </c>
      <c r="CX37" s="138">
        <v>0</v>
      </c>
      <c r="CY37" s="138">
        <v>0</v>
      </c>
      <c r="CZ37" s="138">
        <v>0</v>
      </c>
      <c r="DA37" s="138">
        <v>0</v>
      </c>
      <c r="DB37" s="138">
        <v>0</v>
      </c>
      <c r="DC37" s="138">
        <v>0</v>
      </c>
      <c r="DD37" s="138">
        <v>0</v>
      </c>
      <c r="DE37" s="138">
        <v>0</v>
      </c>
      <c r="DF37" s="138">
        <v>0</v>
      </c>
      <c r="DG37" s="138">
        <v>0</v>
      </c>
      <c r="DH37" s="138">
        <v>0</v>
      </c>
      <c r="DI37" s="138">
        <v>0</v>
      </c>
      <c r="DJ37" s="138">
        <v>0</v>
      </c>
      <c r="DK37" s="138">
        <v>0</v>
      </c>
      <c r="DL37" s="138">
        <v>0</v>
      </c>
      <c r="DM37" s="138">
        <v>0</v>
      </c>
      <c r="DN37" s="138">
        <v>0</v>
      </c>
      <c r="DO37" s="138">
        <v>0</v>
      </c>
      <c r="DP37" s="138">
        <v>70</v>
      </c>
      <c r="DQ37" s="138">
        <v>1</v>
      </c>
      <c r="DR37" s="130" t="s">
        <v>1373</v>
      </c>
      <c r="DS37" s="138">
        <v>4</v>
      </c>
      <c r="DT37" s="130" t="s">
        <v>1374</v>
      </c>
      <c r="DU37" s="130" t="s">
        <v>1375</v>
      </c>
      <c r="DV37" s="138">
        <v>1</v>
      </c>
      <c r="DW37" s="138">
        <v>1</v>
      </c>
      <c r="DX37" s="138">
        <v>1</v>
      </c>
      <c r="DY37" s="130"/>
      <c r="DZ37" s="130"/>
      <c r="EA37" s="140">
        <v>30991</v>
      </c>
      <c r="EB37" s="140">
        <v>113.16</v>
      </c>
      <c r="EC37" s="140">
        <v>12</v>
      </c>
    </row>
    <row r="38" spans="1:133" s="131" customFormat="1" ht="60" x14ac:dyDescent="0.25">
      <c r="A38" s="130" t="s">
        <v>418</v>
      </c>
      <c r="B38" s="130" t="s">
        <v>453</v>
      </c>
      <c r="C38" s="138">
        <v>1</v>
      </c>
      <c r="D38" s="130" t="s">
        <v>452</v>
      </c>
      <c r="E38" s="130" t="s">
        <v>1376</v>
      </c>
      <c r="F38" s="130">
        <v>163</v>
      </c>
      <c r="G38" s="130">
        <v>28828</v>
      </c>
      <c r="H38" s="130" t="s">
        <v>453</v>
      </c>
      <c r="I38" s="130" t="s">
        <v>1377</v>
      </c>
      <c r="J38" s="130" t="s">
        <v>1378</v>
      </c>
      <c r="K38" s="130" t="s">
        <v>1379</v>
      </c>
      <c r="L38" s="130" t="s">
        <v>959</v>
      </c>
      <c r="M38" s="130" t="s">
        <v>1380</v>
      </c>
      <c r="N38" s="130" t="s">
        <v>1381</v>
      </c>
      <c r="O38" s="130"/>
      <c r="P38" s="130">
        <v>325501406</v>
      </c>
      <c r="Q38" s="130" t="s">
        <v>1382</v>
      </c>
      <c r="R38" s="130"/>
      <c r="S38" s="130"/>
      <c r="T38" s="130"/>
      <c r="U38" s="130"/>
      <c r="V38" s="130"/>
      <c r="W38" s="130"/>
      <c r="X38" s="138">
        <v>7</v>
      </c>
      <c r="Y38" s="138">
        <v>1</v>
      </c>
      <c r="Z38" s="138">
        <v>8</v>
      </c>
      <c r="AA38" s="139">
        <v>0.24</v>
      </c>
      <c r="AB38" s="139">
        <v>0.01</v>
      </c>
      <c r="AC38" s="139">
        <v>0.25</v>
      </c>
      <c r="AD38" s="130" t="s">
        <v>966</v>
      </c>
      <c r="AE38" s="138">
        <v>7</v>
      </c>
      <c r="AF38" s="130" t="s">
        <v>966</v>
      </c>
      <c r="AG38" s="138">
        <v>0</v>
      </c>
      <c r="AH38" s="138">
        <v>4</v>
      </c>
      <c r="AI38" s="138">
        <v>0</v>
      </c>
      <c r="AJ38" s="138">
        <v>3</v>
      </c>
      <c r="AK38" s="138">
        <v>7</v>
      </c>
      <c r="AL38" s="130" t="s">
        <v>966</v>
      </c>
      <c r="AM38" s="138">
        <v>1</v>
      </c>
      <c r="AN38" s="138">
        <v>0</v>
      </c>
      <c r="AO38" s="138">
        <v>6</v>
      </c>
      <c r="AP38" s="138">
        <v>7</v>
      </c>
      <c r="AQ38" s="130" t="s">
        <v>966</v>
      </c>
      <c r="AR38" s="138">
        <v>0</v>
      </c>
      <c r="AS38" s="138">
        <v>0</v>
      </c>
      <c r="AT38" s="138">
        <v>1</v>
      </c>
      <c r="AU38" s="138">
        <v>5</v>
      </c>
      <c r="AV38" s="138">
        <v>1</v>
      </c>
      <c r="AW38" s="138">
        <v>0</v>
      </c>
      <c r="AX38" s="138">
        <v>7</v>
      </c>
      <c r="AY38" s="130" t="s">
        <v>966</v>
      </c>
      <c r="AZ38" s="138">
        <v>1</v>
      </c>
      <c r="BA38" s="138">
        <v>1</v>
      </c>
      <c r="BB38" s="138">
        <v>1</v>
      </c>
      <c r="BC38" s="138">
        <v>1</v>
      </c>
      <c r="BD38" s="138">
        <v>6</v>
      </c>
      <c r="BE38" s="138">
        <v>15</v>
      </c>
      <c r="BF38" s="138">
        <v>0</v>
      </c>
      <c r="BG38" s="138">
        <v>0</v>
      </c>
      <c r="BH38" s="138">
        <v>4</v>
      </c>
      <c r="BI38" s="138">
        <v>0</v>
      </c>
      <c r="BJ38" s="138">
        <v>0</v>
      </c>
      <c r="BK38" s="138">
        <v>0</v>
      </c>
      <c r="BL38" s="138">
        <v>20</v>
      </c>
      <c r="BM38" s="138">
        <v>0</v>
      </c>
      <c r="BN38" s="138">
        <v>2</v>
      </c>
      <c r="BO38" s="138">
        <v>0</v>
      </c>
      <c r="BP38" s="138">
        <v>0</v>
      </c>
      <c r="BQ38" s="138">
        <v>0</v>
      </c>
      <c r="BR38" s="138">
        <v>0</v>
      </c>
      <c r="BS38" s="138">
        <v>0</v>
      </c>
      <c r="BT38" s="138">
        <v>0</v>
      </c>
      <c r="BU38" s="138">
        <v>0</v>
      </c>
      <c r="BV38" s="138">
        <v>0</v>
      </c>
      <c r="BW38" s="138">
        <v>0</v>
      </c>
      <c r="BX38" s="138">
        <v>0</v>
      </c>
      <c r="BY38" s="138">
        <v>0</v>
      </c>
      <c r="BZ38" s="138">
        <v>0</v>
      </c>
      <c r="CA38" s="138">
        <v>0</v>
      </c>
      <c r="CB38" s="138">
        <v>0</v>
      </c>
      <c r="CC38" s="138">
        <v>0</v>
      </c>
      <c r="CD38" s="138">
        <v>0</v>
      </c>
      <c r="CE38" s="138">
        <v>0</v>
      </c>
      <c r="CF38" s="138">
        <v>0</v>
      </c>
      <c r="CG38" s="138">
        <v>0</v>
      </c>
      <c r="CH38" s="138">
        <v>0</v>
      </c>
      <c r="CI38" s="138">
        <v>0</v>
      </c>
      <c r="CJ38" s="138">
        <v>0</v>
      </c>
      <c r="CK38" s="138">
        <v>0</v>
      </c>
      <c r="CL38" s="138">
        <v>0</v>
      </c>
      <c r="CM38" s="138">
        <v>0</v>
      </c>
      <c r="CN38" s="138">
        <v>0</v>
      </c>
      <c r="CO38" s="138">
        <v>0</v>
      </c>
      <c r="CP38" s="138">
        <v>0</v>
      </c>
      <c r="CQ38" s="138">
        <v>0</v>
      </c>
      <c r="CR38" s="138">
        <v>0</v>
      </c>
      <c r="CS38" s="138">
        <v>0</v>
      </c>
      <c r="CT38" s="138">
        <v>0</v>
      </c>
      <c r="CU38" s="138">
        <v>0</v>
      </c>
      <c r="CV38" s="138">
        <v>0</v>
      </c>
      <c r="CW38" s="138">
        <v>0</v>
      </c>
      <c r="CX38" s="138">
        <v>0</v>
      </c>
      <c r="CY38" s="138">
        <v>0</v>
      </c>
      <c r="CZ38" s="138">
        <v>0</v>
      </c>
      <c r="DA38" s="138">
        <v>0</v>
      </c>
      <c r="DB38" s="138">
        <v>0</v>
      </c>
      <c r="DC38" s="138">
        <v>0</v>
      </c>
      <c r="DD38" s="138">
        <v>0</v>
      </c>
      <c r="DE38" s="138">
        <v>0</v>
      </c>
      <c r="DF38" s="138">
        <v>0</v>
      </c>
      <c r="DG38" s="138">
        <v>0</v>
      </c>
      <c r="DH38" s="138">
        <v>0</v>
      </c>
      <c r="DI38" s="138">
        <v>0</v>
      </c>
      <c r="DJ38" s="138">
        <v>0</v>
      </c>
      <c r="DK38" s="138">
        <v>0</v>
      </c>
      <c r="DL38" s="138">
        <v>0</v>
      </c>
      <c r="DM38" s="138">
        <v>0</v>
      </c>
      <c r="DN38" s="138">
        <v>0</v>
      </c>
      <c r="DO38" s="138">
        <v>0</v>
      </c>
      <c r="DP38" s="138">
        <v>95</v>
      </c>
      <c r="DQ38" s="138">
        <v>1</v>
      </c>
      <c r="DR38" s="130" t="s">
        <v>1383</v>
      </c>
      <c r="DS38" s="138">
        <v>3</v>
      </c>
      <c r="DT38" s="130" t="s">
        <v>1384</v>
      </c>
      <c r="DU38" s="130" t="s">
        <v>1385</v>
      </c>
      <c r="DV38" s="138">
        <v>1</v>
      </c>
      <c r="DW38" s="138">
        <v>1</v>
      </c>
      <c r="DX38" s="138">
        <v>1</v>
      </c>
      <c r="DY38" s="130"/>
      <c r="DZ38" s="130" t="s">
        <v>1386</v>
      </c>
      <c r="EA38" s="140">
        <v>39384</v>
      </c>
      <c r="EB38" s="140">
        <v>355.54</v>
      </c>
      <c r="EC38" s="140">
        <v>39</v>
      </c>
    </row>
    <row r="39" spans="1:133" s="131" customFormat="1" ht="24" x14ac:dyDescent="0.25">
      <c r="A39" s="130" t="s">
        <v>418</v>
      </c>
      <c r="B39" s="130" t="s">
        <v>455</v>
      </c>
      <c r="C39" s="138">
        <v>1</v>
      </c>
      <c r="D39" s="130" t="s">
        <v>454</v>
      </c>
      <c r="E39" s="130" t="s">
        <v>1387</v>
      </c>
      <c r="F39" s="130" t="s">
        <v>1388</v>
      </c>
      <c r="G39" s="130">
        <v>29001</v>
      </c>
      <c r="H39" s="130" t="s">
        <v>455</v>
      </c>
      <c r="I39" s="130" t="s">
        <v>1389</v>
      </c>
      <c r="J39" s="130" t="s">
        <v>1390</v>
      </c>
      <c r="K39" s="130" t="s">
        <v>1391</v>
      </c>
      <c r="L39" s="130" t="s">
        <v>959</v>
      </c>
      <c r="M39" s="130" t="s">
        <v>1201</v>
      </c>
      <c r="N39" s="130" t="s">
        <v>1392</v>
      </c>
      <c r="O39" s="130"/>
      <c r="P39" s="130">
        <v>325600270</v>
      </c>
      <c r="Q39" s="130" t="s">
        <v>1393</v>
      </c>
      <c r="R39" s="130"/>
      <c r="S39" s="130" t="s">
        <v>1201</v>
      </c>
      <c r="T39" s="130" t="s">
        <v>1394</v>
      </c>
      <c r="U39" s="130"/>
      <c r="V39" s="130">
        <v>325600276</v>
      </c>
      <c r="W39" s="130" t="s">
        <v>1395</v>
      </c>
      <c r="X39" s="138">
        <v>5</v>
      </c>
      <c r="Y39" s="138">
        <v>1</v>
      </c>
      <c r="Z39" s="138">
        <v>6</v>
      </c>
      <c r="AA39" s="139">
        <v>5</v>
      </c>
      <c r="AB39" s="139">
        <v>1</v>
      </c>
      <c r="AC39" s="139">
        <v>6</v>
      </c>
      <c r="AD39" s="130" t="s">
        <v>966</v>
      </c>
      <c r="AE39" s="138">
        <v>1</v>
      </c>
      <c r="AF39" s="130" t="s">
        <v>966</v>
      </c>
      <c r="AG39" s="138">
        <v>0</v>
      </c>
      <c r="AH39" s="138">
        <v>3</v>
      </c>
      <c r="AI39" s="138">
        <v>0</v>
      </c>
      <c r="AJ39" s="138">
        <v>2</v>
      </c>
      <c r="AK39" s="138">
        <v>5</v>
      </c>
      <c r="AL39" s="130" t="s">
        <v>966</v>
      </c>
      <c r="AM39" s="138">
        <v>1</v>
      </c>
      <c r="AN39" s="138">
        <v>2</v>
      </c>
      <c r="AO39" s="138">
        <v>2</v>
      </c>
      <c r="AP39" s="138">
        <v>5</v>
      </c>
      <c r="AQ39" s="130" t="s">
        <v>966</v>
      </c>
      <c r="AR39" s="138">
        <v>0</v>
      </c>
      <c r="AS39" s="138">
        <v>0</v>
      </c>
      <c r="AT39" s="138">
        <v>0</v>
      </c>
      <c r="AU39" s="138">
        <v>4</v>
      </c>
      <c r="AV39" s="138">
        <v>1</v>
      </c>
      <c r="AW39" s="138">
        <v>0</v>
      </c>
      <c r="AX39" s="138">
        <v>5</v>
      </c>
      <c r="AY39" s="130" t="s">
        <v>966</v>
      </c>
      <c r="AZ39" s="138">
        <v>1</v>
      </c>
      <c r="BA39" s="138">
        <v>1</v>
      </c>
      <c r="BB39" s="138">
        <v>1</v>
      </c>
      <c r="BC39" s="138">
        <v>0</v>
      </c>
      <c r="BD39" s="138">
        <v>14</v>
      </c>
      <c r="BE39" s="138">
        <v>10</v>
      </c>
      <c r="BF39" s="138">
        <v>0</v>
      </c>
      <c r="BG39" s="138">
        <v>0</v>
      </c>
      <c r="BH39" s="138">
        <v>3</v>
      </c>
      <c r="BI39" s="138">
        <v>0</v>
      </c>
      <c r="BJ39" s="138">
        <v>0</v>
      </c>
      <c r="BK39" s="138">
        <v>0</v>
      </c>
      <c r="BL39" s="138">
        <v>20</v>
      </c>
      <c r="BM39" s="138">
        <v>0</v>
      </c>
      <c r="BN39" s="138">
        <v>1</v>
      </c>
      <c r="BO39" s="138">
        <v>0</v>
      </c>
      <c r="BP39" s="138">
        <v>0</v>
      </c>
      <c r="BQ39" s="138">
        <v>0</v>
      </c>
      <c r="BR39" s="138">
        <v>0</v>
      </c>
      <c r="BS39" s="138">
        <v>0</v>
      </c>
      <c r="BT39" s="138">
        <v>0</v>
      </c>
      <c r="BU39" s="138">
        <v>0</v>
      </c>
      <c r="BV39" s="138">
        <v>1</v>
      </c>
      <c r="BW39" s="138">
        <v>0</v>
      </c>
      <c r="BX39" s="138">
        <v>0</v>
      </c>
      <c r="BY39" s="138">
        <v>0</v>
      </c>
      <c r="BZ39" s="138">
        <v>0</v>
      </c>
      <c r="CA39" s="138">
        <v>0</v>
      </c>
      <c r="CB39" s="138">
        <v>0</v>
      </c>
      <c r="CC39" s="138">
        <v>0</v>
      </c>
      <c r="CD39" s="138">
        <v>0</v>
      </c>
      <c r="CE39" s="138">
        <v>0</v>
      </c>
      <c r="CF39" s="138">
        <v>0</v>
      </c>
      <c r="CG39" s="138">
        <v>0</v>
      </c>
      <c r="CH39" s="138">
        <v>0</v>
      </c>
      <c r="CI39" s="138">
        <v>0</v>
      </c>
      <c r="CJ39" s="138">
        <v>0</v>
      </c>
      <c r="CK39" s="138">
        <v>0</v>
      </c>
      <c r="CL39" s="138">
        <v>0</v>
      </c>
      <c r="CM39" s="138">
        <v>1</v>
      </c>
      <c r="CN39" s="138">
        <v>0</v>
      </c>
      <c r="CO39" s="138">
        <v>0</v>
      </c>
      <c r="CP39" s="138">
        <v>0</v>
      </c>
      <c r="CQ39" s="138">
        <v>0</v>
      </c>
      <c r="CR39" s="138">
        <v>0</v>
      </c>
      <c r="CS39" s="138">
        <v>0</v>
      </c>
      <c r="CT39" s="138">
        <v>0</v>
      </c>
      <c r="CU39" s="138">
        <v>0</v>
      </c>
      <c r="CV39" s="138">
        <v>0</v>
      </c>
      <c r="CW39" s="138">
        <v>0</v>
      </c>
      <c r="CX39" s="138">
        <v>0</v>
      </c>
      <c r="CY39" s="138">
        <v>0</v>
      </c>
      <c r="CZ39" s="138">
        <v>0</v>
      </c>
      <c r="DA39" s="138">
        <v>0</v>
      </c>
      <c r="DB39" s="138">
        <v>0</v>
      </c>
      <c r="DC39" s="138">
        <v>0</v>
      </c>
      <c r="DD39" s="138">
        <v>0</v>
      </c>
      <c r="DE39" s="138">
        <v>0</v>
      </c>
      <c r="DF39" s="138">
        <v>0</v>
      </c>
      <c r="DG39" s="138">
        <v>0</v>
      </c>
      <c r="DH39" s="138">
        <v>0</v>
      </c>
      <c r="DI39" s="138">
        <v>0</v>
      </c>
      <c r="DJ39" s="138">
        <v>1</v>
      </c>
      <c r="DK39" s="138">
        <v>0</v>
      </c>
      <c r="DL39" s="138">
        <v>0</v>
      </c>
      <c r="DM39" s="138">
        <v>0</v>
      </c>
      <c r="DN39" s="138">
        <v>0</v>
      </c>
      <c r="DO39" s="138">
        <v>0</v>
      </c>
      <c r="DP39" s="138">
        <v>85</v>
      </c>
      <c r="DQ39" s="138">
        <v>0</v>
      </c>
      <c r="DR39" s="130"/>
      <c r="DS39" s="138">
        <v>2</v>
      </c>
      <c r="DT39" s="130"/>
      <c r="DU39" s="130"/>
      <c r="DV39" s="138">
        <v>1</v>
      </c>
      <c r="DW39" s="138">
        <v>0</v>
      </c>
      <c r="DX39" s="138">
        <v>1</v>
      </c>
      <c r="DY39" s="130"/>
      <c r="DZ39" s="130"/>
      <c r="EA39" s="140">
        <v>30723</v>
      </c>
      <c r="EB39" s="140">
        <v>348.63</v>
      </c>
      <c r="EC39" s="140">
        <v>35</v>
      </c>
    </row>
    <row r="40" spans="1:133" s="131" customFormat="1" ht="24" x14ac:dyDescent="0.25">
      <c r="A40" s="130" t="s">
        <v>418</v>
      </c>
      <c r="B40" s="130" t="s">
        <v>457</v>
      </c>
      <c r="C40" s="138">
        <v>1</v>
      </c>
      <c r="D40" s="130" t="s">
        <v>456</v>
      </c>
      <c r="E40" s="130" t="s">
        <v>1396</v>
      </c>
      <c r="F40" s="130">
        <v>108</v>
      </c>
      <c r="G40" s="130">
        <v>26119</v>
      </c>
      <c r="H40" s="130" t="s">
        <v>457</v>
      </c>
      <c r="I40" s="130" t="s">
        <v>1397</v>
      </c>
      <c r="J40" s="130" t="s">
        <v>1398</v>
      </c>
      <c r="K40" s="130" t="s">
        <v>1399</v>
      </c>
      <c r="L40" s="130" t="s">
        <v>959</v>
      </c>
      <c r="M40" s="130" t="s">
        <v>1400</v>
      </c>
      <c r="N40" s="130" t="s">
        <v>1401</v>
      </c>
      <c r="O40" s="130" t="s">
        <v>1041</v>
      </c>
      <c r="P40" s="130">
        <v>318402460</v>
      </c>
      <c r="Q40" s="130" t="s">
        <v>1402</v>
      </c>
      <c r="R40" s="130" t="s">
        <v>1008</v>
      </c>
      <c r="S40" s="130" t="s">
        <v>963</v>
      </c>
      <c r="T40" s="130" t="s">
        <v>1403</v>
      </c>
      <c r="U40" s="130" t="s">
        <v>1041</v>
      </c>
      <c r="V40" s="130">
        <v>318402555</v>
      </c>
      <c r="W40" s="130" t="s">
        <v>1404</v>
      </c>
      <c r="X40" s="138">
        <v>1</v>
      </c>
      <c r="Y40" s="138">
        <v>0</v>
      </c>
      <c r="Z40" s="138">
        <v>1</v>
      </c>
      <c r="AA40" s="139">
        <v>1</v>
      </c>
      <c r="AB40" s="139">
        <v>0</v>
      </c>
      <c r="AC40" s="139">
        <v>1</v>
      </c>
      <c r="AD40" s="130" t="s">
        <v>966</v>
      </c>
      <c r="AE40" s="138">
        <v>1</v>
      </c>
      <c r="AF40" s="130" t="s">
        <v>966</v>
      </c>
      <c r="AG40" s="138">
        <v>0</v>
      </c>
      <c r="AH40" s="138">
        <v>0</v>
      </c>
      <c r="AI40" s="138">
        <v>0</v>
      </c>
      <c r="AJ40" s="138">
        <v>1</v>
      </c>
      <c r="AK40" s="138">
        <v>1</v>
      </c>
      <c r="AL40" s="130" t="s">
        <v>966</v>
      </c>
      <c r="AM40" s="138">
        <v>1</v>
      </c>
      <c r="AN40" s="138">
        <v>0</v>
      </c>
      <c r="AO40" s="138">
        <v>0</v>
      </c>
      <c r="AP40" s="138">
        <v>1</v>
      </c>
      <c r="AQ40" s="130" t="s">
        <v>966</v>
      </c>
      <c r="AR40" s="138">
        <v>0</v>
      </c>
      <c r="AS40" s="138">
        <v>0</v>
      </c>
      <c r="AT40" s="138">
        <v>0</v>
      </c>
      <c r="AU40" s="138">
        <v>1</v>
      </c>
      <c r="AV40" s="138">
        <v>0</v>
      </c>
      <c r="AW40" s="138">
        <v>0</v>
      </c>
      <c r="AX40" s="138">
        <v>1</v>
      </c>
      <c r="AY40" s="130" t="s">
        <v>966</v>
      </c>
      <c r="AZ40" s="138">
        <v>1</v>
      </c>
      <c r="BA40" s="138">
        <v>1</v>
      </c>
      <c r="BB40" s="138">
        <v>0</v>
      </c>
      <c r="BC40" s="138">
        <v>1</v>
      </c>
      <c r="BD40" s="138">
        <v>8</v>
      </c>
      <c r="BE40" s="138">
        <v>31</v>
      </c>
      <c r="BF40" s="138">
        <v>0</v>
      </c>
      <c r="BG40" s="138">
        <v>0</v>
      </c>
      <c r="BH40" s="138">
        <v>3</v>
      </c>
      <c r="BI40" s="138">
        <v>2</v>
      </c>
      <c r="BJ40" s="138">
        <v>0</v>
      </c>
      <c r="BK40" s="138">
        <v>0</v>
      </c>
      <c r="BL40" s="138">
        <v>17</v>
      </c>
      <c r="BM40" s="138">
        <v>1</v>
      </c>
      <c r="BN40" s="138">
        <v>12</v>
      </c>
      <c r="BO40" s="138">
        <v>0</v>
      </c>
      <c r="BP40" s="138">
        <v>0</v>
      </c>
      <c r="BQ40" s="138">
        <v>0</v>
      </c>
      <c r="BR40" s="138">
        <v>0</v>
      </c>
      <c r="BS40" s="138">
        <v>0</v>
      </c>
      <c r="BT40" s="138">
        <v>0</v>
      </c>
      <c r="BU40" s="138">
        <v>0</v>
      </c>
      <c r="BV40" s="138">
        <v>0</v>
      </c>
      <c r="BW40" s="138">
        <v>0</v>
      </c>
      <c r="BX40" s="138">
        <v>0</v>
      </c>
      <c r="BY40" s="138">
        <v>0</v>
      </c>
      <c r="BZ40" s="138">
        <v>0</v>
      </c>
      <c r="CA40" s="138">
        <v>0</v>
      </c>
      <c r="CB40" s="138">
        <v>0</v>
      </c>
      <c r="CC40" s="138">
        <v>0</v>
      </c>
      <c r="CD40" s="138">
        <v>0</v>
      </c>
      <c r="CE40" s="138">
        <v>0</v>
      </c>
      <c r="CF40" s="138">
        <v>0</v>
      </c>
      <c r="CG40" s="138">
        <v>0</v>
      </c>
      <c r="CH40" s="138">
        <v>0</v>
      </c>
      <c r="CI40" s="138">
        <v>0</v>
      </c>
      <c r="CJ40" s="138">
        <v>0</v>
      </c>
      <c r="CK40" s="138">
        <v>0</v>
      </c>
      <c r="CL40" s="138">
        <v>0</v>
      </c>
      <c r="CM40" s="138">
        <v>3</v>
      </c>
      <c r="CN40" s="138">
        <v>0</v>
      </c>
      <c r="CO40" s="138">
        <v>0</v>
      </c>
      <c r="CP40" s="138">
        <v>0</v>
      </c>
      <c r="CQ40" s="138">
        <v>0</v>
      </c>
      <c r="CR40" s="138">
        <v>0</v>
      </c>
      <c r="CS40" s="138">
        <v>1</v>
      </c>
      <c r="CT40" s="138">
        <v>0</v>
      </c>
      <c r="CU40" s="138">
        <v>0</v>
      </c>
      <c r="CV40" s="138">
        <v>0</v>
      </c>
      <c r="CW40" s="138">
        <v>0</v>
      </c>
      <c r="CX40" s="138">
        <v>0</v>
      </c>
      <c r="CY40" s="138">
        <v>0</v>
      </c>
      <c r="CZ40" s="138">
        <v>0</v>
      </c>
      <c r="DA40" s="138">
        <v>0</v>
      </c>
      <c r="DB40" s="138">
        <v>0</v>
      </c>
      <c r="DC40" s="138">
        <v>0</v>
      </c>
      <c r="DD40" s="138">
        <v>0</v>
      </c>
      <c r="DE40" s="138">
        <v>0</v>
      </c>
      <c r="DF40" s="138">
        <v>0</v>
      </c>
      <c r="DG40" s="138">
        <v>0</v>
      </c>
      <c r="DH40" s="138">
        <v>2</v>
      </c>
      <c r="DI40" s="138">
        <v>0</v>
      </c>
      <c r="DJ40" s="138">
        <v>0</v>
      </c>
      <c r="DK40" s="138">
        <v>0</v>
      </c>
      <c r="DL40" s="138">
        <v>0</v>
      </c>
      <c r="DM40" s="138">
        <v>0</v>
      </c>
      <c r="DN40" s="138">
        <v>0</v>
      </c>
      <c r="DO40" s="138">
        <v>0</v>
      </c>
      <c r="DP40" s="138">
        <v>100</v>
      </c>
      <c r="DQ40" s="138">
        <v>0</v>
      </c>
      <c r="DR40" s="130" t="s">
        <v>1041</v>
      </c>
      <c r="DS40" s="138">
        <v>2</v>
      </c>
      <c r="DT40" s="130" t="s">
        <v>1405</v>
      </c>
      <c r="DU40" s="130" t="s">
        <v>1041</v>
      </c>
      <c r="DV40" s="138">
        <v>1</v>
      </c>
      <c r="DW40" s="138">
        <v>1</v>
      </c>
      <c r="DX40" s="138">
        <v>1</v>
      </c>
      <c r="DY40" s="130" t="s">
        <v>1041</v>
      </c>
      <c r="DZ40" s="130" t="s">
        <v>1041</v>
      </c>
      <c r="EA40" s="140">
        <v>69996</v>
      </c>
      <c r="EB40" s="140">
        <v>925.32</v>
      </c>
      <c r="EC40" s="140">
        <v>75</v>
      </c>
    </row>
    <row r="41" spans="1:133" s="131" customFormat="1" ht="24" x14ac:dyDescent="0.25">
      <c r="A41" s="130" t="s">
        <v>418</v>
      </c>
      <c r="B41" s="130" t="s">
        <v>459</v>
      </c>
      <c r="C41" s="138">
        <v>1</v>
      </c>
      <c r="D41" s="130" t="s">
        <v>458</v>
      </c>
      <c r="E41" s="130" t="s">
        <v>1322</v>
      </c>
      <c r="F41" s="130">
        <v>27</v>
      </c>
      <c r="G41" s="130">
        <v>26918</v>
      </c>
      <c r="H41" s="130" t="s">
        <v>459</v>
      </c>
      <c r="I41" s="130" t="s">
        <v>1406</v>
      </c>
      <c r="J41" s="130" t="s">
        <v>1407</v>
      </c>
      <c r="K41" s="130" t="s">
        <v>1224</v>
      </c>
      <c r="L41" s="130" t="s">
        <v>1008</v>
      </c>
      <c r="M41" s="130" t="s">
        <v>960</v>
      </c>
      <c r="N41" s="130" t="s">
        <v>1408</v>
      </c>
      <c r="O41" s="130"/>
      <c r="P41" s="130">
        <v>313259117</v>
      </c>
      <c r="Q41" s="130" t="s">
        <v>1409</v>
      </c>
      <c r="R41" s="130"/>
      <c r="S41" s="130" t="s">
        <v>1410</v>
      </c>
      <c r="T41" s="130" t="s">
        <v>1411</v>
      </c>
      <c r="U41" s="130"/>
      <c r="V41" s="130">
        <v>313259185</v>
      </c>
      <c r="W41" s="130" t="s">
        <v>1412</v>
      </c>
      <c r="X41" s="138">
        <v>3</v>
      </c>
      <c r="Y41" s="138">
        <v>0</v>
      </c>
      <c r="Z41" s="138">
        <v>3</v>
      </c>
      <c r="AA41" s="139">
        <v>3</v>
      </c>
      <c r="AB41" s="139">
        <v>0</v>
      </c>
      <c r="AC41" s="139">
        <v>3</v>
      </c>
      <c r="AD41" s="130" t="s">
        <v>966</v>
      </c>
      <c r="AE41" s="138">
        <v>3</v>
      </c>
      <c r="AF41" s="130" t="s">
        <v>966</v>
      </c>
      <c r="AG41" s="138">
        <v>0</v>
      </c>
      <c r="AH41" s="138">
        <v>3</v>
      </c>
      <c r="AI41" s="138">
        <v>0</v>
      </c>
      <c r="AJ41" s="138">
        <v>0</v>
      </c>
      <c r="AK41" s="138">
        <v>3</v>
      </c>
      <c r="AL41" s="130" t="s">
        <v>966</v>
      </c>
      <c r="AM41" s="138">
        <v>0</v>
      </c>
      <c r="AN41" s="138">
        <v>2</v>
      </c>
      <c r="AO41" s="138">
        <v>1</v>
      </c>
      <c r="AP41" s="138">
        <v>3</v>
      </c>
      <c r="AQ41" s="130" t="s">
        <v>966</v>
      </c>
      <c r="AR41" s="138">
        <v>0</v>
      </c>
      <c r="AS41" s="138">
        <v>0</v>
      </c>
      <c r="AT41" s="138">
        <v>2</v>
      </c>
      <c r="AU41" s="138">
        <v>1</v>
      </c>
      <c r="AV41" s="138">
        <v>0</v>
      </c>
      <c r="AW41" s="138">
        <v>0</v>
      </c>
      <c r="AX41" s="138">
        <v>3</v>
      </c>
      <c r="AY41" s="130" t="s">
        <v>966</v>
      </c>
      <c r="AZ41" s="138">
        <v>1</v>
      </c>
      <c r="BA41" s="138">
        <v>1</v>
      </c>
      <c r="BB41" s="138">
        <v>1</v>
      </c>
      <c r="BC41" s="138">
        <v>1</v>
      </c>
      <c r="BD41" s="138">
        <v>2</v>
      </c>
      <c r="BE41" s="138">
        <v>27</v>
      </c>
      <c r="BF41" s="138">
        <v>0</v>
      </c>
      <c r="BG41" s="138">
        <v>0</v>
      </c>
      <c r="BH41" s="138">
        <v>2</v>
      </c>
      <c r="BI41" s="138">
        <v>0</v>
      </c>
      <c r="BJ41" s="138">
        <v>0</v>
      </c>
      <c r="BK41" s="138">
        <v>0</v>
      </c>
      <c r="BL41" s="138">
        <v>21</v>
      </c>
      <c r="BM41" s="138">
        <v>0</v>
      </c>
      <c r="BN41" s="138">
        <v>2</v>
      </c>
      <c r="BO41" s="138">
        <v>0</v>
      </c>
      <c r="BP41" s="138">
        <v>0</v>
      </c>
      <c r="BQ41" s="138">
        <v>0</v>
      </c>
      <c r="BR41" s="138">
        <v>0</v>
      </c>
      <c r="BS41" s="138">
        <v>0</v>
      </c>
      <c r="BT41" s="138">
        <v>0</v>
      </c>
      <c r="BU41" s="138">
        <v>0</v>
      </c>
      <c r="BV41" s="138">
        <v>0</v>
      </c>
      <c r="BW41" s="138">
        <v>0</v>
      </c>
      <c r="BX41" s="138">
        <v>0</v>
      </c>
      <c r="BY41" s="138">
        <v>0</v>
      </c>
      <c r="BZ41" s="138">
        <v>0</v>
      </c>
      <c r="CA41" s="138">
        <v>0</v>
      </c>
      <c r="CB41" s="138">
        <v>0</v>
      </c>
      <c r="CC41" s="138">
        <v>0</v>
      </c>
      <c r="CD41" s="138">
        <v>0</v>
      </c>
      <c r="CE41" s="138">
        <v>0</v>
      </c>
      <c r="CF41" s="138">
        <v>0</v>
      </c>
      <c r="CG41" s="138">
        <v>0</v>
      </c>
      <c r="CH41" s="138">
        <v>0</v>
      </c>
      <c r="CI41" s="138">
        <v>0</v>
      </c>
      <c r="CJ41" s="138">
        <v>0</v>
      </c>
      <c r="CK41" s="138">
        <v>1</v>
      </c>
      <c r="CL41" s="138">
        <v>0</v>
      </c>
      <c r="CM41" s="138">
        <v>0</v>
      </c>
      <c r="CN41" s="138">
        <v>0</v>
      </c>
      <c r="CO41" s="138">
        <v>0</v>
      </c>
      <c r="CP41" s="138">
        <v>0</v>
      </c>
      <c r="CQ41" s="138">
        <v>0</v>
      </c>
      <c r="CR41" s="138">
        <v>0</v>
      </c>
      <c r="CS41" s="138">
        <v>0</v>
      </c>
      <c r="CT41" s="138">
        <v>0</v>
      </c>
      <c r="CU41" s="138">
        <v>0</v>
      </c>
      <c r="CV41" s="138">
        <v>0</v>
      </c>
      <c r="CW41" s="138">
        <v>0</v>
      </c>
      <c r="CX41" s="138">
        <v>0</v>
      </c>
      <c r="CY41" s="138">
        <v>0</v>
      </c>
      <c r="CZ41" s="138">
        <v>1</v>
      </c>
      <c r="DA41" s="138">
        <v>0</v>
      </c>
      <c r="DB41" s="138">
        <v>0</v>
      </c>
      <c r="DC41" s="138">
        <v>0</v>
      </c>
      <c r="DD41" s="138">
        <v>0</v>
      </c>
      <c r="DE41" s="138">
        <v>0</v>
      </c>
      <c r="DF41" s="138">
        <v>0</v>
      </c>
      <c r="DG41" s="138">
        <v>0</v>
      </c>
      <c r="DH41" s="138">
        <v>0</v>
      </c>
      <c r="DI41" s="138">
        <v>0</v>
      </c>
      <c r="DJ41" s="138">
        <v>0</v>
      </c>
      <c r="DK41" s="138">
        <v>0</v>
      </c>
      <c r="DL41" s="138">
        <v>0</v>
      </c>
      <c r="DM41" s="138">
        <v>0</v>
      </c>
      <c r="DN41" s="138">
        <v>0</v>
      </c>
      <c r="DO41" s="138">
        <v>0</v>
      </c>
      <c r="DP41" s="138">
        <v>30</v>
      </c>
      <c r="DQ41" s="138">
        <v>1</v>
      </c>
      <c r="DR41" s="130" t="s">
        <v>1413</v>
      </c>
      <c r="DS41" s="138">
        <v>2</v>
      </c>
      <c r="DT41" s="130" t="s">
        <v>1414</v>
      </c>
      <c r="DU41" s="130" t="s">
        <v>1415</v>
      </c>
      <c r="DV41" s="138">
        <v>1</v>
      </c>
      <c r="DW41" s="138">
        <v>1</v>
      </c>
      <c r="DX41" s="138">
        <v>1</v>
      </c>
      <c r="DY41" s="130" t="s">
        <v>1416</v>
      </c>
      <c r="DZ41" s="130" t="s">
        <v>1417</v>
      </c>
      <c r="EA41" s="140">
        <v>55389</v>
      </c>
      <c r="EB41" s="140">
        <v>896.33</v>
      </c>
      <c r="EC41" s="140">
        <v>83</v>
      </c>
    </row>
    <row r="42" spans="1:133" s="131" customFormat="1" x14ac:dyDescent="0.25">
      <c r="A42" s="130" t="s">
        <v>418</v>
      </c>
      <c r="B42" s="130" t="s">
        <v>461</v>
      </c>
      <c r="C42" s="138">
        <v>1</v>
      </c>
      <c r="D42" s="130" t="s">
        <v>460</v>
      </c>
      <c r="E42" s="130" t="s">
        <v>1109</v>
      </c>
      <c r="F42" s="130" t="s">
        <v>1418</v>
      </c>
      <c r="G42" s="130">
        <v>25101</v>
      </c>
      <c r="H42" s="130" t="s">
        <v>461</v>
      </c>
      <c r="I42" s="130" t="s">
        <v>1419</v>
      </c>
      <c r="J42" s="130" t="s">
        <v>1420</v>
      </c>
      <c r="K42" s="130" t="s">
        <v>1421</v>
      </c>
      <c r="L42" s="130" t="s">
        <v>1008</v>
      </c>
      <c r="M42" s="130" t="s">
        <v>1422</v>
      </c>
      <c r="N42" s="130" t="s">
        <v>1423</v>
      </c>
      <c r="O42" s="130"/>
      <c r="P42" s="130">
        <v>323618276</v>
      </c>
      <c r="Q42" s="130" t="s">
        <v>1424</v>
      </c>
      <c r="R42" s="130" t="s">
        <v>1008</v>
      </c>
      <c r="S42" s="130" t="s">
        <v>1422</v>
      </c>
      <c r="T42" s="130" t="s">
        <v>1423</v>
      </c>
      <c r="U42" s="130"/>
      <c r="V42" s="130">
        <v>323618276</v>
      </c>
      <c r="W42" s="130" t="s">
        <v>1424</v>
      </c>
      <c r="X42" s="138">
        <v>2</v>
      </c>
      <c r="Y42" s="138">
        <v>1</v>
      </c>
      <c r="Z42" s="138">
        <v>3</v>
      </c>
      <c r="AA42" s="139">
        <v>2</v>
      </c>
      <c r="AB42" s="139">
        <v>0</v>
      </c>
      <c r="AC42" s="139">
        <v>2</v>
      </c>
      <c r="AD42" s="130" t="s">
        <v>966</v>
      </c>
      <c r="AE42" s="138">
        <v>2</v>
      </c>
      <c r="AF42" s="130" t="s">
        <v>966</v>
      </c>
      <c r="AG42" s="138">
        <v>0</v>
      </c>
      <c r="AH42" s="138">
        <v>1</v>
      </c>
      <c r="AI42" s="138">
        <v>0</v>
      </c>
      <c r="AJ42" s="138">
        <v>1</v>
      </c>
      <c r="AK42" s="138">
        <v>2</v>
      </c>
      <c r="AL42" s="130" t="s">
        <v>966</v>
      </c>
      <c r="AM42" s="138">
        <v>0</v>
      </c>
      <c r="AN42" s="138">
        <v>0</v>
      </c>
      <c r="AO42" s="138">
        <v>2</v>
      </c>
      <c r="AP42" s="138">
        <v>2</v>
      </c>
      <c r="AQ42" s="130" t="s">
        <v>966</v>
      </c>
      <c r="AR42" s="138">
        <v>0</v>
      </c>
      <c r="AS42" s="138">
        <v>0</v>
      </c>
      <c r="AT42" s="138">
        <v>0</v>
      </c>
      <c r="AU42" s="138">
        <v>2</v>
      </c>
      <c r="AV42" s="138">
        <v>0</v>
      </c>
      <c r="AW42" s="138">
        <v>0</v>
      </c>
      <c r="AX42" s="138">
        <v>2</v>
      </c>
      <c r="AY42" s="130" t="s">
        <v>966</v>
      </c>
      <c r="AZ42" s="138">
        <v>1</v>
      </c>
      <c r="BA42" s="138">
        <v>1</v>
      </c>
      <c r="BB42" s="138">
        <v>0</v>
      </c>
      <c r="BC42" s="138">
        <v>1</v>
      </c>
      <c r="BD42" s="138">
        <v>13</v>
      </c>
      <c r="BE42" s="138">
        <v>22</v>
      </c>
      <c r="BF42" s="138">
        <v>0</v>
      </c>
      <c r="BG42" s="138">
        <v>0</v>
      </c>
      <c r="BH42" s="138">
        <v>25</v>
      </c>
      <c r="BI42" s="138">
        <v>0</v>
      </c>
      <c r="BJ42" s="138">
        <v>0</v>
      </c>
      <c r="BK42" s="138">
        <v>1</v>
      </c>
      <c r="BL42" s="138">
        <v>38</v>
      </c>
      <c r="BM42" s="138">
        <v>0</v>
      </c>
      <c r="BN42" s="138">
        <v>12</v>
      </c>
      <c r="BO42" s="138">
        <v>1</v>
      </c>
      <c r="BP42" s="138">
        <v>22</v>
      </c>
      <c r="BQ42" s="138">
        <v>0</v>
      </c>
      <c r="BR42" s="138">
        <v>0</v>
      </c>
      <c r="BS42" s="138">
        <v>0</v>
      </c>
      <c r="BT42" s="138">
        <v>0</v>
      </c>
      <c r="BU42" s="138">
        <v>0</v>
      </c>
      <c r="BV42" s="138">
        <v>1</v>
      </c>
      <c r="BW42" s="138">
        <v>0</v>
      </c>
      <c r="BX42" s="138">
        <v>1</v>
      </c>
      <c r="BY42" s="138">
        <v>0</v>
      </c>
      <c r="BZ42" s="138">
        <v>0</v>
      </c>
      <c r="CA42" s="138">
        <v>0</v>
      </c>
      <c r="CB42" s="138">
        <v>0</v>
      </c>
      <c r="CC42" s="138">
        <v>0</v>
      </c>
      <c r="CD42" s="138">
        <v>0</v>
      </c>
      <c r="CE42" s="138">
        <v>0</v>
      </c>
      <c r="CF42" s="138">
        <v>0</v>
      </c>
      <c r="CG42" s="138">
        <v>1</v>
      </c>
      <c r="CH42" s="138">
        <v>3</v>
      </c>
      <c r="CI42" s="138">
        <v>0</v>
      </c>
      <c r="CJ42" s="138">
        <v>0</v>
      </c>
      <c r="CK42" s="138">
        <v>1</v>
      </c>
      <c r="CL42" s="138">
        <v>1</v>
      </c>
      <c r="CM42" s="138">
        <v>2</v>
      </c>
      <c r="CN42" s="138">
        <v>0</v>
      </c>
      <c r="CO42" s="138">
        <v>0</v>
      </c>
      <c r="CP42" s="138">
        <v>0</v>
      </c>
      <c r="CQ42" s="138">
        <v>0</v>
      </c>
      <c r="CR42" s="138">
        <v>0</v>
      </c>
      <c r="CS42" s="138">
        <v>0</v>
      </c>
      <c r="CT42" s="138">
        <v>0</v>
      </c>
      <c r="CU42" s="138">
        <v>0</v>
      </c>
      <c r="CV42" s="138">
        <v>0</v>
      </c>
      <c r="CW42" s="138">
        <v>0</v>
      </c>
      <c r="CX42" s="138">
        <v>0</v>
      </c>
      <c r="CY42" s="138">
        <v>0</v>
      </c>
      <c r="CZ42" s="138">
        <v>0</v>
      </c>
      <c r="DA42" s="138">
        <v>0</v>
      </c>
      <c r="DB42" s="138">
        <v>0</v>
      </c>
      <c r="DC42" s="138">
        <v>0</v>
      </c>
      <c r="DD42" s="138">
        <v>1</v>
      </c>
      <c r="DE42" s="138">
        <v>0</v>
      </c>
      <c r="DF42" s="138">
        <v>0</v>
      </c>
      <c r="DG42" s="138">
        <v>0</v>
      </c>
      <c r="DH42" s="138">
        <v>0</v>
      </c>
      <c r="DI42" s="138">
        <v>0</v>
      </c>
      <c r="DJ42" s="138">
        <v>0</v>
      </c>
      <c r="DK42" s="138">
        <v>0</v>
      </c>
      <c r="DL42" s="138">
        <v>0</v>
      </c>
      <c r="DM42" s="138">
        <v>0</v>
      </c>
      <c r="DN42" s="138">
        <v>0</v>
      </c>
      <c r="DO42" s="138">
        <v>0</v>
      </c>
      <c r="DP42" s="138">
        <v>50</v>
      </c>
      <c r="DQ42" s="138">
        <v>1</v>
      </c>
      <c r="DR42" s="130" t="s">
        <v>1425</v>
      </c>
      <c r="DS42" s="138">
        <v>3</v>
      </c>
      <c r="DT42" s="130"/>
      <c r="DU42" s="130"/>
      <c r="DV42" s="138">
        <v>1</v>
      </c>
      <c r="DW42" s="138">
        <v>0</v>
      </c>
      <c r="DX42" s="138">
        <v>1</v>
      </c>
      <c r="DY42" s="130"/>
      <c r="DZ42" s="130" t="s">
        <v>1426</v>
      </c>
      <c r="EA42" s="140">
        <v>63568</v>
      </c>
      <c r="EB42" s="140">
        <v>377.24</v>
      </c>
      <c r="EC42" s="140">
        <v>52</v>
      </c>
    </row>
    <row r="43" spans="1:133" s="131" customFormat="1" ht="24" x14ac:dyDescent="0.25">
      <c r="A43" s="130" t="s">
        <v>418</v>
      </c>
      <c r="B43" s="130" t="s">
        <v>623</v>
      </c>
      <c r="C43" s="138">
        <v>1</v>
      </c>
      <c r="D43" s="130" t="s">
        <v>462</v>
      </c>
      <c r="E43" s="130" t="s">
        <v>1427</v>
      </c>
      <c r="F43" s="130">
        <v>32</v>
      </c>
      <c r="G43" s="130">
        <v>26480</v>
      </c>
      <c r="H43" s="130" t="s">
        <v>1428</v>
      </c>
      <c r="I43" s="130" t="s">
        <v>1429</v>
      </c>
      <c r="J43" s="130" t="s">
        <v>1430</v>
      </c>
      <c r="K43" s="130" t="s">
        <v>1125</v>
      </c>
      <c r="L43" s="130" t="s">
        <v>1431</v>
      </c>
      <c r="M43" s="130" t="s">
        <v>1059</v>
      </c>
      <c r="N43" s="130" t="s">
        <v>1432</v>
      </c>
      <c r="O43" s="130"/>
      <c r="P43" s="130">
        <v>318821248</v>
      </c>
      <c r="Q43" s="130" t="s">
        <v>1433</v>
      </c>
      <c r="R43" s="130"/>
      <c r="S43" s="130" t="s">
        <v>1434</v>
      </c>
      <c r="T43" s="130" t="s">
        <v>1435</v>
      </c>
      <c r="U43" s="130"/>
      <c r="V43" s="130">
        <v>318821248</v>
      </c>
      <c r="W43" s="130" t="s">
        <v>1436</v>
      </c>
      <c r="X43" s="138">
        <v>2</v>
      </c>
      <c r="Y43" s="138">
        <v>0</v>
      </c>
      <c r="Z43" s="138">
        <v>2</v>
      </c>
      <c r="AA43" s="139">
        <v>2</v>
      </c>
      <c r="AB43" s="139">
        <v>0</v>
      </c>
      <c r="AC43" s="139">
        <v>2</v>
      </c>
      <c r="AD43" s="130" t="s">
        <v>966</v>
      </c>
      <c r="AE43" s="138">
        <v>2</v>
      </c>
      <c r="AF43" s="130" t="s">
        <v>966</v>
      </c>
      <c r="AG43" s="138">
        <v>0</v>
      </c>
      <c r="AH43" s="138">
        <v>2</v>
      </c>
      <c r="AI43" s="138">
        <v>0</v>
      </c>
      <c r="AJ43" s="138">
        <v>0</v>
      </c>
      <c r="AK43" s="138">
        <v>2</v>
      </c>
      <c r="AL43" s="130" t="s">
        <v>966</v>
      </c>
      <c r="AM43" s="138">
        <v>0</v>
      </c>
      <c r="AN43" s="138">
        <v>1</v>
      </c>
      <c r="AO43" s="138">
        <v>1</v>
      </c>
      <c r="AP43" s="138">
        <v>2</v>
      </c>
      <c r="AQ43" s="130" t="s">
        <v>966</v>
      </c>
      <c r="AR43" s="138">
        <v>0</v>
      </c>
      <c r="AS43" s="138">
        <v>0</v>
      </c>
      <c r="AT43" s="138">
        <v>0</v>
      </c>
      <c r="AU43" s="138">
        <v>2</v>
      </c>
      <c r="AV43" s="138">
        <v>0</v>
      </c>
      <c r="AW43" s="138">
        <v>0</v>
      </c>
      <c r="AX43" s="138">
        <v>2</v>
      </c>
      <c r="AY43" s="130" t="s">
        <v>966</v>
      </c>
      <c r="AZ43" s="138">
        <v>1</v>
      </c>
      <c r="BA43" s="138">
        <v>1</v>
      </c>
      <c r="BB43" s="138">
        <v>0</v>
      </c>
      <c r="BC43" s="138">
        <v>1</v>
      </c>
      <c r="BD43" s="138">
        <v>0</v>
      </c>
      <c r="BE43" s="138">
        <v>5</v>
      </c>
      <c r="BF43" s="138">
        <v>0</v>
      </c>
      <c r="BG43" s="138">
        <v>0</v>
      </c>
      <c r="BH43" s="138">
        <v>1</v>
      </c>
      <c r="BI43" s="138">
        <v>0</v>
      </c>
      <c r="BJ43" s="138">
        <v>0</v>
      </c>
      <c r="BK43" s="138">
        <v>0</v>
      </c>
      <c r="BL43" s="138">
        <v>10</v>
      </c>
      <c r="BM43" s="138">
        <v>0</v>
      </c>
      <c r="BN43" s="138">
        <v>4</v>
      </c>
      <c r="BO43" s="138">
        <v>0</v>
      </c>
      <c r="BP43" s="138">
        <v>0</v>
      </c>
      <c r="BQ43" s="138">
        <v>0</v>
      </c>
      <c r="BR43" s="138">
        <v>0</v>
      </c>
      <c r="BS43" s="138">
        <v>0</v>
      </c>
      <c r="BT43" s="138">
        <v>0</v>
      </c>
      <c r="BU43" s="138">
        <v>0</v>
      </c>
      <c r="BV43" s="138">
        <v>0</v>
      </c>
      <c r="BW43" s="138">
        <v>0</v>
      </c>
      <c r="BX43" s="138">
        <v>0</v>
      </c>
      <c r="BY43" s="138">
        <v>0</v>
      </c>
      <c r="BZ43" s="138">
        <v>0</v>
      </c>
      <c r="CA43" s="138">
        <v>0</v>
      </c>
      <c r="CB43" s="138">
        <v>0</v>
      </c>
      <c r="CC43" s="138">
        <v>0</v>
      </c>
      <c r="CD43" s="138">
        <v>0</v>
      </c>
      <c r="CE43" s="138">
        <v>0</v>
      </c>
      <c r="CF43" s="138">
        <v>0</v>
      </c>
      <c r="CG43" s="138">
        <v>0</v>
      </c>
      <c r="CH43" s="138">
        <v>0</v>
      </c>
      <c r="CI43" s="138">
        <v>0</v>
      </c>
      <c r="CJ43" s="138">
        <v>0</v>
      </c>
      <c r="CK43" s="138">
        <v>15</v>
      </c>
      <c r="CL43" s="138">
        <v>0</v>
      </c>
      <c r="CM43" s="138">
        <v>0</v>
      </c>
      <c r="CN43" s="138">
        <v>0</v>
      </c>
      <c r="CO43" s="138">
        <v>0</v>
      </c>
      <c r="CP43" s="138">
        <v>0</v>
      </c>
      <c r="CQ43" s="138">
        <v>0</v>
      </c>
      <c r="CR43" s="138">
        <v>0</v>
      </c>
      <c r="CS43" s="138">
        <v>0</v>
      </c>
      <c r="CT43" s="138">
        <v>0</v>
      </c>
      <c r="CU43" s="138">
        <v>0</v>
      </c>
      <c r="CV43" s="138">
        <v>0</v>
      </c>
      <c r="CW43" s="138">
        <v>0</v>
      </c>
      <c r="CX43" s="138">
        <v>0</v>
      </c>
      <c r="CY43" s="138">
        <v>0</v>
      </c>
      <c r="CZ43" s="138">
        <v>0</v>
      </c>
      <c r="DA43" s="138">
        <v>0</v>
      </c>
      <c r="DB43" s="138">
        <v>0</v>
      </c>
      <c r="DC43" s="138">
        <v>0</v>
      </c>
      <c r="DD43" s="138">
        <v>0</v>
      </c>
      <c r="DE43" s="138">
        <v>0</v>
      </c>
      <c r="DF43" s="138">
        <v>0</v>
      </c>
      <c r="DG43" s="138">
        <v>0</v>
      </c>
      <c r="DH43" s="138">
        <v>0</v>
      </c>
      <c r="DI43" s="138">
        <v>0</v>
      </c>
      <c r="DJ43" s="138">
        <v>0</v>
      </c>
      <c r="DK43" s="138">
        <v>0</v>
      </c>
      <c r="DL43" s="138">
        <v>0</v>
      </c>
      <c r="DM43" s="138">
        <v>2</v>
      </c>
      <c r="DN43" s="138">
        <v>0</v>
      </c>
      <c r="DO43" s="138">
        <v>0</v>
      </c>
      <c r="DP43" s="138">
        <v>0</v>
      </c>
      <c r="DQ43" s="138">
        <v>1</v>
      </c>
      <c r="DR43" s="130" t="s">
        <v>1437</v>
      </c>
      <c r="DS43" s="138">
        <v>1</v>
      </c>
      <c r="DT43" s="130" t="s">
        <v>1041</v>
      </c>
      <c r="DU43" s="130" t="s">
        <v>1041</v>
      </c>
      <c r="DV43" s="138">
        <v>1</v>
      </c>
      <c r="DW43" s="138">
        <v>1</v>
      </c>
      <c r="DX43" s="138">
        <v>1</v>
      </c>
      <c r="DY43" s="130" t="s">
        <v>1041</v>
      </c>
      <c r="DZ43" s="130" t="s">
        <v>1041</v>
      </c>
      <c r="EA43" s="140">
        <v>22098</v>
      </c>
      <c r="EB43" s="140">
        <v>448.69</v>
      </c>
      <c r="EC43" s="140">
        <v>22</v>
      </c>
    </row>
    <row r="44" spans="1:133" s="131" customFormat="1" ht="36" x14ac:dyDescent="0.25">
      <c r="A44" s="130" t="s">
        <v>418</v>
      </c>
      <c r="B44" s="130" t="s">
        <v>464</v>
      </c>
      <c r="C44" s="138">
        <v>1</v>
      </c>
      <c r="D44" s="130" t="s">
        <v>463</v>
      </c>
      <c r="E44" s="130" t="s">
        <v>1438</v>
      </c>
      <c r="F44" s="130">
        <v>136</v>
      </c>
      <c r="G44" s="130" t="s">
        <v>1439</v>
      </c>
      <c r="H44" s="130" t="s">
        <v>464</v>
      </c>
      <c r="I44" s="130" t="s">
        <v>1440</v>
      </c>
      <c r="J44" s="130" t="s">
        <v>1441</v>
      </c>
      <c r="K44" s="130" t="s">
        <v>1125</v>
      </c>
      <c r="L44" s="130" t="s">
        <v>1008</v>
      </c>
      <c r="M44" s="130" t="s">
        <v>1442</v>
      </c>
      <c r="N44" s="130" t="s">
        <v>1443</v>
      </c>
      <c r="O44" s="130" t="s">
        <v>1041</v>
      </c>
      <c r="P44" s="130">
        <v>312511260</v>
      </c>
      <c r="Q44" s="130" t="s">
        <v>1444</v>
      </c>
      <c r="R44" s="130" t="s">
        <v>1041</v>
      </c>
      <c r="S44" s="130" t="s">
        <v>1445</v>
      </c>
      <c r="T44" s="130" t="s">
        <v>1446</v>
      </c>
      <c r="U44" s="130" t="s">
        <v>1041</v>
      </c>
      <c r="V44" s="130">
        <v>312511261</v>
      </c>
      <c r="W44" s="130" t="s">
        <v>1447</v>
      </c>
      <c r="X44" s="138">
        <v>2</v>
      </c>
      <c r="Y44" s="138">
        <v>0</v>
      </c>
      <c r="Z44" s="138">
        <v>2</v>
      </c>
      <c r="AA44" s="139">
        <v>2</v>
      </c>
      <c r="AB44" s="139">
        <v>0</v>
      </c>
      <c r="AC44" s="139">
        <v>2</v>
      </c>
      <c r="AD44" s="130" t="s">
        <v>966</v>
      </c>
      <c r="AE44" s="138">
        <v>1</v>
      </c>
      <c r="AF44" s="130" t="s">
        <v>966</v>
      </c>
      <c r="AG44" s="138">
        <v>1</v>
      </c>
      <c r="AH44" s="138">
        <v>1</v>
      </c>
      <c r="AI44" s="138">
        <v>0</v>
      </c>
      <c r="AJ44" s="138">
        <v>0</v>
      </c>
      <c r="AK44" s="138">
        <v>2</v>
      </c>
      <c r="AL44" s="130" t="s">
        <v>966</v>
      </c>
      <c r="AM44" s="138">
        <v>0</v>
      </c>
      <c r="AN44" s="138">
        <v>0</v>
      </c>
      <c r="AO44" s="138">
        <v>2</v>
      </c>
      <c r="AP44" s="138">
        <v>2</v>
      </c>
      <c r="AQ44" s="130" t="s">
        <v>966</v>
      </c>
      <c r="AR44" s="138">
        <v>0</v>
      </c>
      <c r="AS44" s="138">
        <v>1</v>
      </c>
      <c r="AT44" s="138">
        <v>1</v>
      </c>
      <c r="AU44" s="138">
        <v>0</v>
      </c>
      <c r="AV44" s="138">
        <v>0</v>
      </c>
      <c r="AW44" s="138">
        <v>0</v>
      </c>
      <c r="AX44" s="138">
        <v>2</v>
      </c>
      <c r="AY44" s="130" t="s">
        <v>966</v>
      </c>
      <c r="AZ44" s="138">
        <v>0</v>
      </c>
      <c r="BA44" s="138">
        <v>1</v>
      </c>
      <c r="BB44" s="138">
        <v>1</v>
      </c>
      <c r="BC44" s="138">
        <v>1</v>
      </c>
      <c r="BD44" s="138">
        <v>2</v>
      </c>
      <c r="BE44" s="138">
        <v>10</v>
      </c>
      <c r="BF44" s="138">
        <v>0</v>
      </c>
      <c r="BG44" s="138">
        <v>0</v>
      </c>
      <c r="BH44" s="138">
        <v>0</v>
      </c>
      <c r="BI44" s="138">
        <v>0</v>
      </c>
      <c r="BJ44" s="138">
        <v>0</v>
      </c>
      <c r="BK44" s="138">
        <v>0</v>
      </c>
      <c r="BL44" s="138">
        <v>12</v>
      </c>
      <c r="BM44" s="138">
        <v>0</v>
      </c>
      <c r="BN44" s="138">
        <v>0</v>
      </c>
      <c r="BO44" s="138">
        <v>0</v>
      </c>
      <c r="BP44" s="138">
        <v>12</v>
      </c>
      <c r="BQ44" s="138">
        <v>0</v>
      </c>
      <c r="BR44" s="138">
        <v>0</v>
      </c>
      <c r="BS44" s="138">
        <v>0</v>
      </c>
      <c r="BT44" s="138">
        <v>0</v>
      </c>
      <c r="BU44" s="138">
        <v>0</v>
      </c>
      <c r="BV44" s="138">
        <v>0</v>
      </c>
      <c r="BW44" s="138">
        <v>0</v>
      </c>
      <c r="BX44" s="138">
        <v>0</v>
      </c>
      <c r="BY44" s="138">
        <v>0</v>
      </c>
      <c r="BZ44" s="138">
        <v>0</v>
      </c>
      <c r="CA44" s="138">
        <v>0</v>
      </c>
      <c r="CB44" s="138">
        <v>0</v>
      </c>
      <c r="CC44" s="138">
        <v>0</v>
      </c>
      <c r="CD44" s="138">
        <v>0</v>
      </c>
      <c r="CE44" s="138">
        <v>0</v>
      </c>
      <c r="CF44" s="138">
        <v>0</v>
      </c>
      <c r="CG44" s="138">
        <v>0</v>
      </c>
      <c r="CH44" s="138">
        <v>0</v>
      </c>
      <c r="CI44" s="138">
        <v>0</v>
      </c>
      <c r="CJ44" s="138">
        <v>0</v>
      </c>
      <c r="CK44" s="138">
        <v>1</v>
      </c>
      <c r="CL44" s="138">
        <v>0</v>
      </c>
      <c r="CM44" s="138">
        <v>0</v>
      </c>
      <c r="CN44" s="138">
        <v>0</v>
      </c>
      <c r="CO44" s="138">
        <v>0</v>
      </c>
      <c r="CP44" s="138">
        <v>0</v>
      </c>
      <c r="CQ44" s="138">
        <v>0</v>
      </c>
      <c r="CR44" s="138">
        <v>0</v>
      </c>
      <c r="CS44" s="138">
        <v>0</v>
      </c>
      <c r="CT44" s="138">
        <v>0</v>
      </c>
      <c r="CU44" s="138">
        <v>0</v>
      </c>
      <c r="CV44" s="138">
        <v>0</v>
      </c>
      <c r="CW44" s="138">
        <v>0</v>
      </c>
      <c r="CX44" s="138">
        <v>0</v>
      </c>
      <c r="CY44" s="138">
        <v>0</v>
      </c>
      <c r="CZ44" s="138">
        <v>0</v>
      </c>
      <c r="DA44" s="138">
        <v>0</v>
      </c>
      <c r="DB44" s="138">
        <v>0</v>
      </c>
      <c r="DC44" s="138">
        <v>0</v>
      </c>
      <c r="DD44" s="138">
        <v>0</v>
      </c>
      <c r="DE44" s="138">
        <v>0</v>
      </c>
      <c r="DF44" s="138">
        <v>0</v>
      </c>
      <c r="DG44" s="138">
        <v>0</v>
      </c>
      <c r="DH44" s="138">
        <v>0</v>
      </c>
      <c r="DI44" s="138">
        <v>0</v>
      </c>
      <c r="DJ44" s="138">
        <v>0</v>
      </c>
      <c r="DK44" s="138">
        <v>0</v>
      </c>
      <c r="DL44" s="138">
        <v>0</v>
      </c>
      <c r="DM44" s="138">
        <v>0</v>
      </c>
      <c r="DN44" s="138">
        <v>0</v>
      </c>
      <c r="DO44" s="138">
        <v>0</v>
      </c>
      <c r="DP44" s="138">
        <v>100</v>
      </c>
      <c r="DQ44" s="138">
        <v>1</v>
      </c>
      <c r="DR44" s="130" t="s">
        <v>1448</v>
      </c>
      <c r="DS44" s="138">
        <v>3</v>
      </c>
      <c r="DT44" s="130" t="s">
        <v>1449</v>
      </c>
      <c r="DU44" s="130" t="s">
        <v>1450</v>
      </c>
      <c r="DV44" s="138">
        <v>1</v>
      </c>
      <c r="DW44" s="138">
        <v>0</v>
      </c>
      <c r="DX44" s="138">
        <v>1</v>
      </c>
      <c r="DY44" s="130" t="s">
        <v>1041</v>
      </c>
      <c r="DZ44" s="130" t="s">
        <v>1451</v>
      </c>
      <c r="EA44" s="140">
        <v>39749</v>
      </c>
      <c r="EB44" s="140">
        <v>368.77</v>
      </c>
      <c r="EC44" s="140">
        <v>52</v>
      </c>
    </row>
    <row r="45" spans="1:133" s="131" customFormat="1" ht="24" x14ac:dyDescent="0.25">
      <c r="A45" s="130" t="s">
        <v>418</v>
      </c>
      <c r="B45" s="130" t="s">
        <v>466</v>
      </c>
      <c r="C45" s="138">
        <v>1</v>
      </c>
      <c r="D45" s="130" t="s">
        <v>465</v>
      </c>
      <c r="E45" s="130" t="s">
        <v>1452</v>
      </c>
      <c r="F45" s="130">
        <v>302</v>
      </c>
      <c r="G45" s="130">
        <v>25801</v>
      </c>
      <c r="H45" s="130" t="s">
        <v>466</v>
      </c>
      <c r="I45" s="130" t="s">
        <v>1453</v>
      </c>
      <c r="J45" s="130" t="s">
        <v>1454</v>
      </c>
      <c r="K45" s="130" t="s">
        <v>1125</v>
      </c>
      <c r="L45" s="130"/>
      <c r="M45" s="130" t="s">
        <v>974</v>
      </c>
      <c r="N45" s="130" t="s">
        <v>1455</v>
      </c>
      <c r="O45" s="130"/>
      <c r="P45" s="130">
        <v>313039330</v>
      </c>
      <c r="Q45" s="130" t="s">
        <v>1456</v>
      </c>
      <c r="R45" s="130"/>
      <c r="S45" s="130" t="s">
        <v>1457</v>
      </c>
      <c r="T45" s="130" t="s">
        <v>1458</v>
      </c>
      <c r="U45" s="130"/>
      <c r="V45" s="130">
        <v>313039331</v>
      </c>
      <c r="W45" s="130" t="s">
        <v>1459</v>
      </c>
      <c r="X45" s="138">
        <v>1</v>
      </c>
      <c r="Y45" s="138">
        <v>0</v>
      </c>
      <c r="Z45" s="138">
        <v>1</v>
      </c>
      <c r="AA45" s="139">
        <v>1</v>
      </c>
      <c r="AB45" s="139">
        <v>0</v>
      </c>
      <c r="AC45" s="139">
        <v>1</v>
      </c>
      <c r="AD45" s="130" t="s">
        <v>966</v>
      </c>
      <c r="AE45" s="138">
        <v>0</v>
      </c>
      <c r="AF45" s="130" t="s">
        <v>966</v>
      </c>
      <c r="AG45" s="138">
        <v>0</v>
      </c>
      <c r="AH45" s="138">
        <v>1</v>
      </c>
      <c r="AI45" s="138">
        <v>0</v>
      </c>
      <c r="AJ45" s="138">
        <v>0</v>
      </c>
      <c r="AK45" s="138">
        <v>1</v>
      </c>
      <c r="AL45" s="130" t="s">
        <v>966</v>
      </c>
      <c r="AM45" s="138">
        <v>0</v>
      </c>
      <c r="AN45" s="138">
        <v>0</v>
      </c>
      <c r="AO45" s="138">
        <v>1</v>
      </c>
      <c r="AP45" s="138">
        <v>1</v>
      </c>
      <c r="AQ45" s="130" t="s">
        <v>966</v>
      </c>
      <c r="AR45" s="138">
        <v>0</v>
      </c>
      <c r="AS45" s="138">
        <v>0</v>
      </c>
      <c r="AT45" s="138">
        <v>0</v>
      </c>
      <c r="AU45" s="138">
        <v>1</v>
      </c>
      <c r="AV45" s="138">
        <v>0</v>
      </c>
      <c r="AW45" s="138">
        <v>0</v>
      </c>
      <c r="AX45" s="138">
        <v>1</v>
      </c>
      <c r="AY45" s="130" t="s">
        <v>966</v>
      </c>
      <c r="AZ45" s="138">
        <v>0</v>
      </c>
      <c r="BA45" s="138">
        <v>1</v>
      </c>
      <c r="BB45" s="138">
        <v>0</v>
      </c>
      <c r="BC45" s="138">
        <v>1</v>
      </c>
      <c r="BD45" s="138">
        <v>2</v>
      </c>
      <c r="BE45" s="138">
        <v>15</v>
      </c>
      <c r="BF45" s="138">
        <v>0</v>
      </c>
      <c r="BG45" s="138">
        <v>0</v>
      </c>
      <c r="BH45" s="138">
        <v>1</v>
      </c>
      <c r="BI45" s="138">
        <v>0</v>
      </c>
      <c r="BJ45" s="138">
        <v>0</v>
      </c>
      <c r="BK45" s="138">
        <v>3</v>
      </c>
      <c r="BL45" s="138">
        <v>10</v>
      </c>
      <c r="BM45" s="138">
        <v>0</v>
      </c>
      <c r="BN45" s="138">
        <v>0</v>
      </c>
      <c r="BO45" s="138">
        <v>0</v>
      </c>
      <c r="BP45" s="138">
        <v>15</v>
      </c>
      <c r="BQ45" s="138">
        <v>0</v>
      </c>
      <c r="BR45" s="138">
        <v>0</v>
      </c>
      <c r="BS45" s="138">
        <v>0</v>
      </c>
      <c r="BT45" s="138">
        <v>0</v>
      </c>
      <c r="BU45" s="138">
        <v>0</v>
      </c>
      <c r="BV45" s="138">
        <v>0</v>
      </c>
      <c r="BW45" s="138">
        <v>0</v>
      </c>
      <c r="BX45" s="138">
        <v>0</v>
      </c>
      <c r="BY45" s="138">
        <v>0</v>
      </c>
      <c r="BZ45" s="138">
        <v>0</v>
      </c>
      <c r="CA45" s="138">
        <v>0</v>
      </c>
      <c r="CB45" s="138">
        <v>0</v>
      </c>
      <c r="CC45" s="138">
        <v>0</v>
      </c>
      <c r="CD45" s="138">
        <v>0</v>
      </c>
      <c r="CE45" s="138">
        <v>0</v>
      </c>
      <c r="CF45" s="138">
        <v>0</v>
      </c>
      <c r="CG45" s="138">
        <v>0</v>
      </c>
      <c r="CH45" s="138">
        <v>1</v>
      </c>
      <c r="CI45" s="138">
        <v>0</v>
      </c>
      <c r="CJ45" s="138">
        <v>0</v>
      </c>
      <c r="CK45" s="138">
        <v>2</v>
      </c>
      <c r="CL45" s="138">
        <v>0</v>
      </c>
      <c r="CM45" s="138">
        <v>0</v>
      </c>
      <c r="CN45" s="138">
        <v>0</v>
      </c>
      <c r="CO45" s="138">
        <v>0</v>
      </c>
      <c r="CP45" s="138">
        <v>0</v>
      </c>
      <c r="CQ45" s="138">
        <v>0</v>
      </c>
      <c r="CR45" s="138">
        <v>0</v>
      </c>
      <c r="CS45" s="138">
        <v>0</v>
      </c>
      <c r="CT45" s="138">
        <v>0</v>
      </c>
      <c r="CU45" s="138">
        <v>0</v>
      </c>
      <c r="CV45" s="138">
        <v>0</v>
      </c>
      <c r="CW45" s="138">
        <v>0</v>
      </c>
      <c r="CX45" s="138">
        <v>0</v>
      </c>
      <c r="CY45" s="138">
        <v>0</v>
      </c>
      <c r="CZ45" s="138">
        <v>0</v>
      </c>
      <c r="DA45" s="138">
        <v>0</v>
      </c>
      <c r="DB45" s="138">
        <v>0</v>
      </c>
      <c r="DC45" s="138">
        <v>0</v>
      </c>
      <c r="DD45" s="138">
        <v>0</v>
      </c>
      <c r="DE45" s="138">
        <v>0</v>
      </c>
      <c r="DF45" s="138">
        <v>0</v>
      </c>
      <c r="DG45" s="138">
        <v>0</v>
      </c>
      <c r="DH45" s="138">
        <v>0</v>
      </c>
      <c r="DI45" s="138">
        <v>0</v>
      </c>
      <c r="DJ45" s="138">
        <v>0</v>
      </c>
      <c r="DK45" s="138">
        <v>0</v>
      </c>
      <c r="DL45" s="138">
        <v>0</v>
      </c>
      <c r="DM45" s="138">
        <v>0</v>
      </c>
      <c r="DN45" s="138">
        <v>0</v>
      </c>
      <c r="DO45" s="138">
        <v>0</v>
      </c>
      <c r="DP45" s="138">
        <v>70</v>
      </c>
      <c r="DQ45" s="138">
        <v>1</v>
      </c>
      <c r="DR45" s="130" t="s">
        <v>1460</v>
      </c>
      <c r="DS45" s="138">
        <v>2</v>
      </c>
      <c r="DT45" s="130" t="s">
        <v>1461</v>
      </c>
      <c r="DU45" s="130" t="s">
        <v>1462</v>
      </c>
      <c r="DV45" s="138">
        <v>1</v>
      </c>
      <c r="DW45" s="138">
        <v>0</v>
      </c>
      <c r="DX45" s="138">
        <v>0</v>
      </c>
      <c r="DY45" s="130" t="s">
        <v>1463</v>
      </c>
      <c r="DZ45" s="130" t="s">
        <v>1464</v>
      </c>
      <c r="EA45" s="140">
        <v>25797</v>
      </c>
      <c r="EB45" s="140">
        <v>495.96</v>
      </c>
      <c r="EC45" s="140">
        <v>48</v>
      </c>
    </row>
    <row r="46" spans="1:133" s="131" customFormat="1" ht="48" x14ac:dyDescent="0.25">
      <c r="A46" s="130" t="s">
        <v>418</v>
      </c>
      <c r="B46" s="130" t="s">
        <v>468</v>
      </c>
      <c r="C46" s="138">
        <v>1</v>
      </c>
      <c r="D46" s="130" t="s">
        <v>467</v>
      </c>
      <c r="E46" s="130" t="s">
        <v>1465</v>
      </c>
      <c r="F46" s="130">
        <v>700</v>
      </c>
      <c r="G46" s="130">
        <v>25917</v>
      </c>
      <c r="H46" s="130" t="s">
        <v>468</v>
      </c>
      <c r="I46" s="130" t="s">
        <v>1466</v>
      </c>
      <c r="J46" s="130" t="s">
        <v>1467</v>
      </c>
      <c r="K46" s="130" t="s">
        <v>1468</v>
      </c>
      <c r="L46" s="130" t="s">
        <v>959</v>
      </c>
      <c r="M46" s="130" t="s">
        <v>1295</v>
      </c>
      <c r="N46" s="130" t="s">
        <v>1469</v>
      </c>
      <c r="O46" s="130" t="s">
        <v>1041</v>
      </c>
      <c r="P46" s="130">
        <v>317830120</v>
      </c>
      <c r="Q46" s="130" t="s">
        <v>1470</v>
      </c>
      <c r="R46" s="130" t="s">
        <v>959</v>
      </c>
      <c r="S46" s="130" t="s">
        <v>1471</v>
      </c>
      <c r="T46" s="130" t="s">
        <v>1472</v>
      </c>
      <c r="U46" s="130" t="s">
        <v>1041</v>
      </c>
      <c r="V46" s="130">
        <v>317830121</v>
      </c>
      <c r="W46" s="130" t="s">
        <v>1473</v>
      </c>
      <c r="X46" s="138">
        <v>2</v>
      </c>
      <c r="Y46" s="138">
        <v>8</v>
      </c>
      <c r="Z46" s="138">
        <v>10</v>
      </c>
      <c r="AA46" s="139">
        <v>1.1000000000000001</v>
      </c>
      <c r="AB46" s="139">
        <v>8</v>
      </c>
      <c r="AC46" s="139">
        <v>9.1</v>
      </c>
      <c r="AD46" s="130" t="s">
        <v>966</v>
      </c>
      <c r="AE46" s="138">
        <v>2</v>
      </c>
      <c r="AF46" s="130" t="s">
        <v>966</v>
      </c>
      <c r="AG46" s="138">
        <v>0</v>
      </c>
      <c r="AH46" s="138">
        <v>0</v>
      </c>
      <c r="AI46" s="138">
        <v>0</v>
      </c>
      <c r="AJ46" s="138">
        <v>2</v>
      </c>
      <c r="AK46" s="138">
        <v>2</v>
      </c>
      <c r="AL46" s="130" t="s">
        <v>966</v>
      </c>
      <c r="AM46" s="138">
        <v>1</v>
      </c>
      <c r="AN46" s="138">
        <v>0</v>
      </c>
      <c r="AO46" s="138">
        <v>1</v>
      </c>
      <c r="AP46" s="138">
        <v>2</v>
      </c>
      <c r="AQ46" s="130" t="s">
        <v>966</v>
      </c>
      <c r="AR46" s="138">
        <v>0</v>
      </c>
      <c r="AS46" s="138">
        <v>0</v>
      </c>
      <c r="AT46" s="138">
        <v>0</v>
      </c>
      <c r="AU46" s="138">
        <v>1</v>
      </c>
      <c r="AV46" s="138">
        <v>1</v>
      </c>
      <c r="AW46" s="138">
        <v>0</v>
      </c>
      <c r="AX46" s="138">
        <v>2</v>
      </c>
      <c r="AY46" s="130" t="s">
        <v>966</v>
      </c>
      <c r="AZ46" s="138">
        <v>0</v>
      </c>
      <c r="BA46" s="138">
        <v>1</v>
      </c>
      <c r="BB46" s="138">
        <v>0</v>
      </c>
      <c r="BC46" s="138">
        <v>1</v>
      </c>
      <c r="BD46" s="138">
        <v>3</v>
      </c>
      <c r="BE46" s="138">
        <v>7</v>
      </c>
      <c r="BF46" s="138">
        <v>0</v>
      </c>
      <c r="BG46" s="138">
        <v>0</v>
      </c>
      <c r="BH46" s="138">
        <v>1</v>
      </c>
      <c r="BI46" s="138">
        <v>0</v>
      </c>
      <c r="BJ46" s="138">
        <v>0</v>
      </c>
      <c r="BK46" s="138">
        <v>0</v>
      </c>
      <c r="BL46" s="138">
        <v>7</v>
      </c>
      <c r="BM46" s="138">
        <v>0</v>
      </c>
      <c r="BN46" s="138">
        <v>0</v>
      </c>
      <c r="BO46" s="138">
        <v>0</v>
      </c>
      <c r="BP46" s="138">
        <v>0</v>
      </c>
      <c r="BQ46" s="138">
        <v>0</v>
      </c>
      <c r="BR46" s="138">
        <v>0</v>
      </c>
      <c r="BS46" s="138">
        <v>0</v>
      </c>
      <c r="BT46" s="138">
        <v>0</v>
      </c>
      <c r="BU46" s="138">
        <v>0</v>
      </c>
      <c r="BV46" s="138">
        <v>0</v>
      </c>
      <c r="BW46" s="138">
        <v>0</v>
      </c>
      <c r="BX46" s="138">
        <v>0</v>
      </c>
      <c r="BY46" s="138">
        <v>0</v>
      </c>
      <c r="BZ46" s="138">
        <v>0</v>
      </c>
      <c r="CA46" s="138">
        <v>0</v>
      </c>
      <c r="CB46" s="138">
        <v>0</v>
      </c>
      <c r="CC46" s="138">
        <v>0</v>
      </c>
      <c r="CD46" s="138">
        <v>0</v>
      </c>
      <c r="CE46" s="138">
        <v>0</v>
      </c>
      <c r="CF46" s="138">
        <v>0</v>
      </c>
      <c r="CG46" s="138">
        <v>0</v>
      </c>
      <c r="CH46" s="138">
        <v>0</v>
      </c>
      <c r="CI46" s="138">
        <v>0</v>
      </c>
      <c r="CJ46" s="138">
        <v>0</v>
      </c>
      <c r="CK46" s="138">
        <v>1</v>
      </c>
      <c r="CL46" s="138">
        <v>0</v>
      </c>
      <c r="CM46" s="138">
        <v>0</v>
      </c>
      <c r="CN46" s="138">
        <v>0</v>
      </c>
      <c r="CO46" s="138">
        <v>0</v>
      </c>
      <c r="CP46" s="138">
        <v>0</v>
      </c>
      <c r="CQ46" s="138">
        <v>0</v>
      </c>
      <c r="CR46" s="138">
        <v>0</v>
      </c>
      <c r="CS46" s="138">
        <v>0</v>
      </c>
      <c r="CT46" s="138">
        <v>0</v>
      </c>
      <c r="CU46" s="138">
        <v>0</v>
      </c>
      <c r="CV46" s="138">
        <v>0</v>
      </c>
      <c r="CW46" s="138">
        <v>0</v>
      </c>
      <c r="CX46" s="138">
        <v>0</v>
      </c>
      <c r="CY46" s="138">
        <v>0</v>
      </c>
      <c r="CZ46" s="138">
        <v>0</v>
      </c>
      <c r="DA46" s="138">
        <v>0</v>
      </c>
      <c r="DB46" s="138">
        <v>0</v>
      </c>
      <c r="DC46" s="138">
        <v>0</v>
      </c>
      <c r="DD46" s="138">
        <v>0</v>
      </c>
      <c r="DE46" s="138">
        <v>0</v>
      </c>
      <c r="DF46" s="138">
        <v>0</v>
      </c>
      <c r="DG46" s="138">
        <v>0</v>
      </c>
      <c r="DH46" s="138">
        <v>0</v>
      </c>
      <c r="DI46" s="138">
        <v>0</v>
      </c>
      <c r="DJ46" s="138">
        <v>0</v>
      </c>
      <c r="DK46" s="138">
        <v>0</v>
      </c>
      <c r="DL46" s="138">
        <v>0</v>
      </c>
      <c r="DM46" s="138">
        <v>0</v>
      </c>
      <c r="DN46" s="138">
        <v>0</v>
      </c>
      <c r="DO46" s="138">
        <v>0</v>
      </c>
      <c r="DP46" s="138">
        <v>100</v>
      </c>
      <c r="DQ46" s="138">
        <v>1</v>
      </c>
      <c r="DR46" s="130" t="s">
        <v>1474</v>
      </c>
      <c r="DS46" s="138">
        <v>2</v>
      </c>
      <c r="DT46" s="130" t="s">
        <v>1475</v>
      </c>
      <c r="DU46" s="130" t="s">
        <v>1476</v>
      </c>
      <c r="DV46" s="138">
        <v>1</v>
      </c>
      <c r="DW46" s="138">
        <v>1</v>
      </c>
      <c r="DX46" s="138">
        <v>1</v>
      </c>
      <c r="DY46" s="130" t="s">
        <v>1041</v>
      </c>
      <c r="DZ46" s="130" t="s">
        <v>1041</v>
      </c>
      <c r="EA46" s="140">
        <v>12345</v>
      </c>
      <c r="EB46" s="140">
        <v>288.83999999999997</v>
      </c>
      <c r="EC46" s="140">
        <v>15</v>
      </c>
    </row>
    <row r="47" spans="1:133" s="131" customFormat="1" ht="72" x14ac:dyDescent="0.25">
      <c r="A47" s="130" t="s">
        <v>97</v>
      </c>
      <c r="B47" s="130" t="s">
        <v>99</v>
      </c>
      <c r="C47" s="138">
        <v>1</v>
      </c>
      <c r="D47" s="130" t="s">
        <v>98</v>
      </c>
      <c r="E47" s="130" t="s">
        <v>1477</v>
      </c>
      <c r="F47" s="130">
        <v>322</v>
      </c>
      <c r="G47" s="130">
        <v>38811</v>
      </c>
      <c r="H47" s="130" t="s">
        <v>99</v>
      </c>
      <c r="I47" s="130" t="s">
        <v>1478</v>
      </c>
      <c r="J47" s="130" t="s">
        <v>1479</v>
      </c>
      <c r="K47" s="130" t="s">
        <v>1224</v>
      </c>
      <c r="L47" s="130" t="s">
        <v>959</v>
      </c>
      <c r="M47" s="130" t="s">
        <v>1059</v>
      </c>
      <c r="N47" s="130" t="s">
        <v>1480</v>
      </c>
      <c r="O47" s="130"/>
      <c r="P47" s="130">
        <v>383416220</v>
      </c>
      <c r="Q47" s="130" t="s">
        <v>1481</v>
      </c>
      <c r="R47" s="130" t="s">
        <v>959</v>
      </c>
      <c r="S47" s="130" t="s">
        <v>1059</v>
      </c>
      <c r="T47" s="130" t="s">
        <v>1480</v>
      </c>
      <c r="U47" s="130"/>
      <c r="V47" s="130">
        <v>383416220</v>
      </c>
      <c r="W47" s="130" t="s">
        <v>1481</v>
      </c>
      <c r="X47" s="138">
        <v>1</v>
      </c>
      <c r="Y47" s="138">
        <v>5</v>
      </c>
      <c r="Z47" s="138">
        <v>6</v>
      </c>
      <c r="AA47" s="139">
        <v>1</v>
      </c>
      <c r="AB47" s="139">
        <v>5</v>
      </c>
      <c r="AC47" s="139">
        <v>6</v>
      </c>
      <c r="AD47" s="130" t="s">
        <v>966</v>
      </c>
      <c r="AE47" s="138">
        <v>1</v>
      </c>
      <c r="AF47" s="130" t="s">
        <v>966</v>
      </c>
      <c r="AG47" s="138">
        <v>0</v>
      </c>
      <c r="AH47" s="138">
        <v>0</v>
      </c>
      <c r="AI47" s="138">
        <v>0</v>
      </c>
      <c r="AJ47" s="138">
        <v>1</v>
      </c>
      <c r="AK47" s="138">
        <v>1</v>
      </c>
      <c r="AL47" s="130" t="s">
        <v>966</v>
      </c>
      <c r="AM47" s="138">
        <v>0</v>
      </c>
      <c r="AN47" s="138">
        <v>0</v>
      </c>
      <c r="AO47" s="138">
        <v>1</v>
      </c>
      <c r="AP47" s="138">
        <v>1</v>
      </c>
      <c r="AQ47" s="130" t="s">
        <v>966</v>
      </c>
      <c r="AR47" s="138">
        <v>0</v>
      </c>
      <c r="AS47" s="138">
        <v>0</v>
      </c>
      <c r="AT47" s="138">
        <v>0</v>
      </c>
      <c r="AU47" s="138">
        <v>0</v>
      </c>
      <c r="AV47" s="138">
        <v>1</v>
      </c>
      <c r="AW47" s="138">
        <v>0</v>
      </c>
      <c r="AX47" s="138">
        <v>1</v>
      </c>
      <c r="AY47" s="130" t="s">
        <v>966</v>
      </c>
      <c r="AZ47" s="138">
        <v>0</v>
      </c>
      <c r="BA47" s="138">
        <v>1</v>
      </c>
      <c r="BB47" s="138">
        <v>1</v>
      </c>
      <c r="BC47" s="138">
        <v>1</v>
      </c>
      <c r="BD47" s="138">
        <v>7</v>
      </c>
      <c r="BE47" s="138">
        <v>8</v>
      </c>
      <c r="BF47" s="138">
        <v>0</v>
      </c>
      <c r="BG47" s="138">
        <v>0</v>
      </c>
      <c r="BH47" s="138">
        <v>1</v>
      </c>
      <c r="BI47" s="138">
        <v>0</v>
      </c>
      <c r="BJ47" s="138">
        <v>0</v>
      </c>
      <c r="BK47" s="138">
        <v>0</v>
      </c>
      <c r="BL47" s="138">
        <v>10</v>
      </c>
      <c r="BM47" s="138">
        <v>0</v>
      </c>
      <c r="BN47" s="138">
        <v>8</v>
      </c>
      <c r="BO47" s="138">
        <v>0</v>
      </c>
      <c r="BP47" s="138">
        <v>10</v>
      </c>
      <c r="BQ47" s="138">
        <v>0</v>
      </c>
      <c r="BR47" s="138">
        <v>0</v>
      </c>
      <c r="BS47" s="138">
        <v>0</v>
      </c>
      <c r="BT47" s="138">
        <v>0</v>
      </c>
      <c r="BU47" s="138">
        <v>0</v>
      </c>
      <c r="BV47" s="138">
        <v>0</v>
      </c>
      <c r="BW47" s="138">
        <v>0</v>
      </c>
      <c r="BX47" s="138">
        <v>0</v>
      </c>
      <c r="BY47" s="138">
        <v>0</v>
      </c>
      <c r="BZ47" s="138">
        <v>0</v>
      </c>
      <c r="CA47" s="138">
        <v>0</v>
      </c>
      <c r="CB47" s="138">
        <v>0</v>
      </c>
      <c r="CC47" s="138">
        <v>0</v>
      </c>
      <c r="CD47" s="138">
        <v>0</v>
      </c>
      <c r="CE47" s="138">
        <v>0</v>
      </c>
      <c r="CF47" s="138">
        <v>0</v>
      </c>
      <c r="CG47" s="138">
        <v>0</v>
      </c>
      <c r="CH47" s="138">
        <v>0</v>
      </c>
      <c r="CI47" s="138">
        <v>0</v>
      </c>
      <c r="CJ47" s="138">
        <v>0</v>
      </c>
      <c r="CK47" s="138">
        <v>0</v>
      </c>
      <c r="CL47" s="138">
        <v>0</v>
      </c>
      <c r="CM47" s="138">
        <v>0</v>
      </c>
      <c r="CN47" s="138">
        <v>0</v>
      </c>
      <c r="CO47" s="138">
        <v>0</v>
      </c>
      <c r="CP47" s="138">
        <v>0</v>
      </c>
      <c r="CQ47" s="138">
        <v>0</v>
      </c>
      <c r="CR47" s="138">
        <v>0</v>
      </c>
      <c r="CS47" s="138">
        <v>0</v>
      </c>
      <c r="CT47" s="138">
        <v>0</v>
      </c>
      <c r="CU47" s="138">
        <v>0</v>
      </c>
      <c r="CV47" s="138">
        <v>0</v>
      </c>
      <c r="CW47" s="138">
        <v>0</v>
      </c>
      <c r="CX47" s="138">
        <v>0</v>
      </c>
      <c r="CY47" s="138">
        <v>0</v>
      </c>
      <c r="CZ47" s="138">
        <v>0</v>
      </c>
      <c r="DA47" s="138">
        <v>0</v>
      </c>
      <c r="DB47" s="138">
        <v>0</v>
      </c>
      <c r="DC47" s="138">
        <v>0</v>
      </c>
      <c r="DD47" s="138">
        <v>0</v>
      </c>
      <c r="DE47" s="138">
        <v>0</v>
      </c>
      <c r="DF47" s="138">
        <v>0</v>
      </c>
      <c r="DG47" s="138">
        <v>0</v>
      </c>
      <c r="DH47" s="138">
        <v>0</v>
      </c>
      <c r="DI47" s="138">
        <v>0</v>
      </c>
      <c r="DJ47" s="138">
        <v>0</v>
      </c>
      <c r="DK47" s="138">
        <v>0</v>
      </c>
      <c r="DL47" s="138">
        <v>0</v>
      </c>
      <c r="DM47" s="138">
        <v>0</v>
      </c>
      <c r="DN47" s="138">
        <v>0</v>
      </c>
      <c r="DO47" s="138">
        <v>0</v>
      </c>
      <c r="DP47" s="138">
        <v>30</v>
      </c>
      <c r="DQ47" s="138">
        <v>1</v>
      </c>
      <c r="DR47" s="130" t="s">
        <v>1482</v>
      </c>
      <c r="DS47" s="138">
        <v>1</v>
      </c>
      <c r="DT47" s="130" t="s">
        <v>1483</v>
      </c>
      <c r="DU47" s="130" t="s">
        <v>1484</v>
      </c>
      <c r="DV47" s="138">
        <v>1</v>
      </c>
      <c r="DW47" s="138">
        <v>1</v>
      </c>
      <c r="DX47" s="138">
        <v>1</v>
      </c>
      <c r="DY47" s="130"/>
      <c r="DZ47" s="130"/>
      <c r="EA47" s="140">
        <v>13790</v>
      </c>
      <c r="EB47" s="140">
        <v>278.56</v>
      </c>
      <c r="EC47" s="140">
        <v>26</v>
      </c>
    </row>
    <row r="48" spans="1:133" s="131" customFormat="1" ht="72" x14ac:dyDescent="0.25">
      <c r="A48" s="130" t="s">
        <v>97</v>
      </c>
      <c r="B48" s="130" t="s">
        <v>101</v>
      </c>
      <c r="C48" s="138">
        <v>1</v>
      </c>
      <c r="D48" s="130" t="s">
        <v>100</v>
      </c>
      <c r="E48" s="130" t="s">
        <v>1485</v>
      </c>
      <c r="F48" s="130">
        <v>42370</v>
      </c>
      <c r="G48" s="130">
        <v>37092</v>
      </c>
      <c r="H48" s="130" t="s">
        <v>101</v>
      </c>
      <c r="I48" s="130" t="s">
        <v>1486</v>
      </c>
      <c r="J48" s="130" t="s">
        <v>1487</v>
      </c>
      <c r="K48" s="130" t="s">
        <v>1125</v>
      </c>
      <c r="L48" s="130" t="s">
        <v>959</v>
      </c>
      <c r="M48" s="130" t="s">
        <v>1488</v>
      </c>
      <c r="N48" s="130" t="s">
        <v>1489</v>
      </c>
      <c r="O48" s="130"/>
      <c r="P48" s="130">
        <v>386804402</v>
      </c>
      <c r="Q48" s="130" t="s">
        <v>1490</v>
      </c>
      <c r="R48" s="130" t="s">
        <v>959</v>
      </c>
      <c r="S48" s="130" t="s">
        <v>1126</v>
      </c>
      <c r="T48" s="130" t="s">
        <v>1491</v>
      </c>
      <c r="U48" s="130"/>
      <c r="V48" s="130">
        <v>386804408</v>
      </c>
      <c r="W48" s="130" t="s">
        <v>1492</v>
      </c>
      <c r="X48" s="138">
        <v>9</v>
      </c>
      <c r="Y48" s="138">
        <v>1</v>
      </c>
      <c r="Z48" s="138">
        <v>10</v>
      </c>
      <c r="AA48" s="139">
        <v>9</v>
      </c>
      <c r="AB48" s="139">
        <v>1</v>
      </c>
      <c r="AC48" s="139">
        <v>10</v>
      </c>
      <c r="AD48" s="130" t="s">
        <v>966</v>
      </c>
      <c r="AE48" s="138">
        <v>9</v>
      </c>
      <c r="AF48" s="130" t="s">
        <v>966</v>
      </c>
      <c r="AG48" s="138">
        <v>0</v>
      </c>
      <c r="AH48" s="138">
        <v>2</v>
      </c>
      <c r="AI48" s="138">
        <v>0</v>
      </c>
      <c r="AJ48" s="138">
        <v>7</v>
      </c>
      <c r="AK48" s="138">
        <v>9</v>
      </c>
      <c r="AL48" s="130" t="s">
        <v>966</v>
      </c>
      <c r="AM48" s="138">
        <v>0</v>
      </c>
      <c r="AN48" s="138">
        <v>3</v>
      </c>
      <c r="AO48" s="138">
        <v>6</v>
      </c>
      <c r="AP48" s="138">
        <v>9</v>
      </c>
      <c r="AQ48" s="130" t="s">
        <v>966</v>
      </c>
      <c r="AR48" s="138">
        <v>0</v>
      </c>
      <c r="AS48" s="138">
        <v>0</v>
      </c>
      <c r="AT48" s="138">
        <v>0</v>
      </c>
      <c r="AU48" s="138">
        <v>9</v>
      </c>
      <c r="AV48" s="138">
        <v>0</v>
      </c>
      <c r="AW48" s="138">
        <v>0</v>
      </c>
      <c r="AX48" s="138">
        <v>9</v>
      </c>
      <c r="AY48" s="130" t="s">
        <v>966</v>
      </c>
      <c r="AZ48" s="138">
        <v>0</v>
      </c>
      <c r="BA48" s="138">
        <v>1</v>
      </c>
      <c r="BB48" s="138">
        <v>1</v>
      </c>
      <c r="BC48" s="138">
        <v>1</v>
      </c>
      <c r="BD48" s="138">
        <v>98</v>
      </c>
      <c r="BE48" s="138">
        <v>142</v>
      </c>
      <c r="BF48" s="138">
        <v>2</v>
      </c>
      <c r="BG48" s="138">
        <v>0</v>
      </c>
      <c r="BH48" s="138">
        <v>19</v>
      </c>
      <c r="BI48" s="138">
        <v>12</v>
      </c>
      <c r="BJ48" s="138">
        <v>1</v>
      </c>
      <c r="BK48" s="138">
        <v>25</v>
      </c>
      <c r="BL48" s="138">
        <v>111</v>
      </c>
      <c r="BM48" s="138">
        <v>0</v>
      </c>
      <c r="BN48" s="138">
        <v>30</v>
      </c>
      <c r="BO48" s="138">
        <v>25</v>
      </c>
      <c r="BP48" s="138">
        <v>250</v>
      </c>
      <c r="BQ48" s="138">
        <v>0</v>
      </c>
      <c r="BR48" s="138">
        <v>0</v>
      </c>
      <c r="BS48" s="138">
        <v>0</v>
      </c>
      <c r="BT48" s="138">
        <v>0</v>
      </c>
      <c r="BU48" s="138">
        <v>0</v>
      </c>
      <c r="BV48" s="138">
        <v>0</v>
      </c>
      <c r="BW48" s="138">
        <v>0</v>
      </c>
      <c r="BX48" s="138">
        <v>0</v>
      </c>
      <c r="BY48" s="138">
        <v>0</v>
      </c>
      <c r="BZ48" s="138">
        <v>0</v>
      </c>
      <c r="CA48" s="138">
        <v>0</v>
      </c>
      <c r="CB48" s="138">
        <v>0</v>
      </c>
      <c r="CC48" s="138">
        <v>0</v>
      </c>
      <c r="CD48" s="138">
        <v>5</v>
      </c>
      <c r="CE48" s="138">
        <v>0</v>
      </c>
      <c r="CF48" s="138">
        <v>0</v>
      </c>
      <c r="CG48" s="138">
        <v>0</v>
      </c>
      <c r="CH48" s="138">
        <v>12</v>
      </c>
      <c r="CI48" s="138">
        <v>2</v>
      </c>
      <c r="CJ48" s="138">
        <v>0</v>
      </c>
      <c r="CK48" s="138">
        <v>0</v>
      </c>
      <c r="CL48" s="138">
        <v>0</v>
      </c>
      <c r="CM48" s="138">
        <v>5</v>
      </c>
      <c r="CN48" s="138">
        <v>0</v>
      </c>
      <c r="CO48" s="138">
        <v>0</v>
      </c>
      <c r="CP48" s="138">
        <v>0</v>
      </c>
      <c r="CQ48" s="138">
        <v>0</v>
      </c>
      <c r="CR48" s="138">
        <v>3</v>
      </c>
      <c r="CS48" s="138">
        <v>0</v>
      </c>
      <c r="CT48" s="138">
        <v>0</v>
      </c>
      <c r="CU48" s="138">
        <v>0</v>
      </c>
      <c r="CV48" s="138">
        <v>0</v>
      </c>
      <c r="CW48" s="138">
        <v>0</v>
      </c>
      <c r="CX48" s="138">
        <v>0</v>
      </c>
      <c r="CY48" s="138">
        <v>0</v>
      </c>
      <c r="CZ48" s="138">
        <v>4</v>
      </c>
      <c r="DA48" s="138">
        <v>0</v>
      </c>
      <c r="DB48" s="138">
        <v>14</v>
      </c>
      <c r="DC48" s="138">
        <v>0</v>
      </c>
      <c r="DD48" s="138">
        <v>0</v>
      </c>
      <c r="DE48" s="138">
        <v>0</v>
      </c>
      <c r="DF48" s="138">
        <v>0</v>
      </c>
      <c r="DG48" s="138">
        <v>3</v>
      </c>
      <c r="DH48" s="138">
        <v>0</v>
      </c>
      <c r="DI48" s="138">
        <v>0</v>
      </c>
      <c r="DJ48" s="138">
        <v>0</v>
      </c>
      <c r="DK48" s="138">
        <v>0</v>
      </c>
      <c r="DL48" s="138">
        <v>0</v>
      </c>
      <c r="DM48" s="138">
        <v>5</v>
      </c>
      <c r="DN48" s="138">
        <v>0</v>
      </c>
      <c r="DO48" s="138">
        <v>0</v>
      </c>
      <c r="DP48" s="138">
        <v>30</v>
      </c>
      <c r="DQ48" s="138">
        <v>1</v>
      </c>
      <c r="DR48" s="130" t="s">
        <v>1493</v>
      </c>
      <c r="DS48" s="138">
        <v>3</v>
      </c>
      <c r="DT48" s="130" t="s">
        <v>1494</v>
      </c>
      <c r="DU48" s="130" t="s">
        <v>1495</v>
      </c>
      <c r="DV48" s="138">
        <v>1</v>
      </c>
      <c r="DW48" s="138">
        <v>1</v>
      </c>
      <c r="DX48" s="138">
        <v>1</v>
      </c>
      <c r="DY48" s="130"/>
      <c r="DZ48" s="130"/>
      <c r="EA48" s="140">
        <v>157018</v>
      </c>
      <c r="EB48" s="140">
        <v>923.76</v>
      </c>
      <c r="EC48" s="140">
        <v>79</v>
      </c>
    </row>
    <row r="49" spans="1:133" s="131" customFormat="1" ht="36" x14ac:dyDescent="0.25">
      <c r="A49" s="130" t="s">
        <v>97</v>
      </c>
      <c r="B49" s="130" t="s">
        <v>103</v>
      </c>
      <c r="C49" s="138">
        <v>1</v>
      </c>
      <c r="D49" s="130" t="s">
        <v>102</v>
      </c>
      <c r="E49" s="130" t="s">
        <v>1496</v>
      </c>
      <c r="F49" s="130">
        <v>439</v>
      </c>
      <c r="G49" s="130">
        <v>38101</v>
      </c>
      <c r="H49" s="130" t="s">
        <v>103</v>
      </c>
      <c r="I49" s="130" t="s">
        <v>1497</v>
      </c>
      <c r="J49" s="130" t="s">
        <v>1498</v>
      </c>
      <c r="K49" s="130" t="s">
        <v>1024</v>
      </c>
      <c r="L49" s="130" t="s">
        <v>959</v>
      </c>
      <c r="M49" s="130" t="s">
        <v>1059</v>
      </c>
      <c r="N49" s="130" t="s">
        <v>1499</v>
      </c>
      <c r="O49" s="130" t="s">
        <v>1041</v>
      </c>
      <c r="P49" s="130">
        <v>380766500</v>
      </c>
      <c r="Q49" s="130" t="s">
        <v>1500</v>
      </c>
      <c r="R49" s="130" t="s">
        <v>959</v>
      </c>
      <c r="S49" s="130" t="s">
        <v>1059</v>
      </c>
      <c r="T49" s="130" t="s">
        <v>1499</v>
      </c>
      <c r="U49" s="130"/>
      <c r="V49" s="130">
        <v>380766500</v>
      </c>
      <c r="W49" s="130" t="s">
        <v>1500</v>
      </c>
      <c r="X49" s="138">
        <v>4</v>
      </c>
      <c r="Y49" s="138">
        <v>0</v>
      </c>
      <c r="Z49" s="138">
        <v>4</v>
      </c>
      <c r="AA49" s="139">
        <v>4</v>
      </c>
      <c r="AB49" s="139">
        <v>0</v>
      </c>
      <c r="AC49" s="139">
        <v>4</v>
      </c>
      <c r="AD49" s="130" t="s">
        <v>966</v>
      </c>
      <c r="AE49" s="138">
        <v>2</v>
      </c>
      <c r="AF49" s="130" t="s">
        <v>966</v>
      </c>
      <c r="AG49" s="138">
        <v>0</v>
      </c>
      <c r="AH49" s="138">
        <v>1</v>
      </c>
      <c r="AI49" s="138">
        <v>1</v>
      </c>
      <c r="AJ49" s="138">
        <v>2</v>
      </c>
      <c r="AK49" s="138">
        <v>4</v>
      </c>
      <c r="AL49" s="130" t="s">
        <v>966</v>
      </c>
      <c r="AM49" s="138">
        <v>2</v>
      </c>
      <c r="AN49" s="138">
        <v>1</v>
      </c>
      <c r="AO49" s="138">
        <v>1</v>
      </c>
      <c r="AP49" s="138">
        <v>4</v>
      </c>
      <c r="AQ49" s="130" t="s">
        <v>966</v>
      </c>
      <c r="AR49" s="138">
        <v>0</v>
      </c>
      <c r="AS49" s="138">
        <v>0</v>
      </c>
      <c r="AT49" s="138">
        <v>0</v>
      </c>
      <c r="AU49" s="138">
        <v>3</v>
      </c>
      <c r="AV49" s="138">
        <v>1</v>
      </c>
      <c r="AW49" s="138">
        <v>0</v>
      </c>
      <c r="AX49" s="138">
        <v>4</v>
      </c>
      <c r="AY49" s="130" t="s">
        <v>966</v>
      </c>
      <c r="AZ49" s="138">
        <v>1</v>
      </c>
      <c r="BA49" s="138">
        <v>1</v>
      </c>
      <c r="BB49" s="138">
        <v>1</v>
      </c>
      <c r="BC49" s="138">
        <v>1</v>
      </c>
      <c r="BD49" s="138">
        <v>9</v>
      </c>
      <c r="BE49" s="138">
        <v>30</v>
      </c>
      <c r="BF49" s="138">
        <v>0</v>
      </c>
      <c r="BG49" s="138">
        <v>0</v>
      </c>
      <c r="BH49" s="138">
        <v>8</v>
      </c>
      <c r="BI49" s="138">
        <v>0</v>
      </c>
      <c r="BJ49" s="138">
        <v>0</v>
      </c>
      <c r="BK49" s="138">
        <v>0</v>
      </c>
      <c r="BL49" s="138">
        <v>26</v>
      </c>
      <c r="BM49" s="138">
        <v>2</v>
      </c>
      <c r="BN49" s="138">
        <v>6</v>
      </c>
      <c r="BO49" s="138">
        <v>0</v>
      </c>
      <c r="BP49" s="138">
        <v>0</v>
      </c>
      <c r="BQ49" s="138">
        <v>0</v>
      </c>
      <c r="BR49" s="138">
        <v>0</v>
      </c>
      <c r="BS49" s="138">
        <v>1</v>
      </c>
      <c r="BT49" s="138">
        <v>0</v>
      </c>
      <c r="BU49" s="138">
        <v>0</v>
      </c>
      <c r="BV49" s="138">
        <v>1</v>
      </c>
      <c r="BW49" s="138">
        <v>0</v>
      </c>
      <c r="BX49" s="138">
        <v>0</v>
      </c>
      <c r="BY49" s="138">
        <v>0</v>
      </c>
      <c r="BZ49" s="138">
        <v>0</v>
      </c>
      <c r="CA49" s="138">
        <v>0</v>
      </c>
      <c r="CB49" s="138">
        <v>0</v>
      </c>
      <c r="CC49" s="138">
        <v>0</v>
      </c>
      <c r="CD49" s="138">
        <v>0</v>
      </c>
      <c r="CE49" s="138">
        <v>0</v>
      </c>
      <c r="CF49" s="138">
        <v>0</v>
      </c>
      <c r="CG49" s="138">
        <v>0</v>
      </c>
      <c r="CH49" s="138">
        <v>0</v>
      </c>
      <c r="CI49" s="138">
        <v>0</v>
      </c>
      <c r="CJ49" s="138">
        <v>0</v>
      </c>
      <c r="CK49" s="138">
        <v>0</v>
      </c>
      <c r="CL49" s="138">
        <v>2</v>
      </c>
      <c r="CM49" s="138">
        <v>3</v>
      </c>
      <c r="CN49" s="138">
        <v>0</v>
      </c>
      <c r="CO49" s="138">
        <v>0</v>
      </c>
      <c r="CP49" s="138">
        <v>0</v>
      </c>
      <c r="CQ49" s="138">
        <v>0</v>
      </c>
      <c r="CR49" s="138">
        <v>0</v>
      </c>
      <c r="CS49" s="138">
        <v>0</v>
      </c>
      <c r="CT49" s="138">
        <v>0</v>
      </c>
      <c r="CU49" s="138">
        <v>0</v>
      </c>
      <c r="CV49" s="138">
        <v>0</v>
      </c>
      <c r="CW49" s="138">
        <v>0</v>
      </c>
      <c r="CX49" s="138">
        <v>0</v>
      </c>
      <c r="CY49" s="138">
        <v>0</v>
      </c>
      <c r="CZ49" s="138">
        <v>0</v>
      </c>
      <c r="DA49" s="138">
        <v>0</v>
      </c>
      <c r="DB49" s="138">
        <v>0</v>
      </c>
      <c r="DC49" s="138">
        <v>0</v>
      </c>
      <c r="DD49" s="138">
        <v>0</v>
      </c>
      <c r="DE49" s="138">
        <v>0</v>
      </c>
      <c r="DF49" s="138">
        <v>0</v>
      </c>
      <c r="DG49" s="138">
        <v>0</v>
      </c>
      <c r="DH49" s="138">
        <v>3</v>
      </c>
      <c r="DI49" s="138">
        <v>0</v>
      </c>
      <c r="DJ49" s="138">
        <v>0</v>
      </c>
      <c r="DK49" s="138">
        <v>0</v>
      </c>
      <c r="DL49" s="138">
        <v>0</v>
      </c>
      <c r="DM49" s="138">
        <v>0</v>
      </c>
      <c r="DN49" s="138">
        <v>0</v>
      </c>
      <c r="DO49" s="138">
        <v>0</v>
      </c>
      <c r="DP49" s="138">
        <v>50</v>
      </c>
      <c r="DQ49" s="138">
        <v>1</v>
      </c>
      <c r="DR49" s="130" t="s">
        <v>1501</v>
      </c>
      <c r="DS49" s="138">
        <v>2</v>
      </c>
      <c r="DT49" s="130" t="s">
        <v>1502</v>
      </c>
      <c r="DU49" s="130"/>
      <c r="DV49" s="138">
        <v>1</v>
      </c>
      <c r="DW49" s="138">
        <v>1</v>
      </c>
      <c r="DX49" s="138">
        <v>1</v>
      </c>
      <c r="DY49" s="130"/>
      <c r="DZ49" s="130"/>
      <c r="EA49" s="140">
        <v>41690</v>
      </c>
      <c r="EB49" s="140">
        <v>1130.8599999999999</v>
      </c>
      <c r="EC49" s="140">
        <v>31</v>
      </c>
    </row>
    <row r="50" spans="1:133" s="131" customFormat="1" x14ac:dyDescent="0.25">
      <c r="A50" s="130" t="s">
        <v>97</v>
      </c>
      <c r="B50" s="130" t="s">
        <v>105</v>
      </c>
      <c r="C50" s="138">
        <v>1</v>
      </c>
      <c r="D50" s="130" t="s">
        <v>104</v>
      </c>
      <c r="E50" s="130" t="s">
        <v>1503</v>
      </c>
      <c r="F50" s="130" t="s">
        <v>1504</v>
      </c>
      <c r="G50" s="130">
        <v>38013</v>
      </c>
      <c r="H50" s="130" t="s">
        <v>105</v>
      </c>
      <c r="I50" s="130" t="s">
        <v>1505</v>
      </c>
      <c r="J50" s="130" t="s">
        <v>1506</v>
      </c>
      <c r="K50" s="130" t="s">
        <v>1224</v>
      </c>
      <c r="L50" s="130"/>
      <c r="M50" s="130" t="s">
        <v>1161</v>
      </c>
      <c r="N50" s="130" t="s">
        <v>1507</v>
      </c>
      <c r="O50" s="130" t="s">
        <v>1508</v>
      </c>
      <c r="P50" s="130">
        <v>384401247</v>
      </c>
      <c r="Q50" s="130" t="s">
        <v>1509</v>
      </c>
      <c r="R50" s="130" t="s">
        <v>959</v>
      </c>
      <c r="S50" s="130" t="s">
        <v>1510</v>
      </c>
      <c r="T50" s="130" t="s">
        <v>1511</v>
      </c>
      <c r="U50" s="130"/>
      <c r="V50" s="130">
        <v>384401245</v>
      </c>
      <c r="W50" s="130" t="s">
        <v>1512</v>
      </c>
      <c r="X50" s="138">
        <v>1</v>
      </c>
      <c r="Y50" s="138">
        <v>0</v>
      </c>
      <c r="Z50" s="138">
        <v>1</v>
      </c>
      <c r="AA50" s="139">
        <v>1</v>
      </c>
      <c r="AB50" s="139">
        <v>0</v>
      </c>
      <c r="AC50" s="139">
        <v>1</v>
      </c>
      <c r="AD50" s="130" t="s">
        <v>966</v>
      </c>
      <c r="AE50" s="138">
        <v>1</v>
      </c>
      <c r="AF50" s="130" t="s">
        <v>966</v>
      </c>
      <c r="AG50" s="138">
        <v>0</v>
      </c>
      <c r="AH50" s="138">
        <v>0</v>
      </c>
      <c r="AI50" s="138">
        <v>0</v>
      </c>
      <c r="AJ50" s="138">
        <v>1</v>
      </c>
      <c r="AK50" s="138">
        <v>1</v>
      </c>
      <c r="AL50" s="130" t="s">
        <v>966</v>
      </c>
      <c r="AM50" s="138">
        <v>0</v>
      </c>
      <c r="AN50" s="138">
        <v>0</v>
      </c>
      <c r="AO50" s="138">
        <v>1</v>
      </c>
      <c r="AP50" s="138">
        <v>1</v>
      </c>
      <c r="AQ50" s="130" t="s">
        <v>966</v>
      </c>
      <c r="AR50" s="138">
        <v>0</v>
      </c>
      <c r="AS50" s="138">
        <v>0</v>
      </c>
      <c r="AT50" s="138">
        <v>0</v>
      </c>
      <c r="AU50" s="138">
        <v>1</v>
      </c>
      <c r="AV50" s="138">
        <v>0</v>
      </c>
      <c r="AW50" s="138">
        <v>0</v>
      </c>
      <c r="AX50" s="138">
        <v>1</v>
      </c>
      <c r="AY50" s="130" t="s">
        <v>966</v>
      </c>
      <c r="AZ50" s="138">
        <v>1</v>
      </c>
      <c r="BA50" s="138">
        <v>1</v>
      </c>
      <c r="BB50" s="138">
        <v>1</v>
      </c>
      <c r="BC50" s="138">
        <v>1</v>
      </c>
      <c r="BD50" s="138">
        <v>8</v>
      </c>
      <c r="BE50" s="138">
        <v>13</v>
      </c>
      <c r="BF50" s="138">
        <v>0</v>
      </c>
      <c r="BG50" s="138">
        <v>0</v>
      </c>
      <c r="BH50" s="138">
        <v>2</v>
      </c>
      <c r="BI50" s="138">
        <v>0</v>
      </c>
      <c r="BJ50" s="138">
        <v>1</v>
      </c>
      <c r="BK50" s="138">
        <v>0</v>
      </c>
      <c r="BL50" s="138">
        <v>30</v>
      </c>
      <c r="BM50" s="138">
        <v>1</v>
      </c>
      <c r="BN50" s="138">
        <v>1</v>
      </c>
      <c r="BO50" s="138">
        <v>1</v>
      </c>
      <c r="BP50" s="138">
        <v>23</v>
      </c>
      <c r="BQ50" s="138">
        <v>0</v>
      </c>
      <c r="BR50" s="138">
        <v>2</v>
      </c>
      <c r="BS50" s="138">
        <v>0</v>
      </c>
      <c r="BT50" s="138">
        <v>0</v>
      </c>
      <c r="BU50" s="138">
        <v>0</v>
      </c>
      <c r="BV50" s="138">
        <v>1</v>
      </c>
      <c r="BW50" s="138">
        <v>0</v>
      </c>
      <c r="BX50" s="138">
        <v>0</v>
      </c>
      <c r="BY50" s="138">
        <v>0</v>
      </c>
      <c r="BZ50" s="138">
        <v>0</v>
      </c>
      <c r="CA50" s="138">
        <v>0</v>
      </c>
      <c r="CB50" s="138">
        <v>0</v>
      </c>
      <c r="CC50" s="138">
        <v>0</v>
      </c>
      <c r="CD50" s="138">
        <v>0</v>
      </c>
      <c r="CE50" s="138">
        <v>0</v>
      </c>
      <c r="CF50" s="138">
        <v>1</v>
      </c>
      <c r="CG50" s="138">
        <v>0</v>
      </c>
      <c r="CH50" s="138">
        <v>0</v>
      </c>
      <c r="CI50" s="138">
        <v>0</v>
      </c>
      <c r="CJ50" s="138">
        <v>1</v>
      </c>
      <c r="CK50" s="138">
        <v>0</v>
      </c>
      <c r="CL50" s="138">
        <v>1</v>
      </c>
      <c r="CM50" s="138">
        <v>0</v>
      </c>
      <c r="CN50" s="138">
        <v>0</v>
      </c>
      <c r="CO50" s="138">
        <v>0</v>
      </c>
      <c r="CP50" s="138">
        <v>0</v>
      </c>
      <c r="CQ50" s="138">
        <v>0</v>
      </c>
      <c r="CR50" s="138">
        <v>0</v>
      </c>
      <c r="CS50" s="138">
        <v>0</v>
      </c>
      <c r="CT50" s="138">
        <v>0</v>
      </c>
      <c r="CU50" s="138">
        <v>0</v>
      </c>
      <c r="CV50" s="138">
        <v>0</v>
      </c>
      <c r="CW50" s="138">
        <v>0</v>
      </c>
      <c r="CX50" s="138">
        <v>0</v>
      </c>
      <c r="CY50" s="138">
        <v>0</v>
      </c>
      <c r="CZ50" s="138">
        <v>0</v>
      </c>
      <c r="DA50" s="138">
        <v>0</v>
      </c>
      <c r="DB50" s="138">
        <v>0</v>
      </c>
      <c r="DC50" s="138">
        <v>0</v>
      </c>
      <c r="DD50" s="138">
        <v>0</v>
      </c>
      <c r="DE50" s="138">
        <v>0</v>
      </c>
      <c r="DF50" s="138">
        <v>0</v>
      </c>
      <c r="DG50" s="138">
        <v>0</v>
      </c>
      <c r="DH50" s="138">
        <v>0</v>
      </c>
      <c r="DI50" s="138">
        <v>0</v>
      </c>
      <c r="DJ50" s="138">
        <v>0</v>
      </c>
      <c r="DK50" s="138">
        <v>0</v>
      </c>
      <c r="DL50" s="138">
        <v>0</v>
      </c>
      <c r="DM50" s="138">
        <v>0</v>
      </c>
      <c r="DN50" s="138">
        <v>0</v>
      </c>
      <c r="DO50" s="138">
        <v>0</v>
      </c>
      <c r="DP50" s="138">
        <v>65</v>
      </c>
      <c r="DQ50" s="138">
        <v>1</v>
      </c>
      <c r="DR50" s="130" t="s">
        <v>1513</v>
      </c>
      <c r="DS50" s="138">
        <v>1</v>
      </c>
      <c r="DT50" s="130"/>
      <c r="DU50" s="130"/>
      <c r="DV50" s="138">
        <v>1</v>
      </c>
      <c r="DW50" s="138">
        <v>1</v>
      </c>
      <c r="DX50" s="138">
        <v>1</v>
      </c>
      <c r="DY50" s="130"/>
      <c r="DZ50" s="130"/>
      <c r="EA50" s="140">
        <v>19379</v>
      </c>
      <c r="EB50" s="140">
        <v>471.98</v>
      </c>
      <c r="EC50" s="140">
        <v>23</v>
      </c>
    </row>
    <row r="51" spans="1:133" s="131" customFormat="1" ht="60" x14ac:dyDescent="0.25">
      <c r="A51" s="130" t="s">
        <v>97</v>
      </c>
      <c r="B51" s="130" t="s">
        <v>107</v>
      </c>
      <c r="C51" s="138">
        <v>1</v>
      </c>
      <c r="D51" s="130" t="s">
        <v>106</v>
      </c>
      <c r="E51" s="130" t="s">
        <v>1514</v>
      </c>
      <c r="F51" s="130" t="s">
        <v>1515</v>
      </c>
      <c r="G51" s="130">
        <v>37722</v>
      </c>
      <c r="H51" s="130" t="s">
        <v>107</v>
      </c>
      <c r="I51" s="130" t="s">
        <v>1516</v>
      </c>
      <c r="J51" s="130" t="s">
        <v>1517</v>
      </c>
      <c r="K51" s="130" t="s">
        <v>1157</v>
      </c>
      <c r="L51" s="130" t="s">
        <v>959</v>
      </c>
      <c r="M51" s="130" t="s">
        <v>1518</v>
      </c>
      <c r="N51" s="130" t="s">
        <v>1519</v>
      </c>
      <c r="O51" s="130"/>
      <c r="P51" s="130">
        <v>384351260</v>
      </c>
      <c r="Q51" s="130" t="s">
        <v>1520</v>
      </c>
      <c r="R51" s="130"/>
      <c r="S51" s="130" t="s">
        <v>1521</v>
      </c>
      <c r="T51" s="130" t="s">
        <v>1522</v>
      </c>
      <c r="U51" s="130"/>
      <c r="V51" s="130">
        <v>384351273</v>
      </c>
      <c r="W51" s="130" t="s">
        <v>1523</v>
      </c>
      <c r="X51" s="138">
        <v>2</v>
      </c>
      <c r="Y51" s="138">
        <v>0</v>
      </c>
      <c r="Z51" s="138">
        <v>2</v>
      </c>
      <c r="AA51" s="139">
        <v>2</v>
      </c>
      <c r="AB51" s="139">
        <v>0</v>
      </c>
      <c r="AC51" s="139">
        <v>2</v>
      </c>
      <c r="AD51" s="130" t="s">
        <v>966</v>
      </c>
      <c r="AE51" s="138">
        <v>2</v>
      </c>
      <c r="AF51" s="130" t="s">
        <v>966</v>
      </c>
      <c r="AG51" s="138">
        <v>0</v>
      </c>
      <c r="AH51" s="138">
        <v>1</v>
      </c>
      <c r="AI51" s="138">
        <v>0</v>
      </c>
      <c r="AJ51" s="138">
        <v>1</v>
      </c>
      <c r="AK51" s="138">
        <v>2</v>
      </c>
      <c r="AL51" s="130" t="s">
        <v>966</v>
      </c>
      <c r="AM51" s="138">
        <v>0</v>
      </c>
      <c r="AN51" s="138">
        <v>0</v>
      </c>
      <c r="AO51" s="138">
        <v>2</v>
      </c>
      <c r="AP51" s="138">
        <v>2</v>
      </c>
      <c r="AQ51" s="130" t="s">
        <v>966</v>
      </c>
      <c r="AR51" s="138">
        <v>0</v>
      </c>
      <c r="AS51" s="138">
        <v>0</v>
      </c>
      <c r="AT51" s="138">
        <v>0</v>
      </c>
      <c r="AU51" s="138">
        <v>1</v>
      </c>
      <c r="AV51" s="138">
        <v>1</v>
      </c>
      <c r="AW51" s="138">
        <v>0</v>
      </c>
      <c r="AX51" s="138">
        <v>2</v>
      </c>
      <c r="AY51" s="130" t="s">
        <v>966</v>
      </c>
      <c r="AZ51" s="138">
        <v>0</v>
      </c>
      <c r="BA51" s="138">
        <v>1</v>
      </c>
      <c r="BB51" s="138">
        <v>0</v>
      </c>
      <c r="BC51" s="138">
        <v>1</v>
      </c>
      <c r="BD51" s="138">
        <v>21</v>
      </c>
      <c r="BE51" s="138">
        <v>31</v>
      </c>
      <c r="BF51" s="138">
        <v>0</v>
      </c>
      <c r="BG51" s="138">
        <v>0</v>
      </c>
      <c r="BH51" s="138">
        <v>3</v>
      </c>
      <c r="BI51" s="138">
        <v>0</v>
      </c>
      <c r="BJ51" s="138">
        <v>0</v>
      </c>
      <c r="BK51" s="138">
        <v>0</v>
      </c>
      <c r="BL51" s="138">
        <v>61</v>
      </c>
      <c r="BM51" s="138">
        <v>0</v>
      </c>
      <c r="BN51" s="138">
        <v>12</v>
      </c>
      <c r="BO51" s="138">
        <v>0</v>
      </c>
      <c r="BP51" s="138">
        <v>0</v>
      </c>
      <c r="BQ51" s="138">
        <v>0</v>
      </c>
      <c r="BR51" s="138">
        <v>0</v>
      </c>
      <c r="BS51" s="138">
        <v>0</v>
      </c>
      <c r="BT51" s="138">
        <v>0</v>
      </c>
      <c r="BU51" s="138">
        <v>0</v>
      </c>
      <c r="BV51" s="138">
        <v>1</v>
      </c>
      <c r="BW51" s="138">
        <v>0</v>
      </c>
      <c r="BX51" s="138">
        <v>0</v>
      </c>
      <c r="BY51" s="138">
        <v>0</v>
      </c>
      <c r="BZ51" s="138">
        <v>0</v>
      </c>
      <c r="CA51" s="138">
        <v>0</v>
      </c>
      <c r="CB51" s="138">
        <v>0</v>
      </c>
      <c r="CC51" s="138">
        <v>0</v>
      </c>
      <c r="CD51" s="138">
        <v>0</v>
      </c>
      <c r="CE51" s="138">
        <v>0</v>
      </c>
      <c r="CF51" s="138">
        <v>2</v>
      </c>
      <c r="CG51" s="138">
        <v>0</v>
      </c>
      <c r="CH51" s="138">
        <v>0</v>
      </c>
      <c r="CI51" s="138">
        <v>0</v>
      </c>
      <c r="CJ51" s="138">
        <v>0</v>
      </c>
      <c r="CK51" s="138">
        <v>2</v>
      </c>
      <c r="CL51" s="138">
        <v>0</v>
      </c>
      <c r="CM51" s="138">
        <v>3</v>
      </c>
      <c r="CN51" s="138">
        <v>0</v>
      </c>
      <c r="CO51" s="138">
        <v>0</v>
      </c>
      <c r="CP51" s="138">
        <v>0</v>
      </c>
      <c r="CQ51" s="138">
        <v>0</v>
      </c>
      <c r="CR51" s="138">
        <v>0</v>
      </c>
      <c r="CS51" s="138">
        <v>0</v>
      </c>
      <c r="CT51" s="138">
        <v>0</v>
      </c>
      <c r="CU51" s="138">
        <v>0</v>
      </c>
      <c r="CV51" s="138">
        <v>0</v>
      </c>
      <c r="CW51" s="138">
        <v>0</v>
      </c>
      <c r="CX51" s="138">
        <v>0</v>
      </c>
      <c r="CY51" s="138">
        <v>0</v>
      </c>
      <c r="CZ51" s="138">
        <v>0</v>
      </c>
      <c r="DA51" s="138">
        <v>0</v>
      </c>
      <c r="DB51" s="138">
        <v>0</v>
      </c>
      <c r="DC51" s="138">
        <v>0</v>
      </c>
      <c r="DD51" s="138">
        <v>0</v>
      </c>
      <c r="DE51" s="138">
        <v>0</v>
      </c>
      <c r="DF51" s="138">
        <v>0</v>
      </c>
      <c r="DG51" s="138">
        <v>0</v>
      </c>
      <c r="DH51" s="138">
        <v>0</v>
      </c>
      <c r="DI51" s="138">
        <v>0</v>
      </c>
      <c r="DJ51" s="138">
        <v>0</v>
      </c>
      <c r="DK51" s="138">
        <v>0</v>
      </c>
      <c r="DL51" s="138">
        <v>0</v>
      </c>
      <c r="DM51" s="138">
        <v>0</v>
      </c>
      <c r="DN51" s="138">
        <v>0</v>
      </c>
      <c r="DO51" s="138">
        <v>0</v>
      </c>
      <c r="DP51" s="138">
        <v>0</v>
      </c>
      <c r="DQ51" s="138">
        <v>1</v>
      </c>
      <c r="DR51" s="130" t="s">
        <v>1524</v>
      </c>
      <c r="DS51" s="138">
        <v>2</v>
      </c>
      <c r="DT51" s="130" t="s">
        <v>1525</v>
      </c>
      <c r="DU51" s="130" t="s">
        <v>1526</v>
      </c>
      <c r="DV51" s="138">
        <v>1</v>
      </c>
      <c r="DW51" s="138">
        <v>1</v>
      </c>
      <c r="DX51" s="138">
        <v>1</v>
      </c>
      <c r="DY51" s="130"/>
      <c r="DZ51" s="130" t="s">
        <v>1527</v>
      </c>
      <c r="EA51" s="140">
        <v>47575</v>
      </c>
      <c r="EB51" s="140">
        <v>933.6</v>
      </c>
      <c r="EC51" s="140">
        <v>58</v>
      </c>
    </row>
    <row r="52" spans="1:133" s="131" customFormat="1" ht="24" x14ac:dyDescent="0.25">
      <c r="A52" s="130" t="s">
        <v>97</v>
      </c>
      <c r="B52" s="130" t="s">
        <v>109</v>
      </c>
      <c r="C52" s="138">
        <v>1</v>
      </c>
      <c r="D52" s="130" t="s">
        <v>108</v>
      </c>
      <c r="E52" s="130" t="s">
        <v>1528</v>
      </c>
      <c r="F52" s="130">
        <v>70</v>
      </c>
      <c r="G52" s="130">
        <v>38241</v>
      </c>
      <c r="H52" s="130" t="s">
        <v>109</v>
      </c>
      <c r="I52" s="130" t="s">
        <v>1529</v>
      </c>
      <c r="J52" s="130" t="s">
        <v>1530</v>
      </c>
      <c r="K52" s="130" t="s">
        <v>1531</v>
      </c>
      <c r="L52" s="130" t="s">
        <v>959</v>
      </c>
      <c r="M52" s="130" t="s">
        <v>1059</v>
      </c>
      <c r="N52" s="130" t="s">
        <v>1532</v>
      </c>
      <c r="O52" s="130"/>
      <c r="P52" s="130">
        <v>380303137</v>
      </c>
      <c r="Q52" s="130" t="s">
        <v>1533</v>
      </c>
      <c r="R52" s="130" t="s">
        <v>959</v>
      </c>
      <c r="S52" s="130" t="s">
        <v>1534</v>
      </c>
      <c r="T52" s="130" t="s">
        <v>1535</v>
      </c>
      <c r="U52" s="130"/>
      <c r="V52" s="130">
        <v>380303132</v>
      </c>
      <c r="W52" s="130" t="s">
        <v>1536</v>
      </c>
      <c r="X52" s="138">
        <v>1</v>
      </c>
      <c r="Y52" s="138">
        <v>0</v>
      </c>
      <c r="Z52" s="138">
        <v>1</v>
      </c>
      <c r="AA52" s="139">
        <v>1</v>
      </c>
      <c r="AB52" s="139">
        <v>0</v>
      </c>
      <c r="AC52" s="139">
        <v>1</v>
      </c>
      <c r="AD52" s="130" t="s">
        <v>966</v>
      </c>
      <c r="AE52" s="138">
        <v>0</v>
      </c>
      <c r="AF52" s="130" t="s">
        <v>966</v>
      </c>
      <c r="AG52" s="138">
        <v>0</v>
      </c>
      <c r="AH52" s="138">
        <v>0</v>
      </c>
      <c r="AI52" s="138">
        <v>0</v>
      </c>
      <c r="AJ52" s="138">
        <v>1</v>
      </c>
      <c r="AK52" s="138">
        <v>1</v>
      </c>
      <c r="AL52" s="130" t="s">
        <v>966</v>
      </c>
      <c r="AM52" s="138">
        <v>1</v>
      </c>
      <c r="AN52" s="138">
        <v>0</v>
      </c>
      <c r="AO52" s="138">
        <v>0</v>
      </c>
      <c r="AP52" s="138">
        <v>1</v>
      </c>
      <c r="AQ52" s="130" t="s">
        <v>966</v>
      </c>
      <c r="AR52" s="138">
        <v>0</v>
      </c>
      <c r="AS52" s="138">
        <v>0</v>
      </c>
      <c r="AT52" s="138">
        <v>0</v>
      </c>
      <c r="AU52" s="138">
        <v>1</v>
      </c>
      <c r="AV52" s="138">
        <v>0</v>
      </c>
      <c r="AW52" s="138">
        <v>0</v>
      </c>
      <c r="AX52" s="138">
        <v>1</v>
      </c>
      <c r="AY52" s="130" t="s">
        <v>966</v>
      </c>
      <c r="AZ52" s="138">
        <v>1</v>
      </c>
      <c r="BA52" s="138">
        <v>1</v>
      </c>
      <c r="BB52" s="138">
        <v>1</v>
      </c>
      <c r="BC52" s="138">
        <v>1</v>
      </c>
      <c r="BD52" s="138">
        <v>7</v>
      </c>
      <c r="BE52" s="138">
        <v>11</v>
      </c>
      <c r="BF52" s="138">
        <v>0</v>
      </c>
      <c r="BG52" s="138">
        <v>0</v>
      </c>
      <c r="BH52" s="138">
        <v>0</v>
      </c>
      <c r="BI52" s="138">
        <v>0</v>
      </c>
      <c r="BJ52" s="138">
        <v>0</v>
      </c>
      <c r="BK52" s="138">
        <v>0</v>
      </c>
      <c r="BL52" s="138">
        <v>15</v>
      </c>
      <c r="BM52" s="138">
        <v>0</v>
      </c>
      <c r="BN52" s="138">
        <v>1</v>
      </c>
      <c r="BO52" s="138">
        <v>0</v>
      </c>
      <c r="BP52" s="138">
        <v>0</v>
      </c>
      <c r="BQ52" s="138">
        <v>0</v>
      </c>
      <c r="BR52" s="138">
        <v>0</v>
      </c>
      <c r="BS52" s="138">
        <v>0</v>
      </c>
      <c r="BT52" s="138">
        <v>0</v>
      </c>
      <c r="BU52" s="138">
        <v>0</v>
      </c>
      <c r="BV52" s="138">
        <v>0</v>
      </c>
      <c r="BW52" s="138">
        <v>0</v>
      </c>
      <c r="BX52" s="138">
        <v>0</v>
      </c>
      <c r="BY52" s="138">
        <v>0</v>
      </c>
      <c r="BZ52" s="138">
        <v>0</v>
      </c>
      <c r="CA52" s="138">
        <v>0</v>
      </c>
      <c r="CB52" s="138">
        <v>0</v>
      </c>
      <c r="CC52" s="138">
        <v>0</v>
      </c>
      <c r="CD52" s="138">
        <v>0</v>
      </c>
      <c r="CE52" s="138">
        <v>0</v>
      </c>
      <c r="CF52" s="138">
        <v>0</v>
      </c>
      <c r="CG52" s="138">
        <v>0</v>
      </c>
      <c r="CH52" s="138">
        <v>1</v>
      </c>
      <c r="CI52" s="138">
        <v>0</v>
      </c>
      <c r="CJ52" s="138">
        <v>0</v>
      </c>
      <c r="CK52" s="138">
        <v>1</v>
      </c>
      <c r="CL52" s="138">
        <v>0</v>
      </c>
      <c r="CM52" s="138">
        <v>0</v>
      </c>
      <c r="CN52" s="138">
        <v>0</v>
      </c>
      <c r="CO52" s="138">
        <v>0</v>
      </c>
      <c r="CP52" s="138">
        <v>0</v>
      </c>
      <c r="CQ52" s="138">
        <v>0</v>
      </c>
      <c r="CR52" s="138">
        <v>0</v>
      </c>
      <c r="CS52" s="138">
        <v>0</v>
      </c>
      <c r="CT52" s="138">
        <v>0</v>
      </c>
      <c r="CU52" s="138">
        <v>0</v>
      </c>
      <c r="CV52" s="138">
        <v>0</v>
      </c>
      <c r="CW52" s="138">
        <v>0</v>
      </c>
      <c r="CX52" s="138">
        <v>0</v>
      </c>
      <c r="CY52" s="138">
        <v>0</v>
      </c>
      <c r="CZ52" s="138">
        <v>0</v>
      </c>
      <c r="DA52" s="138">
        <v>0</v>
      </c>
      <c r="DB52" s="138">
        <v>0</v>
      </c>
      <c r="DC52" s="138">
        <v>0</v>
      </c>
      <c r="DD52" s="138">
        <v>0</v>
      </c>
      <c r="DE52" s="138">
        <v>0</v>
      </c>
      <c r="DF52" s="138">
        <v>0</v>
      </c>
      <c r="DG52" s="138">
        <v>0</v>
      </c>
      <c r="DH52" s="138">
        <v>0</v>
      </c>
      <c r="DI52" s="138">
        <v>0</v>
      </c>
      <c r="DJ52" s="138">
        <v>0</v>
      </c>
      <c r="DK52" s="138">
        <v>0</v>
      </c>
      <c r="DL52" s="138">
        <v>0</v>
      </c>
      <c r="DM52" s="138">
        <v>0</v>
      </c>
      <c r="DN52" s="138">
        <v>0</v>
      </c>
      <c r="DO52" s="138">
        <v>0</v>
      </c>
      <c r="DP52" s="138">
        <v>100</v>
      </c>
      <c r="DQ52" s="138">
        <v>1</v>
      </c>
      <c r="DR52" s="130" t="s">
        <v>1537</v>
      </c>
      <c r="DS52" s="138">
        <v>2</v>
      </c>
      <c r="DT52" s="130"/>
      <c r="DU52" s="130"/>
      <c r="DV52" s="138">
        <v>1</v>
      </c>
      <c r="DW52" s="138">
        <v>1</v>
      </c>
      <c r="DX52" s="138">
        <v>1</v>
      </c>
      <c r="DY52" s="130"/>
      <c r="DZ52" s="130"/>
      <c r="EA52" s="140">
        <v>19420</v>
      </c>
      <c r="EB52" s="140">
        <v>484.7</v>
      </c>
      <c r="EC52" s="140">
        <v>15</v>
      </c>
    </row>
    <row r="53" spans="1:133" s="131" customFormat="1" ht="36" x14ac:dyDescent="0.25">
      <c r="A53" s="130" t="s">
        <v>97</v>
      </c>
      <c r="B53" s="130" t="s">
        <v>111</v>
      </c>
      <c r="C53" s="138">
        <v>1</v>
      </c>
      <c r="D53" s="130" t="s">
        <v>110</v>
      </c>
      <c r="E53" s="130" t="s">
        <v>1538</v>
      </c>
      <c r="F53" s="130">
        <v>420</v>
      </c>
      <c r="G53" s="130">
        <v>39901</v>
      </c>
      <c r="H53" s="130" t="s">
        <v>111</v>
      </c>
      <c r="I53" s="130" t="s">
        <v>1539</v>
      </c>
      <c r="J53" s="130" t="s">
        <v>1540</v>
      </c>
      <c r="K53" s="130" t="s">
        <v>1541</v>
      </c>
      <c r="L53" s="130" t="s">
        <v>1431</v>
      </c>
      <c r="M53" s="130" t="s">
        <v>1210</v>
      </c>
      <c r="N53" s="130" t="s">
        <v>1542</v>
      </c>
      <c r="O53" s="130"/>
      <c r="P53" s="130">
        <v>382504210</v>
      </c>
      <c r="Q53" s="130" t="s">
        <v>1543</v>
      </c>
      <c r="R53" s="130" t="s">
        <v>959</v>
      </c>
      <c r="S53" s="130" t="s">
        <v>1488</v>
      </c>
      <c r="T53" s="130" t="s">
        <v>1544</v>
      </c>
      <c r="U53" s="130"/>
      <c r="V53" s="130">
        <v>382504240</v>
      </c>
      <c r="W53" s="130" t="s">
        <v>1545</v>
      </c>
      <c r="X53" s="138">
        <v>2</v>
      </c>
      <c r="Y53" s="138">
        <v>0</v>
      </c>
      <c r="Z53" s="138">
        <v>2</v>
      </c>
      <c r="AA53" s="139">
        <v>0.4</v>
      </c>
      <c r="AB53" s="139">
        <v>0.4</v>
      </c>
      <c r="AC53" s="139">
        <v>0.8</v>
      </c>
      <c r="AD53" s="130" t="s">
        <v>966</v>
      </c>
      <c r="AE53" s="138">
        <v>2</v>
      </c>
      <c r="AF53" s="130" t="s">
        <v>966</v>
      </c>
      <c r="AG53" s="138">
        <v>0</v>
      </c>
      <c r="AH53" s="138">
        <v>0</v>
      </c>
      <c r="AI53" s="138">
        <v>1</v>
      </c>
      <c r="AJ53" s="138">
        <v>1</v>
      </c>
      <c r="AK53" s="138">
        <v>2</v>
      </c>
      <c r="AL53" s="130" t="s">
        <v>966</v>
      </c>
      <c r="AM53" s="138">
        <v>1</v>
      </c>
      <c r="AN53" s="138">
        <v>1</v>
      </c>
      <c r="AO53" s="138">
        <v>0</v>
      </c>
      <c r="AP53" s="138">
        <v>2</v>
      </c>
      <c r="AQ53" s="130" t="s">
        <v>966</v>
      </c>
      <c r="AR53" s="138">
        <v>0</v>
      </c>
      <c r="AS53" s="138">
        <v>0</v>
      </c>
      <c r="AT53" s="138">
        <v>0</v>
      </c>
      <c r="AU53" s="138">
        <v>1</v>
      </c>
      <c r="AV53" s="138">
        <v>1</v>
      </c>
      <c r="AW53" s="138">
        <v>0</v>
      </c>
      <c r="AX53" s="138">
        <v>2</v>
      </c>
      <c r="AY53" s="130" t="s">
        <v>966</v>
      </c>
      <c r="AZ53" s="138">
        <v>1</v>
      </c>
      <c r="BA53" s="138">
        <v>1</v>
      </c>
      <c r="BB53" s="138">
        <v>0</v>
      </c>
      <c r="BC53" s="138">
        <v>1</v>
      </c>
      <c r="BD53" s="138">
        <v>7</v>
      </c>
      <c r="BE53" s="138">
        <v>9</v>
      </c>
      <c r="BF53" s="138">
        <v>0</v>
      </c>
      <c r="BG53" s="138">
        <v>0</v>
      </c>
      <c r="BH53" s="138">
        <v>0</v>
      </c>
      <c r="BI53" s="138">
        <v>0</v>
      </c>
      <c r="BJ53" s="138">
        <v>0</v>
      </c>
      <c r="BK53" s="138">
        <v>0</v>
      </c>
      <c r="BL53" s="138">
        <v>12</v>
      </c>
      <c r="BM53" s="138">
        <v>1</v>
      </c>
      <c r="BN53" s="138">
        <v>6</v>
      </c>
      <c r="BO53" s="138">
        <v>0</v>
      </c>
      <c r="BP53" s="138">
        <v>5</v>
      </c>
      <c r="BQ53" s="138">
        <v>0</v>
      </c>
      <c r="BR53" s="138">
        <v>0</v>
      </c>
      <c r="BS53" s="138">
        <v>0</v>
      </c>
      <c r="BT53" s="138">
        <v>0</v>
      </c>
      <c r="BU53" s="138">
        <v>1</v>
      </c>
      <c r="BV53" s="138">
        <v>1</v>
      </c>
      <c r="BW53" s="138">
        <v>0</v>
      </c>
      <c r="BX53" s="138">
        <v>0</v>
      </c>
      <c r="BY53" s="138">
        <v>0</v>
      </c>
      <c r="BZ53" s="138">
        <v>0</v>
      </c>
      <c r="CA53" s="138">
        <v>0</v>
      </c>
      <c r="CB53" s="138">
        <v>0</v>
      </c>
      <c r="CC53" s="138">
        <v>0</v>
      </c>
      <c r="CD53" s="138">
        <v>0</v>
      </c>
      <c r="CE53" s="138">
        <v>0</v>
      </c>
      <c r="CF53" s="138">
        <v>2</v>
      </c>
      <c r="CG53" s="138">
        <v>0</v>
      </c>
      <c r="CH53" s="138">
        <v>0</v>
      </c>
      <c r="CI53" s="138">
        <v>0</v>
      </c>
      <c r="CJ53" s="138">
        <v>0</v>
      </c>
      <c r="CK53" s="138">
        <v>2</v>
      </c>
      <c r="CL53" s="138">
        <v>0</v>
      </c>
      <c r="CM53" s="138">
        <v>0</v>
      </c>
      <c r="CN53" s="138">
        <v>0</v>
      </c>
      <c r="CO53" s="138">
        <v>0</v>
      </c>
      <c r="CP53" s="138">
        <v>0</v>
      </c>
      <c r="CQ53" s="138">
        <v>0</v>
      </c>
      <c r="CR53" s="138">
        <v>0</v>
      </c>
      <c r="CS53" s="138">
        <v>0</v>
      </c>
      <c r="CT53" s="138">
        <v>0</v>
      </c>
      <c r="CU53" s="138">
        <v>0</v>
      </c>
      <c r="CV53" s="138">
        <v>0</v>
      </c>
      <c r="CW53" s="138">
        <v>0</v>
      </c>
      <c r="CX53" s="138">
        <v>0</v>
      </c>
      <c r="CY53" s="138">
        <v>0</v>
      </c>
      <c r="CZ53" s="138">
        <v>0</v>
      </c>
      <c r="DA53" s="138">
        <v>0</v>
      </c>
      <c r="DB53" s="138">
        <v>0</v>
      </c>
      <c r="DC53" s="138">
        <v>0</v>
      </c>
      <c r="DD53" s="138">
        <v>0</v>
      </c>
      <c r="DE53" s="138">
        <v>0</v>
      </c>
      <c r="DF53" s="138">
        <v>0</v>
      </c>
      <c r="DG53" s="138">
        <v>0</v>
      </c>
      <c r="DH53" s="138">
        <v>0</v>
      </c>
      <c r="DI53" s="138">
        <v>0</v>
      </c>
      <c r="DJ53" s="138">
        <v>0</v>
      </c>
      <c r="DK53" s="138">
        <v>0</v>
      </c>
      <c r="DL53" s="138">
        <v>0</v>
      </c>
      <c r="DM53" s="138">
        <v>0</v>
      </c>
      <c r="DN53" s="138">
        <v>0</v>
      </c>
      <c r="DO53" s="138">
        <v>0</v>
      </c>
      <c r="DP53" s="138">
        <v>100</v>
      </c>
      <c r="DQ53" s="138">
        <v>1</v>
      </c>
      <c r="DR53" s="130" t="s">
        <v>1546</v>
      </c>
      <c r="DS53" s="138">
        <v>3</v>
      </c>
      <c r="DT53" s="130" t="s">
        <v>1547</v>
      </c>
      <c r="DU53" s="130" t="s">
        <v>1548</v>
      </c>
      <c r="DV53" s="138">
        <v>1</v>
      </c>
      <c r="DW53" s="138">
        <v>1</v>
      </c>
      <c r="DX53" s="138">
        <v>1</v>
      </c>
      <c r="DY53" s="130" t="s">
        <v>1549</v>
      </c>
      <c r="DZ53" s="130" t="s">
        <v>1550</v>
      </c>
      <c r="EA53" s="140">
        <v>18466</v>
      </c>
      <c r="EB53" s="140">
        <v>385.25</v>
      </c>
      <c r="EC53" s="140">
        <v>26</v>
      </c>
    </row>
    <row r="54" spans="1:133" s="131" customFormat="1" ht="96" x14ac:dyDescent="0.25">
      <c r="A54" s="130" t="s">
        <v>97</v>
      </c>
      <c r="B54" s="130" t="s">
        <v>113</v>
      </c>
      <c r="C54" s="138">
        <v>1</v>
      </c>
      <c r="D54" s="130" t="s">
        <v>112</v>
      </c>
      <c r="E54" s="130" t="s">
        <v>1551</v>
      </c>
      <c r="F54" s="130" t="s">
        <v>1552</v>
      </c>
      <c r="G54" s="130">
        <v>39719</v>
      </c>
      <c r="H54" s="130" t="s">
        <v>113</v>
      </c>
      <c r="I54" s="130" t="s">
        <v>1553</v>
      </c>
      <c r="J54" s="130" t="s">
        <v>1554</v>
      </c>
      <c r="K54" s="130" t="s">
        <v>1224</v>
      </c>
      <c r="L54" s="130" t="s">
        <v>959</v>
      </c>
      <c r="M54" s="130" t="s">
        <v>1555</v>
      </c>
      <c r="N54" s="130" t="s">
        <v>1556</v>
      </c>
      <c r="O54" s="130"/>
      <c r="P54" s="130">
        <v>382330600</v>
      </c>
      <c r="Q54" s="130" t="s">
        <v>1557</v>
      </c>
      <c r="R54" s="130" t="s">
        <v>959</v>
      </c>
      <c r="S54" s="130" t="s">
        <v>1445</v>
      </c>
      <c r="T54" s="130" t="s">
        <v>1558</v>
      </c>
      <c r="U54" s="130"/>
      <c r="V54" s="130">
        <v>382330601</v>
      </c>
      <c r="W54" s="130" t="s">
        <v>1559</v>
      </c>
      <c r="X54" s="138">
        <v>3</v>
      </c>
      <c r="Y54" s="138">
        <v>3</v>
      </c>
      <c r="Z54" s="138">
        <v>6</v>
      </c>
      <c r="AA54" s="139">
        <v>3</v>
      </c>
      <c r="AB54" s="139">
        <v>3</v>
      </c>
      <c r="AC54" s="139">
        <v>6</v>
      </c>
      <c r="AD54" s="130" t="s">
        <v>966</v>
      </c>
      <c r="AE54" s="138">
        <v>3</v>
      </c>
      <c r="AF54" s="130" t="s">
        <v>966</v>
      </c>
      <c r="AG54" s="138">
        <v>0</v>
      </c>
      <c r="AH54" s="138">
        <v>0</v>
      </c>
      <c r="AI54" s="138">
        <v>0</v>
      </c>
      <c r="AJ54" s="138">
        <v>3</v>
      </c>
      <c r="AK54" s="138">
        <v>3</v>
      </c>
      <c r="AL54" s="130" t="s">
        <v>966</v>
      </c>
      <c r="AM54" s="138">
        <v>0</v>
      </c>
      <c r="AN54" s="138">
        <v>1</v>
      </c>
      <c r="AO54" s="138">
        <v>2</v>
      </c>
      <c r="AP54" s="138">
        <v>3</v>
      </c>
      <c r="AQ54" s="130" t="s">
        <v>966</v>
      </c>
      <c r="AR54" s="138">
        <v>0</v>
      </c>
      <c r="AS54" s="138">
        <v>0</v>
      </c>
      <c r="AT54" s="138">
        <v>1</v>
      </c>
      <c r="AU54" s="138">
        <v>1</v>
      </c>
      <c r="AV54" s="138">
        <v>1</v>
      </c>
      <c r="AW54" s="138">
        <v>0</v>
      </c>
      <c r="AX54" s="138">
        <v>3</v>
      </c>
      <c r="AY54" s="130" t="s">
        <v>966</v>
      </c>
      <c r="AZ54" s="138">
        <v>0</v>
      </c>
      <c r="BA54" s="138">
        <v>1</v>
      </c>
      <c r="BB54" s="138">
        <v>1</v>
      </c>
      <c r="BC54" s="138">
        <v>1</v>
      </c>
      <c r="BD54" s="138">
        <v>26</v>
      </c>
      <c r="BE54" s="138">
        <v>34</v>
      </c>
      <c r="BF54" s="138">
        <v>0</v>
      </c>
      <c r="BG54" s="138">
        <v>0</v>
      </c>
      <c r="BH54" s="138">
        <v>2</v>
      </c>
      <c r="BI54" s="138">
        <v>0</v>
      </c>
      <c r="BJ54" s="138">
        <v>0</v>
      </c>
      <c r="BK54" s="138">
        <v>1</v>
      </c>
      <c r="BL54" s="138">
        <v>37</v>
      </c>
      <c r="BM54" s="138">
        <v>3</v>
      </c>
      <c r="BN54" s="138">
        <v>3</v>
      </c>
      <c r="BO54" s="138">
        <v>0</v>
      </c>
      <c r="BP54" s="138">
        <v>34</v>
      </c>
      <c r="BQ54" s="138">
        <v>0</v>
      </c>
      <c r="BR54" s="138">
        <v>0</v>
      </c>
      <c r="BS54" s="138">
        <v>0</v>
      </c>
      <c r="BT54" s="138">
        <v>0</v>
      </c>
      <c r="BU54" s="138">
        <v>0</v>
      </c>
      <c r="BV54" s="138">
        <v>0</v>
      </c>
      <c r="BW54" s="138">
        <v>0</v>
      </c>
      <c r="BX54" s="138">
        <v>0</v>
      </c>
      <c r="BY54" s="138">
        <v>0</v>
      </c>
      <c r="BZ54" s="138">
        <v>0</v>
      </c>
      <c r="CA54" s="138">
        <v>0</v>
      </c>
      <c r="CB54" s="138">
        <v>0</v>
      </c>
      <c r="CC54" s="138">
        <v>0</v>
      </c>
      <c r="CD54" s="138">
        <v>0</v>
      </c>
      <c r="CE54" s="138">
        <v>0</v>
      </c>
      <c r="CF54" s="138">
        <v>0</v>
      </c>
      <c r="CG54" s="138">
        <v>0</v>
      </c>
      <c r="CH54" s="138">
        <v>1</v>
      </c>
      <c r="CI54" s="138">
        <v>0</v>
      </c>
      <c r="CJ54" s="138">
        <v>0</v>
      </c>
      <c r="CK54" s="138">
        <v>2</v>
      </c>
      <c r="CL54" s="138">
        <v>0</v>
      </c>
      <c r="CM54" s="138">
        <v>1</v>
      </c>
      <c r="CN54" s="138">
        <v>0</v>
      </c>
      <c r="CO54" s="138">
        <v>0</v>
      </c>
      <c r="CP54" s="138">
        <v>0</v>
      </c>
      <c r="CQ54" s="138">
        <v>0</v>
      </c>
      <c r="CR54" s="138">
        <v>0</v>
      </c>
      <c r="CS54" s="138">
        <v>0</v>
      </c>
      <c r="CT54" s="138">
        <v>0</v>
      </c>
      <c r="CU54" s="138">
        <v>0</v>
      </c>
      <c r="CV54" s="138">
        <v>0</v>
      </c>
      <c r="CW54" s="138">
        <v>0</v>
      </c>
      <c r="CX54" s="138">
        <v>0</v>
      </c>
      <c r="CY54" s="138">
        <v>0</v>
      </c>
      <c r="CZ54" s="138">
        <v>0</v>
      </c>
      <c r="DA54" s="138">
        <v>0</v>
      </c>
      <c r="DB54" s="138">
        <v>3</v>
      </c>
      <c r="DC54" s="138">
        <v>0</v>
      </c>
      <c r="DD54" s="138">
        <v>0</v>
      </c>
      <c r="DE54" s="138">
        <v>0</v>
      </c>
      <c r="DF54" s="138">
        <v>0</v>
      </c>
      <c r="DG54" s="138">
        <v>0</v>
      </c>
      <c r="DH54" s="138">
        <v>0</v>
      </c>
      <c r="DI54" s="138">
        <v>0</v>
      </c>
      <c r="DJ54" s="138">
        <v>1</v>
      </c>
      <c r="DK54" s="138">
        <v>0</v>
      </c>
      <c r="DL54" s="138">
        <v>0</v>
      </c>
      <c r="DM54" s="138">
        <v>2</v>
      </c>
      <c r="DN54" s="138">
        <v>0</v>
      </c>
      <c r="DO54" s="138">
        <v>0</v>
      </c>
      <c r="DP54" s="138">
        <v>90</v>
      </c>
      <c r="DQ54" s="138">
        <v>1</v>
      </c>
      <c r="DR54" s="130" t="s">
        <v>1560</v>
      </c>
      <c r="DS54" s="138">
        <v>3</v>
      </c>
      <c r="DT54" s="130" t="s">
        <v>1561</v>
      </c>
      <c r="DU54" s="130" t="s">
        <v>1562</v>
      </c>
      <c r="DV54" s="138">
        <v>1</v>
      </c>
      <c r="DW54" s="138">
        <v>1</v>
      </c>
      <c r="DX54" s="138">
        <v>1</v>
      </c>
      <c r="DY54" s="130"/>
      <c r="DZ54" s="130"/>
      <c r="EA54" s="140">
        <v>52168</v>
      </c>
      <c r="EB54" s="140">
        <v>741.8</v>
      </c>
      <c r="EC54" s="140">
        <v>49</v>
      </c>
    </row>
    <row r="55" spans="1:133" s="131" customFormat="1" ht="24" x14ac:dyDescent="0.25">
      <c r="A55" s="130" t="s">
        <v>97</v>
      </c>
      <c r="B55" s="130" t="s">
        <v>115</v>
      </c>
      <c r="C55" s="138">
        <v>1</v>
      </c>
      <c r="D55" s="130" t="s">
        <v>114</v>
      </c>
      <c r="E55" s="130" t="s">
        <v>1551</v>
      </c>
      <c r="F55" s="130">
        <v>3</v>
      </c>
      <c r="G55" s="130">
        <v>38301</v>
      </c>
      <c r="H55" s="130" t="s">
        <v>115</v>
      </c>
      <c r="I55" s="130" t="s">
        <v>1563</v>
      </c>
      <c r="J55" s="130" t="s">
        <v>1564</v>
      </c>
      <c r="K55" s="130" t="s">
        <v>1565</v>
      </c>
      <c r="L55" s="130" t="s">
        <v>1431</v>
      </c>
      <c r="M55" s="130" t="s">
        <v>1566</v>
      </c>
      <c r="N55" s="130" t="s">
        <v>1567</v>
      </c>
      <c r="O55" s="130"/>
      <c r="P55" s="130">
        <v>388607506</v>
      </c>
      <c r="Q55" s="130" t="s">
        <v>1568</v>
      </c>
      <c r="R55" s="130"/>
      <c r="S55" s="130" t="s">
        <v>1569</v>
      </c>
      <c r="T55" s="130" t="s">
        <v>1570</v>
      </c>
      <c r="U55" s="130"/>
      <c r="V55" s="130">
        <v>388607505</v>
      </c>
      <c r="W55" s="130" t="s">
        <v>1571</v>
      </c>
      <c r="X55" s="138">
        <v>2</v>
      </c>
      <c r="Y55" s="138">
        <v>0</v>
      </c>
      <c r="Z55" s="138">
        <v>2</v>
      </c>
      <c r="AA55" s="139">
        <v>2</v>
      </c>
      <c r="AB55" s="139">
        <v>0</v>
      </c>
      <c r="AC55" s="139">
        <v>2</v>
      </c>
      <c r="AD55" s="130" t="s">
        <v>966</v>
      </c>
      <c r="AE55" s="138">
        <v>1</v>
      </c>
      <c r="AF55" s="130" t="s">
        <v>966</v>
      </c>
      <c r="AG55" s="138">
        <v>0</v>
      </c>
      <c r="AH55" s="138">
        <v>1</v>
      </c>
      <c r="AI55" s="138">
        <v>0</v>
      </c>
      <c r="AJ55" s="138">
        <v>1</v>
      </c>
      <c r="AK55" s="138">
        <v>2</v>
      </c>
      <c r="AL55" s="130" t="s">
        <v>966</v>
      </c>
      <c r="AM55" s="138">
        <v>1</v>
      </c>
      <c r="AN55" s="138">
        <v>0</v>
      </c>
      <c r="AO55" s="138">
        <v>1</v>
      </c>
      <c r="AP55" s="138">
        <v>2</v>
      </c>
      <c r="AQ55" s="130" t="s">
        <v>966</v>
      </c>
      <c r="AR55" s="138">
        <v>0</v>
      </c>
      <c r="AS55" s="138">
        <v>0</v>
      </c>
      <c r="AT55" s="138">
        <v>0</v>
      </c>
      <c r="AU55" s="138">
        <v>2</v>
      </c>
      <c r="AV55" s="138">
        <v>0</v>
      </c>
      <c r="AW55" s="138">
        <v>0</v>
      </c>
      <c r="AX55" s="138">
        <v>2</v>
      </c>
      <c r="AY55" s="130" t="s">
        <v>966</v>
      </c>
      <c r="AZ55" s="138">
        <v>0</v>
      </c>
      <c r="BA55" s="138">
        <v>1</v>
      </c>
      <c r="BB55" s="138">
        <v>1</v>
      </c>
      <c r="BC55" s="138">
        <v>1</v>
      </c>
      <c r="BD55" s="138">
        <v>43</v>
      </c>
      <c r="BE55" s="138">
        <v>17</v>
      </c>
      <c r="BF55" s="138">
        <v>1</v>
      </c>
      <c r="BG55" s="138">
        <v>0</v>
      </c>
      <c r="BH55" s="138">
        <v>4</v>
      </c>
      <c r="BI55" s="138">
        <v>0</v>
      </c>
      <c r="BJ55" s="138">
        <v>1</v>
      </c>
      <c r="BK55" s="138">
        <v>0</v>
      </c>
      <c r="BL55" s="138">
        <v>19</v>
      </c>
      <c r="BM55" s="138">
        <v>0</v>
      </c>
      <c r="BN55" s="138">
        <v>1</v>
      </c>
      <c r="BO55" s="138">
        <v>0</v>
      </c>
      <c r="BP55" s="138">
        <v>17</v>
      </c>
      <c r="BQ55" s="138">
        <v>0</v>
      </c>
      <c r="BR55" s="138">
        <v>0</v>
      </c>
      <c r="BS55" s="138">
        <v>0</v>
      </c>
      <c r="BT55" s="138">
        <v>0</v>
      </c>
      <c r="BU55" s="138">
        <v>0</v>
      </c>
      <c r="BV55" s="138">
        <v>0</v>
      </c>
      <c r="BW55" s="138">
        <v>0</v>
      </c>
      <c r="BX55" s="138">
        <v>0</v>
      </c>
      <c r="BY55" s="138">
        <v>0</v>
      </c>
      <c r="BZ55" s="138">
        <v>0</v>
      </c>
      <c r="CA55" s="138">
        <v>0</v>
      </c>
      <c r="CB55" s="138">
        <v>0</v>
      </c>
      <c r="CC55" s="138">
        <v>0</v>
      </c>
      <c r="CD55" s="138">
        <v>0</v>
      </c>
      <c r="CE55" s="138">
        <v>0</v>
      </c>
      <c r="CF55" s="138">
        <v>0</v>
      </c>
      <c r="CG55" s="138">
        <v>0</v>
      </c>
      <c r="CH55" s="138">
        <v>1</v>
      </c>
      <c r="CI55" s="138">
        <v>0</v>
      </c>
      <c r="CJ55" s="138">
        <v>0</v>
      </c>
      <c r="CK55" s="138">
        <v>0</v>
      </c>
      <c r="CL55" s="138">
        <v>1</v>
      </c>
      <c r="CM55" s="138">
        <v>1</v>
      </c>
      <c r="CN55" s="138">
        <v>0</v>
      </c>
      <c r="CO55" s="138">
        <v>0</v>
      </c>
      <c r="CP55" s="138">
        <v>0</v>
      </c>
      <c r="CQ55" s="138">
        <v>0</v>
      </c>
      <c r="CR55" s="138">
        <v>0</v>
      </c>
      <c r="CS55" s="138">
        <v>0</v>
      </c>
      <c r="CT55" s="138">
        <v>0</v>
      </c>
      <c r="CU55" s="138">
        <v>0</v>
      </c>
      <c r="CV55" s="138">
        <v>0</v>
      </c>
      <c r="CW55" s="138">
        <v>0</v>
      </c>
      <c r="CX55" s="138">
        <v>0</v>
      </c>
      <c r="CY55" s="138">
        <v>0</v>
      </c>
      <c r="CZ55" s="138">
        <v>0</v>
      </c>
      <c r="DA55" s="138">
        <v>0</v>
      </c>
      <c r="DB55" s="138">
        <v>0</v>
      </c>
      <c r="DC55" s="138">
        <v>0</v>
      </c>
      <c r="DD55" s="138">
        <v>0</v>
      </c>
      <c r="DE55" s="138">
        <v>0</v>
      </c>
      <c r="DF55" s="138">
        <v>0</v>
      </c>
      <c r="DG55" s="138">
        <v>0</v>
      </c>
      <c r="DH55" s="138">
        <v>0</v>
      </c>
      <c r="DI55" s="138">
        <v>0</v>
      </c>
      <c r="DJ55" s="138">
        <v>0</v>
      </c>
      <c r="DK55" s="138">
        <v>0</v>
      </c>
      <c r="DL55" s="138">
        <v>0</v>
      </c>
      <c r="DM55" s="138">
        <v>3</v>
      </c>
      <c r="DN55" s="138">
        <v>0</v>
      </c>
      <c r="DO55" s="138">
        <v>0</v>
      </c>
      <c r="DP55" s="138">
        <v>25</v>
      </c>
      <c r="DQ55" s="138">
        <v>1</v>
      </c>
      <c r="DR55" s="130" t="s">
        <v>1572</v>
      </c>
      <c r="DS55" s="138">
        <v>2</v>
      </c>
      <c r="DT55" s="130" t="s">
        <v>1041</v>
      </c>
      <c r="DU55" s="130" t="s">
        <v>1573</v>
      </c>
      <c r="DV55" s="138">
        <v>1</v>
      </c>
      <c r="DW55" s="138">
        <v>1</v>
      </c>
      <c r="DX55" s="138">
        <v>1</v>
      </c>
      <c r="DY55" s="130" t="s">
        <v>1041</v>
      </c>
      <c r="DZ55" s="130" t="s">
        <v>1574</v>
      </c>
      <c r="EA55" s="140">
        <v>33334</v>
      </c>
      <c r="EB55" s="140">
        <v>839.51</v>
      </c>
      <c r="EC55" s="140">
        <v>44</v>
      </c>
    </row>
    <row r="56" spans="1:133" s="131" customFormat="1" ht="108" x14ac:dyDescent="0.25">
      <c r="A56" s="130" t="s">
        <v>97</v>
      </c>
      <c r="B56" s="130" t="s">
        <v>117</v>
      </c>
      <c r="C56" s="138">
        <v>1</v>
      </c>
      <c r="D56" s="130" t="s">
        <v>116</v>
      </c>
      <c r="E56" s="130" t="s">
        <v>1575</v>
      </c>
      <c r="F56" s="130" t="s">
        <v>1576</v>
      </c>
      <c r="G56" s="130">
        <v>39217</v>
      </c>
      <c r="H56" s="130" t="s">
        <v>117</v>
      </c>
      <c r="I56" s="130" t="s">
        <v>1577</v>
      </c>
      <c r="J56" s="130" t="s">
        <v>1578</v>
      </c>
      <c r="K56" s="130" t="s">
        <v>1579</v>
      </c>
      <c r="L56" s="130" t="s">
        <v>1580</v>
      </c>
      <c r="M56" s="130" t="s">
        <v>1317</v>
      </c>
      <c r="N56" s="130" t="s">
        <v>1581</v>
      </c>
      <c r="O56" s="130"/>
      <c r="P56" s="130">
        <v>381508140</v>
      </c>
      <c r="Q56" s="130" t="s">
        <v>1582</v>
      </c>
      <c r="R56" s="130"/>
      <c r="S56" s="130" t="s">
        <v>974</v>
      </c>
      <c r="T56" s="130" t="s">
        <v>1583</v>
      </c>
      <c r="U56" s="130"/>
      <c r="V56" s="130">
        <v>381508156</v>
      </c>
      <c r="W56" s="130" t="s">
        <v>1584</v>
      </c>
      <c r="X56" s="138">
        <v>1</v>
      </c>
      <c r="Y56" s="138">
        <v>0</v>
      </c>
      <c r="Z56" s="138">
        <v>1</v>
      </c>
      <c r="AA56" s="139">
        <v>1</v>
      </c>
      <c r="AB56" s="139">
        <v>0</v>
      </c>
      <c r="AC56" s="139">
        <v>1</v>
      </c>
      <c r="AD56" s="130" t="s">
        <v>966</v>
      </c>
      <c r="AE56" s="138">
        <v>1</v>
      </c>
      <c r="AF56" s="130" t="s">
        <v>966</v>
      </c>
      <c r="AG56" s="138">
        <v>0</v>
      </c>
      <c r="AH56" s="138">
        <v>1</v>
      </c>
      <c r="AI56" s="138">
        <v>0</v>
      </c>
      <c r="AJ56" s="138">
        <v>0</v>
      </c>
      <c r="AK56" s="138">
        <v>1</v>
      </c>
      <c r="AL56" s="130" t="s">
        <v>966</v>
      </c>
      <c r="AM56" s="138">
        <v>0</v>
      </c>
      <c r="AN56" s="138">
        <v>0</v>
      </c>
      <c r="AO56" s="138">
        <v>1</v>
      </c>
      <c r="AP56" s="138">
        <v>1</v>
      </c>
      <c r="AQ56" s="130" t="s">
        <v>966</v>
      </c>
      <c r="AR56" s="138">
        <v>0</v>
      </c>
      <c r="AS56" s="138">
        <v>0</v>
      </c>
      <c r="AT56" s="138">
        <v>0</v>
      </c>
      <c r="AU56" s="138">
        <v>1</v>
      </c>
      <c r="AV56" s="138">
        <v>0</v>
      </c>
      <c r="AW56" s="138">
        <v>0</v>
      </c>
      <c r="AX56" s="138">
        <v>1</v>
      </c>
      <c r="AY56" s="130" t="s">
        <v>966</v>
      </c>
      <c r="AZ56" s="138">
        <v>1</v>
      </c>
      <c r="BA56" s="138">
        <v>1</v>
      </c>
      <c r="BB56" s="138">
        <v>1</v>
      </c>
      <c r="BC56" s="138">
        <v>1</v>
      </c>
      <c r="BD56" s="138">
        <v>8</v>
      </c>
      <c r="BE56" s="138">
        <v>27</v>
      </c>
      <c r="BF56" s="138">
        <v>0</v>
      </c>
      <c r="BG56" s="138">
        <v>0</v>
      </c>
      <c r="BH56" s="138">
        <v>3</v>
      </c>
      <c r="BI56" s="138">
        <v>1</v>
      </c>
      <c r="BJ56" s="138">
        <v>0</v>
      </c>
      <c r="BK56" s="138">
        <v>0</v>
      </c>
      <c r="BL56" s="138">
        <v>20</v>
      </c>
      <c r="BM56" s="138">
        <v>2</v>
      </c>
      <c r="BN56" s="138">
        <v>1</v>
      </c>
      <c r="BO56" s="138">
        <v>3</v>
      </c>
      <c r="BP56" s="138">
        <v>20</v>
      </c>
      <c r="BQ56" s="138">
        <v>0</v>
      </c>
      <c r="BR56" s="138">
        <v>0</v>
      </c>
      <c r="BS56" s="138">
        <v>0</v>
      </c>
      <c r="BT56" s="138">
        <v>0</v>
      </c>
      <c r="BU56" s="138">
        <v>0</v>
      </c>
      <c r="BV56" s="138">
        <v>0</v>
      </c>
      <c r="BW56" s="138">
        <v>0</v>
      </c>
      <c r="BX56" s="138">
        <v>0</v>
      </c>
      <c r="BY56" s="138">
        <v>0</v>
      </c>
      <c r="BZ56" s="138">
        <v>0</v>
      </c>
      <c r="CA56" s="138">
        <v>0</v>
      </c>
      <c r="CB56" s="138">
        <v>0</v>
      </c>
      <c r="CC56" s="138">
        <v>0</v>
      </c>
      <c r="CD56" s="138">
        <v>0</v>
      </c>
      <c r="CE56" s="138">
        <v>0</v>
      </c>
      <c r="CF56" s="138">
        <v>0</v>
      </c>
      <c r="CG56" s="138">
        <v>0</v>
      </c>
      <c r="CH56" s="138">
        <v>0</v>
      </c>
      <c r="CI56" s="138">
        <v>0</v>
      </c>
      <c r="CJ56" s="138">
        <v>0</v>
      </c>
      <c r="CK56" s="138">
        <v>1</v>
      </c>
      <c r="CL56" s="138">
        <v>0</v>
      </c>
      <c r="CM56" s="138">
        <v>0</v>
      </c>
      <c r="CN56" s="138">
        <v>0</v>
      </c>
      <c r="CO56" s="138">
        <v>0</v>
      </c>
      <c r="CP56" s="138">
        <v>0</v>
      </c>
      <c r="CQ56" s="138">
        <v>0</v>
      </c>
      <c r="CR56" s="138">
        <v>0</v>
      </c>
      <c r="CS56" s="138">
        <v>0</v>
      </c>
      <c r="CT56" s="138">
        <v>0</v>
      </c>
      <c r="CU56" s="138">
        <v>0</v>
      </c>
      <c r="CV56" s="138">
        <v>0</v>
      </c>
      <c r="CW56" s="138">
        <v>0</v>
      </c>
      <c r="CX56" s="138">
        <v>0</v>
      </c>
      <c r="CY56" s="138">
        <v>0</v>
      </c>
      <c r="CZ56" s="138">
        <v>0</v>
      </c>
      <c r="DA56" s="138">
        <v>0</v>
      </c>
      <c r="DB56" s="138">
        <v>1</v>
      </c>
      <c r="DC56" s="138">
        <v>0</v>
      </c>
      <c r="DD56" s="138">
        <v>0</v>
      </c>
      <c r="DE56" s="138">
        <v>0</v>
      </c>
      <c r="DF56" s="138">
        <v>0</v>
      </c>
      <c r="DG56" s="138">
        <v>0</v>
      </c>
      <c r="DH56" s="138">
        <v>0</v>
      </c>
      <c r="DI56" s="138">
        <v>0</v>
      </c>
      <c r="DJ56" s="138">
        <v>0</v>
      </c>
      <c r="DK56" s="138">
        <v>0</v>
      </c>
      <c r="DL56" s="138">
        <v>0</v>
      </c>
      <c r="DM56" s="138">
        <v>0</v>
      </c>
      <c r="DN56" s="138">
        <v>0</v>
      </c>
      <c r="DO56" s="138">
        <v>0</v>
      </c>
      <c r="DP56" s="138">
        <v>35</v>
      </c>
      <c r="DQ56" s="138">
        <v>1</v>
      </c>
      <c r="DR56" s="130" t="s">
        <v>1585</v>
      </c>
      <c r="DS56" s="138">
        <v>2</v>
      </c>
      <c r="DT56" s="130" t="s">
        <v>1586</v>
      </c>
      <c r="DU56" s="130" t="s">
        <v>1587</v>
      </c>
      <c r="DV56" s="138">
        <v>1</v>
      </c>
      <c r="DW56" s="138">
        <v>1</v>
      </c>
      <c r="DX56" s="138">
        <v>0</v>
      </c>
      <c r="DY56" s="130"/>
      <c r="DZ56" s="130" t="s">
        <v>1588</v>
      </c>
      <c r="EA56" s="140">
        <v>21983</v>
      </c>
      <c r="EB56" s="140">
        <v>323.93</v>
      </c>
      <c r="EC56" s="140">
        <v>31</v>
      </c>
    </row>
    <row r="57" spans="1:133" s="131" customFormat="1" ht="24" x14ac:dyDescent="0.25">
      <c r="A57" s="130" t="s">
        <v>97</v>
      </c>
      <c r="B57" s="130" t="s">
        <v>119</v>
      </c>
      <c r="C57" s="138">
        <v>1</v>
      </c>
      <c r="D57" s="130" t="s">
        <v>118</v>
      </c>
      <c r="E57" s="130" t="s">
        <v>1551</v>
      </c>
      <c r="F57" s="130">
        <v>2</v>
      </c>
      <c r="G57" s="130">
        <v>38621</v>
      </c>
      <c r="H57" s="130" t="s">
        <v>119</v>
      </c>
      <c r="I57" s="130" t="s">
        <v>1589</v>
      </c>
      <c r="J57" s="130" t="s">
        <v>1590</v>
      </c>
      <c r="K57" s="130" t="s">
        <v>1591</v>
      </c>
      <c r="L57" s="130" t="s">
        <v>959</v>
      </c>
      <c r="M57" s="130" t="s">
        <v>1445</v>
      </c>
      <c r="N57" s="130" t="s">
        <v>1592</v>
      </c>
      <c r="O57" s="130"/>
      <c r="P57" s="130" t="s">
        <v>1593</v>
      </c>
      <c r="Q57" s="130" t="s">
        <v>1594</v>
      </c>
      <c r="R57" s="130" t="s">
        <v>959</v>
      </c>
      <c r="S57" s="130" t="s">
        <v>1445</v>
      </c>
      <c r="T57" s="130" t="s">
        <v>1592</v>
      </c>
      <c r="U57" s="130"/>
      <c r="V57" s="130" t="s">
        <v>1593</v>
      </c>
      <c r="W57" s="130" t="s">
        <v>1594</v>
      </c>
      <c r="X57" s="138">
        <v>3</v>
      </c>
      <c r="Y57" s="138">
        <v>1</v>
      </c>
      <c r="Z57" s="138">
        <v>4</v>
      </c>
      <c r="AA57" s="139">
        <v>2.5</v>
      </c>
      <c r="AB57" s="139">
        <v>0.5</v>
      </c>
      <c r="AC57" s="139">
        <v>3</v>
      </c>
      <c r="AD57" s="130" t="s">
        <v>966</v>
      </c>
      <c r="AE57" s="138">
        <v>2</v>
      </c>
      <c r="AF57" s="130" t="s">
        <v>966</v>
      </c>
      <c r="AG57" s="138">
        <v>0</v>
      </c>
      <c r="AH57" s="138">
        <v>1</v>
      </c>
      <c r="AI57" s="138">
        <v>0</v>
      </c>
      <c r="AJ57" s="138">
        <v>2</v>
      </c>
      <c r="AK57" s="138">
        <v>3</v>
      </c>
      <c r="AL57" s="130" t="s">
        <v>966</v>
      </c>
      <c r="AM57" s="138">
        <v>1</v>
      </c>
      <c r="AN57" s="138">
        <v>0</v>
      </c>
      <c r="AO57" s="138">
        <v>2</v>
      </c>
      <c r="AP57" s="138">
        <v>3</v>
      </c>
      <c r="AQ57" s="130" t="s">
        <v>966</v>
      </c>
      <c r="AR57" s="138">
        <v>0</v>
      </c>
      <c r="AS57" s="138">
        <v>0</v>
      </c>
      <c r="AT57" s="138">
        <v>2</v>
      </c>
      <c r="AU57" s="138">
        <v>1</v>
      </c>
      <c r="AV57" s="138">
        <v>0</v>
      </c>
      <c r="AW57" s="138">
        <v>0</v>
      </c>
      <c r="AX57" s="138">
        <v>3</v>
      </c>
      <c r="AY57" s="130" t="s">
        <v>966</v>
      </c>
      <c r="AZ57" s="138">
        <v>0</v>
      </c>
      <c r="BA57" s="138">
        <v>1</v>
      </c>
      <c r="BB57" s="138">
        <v>0</v>
      </c>
      <c r="BC57" s="138">
        <v>1</v>
      </c>
      <c r="BD57" s="138">
        <v>54</v>
      </c>
      <c r="BE57" s="138">
        <v>24</v>
      </c>
      <c r="BF57" s="138">
        <v>1</v>
      </c>
      <c r="BG57" s="138">
        <v>0</v>
      </c>
      <c r="BH57" s="138">
        <v>2</v>
      </c>
      <c r="BI57" s="138">
        <v>0</v>
      </c>
      <c r="BJ57" s="138">
        <v>0</v>
      </c>
      <c r="BK57" s="138">
        <v>0</v>
      </c>
      <c r="BL57" s="138">
        <v>18</v>
      </c>
      <c r="BM57" s="138">
        <v>0</v>
      </c>
      <c r="BN57" s="138">
        <v>4</v>
      </c>
      <c r="BO57" s="138">
        <v>0</v>
      </c>
      <c r="BP57" s="138">
        <v>18</v>
      </c>
      <c r="BQ57" s="138">
        <v>14</v>
      </c>
      <c r="BR57" s="138">
        <v>0</v>
      </c>
      <c r="BS57" s="138">
        <v>0</v>
      </c>
      <c r="BT57" s="138">
        <v>0</v>
      </c>
      <c r="BU57" s="138">
        <v>0</v>
      </c>
      <c r="BV57" s="138">
        <v>0</v>
      </c>
      <c r="BW57" s="138">
        <v>0</v>
      </c>
      <c r="BX57" s="138">
        <v>0</v>
      </c>
      <c r="BY57" s="138">
        <v>0</v>
      </c>
      <c r="BZ57" s="138">
        <v>0</v>
      </c>
      <c r="CA57" s="138">
        <v>0</v>
      </c>
      <c r="CB57" s="138">
        <v>0</v>
      </c>
      <c r="CC57" s="138">
        <v>0</v>
      </c>
      <c r="CD57" s="138">
        <v>0</v>
      </c>
      <c r="CE57" s="138">
        <v>0</v>
      </c>
      <c r="CF57" s="138">
        <v>0</v>
      </c>
      <c r="CG57" s="138">
        <v>0</v>
      </c>
      <c r="CH57" s="138">
        <v>7</v>
      </c>
      <c r="CI57" s="138">
        <v>0</v>
      </c>
      <c r="CJ57" s="138">
        <v>0</v>
      </c>
      <c r="CK57" s="138">
        <v>0</v>
      </c>
      <c r="CL57" s="138">
        <v>0</v>
      </c>
      <c r="CM57" s="138">
        <v>0</v>
      </c>
      <c r="CN57" s="138">
        <v>0</v>
      </c>
      <c r="CO57" s="138">
        <v>0</v>
      </c>
      <c r="CP57" s="138">
        <v>0</v>
      </c>
      <c r="CQ57" s="138">
        <v>0</v>
      </c>
      <c r="CR57" s="138">
        <v>0</v>
      </c>
      <c r="CS57" s="138">
        <v>0</v>
      </c>
      <c r="CT57" s="138">
        <v>0</v>
      </c>
      <c r="CU57" s="138">
        <v>0</v>
      </c>
      <c r="CV57" s="138">
        <v>0</v>
      </c>
      <c r="CW57" s="138">
        <v>0</v>
      </c>
      <c r="CX57" s="138">
        <v>0</v>
      </c>
      <c r="CY57" s="138">
        <v>0</v>
      </c>
      <c r="CZ57" s="138">
        <v>0</v>
      </c>
      <c r="DA57" s="138">
        <v>0</v>
      </c>
      <c r="DB57" s="138">
        <v>0</v>
      </c>
      <c r="DC57" s="138">
        <v>0</v>
      </c>
      <c r="DD57" s="138">
        <v>0</v>
      </c>
      <c r="DE57" s="138">
        <v>0</v>
      </c>
      <c r="DF57" s="138">
        <v>0</v>
      </c>
      <c r="DG57" s="138">
        <v>0</v>
      </c>
      <c r="DH57" s="138">
        <v>0</v>
      </c>
      <c r="DI57" s="138">
        <v>0</v>
      </c>
      <c r="DJ57" s="138">
        <v>0</v>
      </c>
      <c r="DK57" s="138">
        <v>0</v>
      </c>
      <c r="DL57" s="138">
        <v>0</v>
      </c>
      <c r="DM57" s="138">
        <v>0</v>
      </c>
      <c r="DN57" s="138">
        <v>0</v>
      </c>
      <c r="DO57" s="138">
        <v>0</v>
      </c>
      <c r="DP57" s="138">
        <v>30</v>
      </c>
      <c r="DQ57" s="138">
        <v>0</v>
      </c>
      <c r="DR57" s="130"/>
      <c r="DS57" s="138">
        <v>2</v>
      </c>
      <c r="DT57" s="130"/>
      <c r="DU57" s="130"/>
      <c r="DV57" s="138">
        <v>1</v>
      </c>
      <c r="DW57" s="138">
        <v>1</v>
      </c>
      <c r="DX57" s="138">
        <v>0</v>
      </c>
      <c r="DY57" s="130"/>
      <c r="DZ57" s="130"/>
      <c r="EA57" s="140">
        <v>45262</v>
      </c>
      <c r="EB57" s="140">
        <v>574.1</v>
      </c>
      <c r="EC57" s="140">
        <v>69</v>
      </c>
    </row>
    <row r="58" spans="1:133" s="131" customFormat="1" ht="24" x14ac:dyDescent="0.25">
      <c r="A58" s="130" t="s">
        <v>97</v>
      </c>
      <c r="B58" s="130" t="s">
        <v>121</v>
      </c>
      <c r="C58" s="138">
        <v>1</v>
      </c>
      <c r="D58" s="130" t="s">
        <v>120</v>
      </c>
      <c r="E58" s="130" t="s">
        <v>1595</v>
      </c>
      <c r="F58" s="130">
        <v>42402</v>
      </c>
      <c r="G58" s="130">
        <v>39015</v>
      </c>
      <c r="H58" s="130" t="s">
        <v>121</v>
      </c>
      <c r="I58" s="130" t="s">
        <v>1596</v>
      </c>
      <c r="J58" s="130" t="s">
        <v>1597</v>
      </c>
      <c r="K58" s="130" t="s">
        <v>1224</v>
      </c>
      <c r="L58" s="130" t="s">
        <v>1008</v>
      </c>
      <c r="M58" s="130" t="s">
        <v>1059</v>
      </c>
      <c r="N58" s="130" t="s">
        <v>1598</v>
      </c>
      <c r="O58" s="130"/>
      <c r="P58" s="130">
        <v>381486280</v>
      </c>
      <c r="Q58" s="130" t="s">
        <v>1599</v>
      </c>
      <c r="R58" s="130" t="s">
        <v>959</v>
      </c>
      <c r="S58" s="130" t="s">
        <v>1600</v>
      </c>
      <c r="T58" s="130" t="s">
        <v>1601</v>
      </c>
      <c r="U58" s="130"/>
      <c r="V58" s="130">
        <v>381486285</v>
      </c>
      <c r="W58" s="130" t="s">
        <v>1602</v>
      </c>
      <c r="X58" s="138">
        <v>3</v>
      </c>
      <c r="Y58" s="138">
        <v>4</v>
      </c>
      <c r="Z58" s="138">
        <v>7</v>
      </c>
      <c r="AA58" s="139">
        <v>2.5</v>
      </c>
      <c r="AB58" s="139">
        <v>4</v>
      </c>
      <c r="AC58" s="139">
        <v>6.5</v>
      </c>
      <c r="AD58" s="130" t="s">
        <v>966</v>
      </c>
      <c r="AE58" s="138">
        <v>3</v>
      </c>
      <c r="AF58" s="130" t="s">
        <v>966</v>
      </c>
      <c r="AG58" s="138">
        <v>0</v>
      </c>
      <c r="AH58" s="138">
        <v>2</v>
      </c>
      <c r="AI58" s="138">
        <v>1</v>
      </c>
      <c r="AJ58" s="138">
        <v>0</v>
      </c>
      <c r="AK58" s="138">
        <v>3</v>
      </c>
      <c r="AL58" s="130" t="s">
        <v>966</v>
      </c>
      <c r="AM58" s="138">
        <v>0</v>
      </c>
      <c r="AN58" s="138">
        <v>1</v>
      </c>
      <c r="AO58" s="138">
        <v>2</v>
      </c>
      <c r="AP58" s="138">
        <v>3</v>
      </c>
      <c r="AQ58" s="130" t="s">
        <v>966</v>
      </c>
      <c r="AR58" s="138">
        <v>0</v>
      </c>
      <c r="AS58" s="138">
        <v>0</v>
      </c>
      <c r="AT58" s="138">
        <v>0</v>
      </c>
      <c r="AU58" s="138">
        <v>3</v>
      </c>
      <c r="AV58" s="138">
        <v>0</v>
      </c>
      <c r="AW58" s="138">
        <v>0</v>
      </c>
      <c r="AX58" s="138">
        <v>3</v>
      </c>
      <c r="AY58" s="130" t="s">
        <v>966</v>
      </c>
      <c r="AZ58" s="138">
        <v>0</v>
      </c>
      <c r="BA58" s="138">
        <v>1</v>
      </c>
      <c r="BB58" s="138">
        <v>1</v>
      </c>
      <c r="BC58" s="138">
        <v>1</v>
      </c>
      <c r="BD58" s="138">
        <v>7</v>
      </c>
      <c r="BE58" s="138">
        <v>52</v>
      </c>
      <c r="BF58" s="138">
        <v>0</v>
      </c>
      <c r="BG58" s="138">
        <v>0</v>
      </c>
      <c r="BH58" s="138">
        <v>3</v>
      </c>
      <c r="BI58" s="138">
        <v>0</v>
      </c>
      <c r="BJ58" s="138">
        <v>0</v>
      </c>
      <c r="BK58" s="138">
        <v>0</v>
      </c>
      <c r="BL58" s="138">
        <v>60</v>
      </c>
      <c r="BM58" s="138">
        <v>0</v>
      </c>
      <c r="BN58" s="138">
        <v>6</v>
      </c>
      <c r="BO58" s="138">
        <v>0</v>
      </c>
      <c r="BP58" s="138">
        <v>118</v>
      </c>
      <c r="BQ58" s="138">
        <v>0</v>
      </c>
      <c r="BR58" s="138">
        <v>0</v>
      </c>
      <c r="BS58" s="138">
        <v>0</v>
      </c>
      <c r="BT58" s="138">
        <v>0</v>
      </c>
      <c r="BU58" s="138">
        <v>0</v>
      </c>
      <c r="BV58" s="138">
        <v>0</v>
      </c>
      <c r="BW58" s="138">
        <v>0</v>
      </c>
      <c r="BX58" s="138">
        <v>0</v>
      </c>
      <c r="BY58" s="138">
        <v>0</v>
      </c>
      <c r="BZ58" s="138">
        <v>0</v>
      </c>
      <c r="CA58" s="138">
        <v>0</v>
      </c>
      <c r="CB58" s="138">
        <v>0</v>
      </c>
      <c r="CC58" s="138">
        <v>0</v>
      </c>
      <c r="CD58" s="138">
        <v>0</v>
      </c>
      <c r="CE58" s="138">
        <v>0</v>
      </c>
      <c r="CF58" s="138">
        <v>0</v>
      </c>
      <c r="CG58" s="138">
        <v>0</v>
      </c>
      <c r="CH58" s="138">
        <v>0</v>
      </c>
      <c r="CI58" s="138">
        <v>0</v>
      </c>
      <c r="CJ58" s="138">
        <v>0</v>
      </c>
      <c r="CK58" s="138">
        <v>0</v>
      </c>
      <c r="CL58" s="138">
        <v>0</v>
      </c>
      <c r="CM58" s="138">
        <v>2</v>
      </c>
      <c r="CN58" s="138">
        <v>0</v>
      </c>
      <c r="CO58" s="138">
        <v>0</v>
      </c>
      <c r="CP58" s="138">
        <v>0</v>
      </c>
      <c r="CQ58" s="138">
        <v>0</v>
      </c>
      <c r="CR58" s="138">
        <v>0</v>
      </c>
      <c r="CS58" s="138">
        <v>0</v>
      </c>
      <c r="CT58" s="138">
        <v>0</v>
      </c>
      <c r="CU58" s="138">
        <v>0</v>
      </c>
      <c r="CV58" s="138">
        <v>0</v>
      </c>
      <c r="CW58" s="138">
        <v>0</v>
      </c>
      <c r="CX58" s="138">
        <v>0</v>
      </c>
      <c r="CY58" s="138">
        <v>0</v>
      </c>
      <c r="CZ58" s="138">
        <v>0</v>
      </c>
      <c r="DA58" s="138">
        <v>0</v>
      </c>
      <c r="DB58" s="138">
        <v>0</v>
      </c>
      <c r="DC58" s="138">
        <v>0</v>
      </c>
      <c r="DD58" s="138">
        <v>0</v>
      </c>
      <c r="DE58" s="138">
        <v>0</v>
      </c>
      <c r="DF58" s="138">
        <v>0</v>
      </c>
      <c r="DG58" s="138">
        <v>0</v>
      </c>
      <c r="DH58" s="138">
        <v>0</v>
      </c>
      <c r="DI58" s="138">
        <v>0</v>
      </c>
      <c r="DJ58" s="138">
        <v>0</v>
      </c>
      <c r="DK58" s="138">
        <v>0</v>
      </c>
      <c r="DL58" s="138">
        <v>0</v>
      </c>
      <c r="DM58" s="138">
        <v>0</v>
      </c>
      <c r="DN58" s="138">
        <v>0</v>
      </c>
      <c r="DO58" s="138">
        <v>0</v>
      </c>
      <c r="DP58" s="138">
        <v>70</v>
      </c>
      <c r="DQ58" s="138">
        <v>1</v>
      </c>
      <c r="DR58" s="130" t="s">
        <v>1603</v>
      </c>
      <c r="DS58" s="138">
        <v>2</v>
      </c>
      <c r="DT58" s="130"/>
      <c r="DU58" s="130"/>
      <c r="DV58" s="138">
        <v>1</v>
      </c>
      <c r="DW58" s="138">
        <v>1</v>
      </c>
      <c r="DX58" s="138">
        <v>1</v>
      </c>
      <c r="DY58" s="130"/>
      <c r="DZ58" s="130"/>
      <c r="EA58" s="140">
        <v>80481</v>
      </c>
      <c r="EB58" s="140">
        <v>1002.24</v>
      </c>
      <c r="EC58" s="140">
        <v>79</v>
      </c>
    </row>
    <row r="59" spans="1:133" s="131" customFormat="1" ht="24" x14ac:dyDescent="0.25">
      <c r="A59" s="130" t="s">
        <v>97</v>
      </c>
      <c r="B59" s="130" t="s">
        <v>123</v>
      </c>
      <c r="C59" s="138">
        <v>1</v>
      </c>
      <c r="D59" s="130" t="s">
        <v>122</v>
      </c>
      <c r="E59" s="130" t="s">
        <v>1604</v>
      </c>
      <c r="F59" s="130">
        <v>32</v>
      </c>
      <c r="G59" s="130">
        <v>37401</v>
      </c>
      <c r="H59" s="130" t="s">
        <v>123</v>
      </c>
      <c r="I59" s="130" t="s">
        <v>1605</v>
      </c>
      <c r="J59" s="130" t="s">
        <v>1606</v>
      </c>
      <c r="K59" s="130" t="s">
        <v>1125</v>
      </c>
      <c r="L59" s="130"/>
      <c r="M59" s="130" t="s">
        <v>1059</v>
      </c>
      <c r="N59" s="130" t="s">
        <v>1607</v>
      </c>
      <c r="O59" s="130"/>
      <c r="P59" s="130">
        <v>386301446</v>
      </c>
      <c r="Q59" s="130" t="s">
        <v>1608</v>
      </c>
      <c r="R59" s="130" t="s">
        <v>1431</v>
      </c>
      <c r="S59" s="130" t="s">
        <v>1126</v>
      </c>
      <c r="T59" s="130" t="s">
        <v>1609</v>
      </c>
      <c r="U59" s="130" t="s">
        <v>1508</v>
      </c>
      <c r="V59" s="130">
        <v>386301436</v>
      </c>
      <c r="W59" s="130" t="s">
        <v>1610</v>
      </c>
      <c r="X59" s="138">
        <v>1</v>
      </c>
      <c r="Y59" s="138">
        <v>0</v>
      </c>
      <c r="Z59" s="138">
        <v>1</v>
      </c>
      <c r="AA59" s="139">
        <v>1</v>
      </c>
      <c r="AB59" s="139">
        <v>0</v>
      </c>
      <c r="AC59" s="139">
        <v>1</v>
      </c>
      <c r="AD59" s="130" t="s">
        <v>966</v>
      </c>
      <c r="AE59" s="138">
        <v>1</v>
      </c>
      <c r="AF59" s="130" t="s">
        <v>966</v>
      </c>
      <c r="AG59" s="138">
        <v>0</v>
      </c>
      <c r="AH59" s="138">
        <v>0</v>
      </c>
      <c r="AI59" s="138">
        <v>1</v>
      </c>
      <c r="AJ59" s="138">
        <v>0</v>
      </c>
      <c r="AK59" s="138">
        <v>1</v>
      </c>
      <c r="AL59" s="130" t="s">
        <v>966</v>
      </c>
      <c r="AM59" s="138">
        <v>1</v>
      </c>
      <c r="AN59" s="138">
        <v>0</v>
      </c>
      <c r="AO59" s="138">
        <v>0</v>
      </c>
      <c r="AP59" s="138">
        <v>1</v>
      </c>
      <c r="AQ59" s="130" t="s">
        <v>966</v>
      </c>
      <c r="AR59" s="138">
        <v>0</v>
      </c>
      <c r="AS59" s="138">
        <v>0</v>
      </c>
      <c r="AT59" s="138">
        <v>0</v>
      </c>
      <c r="AU59" s="138">
        <v>1</v>
      </c>
      <c r="AV59" s="138">
        <v>0</v>
      </c>
      <c r="AW59" s="138">
        <v>0</v>
      </c>
      <c r="AX59" s="138">
        <v>1</v>
      </c>
      <c r="AY59" s="130" t="s">
        <v>966</v>
      </c>
      <c r="AZ59" s="138">
        <v>1</v>
      </c>
      <c r="BA59" s="138">
        <v>1</v>
      </c>
      <c r="BB59" s="138">
        <v>0</v>
      </c>
      <c r="BC59" s="138">
        <v>1</v>
      </c>
      <c r="BD59" s="138">
        <v>22</v>
      </c>
      <c r="BE59" s="138">
        <v>4</v>
      </c>
      <c r="BF59" s="138">
        <v>0</v>
      </c>
      <c r="BG59" s="138">
        <v>0</v>
      </c>
      <c r="BH59" s="138">
        <v>0</v>
      </c>
      <c r="BI59" s="138">
        <v>0</v>
      </c>
      <c r="BJ59" s="138">
        <v>0</v>
      </c>
      <c r="BK59" s="138">
        <v>0</v>
      </c>
      <c r="BL59" s="138">
        <v>9</v>
      </c>
      <c r="BM59" s="138">
        <v>0</v>
      </c>
      <c r="BN59" s="138">
        <v>1</v>
      </c>
      <c r="BO59" s="138">
        <v>1</v>
      </c>
      <c r="BP59" s="138">
        <v>6</v>
      </c>
      <c r="BQ59" s="138">
        <v>0</v>
      </c>
      <c r="BR59" s="138">
        <v>0</v>
      </c>
      <c r="BS59" s="138">
        <v>0</v>
      </c>
      <c r="BT59" s="138">
        <v>0</v>
      </c>
      <c r="BU59" s="138">
        <v>0</v>
      </c>
      <c r="BV59" s="138">
        <v>0</v>
      </c>
      <c r="BW59" s="138">
        <v>0</v>
      </c>
      <c r="BX59" s="138">
        <v>0</v>
      </c>
      <c r="BY59" s="138">
        <v>0</v>
      </c>
      <c r="BZ59" s="138">
        <v>0</v>
      </c>
      <c r="CA59" s="138">
        <v>0</v>
      </c>
      <c r="CB59" s="138">
        <v>0</v>
      </c>
      <c r="CC59" s="138">
        <v>0</v>
      </c>
      <c r="CD59" s="138">
        <v>0</v>
      </c>
      <c r="CE59" s="138">
        <v>0</v>
      </c>
      <c r="CF59" s="138">
        <v>0</v>
      </c>
      <c r="CG59" s="138">
        <v>0</v>
      </c>
      <c r="CH59" s="138">
        <v>20</v>
      </c>
      <c r="CI59" s="138">
        <v>0</v>
      </c>
      <c r="CJ59" s="138">
        <v>0</v>
      </c>
      <c r="CK59" s="138">
        <v>0</v>
      </c>
      <c r="CL59" s="138">
        <v>0</v>
      </c>
      <c r="CM59" s="138">
        <v>1</v>
      </c>
      <c r="CN59" s="138">
        <v>0</v>
      </c>
      <c r="CO59" s="138">
        <v>0</v>
      </c>
      <c r="CP59" s="138">
        <v>0</v>
      </c>
      <c r="CQ59" s="138">
        <v>0</v>
      </c>
      <c r="CR59" s="138">
        <v>0</v>
      </c>
      <c r="CS59" s="138">
        <v>0</v>
      </c>
      <c r="CT59" s="138">
        <v>0</v>
      </c>
      <c r="CU59" s="138">
        <v>0</v>
      </c>
      <c r="CV59" s="138">
        <v>0</v>
      </c>
      <c r="CW59" s="138">
        <v>0</v>
      </c>
      <c r="CX59" s="138">
        <v>0</v>
      </c>
      <c r="CY59" s="138">
        <v>0</v>
      </c>
      <c r="CZ59" s="138">
        <v>1</v>
      </c>
      <c r="DA59" s="138">
        <v>0</v>
      </c>
      <c r="DB59" s="138">
        <v>7</v>
      </c>
      <c r="DC59" s="138">
        <v>3</v>
      </c>
      <c r="DD59" s="138">
        <v>0</v>
      </c>
      <c r="DE59" s="138">
        <v>0</v>
      </c>
      <c r="DF59" s="138">
        <v>0</v>
      </c>
      <c r="DG59" s="138">
        <v>0</v>
      </c>
      <c r="DH59" s="138">
        <v>1</v>
      </c>
      <c r="DI59" s="138">
        <v>0</v>
      </c>
      <c r="DJ59" s="138">
        <v>0</v>
      </c>
      <c r="DK59" s="138">
        <v>0</v>
      </c>
      <c r="DL59" s="138">
        <v>0</v>
      </c>
      <c r="DM59" s="138">
        <v>0</v>
      </c>
      <c r="DN59" s="138">
        <v>0</v>
      </c>
      <c r="DO59" s="138">
        <v>0</v>
      </c>
      <c r="DP59" s="138">
        <v>35</v>
      </c>
      <c r="DQ59" s="138">
        <v>0</v>
      </c>
      <c r="DR59" s="130"/>
      <c r="DS59" s="138">
        <v>2</v>
      </c>
      <c r="DT59" s="130"/>
      <c r="DU59" s="130"/>
      <c r="DV59" s="138">
        <v>1</v>
      </c>
      <c r="DW59" s="138">
        <v>1</v>
      </c>
      <c r="DX59" s="138">
        <v>1</v>
      </c>
      <c r="DY59" s="130"/>
      <c r="DZ59" s="130"/>
      <c r="EA59" s="140">
        <v>18747</v>
      </c>
      <c r="EB59" s="140">
        <v>452.42</v>
      </c>
      <c r="EC59" s="140">
        <v>16</v>
      </c>
    </row>
    <row r="60" spans="1:133" s="131" customFormat="1" ht="24" x14ac:dyDescent="0.25">
      <c r="A60" s="130" t="s">
        <v>97</v>
      </c>
      <c r="B60" s="130" t="s">
        <v>125</v>
      </c>
      <c r="C60" s="138">
        <v>1</v>
      </c>
      <c r="D60" s="130" t="s">
        <v>124</v>
      </c>
      <c r="E60" s="130" t="s">
        <v>1300</v>
      </c>
      <c r="F60" s="130" t="s">
        <v>1611</v>
      </c>
      <c r="G60" s="130">
        <v>37901</v>
      </c>
      <c r="H60" s="130" t="s">
        <v>125</v>
      </c>
      <c r="I60" s="130" t="s">
        <v>1612</v>
      </c>
      <c r="J60" s="130" t="s">
        <v>1613</v>
      </c>
      <c r="K60" s="130" t="s">
        <v>1224</v>
      </c>
      <c r="L60" s="130" t="s">
        <v>959</v>
      </c>
      <c r="M60" s="130" t="s">
        <v>1161</v>
      </c>
      <c r="N60" s="130" t="s">
        <v>1614</v>
      </c>
      <c r="O60" s="130"/>
      <c r="P60" s="130">
        <v>384342127</v>
      </c>
      <c r="Q60" s="130" t="s">
        <v>1615</v>
      </c>
      <c r="R60" s="130" t="s">
        <v>1431</v>
      </c>
      <c r="S60" s="130" t="s">
        <v>1616</v>
      </c>
      <c r="T60" s="130" t="s">
        <v>985</v>
      </c>
      <c r="U60" s="130"/>
      <c r="V60" s="130">
        <v>384342165</v>
      </c>
      <c r="W60" s="130" t="s">
        <v>1617</v>
      </c>
      <c r="X60" s="138">
        <v>2</v>
      </c>
      <c r="Y60" s="138">
        <v>0</v>
      </c>
      <c r="Z60" s="138">
        <v>2</v>
      </c>
      <c r="AA60" s="139">
        <v>2</v>
      </c>
      <c r="AB60" s="139">
        <v>0</v>
      </c>
      <c r="AC60" s="139">
        <v>2</v>
      </c>
      <c r="AD60" s="130" t="s">
        <v>966</v>
      </c>
      <c r="AE60" s="138">
        <v>2</v>
      </c>
      <c r="AF60" s="130" t="s">
        <v>966</v>
      </c>
      <c r="AG60" s="138">
        <v>0</v>
      </c>
      <c r="AH60" s="138">
        <v>0</v>
      </c>
      <c r="AI60" s="138">
        <v>1</v>
      </c>
      <c r="AJ60" s="138">
        <v>1</v>
      </c>
      <c r="AK60" s="138">
        <v>2</v>
      </c>
      <c r="AL60" s="130" t="s">
        <v>966</v>
      </c>
      <c r="AM60" s="138">
        <v>0</v>
      </c>
      <c r="AN60" s="138">
        <v>1</v>
      </c>
      <c r="AO60" s="138">
        <v>1</v>
      </c>
      <c r="AP60" s="138">
        <v>2</v>
      </c>
      <c r="AQ60" s="130" t="s">
        <v>966</v>
      </c>
      <c r="AR60" s="138">
        <v>0</v>
      </c>
      <c r="AS60" s="138">
        <v>0</v>
      </c>
      <c r="AT60" s="138">
        <v>0</v>
      </c>
      <c r="AU60" s="138">
        <v>2</v>
      </c>
      <c r="AV60" s="138">
        <v>0</v>
      </c>
      <c r="AW60" s="138">
        <v>0</v>
      </c>
      <c r="AX60" s="138">
        <v>2</v>
      </c>
      <c r="AY60" s="130" t="s">
        <v>966</v>
      </c>
      <c r="AZ60" s="138">
        <v>0</v>
      </c>
      <c r="BA60" s="138">
        <v>1</v>
      </c>
      <c r="BB60" s="138">
        <v>1</v>
      </c>
      <c r="BC60" s="138">
        <v>1</v>
      </c>
      <c r="BD60" s="138">
        <v>20</v>
      </c>
      <c r="BE60" s="138">
        <v>15</v>
      </c>
      <c r="BF60" s="138">
        <v>4</v>
      </c>
      <c r="BG60" s="138">
        <v>0</v>
      </c>
      <c r="BH60" s="138">
        <v>0</v>
      </c>
      <c r="BI60" s="138">
        <v>0</v>
      </c>
      <c r="BJ60" s="138">
        <v>0</v>
      </c>
      <c r="BK60" s="138">
        <v>0</v>
      </c>
      <c r="BL60" s="138">
        <v>14</v>
      </c>
      <c r="BM60" s="138">
        <v>0</v>
      </c>
      <c r="BN60" s="138">
        <v>3</v>
      </c>
      <c r="BO60" s="138">
        <v>2</v>
      </c>
      <c r="BP60" s="138">
        <v>2</v>
      </c>
      <c r="BQ60" s="138">
        <v>0</v>
      </c>
      <c r="BR60" s="138">
        <v>0</v>
      </c>
      <c r="BS60" s="138">
        <v>0</v>
      </c>
      <c r="BT60" s="138">
        <v>0</v>
      </c>
      <c r="BU60" s="138">
        <v>0</v>
      </c>
      <c r="BV60" s="138">
        <v>1</v>
      </c>
      <c r="BW60" s="138">
        <v>0</v>
      </c>
      <c r="BX60" s="138">
        <v>0</v>
      </c>
      <c r="BY60" s="138">
        <v>0</v>
      </c>
      <c r="BZ60" s="138">
        <v>0</v>
      </c>
      <c r="CA60" s="138">
        <v>0</v>
      </c>
      <c r="CB60" s="138">
        <v>0</v>
      </c>
      <c r="CC60" s="138">
        <v>0</v>
      </c>
      <c r="CD60" s="138">
        <v>0</v>
      </c>
      <c r="CE60" s="138">
        <v>0</v>
      </c>
      <c r="CF60" s="138">
        <v>1</v>
      </c>
      <c r="CG60" s="138">
        <v>0</v>
      </c>
      <c r="CH60" s="138">
        <v>5</v>
      </c>
      <c r="CI60" s="138">
        <v>0</v>
      </c>
      <c r="CJ60" s="138">
        <v>0</v>
      </c>
      <c r="CK60" s="138">
        <v>0</v>
      </c>
      <c r="CL60" s="138">
        <v>0</v>
      </c>
      <c r="CM60" s="138">
        <v>0</v>
      </c>
      <c r="CN60" s="138">
        <v>0</v>
      </c>
      <c r="CO60" s="138">
        <v>0</v>
      </c>
      <c r="CP60" s="138">
        <v>0</v>
      </c>
      <c r="CQ60" s="138">
        <v>0</v>
      </c>
      <c r="CR60" s="138">
        <v>0</v>
      </c>
      <c r="CS60" s="138">
        <v>0</v>
      </c>
      <c r="CT60" s="138">
        <v>0</v>
      </c>
      <c r="CU60" s="138">
        <v>0</v>
      </c>
      <c r="CV60" s="138">
        <v>0</v>
      </c>
      <c r="CW60" s="138">
        <v>0</v>
      </c>
      <c r="CX60" s="138">
        <v>0</v>
      </c>
      <c r="CY60" s="138">
        <v>0</v>
      </c>
      <c r="CZ60" s="138">
        <v>0</v>
      </c>
      <c r="DA60" s="138">
        <v>0</v>
      </c>
      <c r="DB60" s="138">
        <v>2</v>
      </c>
      <c r="DC60" s="138">
        <v>0</v>
      </c>
      <c r="DD60" s="138">
        <v>0</v>
      </c>
      <c r="DE60" s="138">
        <v>0</v>
      </c>
      <c r="DF60" s="138">
        <v>0</v>
      </c>
      <c r="DG60" s="138">
        <v>2</v>
      </c>
      <c r="DH60" s="138">
        <v>0</v>
      </c>
      <c r="DI60" s="138">
        <v>0</v>
      </c>
      <c r="DJ60" s="138">
        <v>0</v>
      </c>
      <c r="DK60" s="138">
        <v>0</v>
      </c>
      <c r="DL60" s="138">
        <v>0</v>
      </c>
      <c r="DM60" s="138">
        <v>0</v>
      </c>
      <c r="DN60" s="138">
        <v>0</v>
      </c>
      <c r="DO60" s="138">
        <v>0</v>
      </c>
      <c r="DP60" s="138">
        <v>40</v>
      </c>
      <c r="DQ60" s="138">
        <v>1</v>
      </c>
      <c r="DR60" s="130" t="s">
        <v>1618</v>
      </c>
      <c r="DS60" s="138">
        <v>2</v>
      </c>
      <c r="DT60" s="130" t="s">
        <v>1619</v>
      </c>
      <c r="DU60" s="130" t="s">
        <v>1620</v>
      </c>
      <c r="DV60" s="138">
        <v>1</v>
      </c>
      <c r="DW60" s="138">
        <v>1</v>
      </c>
      <c r="DX60" s="138">
        <v>1</v>
      </c>
      <c r="DY60" s="130"/>
      <c r="DZ60" s="130"/>
      <c r="EA60" s="140">
        <v>24824</v>
      </c>
      <c r="EB60" s="140">
        <v>538.30999999999995</v>
      </c>
      <c r="EC60" s="140">
        <v>25</v>
      </c>
    </row>
    <row r="61" spans="1:133" s="131" customFormat="1" ht="24" x14ac:dyDescent="0.25">
      <c r="A61" s="130" t="s">
        <v>97</v>
      </c>
      <c r="B61" s="130" t="s">
        <v>127</v>
      </c>
      <c r="C61" s="138">
        <v>1</v>
      </c>
      <c r="D61" s="130" t="s">
        <v>126</v>
      </c>
      <c r="E61" s="130" t="s">
        <v>1331</v>
      </c>
      <c r="F61" s="130">
        <v>2</v>
      </c>
      <c r="G61" s="130">
        <v>37501</v>
      </c>
      <c r="H61" s="130" t="s">
        <v>127</v>
      </c>
      <c r="I61" s="130" t="s">
        <v>1621</v>
      </c>
      <c r="J61" s="130" t="s">
        <v>1622</v>
      </c>
      <c r="K61" s="130" t="s">
        <v>1125</v>
      </c>
      <c r="L61" s="130" t="s">
        <v>959</v>
      </c>
      <c r="M61" s="130" t="s">
        <v>1488</v>
      </c>
      <c r="N61" s="130" t="s">
        <v>1623</v>
      </c>
      <c r="O61" s="130"/>
      <c r="P61" s="130">
        <v>385772281</v>
      </c>
      <c r="Q61" s="130" t="s">
        <v>1624</v>
      </c>
      <c r="R61" s="130"/>
      <c r="S61" s="130" t="s">
        <v>988</v>
      </c>
      <c r="T61" s="130" t="s">
        <v>1625</v>
      </c>
      <c r="U61" s="130"/>
      <c r="V61" s="130">
        <v>385772283</v>
      </c>
      <c r="W61" s="130" t="s">
        <v>1626</v>
      </c>
      <c r="X61" s="138">
        <v>1</v>
      </c>
      <c r="Y61" s="138">
        <v>1</v>
      </c>
      <c r="Z61" s="138">
        <v>2</v>
      </c>
      <c r="AA61" s="139">
        <v>0.3</v>
      </c>
      <c r="AB61" s="139">
        <v>0.1</v>
      </c>
      <c r="AC61" s="139">
        <v>0.4</v>
      </c>
      <c r="AD61" s="130" t="s">
        <v>966</v>
      </c>
      <c r="AE61" s="138">
        <v>1</v>
      </c>
      <c r="AF61" s="130" t="s">
        <v>966</v>
      </c>
      <c r="AG61" s="138">
        <v>0</v>
      </c>
      <c r="AH61" s="138">
        <v>1</v>
      </c>
      <c r="AI61" s="138">
        <v>0</v>
      </c>
      <c r="AJ61" s="138">
        <v>0</v>
      </c>
      <c r="AK61" s="138">
        <v>1</v>
      </c>
      <c r="AL61" s="130" t="s">
        <v>966</v>
      </c>
      <c r="AM61" s="138">
        <v>0</v>
      </c>
      <c r="AN61" s="138">
        <v>1</v>
      </c>
      <c r="AO61" s="138">
        <v>0</v>
      </c>
      <c r="AP61" s="138">
        <v>1</v>
      </c>
      <c r="AQ61" s="130" t="s">
        <v>966</v>
      </c>
      <c r="AR61" s="138">
        <v>0</v>
      </c>
      <c r="AS61" s="138">
        <v>0</v>
      </c>
      <c r="AT61" s="138">
        <v>0</v>
      </c>
      <c r="AU61" s="138">
        <v>1</v>
      </c>
      <c r="AV61" s="138">
        <v>0</v>
      </c>
      <c r="AW61" s="138">
        <v>0</v>
      </c>
      <c r="AX61" s="138">
        <v>1</v>
      </c>
      <c r="AY61" s="130" t="s">
        <v>966</v>
      </c>
      <c r="AZ61" s="138">
        <v>1</v>
      </c>
      <c r="BA61" s="138">
        <v>1</v>
      </c>
      <c r="BB61" s="138">
        <v>0</v>
      </c>
      <c r="BC61" s="138">
        <v>1</v>
      </c>
      <c r="BD61" s="138">
        <v>23</v>
      </c>
      <c r="BE61" s="138">
        <v>14</v>
      </c>
      <c r="BF61" s="138">
        <v>0</v>
      </c>
      <c r="BG61" s="138">
        <v>0</v>
      </c>
      <c r="BH61" s="138">
        <v>5</v>
      </c>
      <c r="BI61" s="138">
        <v>0</v>
      </c>
      <c r="BJ61" s="138">
        <v>0</v>
      </c>
      <c r="BK61" s="138">
        <v>0</v>
      </c>
      <c r="BL61" s="138">
        <v>11</v>
      </c>
      <c r="BM61" s="138">
        <v>0</v>
      </c>
      <c r="BN61" s="138">
        <v>0</v>
      </c>
      <c r="BO61" s="138">
        <v>0</v>
      </c>
      <c r="BP61" s="138">
        <v>37</v>
      </c>
      <c r="BQ61" s="138">
        <v>0</v>
      </c>
      <c r="BR61" s="138">
        <v>0</v>
      </c>
      <c r="BS61" s="138">
        <v>0</v>
      </c>
      <c r="BT61" s="138">
        <v>0</v>
      </c>
      <c r="BU61" s="138">
        <v>0</v>
      </c>
      <c r="BV61" s="138">
        <v>0</v>
      </c>
      <c r="BW61" s="138">
        <v>0</v>
      </c>
      <c r="BX61" s="138">
        <v>0</v>
      </c>
      <c r="BY61" s="138">
        <v>0</v>
      </c>
      <c r="BZ61" s="138">
        <v>0</v>
      </c>
      <c r="CA61" s="138">
        <v>0</v>
      </c>
      <c r="CB61" s="138">
        <v>0</v>
      </c>
      <c r="CC61" s="138">
        <v>0</v>
      </c>
      <c r="CD61" s="138">
        <v>0</v>
      </c>
      <c r="CE61" s="138">
        <v>0</v>
      </c>
      <c r="CF61" s="138">
        <v>0</v>
      </c>
      <c r="CG61" s="138">
        <v>0</v>
      </c>
      <c r="CH61" s="138">
        <v>0</v>
      </c>
      <c r="CI61" s="138">
        <v>0</v>
      </c>
      <c r="CJ61" s="138">
        <v>0</v>
      </c>
      <c r="CK61" s="138">
        <v>0</v>
      </c>
      <c r="CL61" s="138">
        <v>0</v>
      </c>
      <c r="CM61" s="138">
        <v>0</v>
      </c>
      <c r="CN61" s="138">
        <v>0</v>
      </c>
      <c r="CO61" s="138">
        <v>0</v>
      </c>
      <c r="CP61" s="138">
        <v>0</v>
      </c>
      <c r="CQ61" s="138">
        <v>0</v>
      </c>
      <c r="CR61" s="138">
        <v>0</v>
      </c>
      <c r="CS61" s="138">
        <v>0</v>
      </c>
      <c r="CT61" s="138">
        <v>0</v>
      </c>
      <c r="CU61" s="138">
        <v>0</v>
      </c>
      <c r="CV61" s="138">
        <v>0</v>
      </c>
      <c r="CW61" s="138">
        <v>0</v>
      </c>
      <c r="CX61" s="138">
        <v>0</v>
      </c>
      <c r="CY61" s="138">
        <v>0</v>
      </c>
      <c r="CZ61" s="138">
        <v>0</v>
      </c>
      <c r="DA61" s="138">
        <v>0</v>
      </c>
      <c r="DB61" s="138">
        <v>0</v>
      </c>
      <c r="DC61" s="138">
        <v>0</v>
      </c>
      <c r="DD61" s="138">
        <v>0</v>
      </c>
      <c r="DE61" s="138">
        <v>0</v>
      </c>
      <c r="DF61" s="138">
        <v>0</v>
      </c>
      <c r="DG61" s="138">
        <v>0</v>
      </c>
      <c r="DH61" s="138">
        <v>0</v>
      </c>
      <c r="DI61" s="138">
        <v>0</v>
      </c>
      <c r="DJ61" s="138">
        <v>0</v>
      </c>
      <c r="DK61" s="138">
        <v>0</v>
      </c>
      <c r="DL61" s="138">
        <v>0</v>
      </c>
      <c r="DM61" s="138">
        <v>0</v>
      </c>
      <c r="DN61" s="138">
        <v>0</v>
      </c>
      <c r="DO61" s="138">
        <v>2</v>
      </c>
      <c r="DP61" s="138">
        <v>30</v>
      </c>
      <c r="DQ61" s="138">
        <v>1</v>
      </c>
      <c r="DR61" s="130" t="s">
        <v>1627</v>
      </c>
      <c r="DS61" s="138">
        <v>3</v>
      </c>
      <c r="DT61" s="130"/>
      <c r="DU61" s="130"/>
      <c r="DV61" s="138">
        <v>1</v>
      </c>
      <c r="DW61" s="138">
        <v>1</v>
      </c>
      <c r="DX61" s="138">
        <v>0</v>
      </c>
      <c r="DY61" s="130"/>
      <c r="DZ61" s="130"/>
      <c r="EA61" s="140">
        <v>14096</v>
      </c>
      <c r="EB61" s="140">
        <v>262.39999999999998</v>
      </c>
      <c r="EC61" s="140">
        <v>14</v>
      </c>
    </row>
    <row r="62" spans="1:133" s="131" customFormat="1" ht="24" x14ac:dyDescent="0.25">
      <c r="A62" s="130" t="s">
        <v>97</v>
      </c>
      <c r="B62" s="130" t="s">
        <v>129</v>
      </c>
      <c r="C62" s="138">
        <v>1</v>
      </c>
      <c r="D62" s="130" t="s">
        <v>128</v>
      </c>
      <c r="E62" s="130" t="s">
        <v>1628</v>
      </c>
      <c r="F62" s="130">
        <v>6</v>
      </c>
      <c r="G62" s="130">
        <v>38517</v>
      </c>
      <c r="H62" s="130" t="s">
        <v>129</v>
      </c>
      <c r="I62" s="130" t="s">
        <v>1629</v>
      </c>
      <c r="J62" s="130" t="s">
        <v>1630</v>
      </c>
      <c r="K62" s="130" t="s">
        <v>1125</v>
      </c>
      <c r="L62" s="130"/>
      <c r="M62" s="130" t="s">
        <v>1631</v>
      </c>
      <c r="N62" s="130" t="s">
        <v>1632</v>
      </c>
      <c r="O62" s="130"/>
      <c r="P62" s="130" t="s">
        <v>1633</v>
      </c>
      <c r="Q62" s="130" t="s">
        <v>1634</v>
      </c>
      <c r="R62" s="130"/>
      <c r="S62" s="130" t="s">
        <v>960</v>
      </c>
      <c r="T62" s="130" t="s">
        <v>1635</v>
      </c>
      <c r="U62" s="130"/>
      <c r="V62" s="130">
        <v>388459087</v>
      </c>
      <c r="W62" s="130" t="s">
        <v>1636</v>
      </c>
      <c r="X62" s="138">
        <v>3</v>
      </c>
      <c r="Y62" s="138">
        <v>0</v>
      </c>
      <c r="Z62" s="138">
        <v>3</v>
      </c>
      <c r="AA62" s="139">
        <v>3</v>
      </c>
      <c r="AB62" s="139">
        <v>0</v>
      </c>
      <c r="AC62" s="139">
        <v>3</v>
      </c>
      <c r="AD62" s="130" t="s">
        <v>966</v>
      </c>
      <c r="AE62" s="138">
        <v>2</v>
      </c>
      <c r="AF62" s="130" t="s">
        <v>966</v>
      </c>
      <c r="AG62" s="138">
        <v>0</v>
      </c>
      <c r="AH62" s="138">
        <v>3</v>
      </c>
      <c r="AI62" s="138">
        <v>0</v>
      </c>
      <c r="AJ62" s="138">
        <v>0</v>
      </c>
      <c r="AK62" s="138">
        <v>3</v>
      </c>
      <c r="AL62" s="130" t="s">
        <v>966</v>
      </c>
      <c r="AM62" s="138">
        <v>0</v>
      </c>
      <c r="AN62" s="138">
        <v>2</v>
      </c>
      <c r="AO62" s="138">
        <v>1</v>
      </c>
      <c r="AP62" s="138">
        <v>3</v>
      </c>
      <c r="AQ62" s="130" t="s">
        <v>966</v>
      </c>
      <c r="AR62" s="138">
        <v>0</v>
      </c>
      <c r="AS62" s="138">
        <v>0</v>
      </c>
      <c r="AT62" s="138">
        <v>1</v>
      </c>
      <c r="AU62" s="138">
        <v>1</v>
      </c>
      <c r="AV62" s="138">
        <v>1</v>
      </c>
      <c r="AW62" s="138">
        <v>0</v>
      </c>
      <c r="AX62" s="138">
        <v>3</v>
      </c>
      <c r="AY62" s="130" t="s">
        <v>966</v>
      </c>
      <c r="AZ62" s="138">
        <v>0</v>
      </c>
      <c r="BA62" s="138">
        <v>1</v>
      </c>
      <c r="BB62" s="138">
        <v>0</v>
      </c>
      <c r="BC62" s="138">
        <v>1</v>
      </c>
      <c r="BD62" s="138">
        <v>20</v>
      </c>
      <c r="BE62" s="138">
        <v>9</v>
      </c>
      <c r="BF62" s="138">
        <v>0</v>
      </c>
      <c r="BG62" s="138">
        <v>0</v>
      </c>
      <c r="BH62" s="138">
        <v>0</v>
      </c>
      <c r="BI62" s="138">
        <v>0</v>
      </c>
      <c r="BJ62" s="138">
        <v>0</v>
      </c>
      <c r="BK62" s="138">
        <v>0</v>
      </c>
      <c r="BL62" s="138">
        <v>4</v>
      </c>
      <c r="BM62" s="138">
        <v>0</v>
      </c>
      <c r="BN62" s="138">
        <v>1</v>
      </c>
      <c r="BO62" s="138">
        <v>0</v>
      </c>
      <c r="BP62" s="138">
        <v>4</v>
      </c>
      <c r="BQ62" s="138">
        <v>0</v>
      </c>
      <c r="BR62" s="138">
        <v>0</v>
      </c>
      <c r="BS62" s="138">
        <v>0</v>
      </c>
      <c r="BT62" s="138">
        <v>0</v>
      </c>
      <c r="BU62" s="138">
        <v>0</v>
      </c>
      <c r="BV62" s="138">
        <v>0</v>
      </c>
      <c r="BW62" s="138">
        <v>0</v>
      </c>
      <c r="BX62" s="138">
        <v>0</v>
      </c>
      <c r="BY62" s="138">
        <v>0</v>
      </c>
      <c r="BZ62" s="138">
        <v>0</v>
      </c>
      <c r="CA62" s="138">
        <v>0</v>
      </c>
      <c r="CB62" s="138">
        <v>0</v>
      </c>
      <c r="CC62" s="138">
        <v>0</v>
      </c>
      <c r="CD62" s="138">
        <v>0</v>
      </c>
      <c r="CE62" s="138">
        <v>0</v>
      </c>
      <c r="CF62" s="138">
        <v>0</v>
      </c>
      <c r="CG62" s="138">
        <v>0</v>
      </c>
      <c r="CH62" s="138">
        <v>3</v>
      </c>
      <c r="CI62" s="138">
        <v>0</v>
      </c>
      <c r="CJ62" s="138">
        <v>0</v>
      </c>
      <c r="CK62" s="138">
        <v>3</v>
      </c>
      <c r="CL62" s="138">
        <v>0</v>
      </c>
      <c r="CM62" s="138">
        <v>0</v>
      </c>
      <c r="CN62" s="138">
        <v>0</v>
      </c>
      <c r="CO62" s="138">
        <v>0</v>
      </c>
      <c r="CP62" s="138">
        <v>0</v>
      </c>
      <c r="CQ62" s="138">
        <v>0</v>
      </c>
      <c r="CR62" s="138">
        <v>0</v>
      </c>
      <c r="CS62" s="138">
        <v>0</v>
      </c>
      <c r="CT62" s="138">
        <v>0</v>
      </c>
      <c r="CU62" s="138">
        <v>0</v>
      </c>
      <c r="CV62" s="138">
        <v>0</v>
      </c>
      <c r="CW62" s="138">
        <v>0</v>
      </c>
      <c r="CX62" s="138">
        <v>0</v>
      </c>
      <c r="CY62" s="138">
        <v>0</v>
      </c>
      <c r="CZ62" s="138">
        <v>0</v>
      </c>
      <c r="DA62" s="138">
        <v>0</v>
      </c>
      <c r="DB62" s="138">
        <v>0</v>
      </c>
      <c r="DC62" s="138">
        <v>0</v>
      </c>
      <c r="DD62" s="138">
        <v>0</v>
      </c>
      <c r="DE62" s="138">
        <v>0</v>
      </c>
      <c r="DF62" s="138">
        <v>0</v>
      </c>
      <c r="DG62" s="138">
        <v>0</v>
      </c>
      <c r="DH62" s="138">
        <v>0</v>
      </c>
      <c r="DI62" s="138">
        <v>0</v>
      </c>
      <c r="DJ62" s="138">
        <v>0</v>
      </c>
      <c r="DK62" s="138">
        <v>0</v>
      </c>
      <c r="DL62" s="138">
        <v>0</v>
      </c>
      <c r="DM62" s="138">
        <v>0</v>
      </c>
      <c r="DN62" s="138">
        <v>0</v>
      </c>
      <c r="DO62" s="138">
        <v>0</v>
      </c>
      <c r="DP62" s="138">
        <v>40</v>
      </c>
      <c r="DQ62" s="138">
        <v>1</v>
      </c>
      <c r="DR62" s="130" t="s">
        <v>1637</v>
      </c>
      <c r="DS62" s="138">
        <v>2</v>
      </c>
      <c r="DT62" s="130" t="s">
        <v>1638</v>
      </c>
      <c r="DU62" s="130"/>
      <c r="DV62" s="138">
        <v>1</v>
      </c>
      <c r="DW62" s="138">
        <v>1</v>
      </c>
      <c r="DX62" s="138">
        <v>1</v>
      </c>
      <c r="DY62" s="130"/>
      <c r="DZ62" s="130"/>
      <c r="EA62" s="140">
        <v>17466</v>
      </c>
      <c r="EB62" s="140">
        <v>535.35</v>
      </c>
      <c r="EC62" s="140">
        <v>21</v>
      </c>
    </row>
    <row r="63" spans="1:133" s="131" customFormat="1" ht="24" x14ac:dyDescent="0.25">
      <c r="A63" s="130" t="s">
        <v>97</v>
      </c>
      <c r="B63" s="130" t="s">
        <v>131</v>
      </c>
      <c r="C63" s="138">
        <v>1</v>
      </c>
      <c r="D63" s="130" t="s">
        <v>130</v>
      </c>
      <c r="E63" s="130" t="s">
        <v>1639</v>
      </c>
      <c r="F63" s="130">
        <v>18</v>
      </c>
      <c r="G63" s="130">
        <v>38901</v>
      </c>
      <c r="H63" s="130" t="s">
        <v>131</v>
      </c>
      <c r="I63" s="130" t="s">
        <v>1640</v>
      </c>
      <c r="J63" s="130" t="s">
        <v>1641</v>
      </c>
      <c r="K63" s="130" t="s">
        <v>1125</v>
      </c>
      <c r="L63" s="130"/>
      <c r="M63" s="130" t="s">
        <v>1642</v>
      </c>
      <c r="N63" s="130" t="s">
        <v>1643</v>
      </c>
      <c r="O63" s="130"/>
      <c r="P63" s="130">
        <v>383379121</v>
      </c>
      <c r="Q63" s="130" t="s">
        <v>1644</v>
      </c>
      <c r="R63" s="130"/>
      <c r="S63" s="130" t="s">
        <v>1642</v>
      </c>
      <c r="T63" s="130" t="s">
        <v>1643</v>
      </c>
      <c r="U63" s="130"/>
      <c r="V63" s="130">
        <v>383379121</v>
      </c>
      <c r="W63" s="130" t="s">
        <v>1644</v>
      </c>
      <c r="X63" s="138">
        <v>1</v>
      </c>
      <c r="Y63" s="138">
        <v>0</v>
      </c>
      <c r="Z63" s="138">
        <v>1</v>
      </c>
      <c r="AA63" s="139">
        <v>1</v>
      </c>
      <c r="AB63" s="139">
        <v>0</v>
      </c>
      <c r="AC63" s="139">
        <v>1</v>
      </c>
      <c r="AD63" s="130" t="s">
        <v>966</v>
      </c>
      <c r="AE63" s="138">
        <v>1</v>
      </c>
      <c r="AF63" s="130" t="s">
        <v>966</v>
      </c>
      <c r="AG63" s="138">
        <v>0</v>
      </c>
      <c r="AH63" s="138">
        <v>1</v>
      </c>
      <c r="AI63" s="138">
        <v>0</v>
      </c>
      <c r="AJ63" s="138">
        <v>0</v>
      </c>
      <c r="AK63" s="138">
        <v>1</v>
      </c>
      <c r="AL63" s="130" t="s">
        <v>966</v>
      </c>
      <c r="AM63" s="138">
        <v>0</v>
      </c>
      <c r="AN63" s="138">
        <v>1</v>
      </c>
      <c r="AO63" s="138">
        <v>0</v>
      </c>
      <c r="AP63" s="138">
        <v>1</v>
      </c>
      <c r="AQ63" s="130" t="s">
        <v>966</v>
      </c>
      <c r="AR63" s="138">
        <v>0</v>
      </c>
      <c r="AS63" s="138">
        <v>0</v>
      </c>
      <c r="AT63" s="138">
        <v>0</v>
      </c>
      <c r="AU63" s="138">
        <v>1</v>
      </c>
      <c r="AV63" s="138">
        <v>0</v>
      </c>
      <c r="AW63" s="138">
        <v>0</v>
      </c>
      <c r="AX63" s="138">
        <v>1</v>
      </c>
      <c r="AY63" s="130" t="s">
        <v>966</v>
      </c>
      <c r="AZ63" s="138">
        <v>1</v>
      </c>
      <c r="BA63" s="138">
        <v>1</v>
      </c>
      <c r="BB63" s="138">
        <v>0</v>
      </c>
      <c r="BC63" s="138">
        <v>1</v>
      </c>
      <c r="BD63" s="138">
        <v>27</v>
      </c>
      <c r="BE63" s="138">
        <v>3</v>
      </c>
      <c r="BF63" s="138">
        <v>0</v>
      </c>
      <c r="BG63" s="138">
        <v>0</v>
      </c>
      <c r="BH63" s="138">
        <v>1</v>
      </c>
      <c r="BI63" s="138">
        <v>1</v>
      </c>
      <c r="BJ63" s="138">
        <v>0</v>
      </c>
      <c r="BK63" s="138">
        <v>0</v>
      </c>
      <c r="BL63" s="138">
        <v>5</v>
      </c>
      <c r="BM63" s="138">
        <v>0</v>
      </c>
      <c r="BN63" s="138">
        <v>0</v>
      </c>
      <c r="BO63" s="138">
        <v>0</v>
      </c>
      <c r="BP63" s="138">
        <v>0</v>
      </c>
      <c r="BQ63" s="138">
        <v>0</v>
      </c>
      <c r="BR63" s="138">
        <v>0</v>
      </c>
      <c r="BS63" s="138">
        <v>0</v>
      </c>
      <c r="BT63" s="138">
        <v>0</v>
      </c>
      <c r="BU63" s="138">
        <v>0</v>
      </c>
      <c r="BV63" s="138">
        <v>0</v>
      </c>
      <c r="BW63" s="138">
        <v>0</v>
      </c>
      <c r="BX63" s="138">
        <v>0</v>
      </c>
      <c r="BY63" s="138">
        <v>0</v>
      </c>
      <c r="BZ63" s="138">
        <v>0</v>
      </c>
      <c r="CA63" s="138">
        <v>0</v>
      </c>
      <c r="CB63" s="138">
        <v>0</v>
      </c>
      <c r="CC63" s="138">
        <v>0</v>
      </c>
      <c r="CD63" s="138">
        <v>0</v>
      </c>
      <c r="CE63" s="138">
        <v>0</v>
      </c>
      <c r="CF63" s="138">
        <v>0</v>
      </c>
      <c r="CG63" s="138">
        <v>0</v>
      </c>
      <c r="CH63" s="138">
        <v>0</v>
      </c>
      <c r="CI63" s="138">
        <v>0</v>
      </c>
      <c r="CJ63" s="138">
        <v>0</v>
      </c>
      <c r="CK63" s="138">
        <v>0</v>
      </c>
      <c r="CL63" s="138">
        <v>0</v>
      </c>
      <c r="CM63" s="138">
        <v>0</v>
      </c>
      <c r="CN63" s="138">
        <v>0</v>
      </c>
      <c r="CO63" s="138">
        <v>0</v>
      </c>
      <c r="CP63" s="138">
        <v>0</v>
      </c>
      <c r="CQ63" s="138">
        <v>0</v>
      </c>
      <c r="CR63" s="138">
        <v>0</v>
      </c>
      <c r="CS63" s="138">
        <v>0</v>
      </c>
      <c r="CT63" s="138">
        <v>0</v>
      </c>
      <c r="CU63" s="138">
        <v>0</v>
      </c>
      <c r="CV63" s="138">
        <v>0</v>
      </c>
      <c r="CW63" s="138">
        <v>0</v>
      </c>
      <c r="CX63" s="138">
        <v>0</v>
      </c>
      <c r="CY63" s="138">
        <v>0</v>
      </c>
      <c r="CZ63" s="138">
        <v>0</v>
      </c>
      <c r="DA63" s="138">
        <v>0</v>
      </c>
      <c r="DB63" s="138">
        <v>0</v>
      </c>
      <c r="DC63" s="138">
        <v>0</v>
      </c>
      <c r="DD63" s="138">
        <v>0</v>
      </c>
      <c r="DE63" s="138">
        <v>0</v>
      </c>
      <c r="DF63" s="138">
        <v>0</v>
      </c>
      <c r="DG63" s="138">
        <v>0</v>
      </c>
      <c r="DH63" s="138">
        <v>0</v>
      </c>
      <c r="DI63" s="138">
        <v>0</v>
      </c>
      <c r="DJ63" s="138">
        <v>0</v>
      </c>
      <c r="DK63" s="138">
        <v>0</v>
      </c>
      <c r="DL63" s="138">
        <v>0</v>
      </c>
      <c r="DM63" s="138">
        <v>2</v>
      </c>
      <c r="DN63" s="138">
        <v>2</v>
      </c>
      <c r="DO63" s="138">
        <v>6</v>
      </c>
      <c r="DP63" s="138">
        <v>50</v>
      </c>
      <c r="DQ63" s="138">
        <v>1</v>
      </c>
      <c r="DR63" s="130" t="s">
        <v>1645</v>
      </c>
      <c r="DS63" s="138">
        <v>1</v>
      </c>
      <c r="DT63" s="130" t="s">
        <v>1041</v>
      </c>
      <c r="DU63" s="130" t="s">
        <v>1041</v>
      </c>
      <c r="DV63" s="138">
        <v>1</v>
      </c>
      <c r="DW63" s="138">
        <v>1</v>
      </c>
      <c r="DX63" s="138">
        <v>0</v>
      </c>
      <c r="DY63" s="130" t="s">
        <v>1041</v>
      </c>
      <c r="DZ63" s="130" t="s">
        <v>1041</v>
      </c>
      <c r="EA63" s="140">
        <v>11601</v>
      </c>
      <c r="EB63" s="140">
        <v>179.2</v>
      </c>
      <c r="EC63" s="140">
        <v>17</v>
      </c>
    </row>
    <row r="64" spans="1:133" s="131" customFormat="1" ht="48" x14ac:dyDescent="0.25">
      <c r="A64" s="130" t="s">
        <v>389</v>
      </c>
      <c r="B64" s="130" t="s">
        <v>391</v>
      </c>
      <c r="C64" s="138">
        <v>1</v>
      </c>
      <c r="D64" s="130" t="s">
        <v>390</v>
      </c>
      <c r="E64" s="130" t="s">
        <v>1178</v>
      </c>
      <c r="F64" s="130">
        <v>143</v>
      </c>
      <c r="G64" s="130">
        <v>33601</v>
      </c>
      <c r="H64" s="130" t="s">
        <v>391</v>
      </c>
      <c r="I64" s="130" t="s">
        <v>1646</v>
      </c>
      <c r="J64" s="130" t="s">
        <v>1647</v>
      </c>
      <c r="K64" s="130" t="s">
        <v>1648</v>
      </c>
      <c r="L64" s="130" t="s">
        <v>959</v>
      </c>
      <c r="M64" s="130" t="s">
        <v>1649</v>
      </c>
      <c r="N64" s="130" t="s">
        <v>1650</v>
      </c>
      <c r="O64" s="130"/>
      <c r="P64" s="130">
        <v>371516179</v>
      </c>
      <c r="Q64" s="130" t="s">
        <v>1651</v>
      </c>
      <c r="R64" s="130" t="s">
        <v>959</v>
      </c>
      <c r="S64" s="130" t="s">
        <v>1652</v>
      </c>
      <c r="T64" s="130" t="s">
        <v>1653</v>
      </c>
      <c r="U64" s="130"/>
      <c r="V64" s="130">
        <v>371516136</v>
      </c>
      <c r="W64" s="130" t="s">
        <v>1654</v>
      </c>
      <c r="X64" s="138">
        <v>2</v>
      </c>
      <c r="Y64" s="138">
        <v>1</v>
      </c>
      <c r="Z64" s="138">
        <v>3</v>
      </c>
      <c r="AA64" s="139">
        <v>0.2</v>
      </c>
      <c r="AB64" s="139">
        <v>0.15</v>
      </c>
      <c r="AC64" s="139">
        <v>0.35</v>
      </c>
      <c r="AD64" s="130" t="s">
        <v>966</v>
      </c>
      <c r="AE64" s="138">
        <v>2</v>
      </c>
      <c r="AF64" s="130" t="s">
        <v>966</v>
      </c>
      <c r="AG64" s="138">
        <v>0</v>
      </c>
      <c r="AH64" s="138">
        <v>0</v>
      </c>
      <c r="AI64" s="138">
        <v>0</v>
      </c>
      <c r="AJ64" s="138">
        <v>2</v>
      </c>
      <c r="AK64" s="138">
        <v>2</v>
      </c>
      <c r="AL64" s="130" t="s">
        <v>966</v>
      </c>
      <c r="AM64" s="138">
        <v>0</v>
      </c>
      <c r="AN64" s="138">
        <v>0</v>
      </c>
      <c r="AO64" s="138">
        <v>2</v>
      </c>
      <c r="AP64" s="138">
        <v>2</v>
      </c>
      <c r="AQ64" s="130" t="s">
        <v>966</v>
      </c>
      <c r="AR64" s="138">
        <v>0</v>
      </c>
      <c r="AS64" s="138">
        <v>0</v>
      </c>
      <c r="AT64" s="138">
        <v>0</v>
      </c>
      <c r="AU64" s="138">
        <v>1</v>
      </c>
      <c r="AV64" s="138">
        <v>1</v>
      </c>
      <c r="AW64" s="138">
        <v>0</v>
      </c>
      <c r="AX64" s="138">
        <v>2</v>
      </c>
      <c r="AY64" s="130" t="s">
        <v>966</v>
      </c>
      <c r="AZ64" s="138">
        <v>1</v>
      </c>
      <c r="BA64" s="138">
        <v>1</v>
      </c>
      <c r="BB64" s="138">
        <v>1</v>
      </c>
      <c r="BC64" s="138">
        <v>1</v>
      </c>
      <c r="BD64" s="138">
        <v>1</v>
      </c>
      <c r="BE64" s="138">
        <v>6</v>
      </c>
      <c r="BF64" s="138">
        <v>0</v>
      </c>
      <c r="BG64" s="138">
        <v>0</v>
      </c>
      <c r="BH64" s="138">
        <v>1</v>
      </c>
      <c r="BI64" s="138">
        <v>0</v>
      </c>
      <c r="BJ64" s="138">
        <v>0</v>
      </c>
      <c r="BK64" s="138">
        <v>0</v>
      </c>
      <c r="BL64" s="138">
        <v>4</v>
      </c>
      <c r="BM64" s="138">
        <v>0</v>
      </c>
      <c r="BN64" s="138">
        <v>0</v>
      </c>
      <c r="BO64" s="138">
        <v>0</v>
      </c>
      <c r="BP64" s="138">
        <v>0</v>
      </c>
      <c r="BQ64" s="138">
        <v>0</v>
      </c>
      <c r="BR64" s="138">
        <v>0</v>
      </c>
      <c r="BS64" s="138">
        <v>0</v>
      </c>
      <c r="BT64" s="138">
        <v>0</v>
      </c>
      <c r="BU64" s="138">
        <v>0</v>
      </c>
      <c r="BV64" s="138">
        <v>0</v>
      </c>
      <c r="BW64" s="138">
        <v>0</v>
      </c>
      <c r="BX64" s="138">
        <v>0</v>
      </c>
      <c r="BY64" s="138">
        <v>0</v>
      </c>
      <c r="BZ64" s="138">
        <v>0</v>
      </c>
      <c r="CA64" s="138">
        <v>0</v>
      </c>
      <c r="CB64" s="138">
        <v>0</v>
      </c>
      <c r="CC64" s="138">
        <v>0</v>
      </c>
      <c r="CD64" s="138">
        <v>0</v>
      </c>
      <c r="CE64" s="138">
        <v>0</v>
      </c>
      <c r="CF64" s="138">
        <v>0</v>
      </c>
      <c r="CG64" s="138">
        <v>0</v>
      </c>
      <c r="CH64" s="138">
        <v>0</v>
      </c>
      <c r="CI64" s="138">
        <v>0</v>
      </c>
      <c r="CJ64" s="138">
        <v>0</v>
      </c>
      <c r="CK64" s="138">
        <v>1</v>
      </c>
      <c r="CL64" s="138">
        <v>0</v>
      </c>
      <c r="CM64" s="138">
        <v>1</v>
      </c>
      <c r="CN64" s="138">
        <v>0</v>
      </c>
      <c r="CO64" s="138">
        <v>0</v>
      </c>
      <c r="CP64" s="138">
        <v>0</v>
      </c>
      <c r="CQ64" s="138">
        <v>0</v>
      </c>
      <c r="CR64" s="138">
        <v>0</v>
      </c>
      <c r="CS64" s="138">
        <v>0</v>
      </c>
      <c r="CT64" s="138">
        <v>0</v>
      </c>
      <c r="CU64" s="138">
        <v>0</v>
      </c>
      <c r="CV64" s="138">
        <v>0</v>
      </c>
      <c r="CW64" s="138">
        <v>0</v>
      </c>
      <c r="CX64" s="138">
        <v>0</v>
      </c>
      <c r="CY64" s="138">
        <v>0</v>
      </c>
      <c r="CZ64" s="138">
        <v>0</v>
      </c>
      <c r="DA64" s="138">
        <v>0</v>
      </c>
      <c r="DB64" s="138">
        <v>0</v>
      </c>
      <c r="DC64" s="138">
        <v>0</v>
      </c>
      <c r="DD64" s="138">
        <v>0</v>
      </c>
      <c r="DE64" s="138">
        <v>0</v>
      </c>
      <c r="DF64" s="138">
        <v>0</v>
      </c>
      <c r="DG64" s="138">
        <v>0</v>
      </c>
      <c r="DH64" s="138">
        <v>0</v>
      </c>
      <c r="DI64" s="138">
        <v>0</v>
      </c>
      <c r="DJ64" s="138">
        <v>0</v>
      </c>
      <c r="DK64" s="138">
        <v>0</v>
      </c>
      <c r="DL64" s="138">
        <v>0</v>
      </c>
      <c r="DM64" s="138">
        <v>0</v>
      </c>
      <c r="DN64" s="138">
        <v>0</v>
      </c>
      <c r="DO64" s="138">
        <v>0</v>
      </c>
      <c r="DP64" s="138">
        <v>20</v>
      </c>
      <c r="DQ64" s="138">
        <v>1</v>
      </c>
      <c r="DR64" s="130" t="s">
        <v>1655</v>
      </c>
      <c r="DS64" s="138">
        <v>3</v>
      </c>
      <c r="DT64" s="130" t="s">
        <v>1656</v>
      </c>
      <c r="DU64" s="130" t="s">
        <v>1041</v>
      </c>
      <c r="DV64" s="138">
        <v>1</v>
      </c>
      <c r="DW64" s="138">
        <v>1</v>
      </c>
      <c r="DX64" s="138">
        <v>1</v>
      </c>
      <c r="DY64" s="130" t="s">
        <v>1041</v>
      </c>
      <c r="DZ64" s="130" t="s">
        <v>1041</v>
      </c>
      <c r="EA64" s="140">
        <v>11870</v>
      </c>
      <c r="EB64" s="140">
        <v>222.52</v>
      </c>
      <c r="EC64" s="140">
        <v>19</v>
      </c>
    </row>
    <row r="65" spans="1:133" s="131" customFormat="1" ht="48" x14ac:dyDescent="0.25">
      <c r="A65" s="130" t="s">
        <v>389</v>
      </c>
      <c r="B65" s="130" t="s">
        <v>393</v>
      </c>
      <c r="C65" s="138">
        <v>1</v>
      </c>
      <c r="D65" s="130" t="s">
        <v>392</v>
      </c>
      <c r="E65" s="130" t="s">
        <v>1331</v>
      </c>
      <c r="F65" s="130">
        <v>1</v>
      </c>
      <c r="G65" s="130">
        <v>34401</v>
      </c>
      <c r="H65" s="130" t="s">
        <v>393</v>
      </c>
      <c r="I65" s="130" t="s">
        <v>1657</v>
      </c>
      <c r="J65" s="130" t="s">
        <v>1658</v>
      </c>
      <c r="K65" s="130" t="s">
        <v>1391</v>
      </c>
      <c r="L65" s="130" t="s">
        <v>959</v>
      </c>
      <c r="M65" s="130" t="s">
        <v>1566</v>
      </c>
      <c r="N65" s="130" t="s">
        <v>1659</v>
      </c>
      <c r="O65" s="130" t="s">
        <v>1041</v>
      </c>
      <c r="P65" s="130">
        <v>379719184</v>
      </c>
      <c r="Q65" s="130" t="s">
        <v>1660</v>
      </c>
      <c r="R65" s="130" t="s">
        <v>1041</v>
      </c>
      <c r="S65" s="130" t="s">
        <v>1661</v>
      </c>
      <c r="T65" s="130" t="s">
        <v>1662</v>
      </c>
      <c r="U65" s="130" t="s">
        <v>1041</v>
      </c>
      <c r="V65" s="130">
        <v>379719188</v>
      </c>
      <c r="W65" s="130" t="s">
        <v>1663</v>
      </c>
      <c r="X65" s="138">
        <v>2</v>
      </c>
      <c r="Y65" s="138">
        <v>1</v>
      </c>
      <c r="Z65" s="138">
        <v>3</v>
      </c>
      <c r="AA65" s="139">
        <v>2</v>
      </c>
      <c r="AB65" s="139">
        <v>1</v>
      </c>
      <c r="AC65" s="139">
        <v>3</v>
      </c>
      <c r="AD65" s="130" t="s">
        <v>966</v>
      </c>
      <c r="AE65" s="138">
        <v>2</v>
      </c>
      <c r="AF65" s="130" t="s">
        <v>966</v>
      </c>
      <c r="AG65" s="138">
        <v>0</v>
      </c>
      <c r="AH65" s="138">
        <v>2</v>
      </c>
      <c r="AI65" s="138">
        <v>0</v>
      </c>
      <c r="AJ65" s="138">
        <v>0</v>
      </c>
      <c r="AK65" s="138">
        <v>2</v>
      </c>
      <c r="AL65" s="130" t="s">
        <v>966</v>
      </c>
      <c r="AM65" s="138">
        <v>0</v>
      </c>
      <c r="AN65" s="138">
        <v>0</v>
      </c>
      <c r="AO65" s="138">
        <v>2</v>
      </c>
      <c r="AP65" s="138">
        <v>2</v>
      </c>
      <c r="AQ65" s="130" t="s">
        <v>966</v>
      </c>
      <c r="AR65" s="138">
        <v>0</v>
      </c>
      <c r="AS65" s="138">
        <v>0</v>
      </c>
      <c r="AT65" s="138">
        <v>0</v>
      </c>
      <c r="AU65" s="138">
        <v>2</v>
      </c>
      <c r="AV65" s="138">
        <v>0</v>
      </c>
      <c r="AW65" s="138">
        <v>0</v>
      </c>
      <c r="AX65" s="138">
        <v>2</v>
      </c>
      <c r="AY65" s="130" t="s">
        <v>966</v>
      </c>
      <c r="AZ65" s="138">
        <v>1</v>
      </c>
      <c r="BA65" s="138">
        <v>1</v>
      </c>
      <c r="BB65" s="138">
        <v>1</v>
      </c>
      <c r="BC65" s="138">
        <v>1</v>
      </c>
      <c r="BD65" s="138">
        <v>2</v>
      </c>
      <c r="BE65" s="138">
        <v>25</v>
      </c>
      <c r="BF65" s="138">
        <v>16</v>
      </c>
      <c r="BG65" s="138">
        <v>0</v>
      </c>
      <c r="BH65" s="138">
        <v>1</v>
      </c>
      <c r="BI65" s="138">
        <v>0</v>
      </c>
      <c r="BJ65" s="138">
        <v>0</v>
      </c>
      <c r="BK65" s="138">
        <v>0</v>
      </c>
      <c r="BL65" s="138">
        <v>39</v>
      </c>
      <c r="BM65" s="138">
        <v>0</v>
      </c>
      <c r="BN65" s="138">
        <v>0</v>
      </c>
      <c r="BO65" s="138">
        <v>0</v>
      </c>
      <c r="BP65" s="138">
        <v>0</v>
      </c>
      <c r="BQ65" s="138">
        <v>0</v>
      </c>
      <c r="BR65" s="138">
        <v>0</v>
      </c>
      <c r="BS65" s="138">
        <v>0</v>
      </c>
      <c r="BT65" s="138">
        <v>0</v>
      </c>
      <c r="BU65" s="138">
        <v>0</v>
      </c>
      <c r="BV65" s="138">
        <v>1</v>
      </c>
      <c r="BW65" s="138">
        <v>0</v>
      </c>
      <c r="BX65" s="138">
        <v>0</v>
      </c>
      <c r="BY65" s="138">
        <v>0</v>
      </c>
      <c r="BZ65" s="138">
        <v>0</v>
      </c>
      <c r="CA65" s="138">
        <v>0</v>
      </c>
      <c r="CB65" s="138">
        <v>0</v>
      </c>
      <c r="CC65" s="138">
        <v>0</v>
      </c>
      <c r="CD65" s="138">
        <v>0</v>
      </c>
      <c r="CE65" s="138">
        <v>0</v>
      </c>
      <c r="CF65" s="138">
        <v>0</v>
      </c>
      <c r="CG65" s="138">
        <v>0</v>
      </c>
      <c r="CH65" s="138">
        <v>0</v>
      </c>
      <c r="CI65" s="138">
        <v>0</v>
      </c>
      <c r="CJ65" s="138">
        <v>0</v>
      </c>
      <c r="CK65" s="138">
        <v>0</v>
      </c>
      <c r="CL65" s="138">
        <v>0</v>
      </c>
      <c r="CM65" s="138">
        <v>1</v>
      </c>
      <c r="CN65" s="138">
        <v>0</v>
      </c>
      <c r="CO65" s="138">
        <v>0</v>
      </c>
      <c r="CP65" s="138">
        <v>0</v>
      </c>
      <c r="CQ65" s="138">
        <v>0</v>
      </c>
      <c r="CR65" s="138">
        <v>0</v>
      </c>
      <c r="CS65" s="138">
        <v>0</v>
      </c>
      <c r="CT65" s="138">
        <v>0</v>
      </c>
      <c r="CU65" s="138">
        <v>0</v>
      </c>
      <c r="CV65" s="138">
        <v>0</v>
      </c>
      <c r="CW65" s="138">
        <v>0</v>
      </c>
      <c r="CX65" s="138">
        <v>0</v>
      </c>
      <c r="CY65" s="138">
        <v>0</v>
      </c>
      <c r="CZ65" s="138">
        <v>0</v>
      </c>
      <c r="DA65" s="138">
        <v>0</v>
      </c>
      <c r="DB65" s="138">
        <v>0</v>
      </c>
      <c r="DC65" s="138">
        <v>0</v>
      </c>
      <c r="DD65" s="138">
        <v>0</v>
      </c>
      <c r="DE65" s="138">
        <v>0</v>
      </c>
      <c r="DF65" s="138">
        <v>0</v>
      </c>
      <c r="DG65" s="138">
        <v>0</v>
      </c>
      <c r="DH65" s="138">
        <v>1</v>
      </c>
      <c r="DI65" s="138">
        <v>0</v>
      </c>
      <c r="DJ65" s="138">
        <v>0</v>
      </c>
      <c r="DK65" s="138">
        <v>0</v>
      </c>
      <c r="DL65" s="138">
        <v>0</v>
      </c>
      <c r="DM65" s="138">
        <v>0</v>
      </c>
      <c r="DN65" s="138">
        <v>0</v>
      </c>
      <c r="DO65" s="138">
        <v>0</v>
      </c>
      <c r="DP65" s="138">
        <v>25</v>
      </c>
      <c r="DQ65" s="138">
        <v>1</v>
      </c>
      <c r="DR65" s="130" t="s">
        <v>1664</v>
      </c>
      <c r="DS65" s="138">
        <v>3</v>
      </c>
      <c r="DT65" s="130"/>
      <c r="DU65" s="130" t="s">
        <v>1665</v>
      </c>
      <c r="DV65" s="138">
        <v>1</v>
      </c>
      <c r="DW65" s="138">
        <v>1</v>
      </c>
      <c r="DX65" s="138">
        <v>1</v>
      </c>
      <c r="DY65" s="130" t="s">
        <v>1666</v>
      </c>
      <c r="DZ65" s="130" t="s">
        <v>1667</v>
      </c>
      <c r="EA65" s="140">
        <v>40374</v>
      </c>
      <c r="EB65" s="140">
        <v>763.19</v>
      </c>
      <c r="EC65" s="140">
        <v>58</v>
      </c>
    </row>
    <row r="66" spans="1:133" s="131" customFormat="1" x14ac:dyDescent="0.25">
      <c r="A66" s="130" t="s">
        <v>389</v>
      </c>
      <c r="B66" s="130" t="s">
        <v>395</v>
      </c>
      <c r="C66" s="138">
        <v>1</v>
      </c>
      <c r="D66" s="130" t="s">
        <v>394</v>
      </c>
      <c r="E66" s="130" t="s">
        <v>1258</v>
      </c>
      <c r="F66" s="130">
        <v>1</v>
      </c>
      <c r="G66" s="130">
        <v>34101</v>
      </c>
      <c r="H66" s="130" t="s">
        <v>395</v>
      </c>
      <c r="I66" s="130" t="s">
        <v>1668</v>
      </c>
      <c r="J66" s="130" t="s">
        <v>1669</v>
      </c>
      <c r="K66" s="130" t="s">
        <v>1224</v>
      </c>
      <c r="L66" s="130"/>
      <c r="M66" s="130" t="s">
        <v>1043</v>
      </c>
      <c r="N66" s="130" t="s">
        <v>1670</v>
      </c>
      <c r="O66" s="130" t="s">
        <v>1508</v>
      </c>
      <c r="P66" s="130">
        <v>371430565</v>
      </c>
      <c r="Q66" s="130" t="s">
        <v>1671</v>
      </c>
      <c r="R66" s="130"/>
      <c r="S66" s="130" t="s">
        <v>1672</v>
      </c>
      <c r="T66" s="130" t="s">
        <v>1673</v>
      </c>
      <c r="U66" s="130"/>
      <c r="V66" s="130">
        <v>371430566</v>
      </c>
      <c r="W66" s="130" t="s">
        <v>1674</v>
      </c>
      <c r="X66" s="138">
        <v>2</v>
      </c>
      <c r="Y66" s="138">
        <v>0</v>
      </c>
      <c r="Z66" s="138">
        <v>2</v>
      </c>
      <c r="AA66" s="139">
        <v>0.3</v>
      </c>
      <c r="AB66" s="139">
        <v>0.3</v>
      </c>
      <c r="AC66" s="139">
        <v>0.6</v>
      </c>
      <c r="AD66" s="130" t="s">
        <v>966</v>
      </c>
      <c r="AE66" s="138">
        <v>0</v>
      </c>
      <c r="AF66" s="130" t="s">
        <v>966</v>
      </c>
      <c r="AG66" s="138">
        <v>0</v>
      </c>
      <c r="AH66" s="138">
        <v>2</v>
      </c>
      <c r="AI66" s="138">
        <v>0</v>
      </c>
      <c r="AJ66" s="138">
        <v>0</v>
      </c>
      <c r="AK66" s="138">
        <v>2</v>
      </c>
      <c r="AL66" s="130" t="s">
        <v>966</v>
      </c>
      <c r="AM66" s="138">
        <v>0</v>
      </c>
      <c r="AN66" s="138">
        <v>0</v>
      </c>
      <c r="AO66" s="138">
        <v>2</v>
      </c>
      <c r="AP66" s="138">
        <v>2</v>
      </c>
      <c r="AQ66" s="130" t="s">
        <v>966</v>
      </c>
      <c r="AR66" s="138">
        <v>0</v>
      </c>
      <c r="AS66" s="138">
        <v>0</v>
      </c>
      <c r="AT66" s="138">
        <v>2</v>
      </c>
      <c r="AU66" s="138">
        <v>0</v>
      </c>
      <c r="AV66" s="138">
        <v>0</v>
      </c>
      <c r="AW66" s="138">
        <v>0</v>
      </c>
      <c r="AX66" s="138">
        <v>2</v>
      </c>
      <c r="AY66" s="130" t="s">
        <v>966</v>
      </c>
      <c r="AZ66" s="138">
        <v>0</v>
      </c>
      <c r="BA66" s="138">
        <v>1</v>
      </c>
      <c r="BB66" s="138">
        <v>1</v>
      </c>
      <c r="BC66" s="138">
        <v>1</v>
      </c>
      <c r="BD66" s="138">
        <v>1</v>
      </c>
      <c r="BE66" s="138">
        <v>4</v>
      </c>
      <c r="BF66" s="138">
        <v>0</v>
      </c>
      <c r="BG66" s="138">
        <v>0</v>
      </c>
      <c r="BH66" s="138">
        <v>0</v>
      </c>
      <c r="BI66" s="138">
        <v>0</v>
      </c>
      <c r="BJ66" s="138">
        <v>0</v>
      </c>
      <c r="BK66" s="138">
        <v>0</v>
      </c>
      <c r="BL66" s="138">
        <v>4</v>
      </c>
      <c r="BM66" s="138">
        <v>0</v>
      </c>
      <c r="BN66" s="138">
        <v>0</v>
      </c>
      <c r="BO66" s="138">
        <v>0</v>
      </c>
      <c r="BP66" s="138">
        <v>2</v>
      </c>
      <c r="BQ66" s="138">
        <v>0</v>
      </c>
      <c r="BR66" s="138">
        <v>0</v>
      </c>
      <c r="BS66" s="138">
        <v>0</v>
      </c>
      <c r="BT66" s="138">
        <v>0</v>
      </c>
      <c r="BU66" s="138">
        <v>0</v>
      </c>
      <c r="BV66" s="138">
        <v>0</v>
      </c>
      <c r="BW66" s="138">
        <v>0</v>
      </c>
      <c r="BX66" s="138">
        <v>0</v>
      </c>
      <c r="BY66" s="138">
        <v>0</v>
      </c>
      <c r="BZ66" s="138">
        <v>0</v>
      </c>
      <c r="CA66" s="138">
        <v>0</v>
      </c>
      <c r="CB66" s="138">
        <v>0</v>
      </c>
      <c r="CC66" s="138">
        <v>0</v>
      </c>
      <c r="CD66" s="138">
        <v>0</v>
      </c>
      <c r="CE66" s="138">
        <v>0</v>
      </c>
      <c r="CF66" s="138">
        <v>0</v>
      </c>
      <c r="CG66" s="138">
        <v>0</v>
      </c>
      <c r="CH66" s="138">
        <v>0</v>
      </c>
      <c r="CI66" s="138">
        <v>0</v>
      </c>
      <c r="CJ66" s="138">
        <v>0</v>
      </c>
      <c r="CK66" s="138">
        <v>0</v>
      </c>
      <c r="CL66" s="138">
        <v>2</v>
      </c>
      <c r="CM66" s="138">
        <v>0</v>
      </c>
      <c r="CN66" s="138">
        <v>0</v>
      </c>
      <c r="CO66" s="138">
        <v>0</v>
      </c>
      <c r="CP66" s="138">
        <v>0</v>
      </c>
      <c r="CQ66" s="138">
        <v>0</v>
      </c>
      <c r="CR66" s="138">
        <v>0</v>
      </c>
      <c r="CS66" s="138">
        <v>0</v>
      </c>
      <c r="CT66" s="138">
        <v>0</v>
      </c>
      <c r="CU66" s="138">
        <v>0</v>
      </c>
      <c r="CV66" s="138">
        <v>0</v>
      </c>
      <c r="CW66" s="138">
        <v>0</v>
      </c>
      <c r="CX66" s="138">
        <v>0</v>
      </c>
      <c r="CY66" s="138">
        <v>0</v>
      </c>
      <c r="CZ66" s="138">
        <v>0</v>
      </c>
      <c r="DA66" s="138">
        <v>0</v>
      </c>
      <c r="DB66" s="138">
        <v>0</v>
      </c>
      <c r="DC66" s="138">
        <v>0</v>
      </c>
      <c r="DD66" s="138">
        <v>0</v>
      </c>
      <c r="DE66" s="138">
        <v>0</v>
      </c>
      <c r="DF66" s="138">
        <v>0</v>
      </c>
      <c r="DG66" s="138">
        <v>0</v>
      </c>
      <c r="DH66" s="138">
        <v>0</v>
      </c>
      <c r="DI66" s="138">
        <v>0</v>
      </c>
      <c r="DJ66" s="138">
        <v>0</v>
      </c>
      <c r="DK66" s="138">
        <v>0</v>
      </c>
      <c r="DL66" s="138">
        <v>0</v>
      </c>
      <c r="DM66" s="138">
        <v>0</v>
      </c>
      <c r="DN66" s="138">
        <v>0</v>
      </c>
      <c r="DO66" s="138">
        <v>0</v>
      </c>
      <c r="DP66" s="138">
        <v>100</v>
      </c>
      <c r="DQ66" s="138">
        <v>1</v>
      </c>
      <c r="DR66" s="130" t="s">
        <v>1675</v>
      </c>
      <c r="DS66" s="138">
        <v>2</v>
      </c>
      <c r="DT66" s="130" t="s">
        <v>1676</v>
      </c>
      <c r="DU66" s="130"/>
      <c r="DV66" s="138">
        <v>1</v>
      </c>
      <c r="DW66" s="138">
        <v>1</v>
      </c>
      <c r="DX66" s="138">
        <v>1</v>
      </c>
      <c r="DY66" s="130"/>
      <c r="DZ66" s="130"/>
      <c r="EA66" s="140">
        <v>11823</v>
      </c>
      <c r="EB66" s="140">
        <v>258.76</v>
      </c>
      <c r="EC66" s="140">
        <v>20</v>
      </c>
    </row>
    <row r="67" spans="1:133" s="131" customFormat="1" ht="48" x14ac:dyDescent="0.25">
      <c r="A67" s="130" t="s">
        <v>389</v>
      </c>
      <c r="B67" s="130" t="s">
        <v>397</v>
      </c>
      <c r="C67" s="138">
        <v>1</v>
      </c>
      <c r="D67" s="130" t="s">
        <v>396</v>
      </c>
      <c r="E67" s="130" t="s">
        <v>1575</v>
      </c>
      <c r="F67" s="130">
        <v>52</v>
      </c>
      <c r="G67" s="130">
        <v>34601</v>
      </c>
      <c r="H67" s="130" t="s">
        <v>397</v>
      </c>
      <c r="I67" s="130" t="s">
        <v>1677</v>
      </c>
      <c r="J67" s="130" t="s">
        <v>1678</v>
      </c>
      <c r="K67" s="130" t="s">
        <v>1391</v>
      </c>
      <c r="L67" s="130" t="s">
        <v>959</v>
      </c>
      <c r="M67" s="130" t="s">
        <v>1059</v>
      </c>
      <c r="N67" s="130" t="s">
        <v>1679</v>
      </c>
      <c r="O67" s="130"/>
      <c r="P67" s="130">
        <v>379415142</v>
      </c>
      <c r="Q67" s="130" t="s">
        <v>1680</v>
      </c>
      <c r="R67" s="130" t="s">
        <v>959</v>
      </c>
      <c r="S67" s="130" t="s">
        <v>1059</v>
      </c>
      <c r="T67" s="130" t="s">
        <v>1679</v>
      </c>
      <c r="U67" s="130"/>
      <c r="V67" s="130">
        <v>379415142</v>
      </c>
      <c r="W67" s="130" t="s">
        <v>1680</v>
      </c>
      <c r="X67" s="138">
        <v>4</v>
      </c>
      <c r="Y67" s="138">
        <v>1</v>
      </c>
      <c r="Z67" s="138">
        <v>5</v>
      </c>
      <c r="AA67" s="139">
        <v>0.14000000000000001</v>
      </c>
      <c r="AB67" s="139">
        <v>0.03</v>
      </c>
      <c r="AC67" s="139">
        <v>0.17</v>
      </c>
      <c r="AD67" s="130" t="s">
        <v>966</v>
      </c>
      <c r="AE67" s="138">
        <v>4</v>
      </c>
      <c r="AF67" s="130" t="s">
        <v>966</v>
      </c>
      <c r="AG67" s="138">
        <v>0</v>
      </c>
      <c r="AH67" s="138">
        <v>2</v>
      </c>
      <c r="AI67" s="138">
        <v>0</v>
      </c>
      <c r="AJ67" s="138">
        <v>2</v>
      </c>
      <c r="AK67" s="138">
        <v>4</v>
      </c>
      <c r="AL67" s="130" t="s">
        <v>966</v>
      </c>
      <c r="AM67" s="138">
        <v>0</v>
      </c>
      <c r="AN67" s="138">
        <v>1</v>
      </c>
      <c r="AO67" s="138">
        <v>3</v>
      </c>
      <c r="AP67" s="138">
        <v>4</v>
      </c>
      <c r="AQ67" s="130" t="s">
        <v>966</v>
      </c>
      <c r="AR67" s="138">
        <v>0</v>
      </c>
      <c r="AS67" s="138">
        <v>0</v>
      </c>
      <c r="AT67" s="138">
        <v>0</v>
      </c>
      <c r="AU67" s="138">
        <v>3</v>
      </c>
      <c r="AV67" s="138">
        <v>1</v>
      </c>
      <c r="AW67" s="138">
        <v>0</v>
      </c>
      <c r="AX67" s="138">
        <v>4</v>
      </c>
      <c r="AY67" s="130" t="s">
        <v>966</v>
      </c>
      <c r="AZ67" s="138">
        <v>1</v>
      </c>
      <c r="BA67" s="138">
        <v>1</v>
      </c>
      <c r="BB67" s="138">
        <v>1</v>
      </c>
      <c r="BC67" s="138">
        <v>1</v>
      </c>
      <c r="BD67" s="138">
        <v>2</v>
      </c>
      <c r="BE67" s="138">
        <v>14</v>
      </c>
      <c r="BF67" s="138">
        <v>0</v>
      </c>
      <c r="BG67" s="138">
        <v>0</v>
      </c>
      <c r="BH67" s="138">
        <v>0</v>
      </c>
      <c r="BI67" s="138">
        <v>0</v>
      </c>
      <c r="BJ67" s="138">
        <v>0</v>
      </c>
      <c r="BK67" s="138">
        <v>0</v>
      </c>
      <c r="BL67" s="138">
        <v>13</v>
      </c>
      <c r="BM67" s="138">
        <v>0</v>
      </c>
      <c r="BN67" s="138">
        <v>1</v>
      </c>
      <c r="BO67" s="138">
        <v>0</v>
      </c>
      <c r="BP67" s="138">
        <v>0</v>
      </c>
      <c r="BQ67" s="138">
        <v>0</v>
      </c>
      <c r="BR67" s="138">
        <v>0</v>
      </c>
      <c r="BS67" s="138">
        <v>0</v>
      </c>
      <c r="BT67" s="138">
        <v>0</v>
      </c>
      <c r="BU67" s="138">
        <v>0</v>
      </c>
      <c r="BV67" s="138">
        <v>0</v>
      </c>
      <c r="BW67" s="138">
        <v>0</v>
      </c>
      <c r="BX67" s="138">
        <v>0</v>
      </c>
      <c r="BY67" s="138">
        <v>0</v>
      </c>
      <c r="BZ67" s="138">
        <v>0</v>
      </c>
      <c r="CA67" s="138">
        <v>0</v>
      </c>
      <c r="CB67" s="138">
        <v>0</v>
      </c>
      <c r="CC67" s="138">
        <v>0</v>
      </c>
      <c r="CD67" s="138">
        <v>0</v>
      </c>
      <c r="CE67" s="138">
        <v>0</v>
      </c>
      <c r="CF67" s="138">
        <v>0</v>
      </c>
      <c r="CG67" s="138">
        <v>0</v>
      </c>
      <c r="CH67" s="138">
        <v>0</v>
      </c>
      <c r="CI67" s="138">
        <v>0</v>
      </c>
      <c r="CJ67" s="138">
        <v>0</v>
      </c>
      <c r="CK67" s="138">
        <v>0</v>
      </c>
      <c r="CL67" s="138">
        <v>0</v>
      </c>
      <c r="CM67" s="138">
        <v>0</v>
      </c>
      <c r="CN67" s="138">
        <v>0</v>
      </c>
      <c r="CO67" s="138">
        <v>0</v>
      </c>
      <c r="CP67" s="138">
        <v>0</v>
      </c>
      <c r="CQ67" s="138">
        <v>0</v>
      </c>
      <c r="CR67" s="138">
        <v>0</v>
      </c>
      <c r="CS67" s="138">
        <v>0</v>
      </c>
      <c r="CT67" s="138">
        <v>0</v>
      </c>
      <c r="CU67" s="138">
        <v>0</v>
      </c>
      <c r="CV67" s="138">
        <v>0</v>
      </c>
      <c r="CW67" s="138">
        <v>0</v>
      </c>
      <c r="CX67" s="138">
        <v>0</v>
      </c>
      <c r="CY67" s="138">
        <v>0</v>
      </c>
      <c r="CZ67" s="138">
        <v>0</v>
      </c>
      <c r="DA67" s="138">
        <v>0</v>
      </c>
      <c r="DB67" s="138">
        <v>0</v>
      </c>
      <c r="DC67" s="138">
        <v>0</v>
      </c>
      <c r="DD67" s="138">
        <v>0</v>
      </c>
      <c r="DE67" s="138">
        <v>0</v>
      </c>
      <c r="DF67" s="138">
        <v>0</v>
      </c>
      <c r="DG67" s="138">
        <v>0</v>
      </c>
      <c r="DH67" s="138">
        <v>0</v>
      </c>
      <c r="DI67" s="138">
        <v>0</v>
      </c>
      <c r="DJ67" s="138">
        <v>0</v>
      </c>
      <c r="DK67" s="138">
        <v>0</v>
      </c>
      <c r="DL67" s="138">
        <v>0</v>
      </c>
      <c r="DM67" s="138">
        <v>0</v>
      </c>
      <c r="DN67" s="138">
        <v>0</v>
      </c>
      <c r="DO67" s="138">
        <v>0</v>
      </c>
      <c r="DP67" s="138">
        <v>100</v>
      </c>
      <c r="DQ67" s="138">
        <v>1</v>
      </c>
      <c r="DR67" s="130" t="s">
        <v>1681</v>
      </c>
      <c r="DS67" s="138">
        <v>4</v>
      </c>
      <c r="DT67" s="130" t="s">
        <v>1682</v>
      </c>
      <c r="DU67" s="130" t="s">
        <v>1683</v>
      </c>
      <c r="DV67" s="138">
        <v>0</v>
      </c>
      <c r="DW67" s="138">
        <v>0</v>
      </c>
      <c r="DX67" s="138">
        <v>1</v>
      </c>
      <c r="DY67" s="130"/>
      <c r="DZ67" s="130"/>
      <c r="EA67" s="140">
        <v>14337</v>
      </c>
      <c r="EB67" s="140">
        <v>288.76</v>
      </c>
      <c r="EC67" s="140">
        <v>18</v>
      </c>
    </row>
    <row r="68" spans="1:133" s="131" customFormat="1" ht="24" x14ac:dyDescent="0.25">
      <c r="A68" s="130" t="s">
        <v>389</v>
      </c>
      <c r="B68" s="130" t="s">
        <v>399</v>
      </c>
      <c r="C68" s="138">
        <v>1</v>
      </c>
      <c r="D68" s="130" t="s">
        <v>398</v>
      </c>
      <c r="E68" s="130" t="s">
        <v>1331</v>
      </c>
      <c r="F68" s="130">
        <v>62</v>
      </c>
      <c r="G68" s="130">
        <v>33901</v>
      </c>
      <c r="H68" s="130" t="s">
        <v>399</v>
      </c>
      <c r="I68" s="130" t="s">
        <v>1684</v>
      </c>
      <c r="J68" s="130" t="s">
        <v>1685</v>
      </c>
      <c r="K68" s="130" t="s">
        <v>1224</v>
      </c>
      <c r="L68" s="130" t="s">
        <v>959</v>
      </c>
      <c r="M68" s="130" t="s">
        <v>1686</v>
      </c>
      <c r="N68" s="130" t="s">
        <v>1687</v>
      </c>
      <c r="O68" s="130"/>
      <c r="P68" s="130">
        <v>376347481</v>
      </c>
      <c r="Q68" s="130" t="s">
        <v>1688</v>
      </c>
      <c r="R68" s="130" t="s">
        <v>959</v>
      </c>
      <c r="S68" s="130" t="s">
        <v>974</v>
      </c>
      <c r="T68" s="130" t="s">
        <v>1689</v>
      </c>
      <c r="U68" s="130"/>
      <c r="V68" s="130">
        <v>376347494</v>
      </c>
      <c r="W68" s="130" t="s">
        <v>1690</v>
      </c>
      <c r="X68" s="138">
        <v>1</v>
      </c>
      <c r="Y68" s="138">
        <v>0</v>
      </c>
      <c r="Z68" s="138">
        <v>1</v>
      </c>
      <c r="AA68" s="139">
        <v>1</v>
      </c>
      <c r="AB68" s="139">
        <v>0</v>
      </c>
      <c r="AC68" s="139">
        <v>1</v>
      </c>
      <c r="AD68" s="130" t="s">
        <v>966</v>
      </c>
      <c r="AE68" s="138">
        <v>1</v>
      </c>
      <c r="AF68" s="130" t="s">
        <v>966</v>
      </c>
      <c r="AG68" s="138">
        <v>0</v>
      </c>
      <c r="AH68" s="138">
        <v>0</v>
      </c>
      <c r="AI68" s="138">
        <v>0</v>
      </c>
      <c r="AJ68" s="138">
        <v>1</v>
      </c>
      <c r="AK68" s="138">
        <v>1</v>
      </c>
      <c r="AL68" s="130" t="s">
        <v>966</v>
      </c>
      <c r="AM68" s="138">
        <v>0</v>
      </c>
      <c r="AN68" s="138">
        <v>0</v>
      </c>
      <c r="AO68" s="138">
        <v>1</v>
      </c>
      <c r="AP68" s="138">
        <v>1</v>
      </c>
      <c r="AQ68" s="130" t="s">
        <v>966</v>
      </c>
      <c r="AR68" s="138">
        <v>0</v>
      </c>
      <c r="AS68" s="138">
        <v>0</v>
      </c>
      <c r="AT68" s="138">
        <v>0</v>
      </c>
      <c r="AU68" s="138">
        <v>1</v>
      </c>
      <c r="AV68" s="138">
        <v>0</v>
      </c>
      <c r="AW68" s="138">
        <v>0</v>
      </c>
      <c r="AX68" s="138">
        <v>1</v>
      </c>
      <c r="AY68" s="130" t="s">
        <v>966</v>
      </c>
      <c r="AZ68" s="138">
        <v>1</v>
      </c>
      <c r="BA68" s="138">
        <v>1</v>
      </c>
      <c r="BB68" s="138">
        <v>1</v>
      </c>
      <c r="BC68" s="138">
        <v>1</v>
      </c>
      <c r="BD68" s="138">
        <v>0</v>
      </c>
      <c r="BE68" s="138">
        <v>17</v>
      </c>
      <c r="BF68" s="138">
        <v>6</v>
      </c>
      <c r="BG68" s="138">
        <v>0</v>
      </c>
      <c r="BH68" s="138">
        <v>8</v>
      </c>
      <c r="BI68" s="138">
        <v>0</v>
      </c>
      <c r="BJ68" s="138">
        <v>0</v>
      </c>
      <c r="BK68" s="138">
        <v>0</v>
      </c>
      <c r="BL68" s="138">
        <v>30</v>
      </c>
      <c r="BM68" s="138">
        <v>0</v>
      </c>
      <c r="BN68" s="138">
        <v>1</v>
      </c>
      <c r="BO68" s="138">
        <v>0</v>
      </c>
      <c r="BP68" s="138">
        <v>104</v>
      </c>
      <c r="BQ68" s="138">
        <v>0</v>
      </c>
      <c r="BR68" s="138">
        <v>0</v>
      </c>
      <c r="BS68" s="138">
        <v>0</v>
      </c>
      <c r="BT68" s="138">
        <v>0</v>
      </c>
      <c r="BU68" s="138">
        <v>0</v>
      </c>
      <c r="BV68" s="138">
        <v>1</v>
      </c>
      <c r="BW68" s="138">
        <v>1</v>
      </c>
      <c r="BX68" s="138">
        <v>0</v>
      </c>
      <c r="BY68" s="138">
        <v>0</v>
      </c>
      <c r="BZ68" s="138">
        <v>0</v>
      </c>
      <c r="CA68" s="138">
        <v>0</v>
      </c>
      <c r="CB68" s="138">
        <v>0</v>
      </c>
      <c r="CC68" s="138">
        <v>0</v>
      </c>
      <c r="CD68" s="138">
        <v>0</v>
      </c>
      <c r="CE68" s="138">
        <v>0</v>
      </c>
      <c r="CF68" s="138">
        <v>0</v>
      </c>
      <c r="CG68" s="138">
        <v>0</v>
      </c>
      <c r="CH68" s="138">
        <v>0</v>
      </c>
      <c r="CI68" s="138">
        <v>1</v>
      </c>
      <c r="CJ68" s="138">
        <v>0</v>
      </c>
      <c r="CK68" s="138">
        <v>1</v>
      </c>
      <c r="CL68" s="138">
        <v>0</v>
      </c>
      <c r="CM68" s="138">
        <v>1</v>
      </c>
      <c r="CN68" s="138">
        <v>0</v>
      </c>
      <c r="CO68" s="138">
        <v>0</v>
      </c>
      <c r="CP68" s="138">
        <v>0</v>
      </c>
      <c r="CQ68" s="138">
        <v>0</v>
      </c>
      <c r="CR68" s="138">
        <v>0</v>
      </c>
      <c r="CS68" s="138">
        <v>0</v>
      </c>
      <c r="CT68" s="138">
        <v>0</v>
      </c>
      <c r="CU68" s="138">
        <v>0</v>
      </c>
      <c r="CV68" s="138">
        <v>0</v>
      </c>
      <c r="CW68" s="138">
        <v>0</v>
      </c>
      <c r="CX68" s="138">
        <v>0</v>
      </c>
      <c r="CY68" s="138">
        <v>0</v>
      </c>
      <c r="CZ68" s="138">
        <v>0</v>
      </c>
      <c r="DA68" s="138">
        <v>0</v>
      </c>
      <c r="DB68" s="138">
        <v>0</v>
      </c>
      <c r="DC68" s="138">
        <v>0</v>
      </c>
      <c r="DD68" s="138">
        <v>0</v>
      </c>
      <c r="DE68" s="138">
        <v>0</v>
      </c>
      <c r="DF68" s="138">
        <v>0</v>
      </c>
      <c r="DG68" s="138">
        <v>0</v>
      </c>
      <c r="DH68" s="138">
        <v>1</v>
      </c>
      <c r="DI68" s="138">
        <v>0</v>
      </c>
      <c r="DJ68" s="138">
        <v>0</v>
      </c>
      <c r="DK68" s="138">
        <v>0</v>
      </c>
      <c r="DL68" s="138">
        <v>0</v>
      </c>
      <c r="DM68" s="138">
        <v>0</v>
      </c>
      <c r="DN68" s="138">
        <v>0</v>
      </c>
      <c r="DO68" s="138">
        <v>0</v>
      </c>
      <c r="DP68" s="138">
        <v>90</v>
      </c>
      <c r="DQ68" s="138">
        <v>1</v>
      </c>
      <c r="DR68" s="130" t="s">
        <v>1691</v>
      </c>
      <c r="DS68" s="138">
        <v>3</v>
      </c>
      <c r="DT68" s="130" t="s">
        <v>1692</v>
      </c>
      <c r="DU68" s="130" t="s">
        <v>1693</v>
      </c>
      <c r="DV68" s="138">
        <v>1</v>
      </c>
      <c r="DW68" s="138">
        <v>1</v>
      </c>
      <c r="DX68" s="138">
        <v>1</v>
      </c>
      <c r="DY68" s="130"/>
      <c r="DZ68" s="130"/>
      <c r="EA68" s="140">
        <v>50588</v>
      </c>
      <c r="EB68" s="140">
        <v>906.17</v>
      </c>
      <c r="EC68" s="140">
        <v>44</v>
      </c>
    </row>
    <row r="69" spans="1:133" s="131" customFormat="1" ht="24" x14ac:dyDescent="0.25">
      <c r="A69" s="130" t="s">
        <v>389</v>
      </c>
      <c r="B69" s="130" t="s">
        <v>401</v>
      </c>
      <c r="C69" s="138">
        <v>1</v>
      </c>
      <c r="D69" s="130" t="s">
        <v>400</v>
      </c>
      <c r="E69" s="130" t="s">
        <v>1694</v>
      </c>
      <c r="F69" s="130">
        <v>2</v>
      </c>
      <c r="G69" s="130">
        <v>33141</v>
      </c>
      <c r="H69" s="130" t="s">
        <v>401</v>
      </c>
      <c r="I69" s="130" t="s">
        <v>1695</v>
      </c>
      <c r="J69" s="130" t="s">
        <v>1696</v>
      </c>
      <c r="K69" s="130" t="s">
        <v>1379</v>
      </c>
      <c r="L69" s="130" t="s">
        <v>1431</v>
      </c>
      <c r="M69" s="130" t="s">
        <v>1697</v>
      </c>
      <c r="N69" s="130" t="s">
        <v>1698</v>
      </c>
      <c r="O69" s="130"/>
      <c r="P69" s="130">
        <v>373300270</v>
      </c>
      <c r="Q69" s="130" t="s">
        <v>1699</v>
      </c>
      <c r="R69" s="130"/>
      <c r="S69" s="130" t="s">
        <v>1700</v>
      </c>
      <c r="T69" s="130" t="s">
        <v>1701</v>
      </c>
      <c r="U69" s="130"/>
      <c r="V69" s="130">
        <v>373300273</v>
      </c>
      <c r="W69" s="130" t="s">
        <v>1702</v>
      </c>
      <c r="X69" s="138">
        <v>4</v>
      </c>
      <c r="Y69" s="138">
        <v>0</v>
      </c>
      <c r="Z69" s="138">
        <v>4</v>
      </c>
      <c r="AA69" s="139">
        <v>0.2</v>
      </c>
      <c r="AB69" s="139">
        <v>0</v>
      </c>
      <c r="AC69" s="139">
        <v>0.2</v>
      </c>
      <c r="AD69" s="130" t="s">
        <v>966</v>
      </c>
      <c r="AE69" s="138">
        <v>0</v>
      </c>
      <c r="AF69" s="130" t="s">
        <v>966</v>
      </c>
      <c r="AG69" s="138">
        <v>0</v>
      </c>
      <c r="AH69" s="138">
        <v>3</v>
      </c>
      <c r="AI69" s="138">
        <v>1</v>
      </c>
      <c r="AJ69" s="138">
        <v>0</v>
      </c>
      <c r="AK69" s="138">
        <v>4</v>
      </c>
      <c r="AL69" s="130" t="s">
        <v>966</v>
      </c>
      <c r="AM69" s="138">
        <v>1</v>
      </c>
      <c r="AN69" s="138">
        <v>1</v>
      </c>
      <c r="AO69" s="138">
        <v>2</v>
      </c>
      <c r="AP69" s="138">
        <v>4</v>
      </c>
      <c r="AQ69" s="130" t="s">
        <v>966</v>
      </c>
      <c r="AR69" s="138">
        <v>0</v>
      </c>
      <c r="AS69" s="138">
        <v>0</v>
      </c>
      <c r="AT69" s="138">
        <v>3</v>
      </c>
      <c r="AU69" s="138">
        <v>0</v>
      </c>
      <c r="AV69" s="138">
        <v>1</v>
      </c>
      <c r="AW69" s="138">
        <v>0</v>
      </c>
      <c r="AX69" s="138">
        <v>4</v>
      </c>
      <c r="AY69" s="130" t="s">
        <v>966</v>
      </c>
      <c r="AZ69" s="138">
        <v>1</v>
      </c>
      <c r="BA69" s="138">
        <v>1</v>
      </c>
      <c r="BB69" s="138">
        <v>1</v>
      </c>
      <c r="BC69" s="138">
        <v>1</v>
      </c>
      <c r="BD69" s="138">
        <v>0</v>
      </c>
      <c r="BE69" s="138">
        <v>8</v>
      </c>
      <c r="BF69" s="138">
        <v>0</v>
      </c>
      <c r="BG69" s="138">
        <v>0</v>
      </c>
      <c r="BH69" s="138">
        <v>1</v>
      </c>
      <c r="BI69" s="138">
        <v>0</v>
      </c>
      <c r="BJ69" s="138">
        <v>0</v>
      </c>
      <c r="BK69" s="138">
        <v>0</v>
      </c>
      <c r="BL69" s="138">
        <v>12</v>
      </c>
      <c r="BM69" s="138">
        <v>0</v>
      </c>
      <c r="BN69" s="138">
        <v>6</v>
      </c>
      <c r="BO69" s="138">
        <v>0</v>
      </c>
      <c r="BP69" s="138">
        <v>0</v>
      </c>
      <c r="BQ69" s="138">
        <v>0</v>
      </c>
      <c r="BR69" s="138">
        <v>0</v>
      </c>
      <c r="BS69" s="138">
        <v>0</v>
      </c>
      <c r="BT69" s="138">
        <v>0</v>
      </c>
      <c r="BU69" s="138">
        <v>0</v>
      </c>
      <c r="BV69" s="138">
        <v>0</v>
      </c>
      <c r="BW69" s="138">
        <v>0</v>
      </c>
      <c r="BX69" s="138">
        <v>0</v>
      </c>
      <c r="BY69" s="138">
        <v>0</v>
      </c>
      <c r="BZ69" s="138">
        <v>0</v>
      </c>
      <c r="CA69" s="138">
        <v>0</v>
      </c>
      <c r="CB69" s="138">
        <v>0</v>
      </c>
      <c r="CC69" s="138">
        <v>0</v>
      </c>
      <c r="CD69" s="138">
        <v>0</v>
      </c>
      <c r="CE69" s="138">
        <v>0</v>
      </c>
      <c r="CF69" s="138">
        <v>0</v>
      </c>
      <c r="CG69" s="138">
        <v>0</v>
      </c>
      <c r="CH69" s="138">
        <v>0</v>
      </c>
      <c r="CI69" s="138">
        <v>0</v>
      </c>
      <c r="CJ69" s="138">
        <v>0</v>
      </c>
      <c r="CK69" s="138">
        <v>0</v>
      </c>
      <c r="CL69" s="138">
        <v>0</v>
      </c>
      <c r="CM69" s="138">
        <v>0</v>
      </c>
      <c r="CN69" s="138">
        <v>0</v>
      </c>
      <c r="CO69" s="138">
        <v>0</v>
      </c>
      <c r="CP69" s="138">
        <v>0</v>
      </c>
      <c r="CQ69" s="138">
        <v>0</v>
      </c>
      <c r="CR69" s="138">
        <v>0</v>
      </c>
      <c r="CS69" s="138">
        <v>0</v>
      </c>
      <c r="CT69" s="138">
        <v>0</v>
      </c>
      <c r="CU69" s="138">
        <v>0</v>
      </c>
      <c r="CV69" s="138">
        <v>0</v>
      </c>
      <c r="CW69" s="138">
        <v>0</v>
      </c>
      <c r="CX69" s="138">
        <v>0</v>
      </c>
      <c r="CY69" s="138">
        <v>0</v>
      </c>
      <c r="CZ69" s="138">
        <v>0</v>
      </c>
      <c r="DA69" s="138">
        <v>0</v>
      </c>
      <c r="DB69" s="138">
        <v>0</v>
      </c>
      <c r="DC69" s="138">
        <v>0</v>
      </c>
      <c r="DD69" s="138">
        <v>0</v>
      </c>
      <c r="DE69" s="138">
        <v>0</v>
      </c>
      <c r="DF69" s="138">
        <v>0</v>
      </c>
      <c r="DG69" s="138">
        <v>0</v>
      </c>
      <c r="DH69" s="138">
        <v>0</v>
      </c>
      <c r="DI69" s="138">
        <v>0</v>
      </c>
      <c r="DJ69" s="138">
        <v>0</v>
      </c>
      <c r="DK69" s="138">
        <v>0</v>
      </c>
      <c r="DL69" s="138">
        <v>0</v>
      </c>
      <c r="DM69" s="138">
        <v>0</v>
      </c>
      <c r="DN69" s="138">
        <v>0</v>
      </c>
      <c r="DO69" s="138">
        <v>0</v>
      </c>
      <c r="DP69" s="138">
        <v>99</v>
      </c>
      <c r="DQ69" s="138">
        <v>1</v>
      </c>
      <c r="DR69" s="130" t="s">
        <v>1703</v>
      </c>
      <c r="DS69" s="138">
        <v>2</v>
      </c>
      <c r="DT69" s="130" t="s">
        <v>1704</v>
      </c>
      <c r="DU69" s="130" t="s">
        <v>1705</v>
      </c>
      <c r="DV69" s="138">
        <v>1</v>
      </c>
      <c r="DW69" s="138">
        <v>1</v>
      </c>
      <c r="DX69" s="138">
        <v>0</v>
      </c>
      <c r="DY69" s="130"/>
      <c r="DZ69" s="130"/>
      <c r="EA69" s="140">
        <v>22178</v>
      </c>
      <c r="EB69" s="140">
        <v>659.23</v>
      </c>
      <c r="EC69" s="140">
        <v>44</v>
      </c>
    </row>
    <row r="70" spans="1:133" s="131" customFormat="1" ht="48" x14ac:dyDescent="0.25">
      <c r="A70" s="130" t="s">
        <v>389</v>
      </c>
      <c r="B70" s="130" t="s">
        <v>403</v>
      </c>
      <c r="C70" s="138">
        <v>1</v>
      </c>
      <c r="D70" s="130" t="s">
        <v>402</v>
      </c>
      <c r="E70" s="130" t="s">
        <v>1706</v>
      </c>
      <c r="F70" s="130">
        <v>63</v>
      </c>
      <c r="G70" s="130">
        <v>33501</v>
      </c>
      <c r="H70" s="130" t="s">
        <v>1707</v>
      </c>
      <c r="I70" s="130" t="s">
        <v>1708</v>
      </c>
      <c r="J70" s="130" t="s">
        <v>1709</v>
      </c>
      <c r="K70" s="130" t="s">
        <v>1224</v>
      </c>
      <c r="L70" s="130" t="s">
        <v>1008</v>
      </c>
      <c r="M70" s="130" t="s">
        <v>974</v>
      </c>
      <c r="N70" s="130" t="s">
        <v>1710</v>
      </c>
      <c r="O70" s="130"/>
      <c r="P70" s="130">
        <v>371519744</v>
      </c>
      <c r="Q70" s="130" t="s">
        <v>1711</v>
      </c>
      <c r="R70" s="130" t="s">
        <v>1431</v>
      </c>
      <c r="S70" s="130" t="s">
        <v>1326</v>
      </c>
      <c r="T70" s="130" t="s">
        <v>1712</v>
      </c>
      <c r="U70" s="130"/>
      <c r="V70" s="130">
        <v>371519758</v>
      </c>
      <c r="W70" s="130" t="s">
        <v>1713</v>
      </c>
      <c r="X70" s="138">
        <v>2</v>
      </c>
      <c r="Y70" s="138">
        <v>0</v>
      </c>
      <c r="Z70" s="138">
        <v>2</v>
      </c>
      <c r="AA70" s="139">
        <v>1</v>
      </c>
      <c r="AB70" s="139">
        <v>0</v>
      </c>
      <c r="AC70" s="139">
        <v>1</v>
      </c>
      <c r="AD70" s="130" t="s">
        <v>966</v>
      </c>
      <c r="AE70" s="138">
        <v>1</v>
      </c>
      <c r="AF70" s="130" t="s">
        <v>966</v>
      </c>
      <c r="AG70" s="138">
        <v>0</v>
      </c>
      <c r="AH70" s="138">
        <v>0</v>
      </c>
      <c r="AI70" s="138">
        <v>1</v>
      </c>
      <c r="AJ70" s="138">
        <v>1</v>
      </c>
      <c r="AK70" s="138">
        <v>2</v>
      </c>
      <c r="AL70" s="130" t="s">
        <v>966</v>
      </c>
      <c r="AM70" s="138">
        <v>1</v>
      </c>
      <c r="AN70" s="138">
        <v>0</v>
      </c>
      <c r="AO70" s="138">
        <v>1</v>
      </c>
      <c r="AP70" s="138">
        <v>2</v>
      </c>
      <c r="AQ70" s="130" t="s">
        <v>966</v>
      </c>
      <c r="AR70" s="138">
        <v>0</v>
      </c>
      <c r="AS70" s="138">
        <v>0</v>
      </c>
      <c r="AT70" s="138">
        <v>0</v>
      </c>
      <c r="AU70" s="138">
        <v>1</v>
      </c>
      <c r="AV70" s="138">
        <v>1</v>
      </c>
      <c r="AW70" s="138">
        <v>0</v>
      </c>
      <c r="AX70" s="138">
        <v>2</v>
      </c>
      <c r="AY70" s="130" t="s">
        <v>966</v>
      </c>
      <c r="AZ70" s="138">
        <v>0</v>
      </c>
      <c r="BA70" s="138">
        <v>1</v>
      </c>
      <c r="BB70" s="138">
        <v>0</v>
      </c>
      <c r="BC70" s="138">
        <v>0</v>
      </c>
      <c r="BD70" s="138">
        <v>1</v>
      </c>
      <c r="BE70" s="138">
        <v>3</v>
      </c>
      <c r="BF70" s="138">
        <v>0</v>
      </c>
      <c r="BG70" s="138">
        <v>0</v>
      </c>
      <c r="BH70" s="138">
        <v>0</v>
      </c>
      <c r="BI70" s="138">
        <v>0</v>
      </c>
      <c r="BJ70" s="138">
        <v>0</v>
      </c>
      <c r="BK70" s="138">
        <v>0</v>
      </c>
      <c r="BL70" s="138">
        <v>4</v>
      </c>
      <c r="BM70" s="138">
        <v>0</v>
      </c>
      <c r="BN70" s="138">
        <v>2</v>
      </c>
      <c r="BO70" s="138">
        <v>0</v>
      </c>
      <c r="BP70" s="138">
        <v>0</v>
      </c>
      <c r="BQ70" s="138">
        <v>0</v>
      </c>
      <c r="BR70" s="138">
        <v>0</v>
      </c>
      <c r="BS70" s="138">
        <v>0</v>
      </c>
      <c r="BT70" s="138">
        <v>0</v>
      </c>
      <c r="BU70" s="138">
        <v>0</v>
      </c>
      <c r="BV70" s="138">
        <v>0</v>
      </c>
      <c r="BW70" s="138">
        <v>0</v>
      </c>
      <c r="BX70" s="138">
        <v>0</v>
      </c>
      <c r="BY70" s="138">
        <v>0</v>
      </c>
      <c r="BZ70" s="138">
        <v>0</v>
      </c>
      <c r="CA70" s="138">
        <v>0</v>
      </c>
      <c r="CB70" s="138">
        <v>0</v>
      </c>
      <c r="CC70" s="138">
        <v>0</v>
      </c>
      <c r="CD70" s="138">
        <v>0</v>
      </c>
      <c r="CE70" s="138">
        <v>0</v>
      </c>
      <c r="CF70" s="138">
        <v>0</v>
      </c>
      <c r="CG70" s="138">
        <v>0</v>
      </c>
      <c r="CH70" s="138">
        <v>0</v>
      </c>
      <c r="CI70" s="138">
        <v>0</v>
      </c>
      <c r="CJ70" s="138">
        <v>0</v>
      </c>
      <c r="CK70" s="138">
        <v>0</v>
      </c>
      <c r="CL70" s="138">
        <v>0</v>
      </c>
      <c r="CM70" s="138">
        <v>0</v>
      </c>
      <c r="CN70" s="138">
        <v>0</v>
      </c>
      <c r="CO70" s="138">
        <v>0</v>
      </c>
      <c r="CP70" s="138">
        <v>0</v>
      </c>
      <c r="CQ70" s="138">
        <v>0</v>
      </c>
      <c r="CR70" s="138">
        <v>0</v>
      </c>
      <c r="CS70" s="138">
        <v>0</v>
      </c>
      <c r="CT70" s="138">
        <v>0</v>
      </c>
      <c r="CU70" s="138">
        <v>0</v>
      </c>
      <c r="CV70" s="138">
        <v>0</v>
      </c>
      <c r="CW70" s="138">
        <v>0</v>
      </c>
      <c r="CX70" s="138">
        <v>0</v>
      </c>
      <c r="CY70" s="138">
        <v>0</v>
      </c>
      <c r="CZ70" s="138">
        <v>0</v>
      </c>
      <c r="DA70" s="138">
        <v>0</v>
      </c>
      <c r="DB70" s="138">
        <v>0</v>
      </c>
      <c r="DC70" s="138">
        <v>0</v>
      </c>
      <c r="DD70" s="138">
        <v>0</v>
      </c>
      <c r="DE70" s="138">
        <v>0</v>
      </c>
      <c r="DF70" s="138">
        <v>0</v>
      </c>
      <c r="DG70" s="138">
        <v>0</v>
      </c>
      <c r="DH70" s="138">
        <v>0</v>
      </c>
      <c r="DI70" s="138">
        <v>0</v>
      </c>
      <c r="DJ70" s="138">
        <v>0</v>
      </c>
      <c r="DK70" s="138">
        <v>0</v>
      </c>
      <c r="DL70" s="138">
        <v>0</v>
      </c>
      <c r="DM70" s="138">
        <v>0</v>
      </c>
      <c r="DN70" s="138">
        <v>0</v>
      </c>
      <c r="DO70" s="138">
        <v>0</v>
      </c>
      <c r="DP70" s="138">
        <v>100</v>
      </c>
      <c r="DQ70" s="138">
        <v>1</v>
      </c>
      <c r="DR70" s="130" t="s">
        <v>1714</v>
      </c>
      <c r="DS70" s="138">
        <v>2</v>
      </c>
      <c r="DT70" s="130" t="s">
        <v>1715</v>
      </c>
      <c r="DU70" s="130"/>
      <c r="DV70" s="138">
        <v>1</v>
      </c>
      <c r="DW70" s="138">
        <v>1</v>
      </c>
      <c r="DX70" s="138">
        <v>1</v>
      </c>
      <c r="DY70" s="130"/>
      <c r="DZ70" s="130"/>
      <c r="EA70" s="140">
        <v>11619</v>
      </c>
      <c r="EB70" s="140">
        <v>308.76</v>
      </c>
      <c r="EC70" s="140">
        <v>26</v>
      </c>
    </row>
    <row r="71" spans="1:133" s="131" customFormat="1" ht="72" x14ac:dyDescent="0.25">
      <c r="A71" s="130" t="s">
        <v>389</v>
      </c>
      <c r="B71" s="130" t="s">
        <v>405</v>
      </c>
      <c r="C71" s="138">
        <v>1</v>
      </c>
      <c r="D71" s="130" t="s">
        <v>404</v>
      </c>
      <c r="E71" s="130" t="s">
        <v>1716</v>
      </c>
      <c r="F71" s="130">
        <v>295</v>
      </c>
      <c r="G71" s="130">
        <v>33023</v>
      </c>
      <c r="H71" s="130" t="s">
        <v>405</v>
      </c>
      <c r="I71" s="130" t="s">
        <v>1717</v>
      </c>
      <c r="J71" s="130" t="s">
        <v>1718</v>
      </c>
      <c r="K71" s="130" t="s">
        <v>1224</v>
      </c>
      <c r="L71" s="130" t="s">
        <v>1335</v>
      </c>
      <c r="M71" s="130" t="s">
        <v>1012</v>
      </c>
      <c r="N71" s="130" t="s">
        <v>1057</v>
      </c>
      <c r="O71" s="130"/>
      <c r="P71" s="130">
        <v>377611113</v>
      </c>
      <c r="Q71" s="130" t="s">
        <v>1719</v>
      </c>
      <c r="R71" s="130"/>
      <c r="S71" s="130" t="s">
        <v>1720</v>
      </c>
      <c r="T71" s="130" t="s">
        <v>1721</v>
      </c>
      <c r="U71" s="130"/>
      <c r="V71" s="130">
        <v>377611118</v>
      </c>
      <c r="W71" s="130" t="s">
        <v>1722</v>
      </c>
      <c r="X71" s="138">
        <v>1</v>
      </c>
      <c r="Y71" s="138">
        <v>0</v>
      </c>
      <c r="Z71" s="138">
        <v>1</v>
      </c>
      <c r="AA71" s="139">
        <v>1</v>
      </c>
      <c r="AB71" s="139">
        <v>0</v>
      </c>
      <c r="AC71" s="139">
        <v>1</v>
      </c>
      <c r="AD71" s="130" t="s">
        <v>966</v>
      </c>
      <c r="AE71" s="138">
        <v>0</v>
      </c>
      <c r="AF71" s="130" t="s">
        <v>966</v>
      </c>
      <c r="AG71" s="138">
        <v>0</v>
      </c>
      <c r="AH71" s="138">
        <v>1</v>
      </c>
      <c r="AI71" s="138">
        <v>0</v>
      </c>
      <c r="AJ71" s="138">
        <v>0</v>
      </c>
      <c r="AK71" s="138">
        <v>1</v>
      </c>
      <c r="AL71" s="130" t="s">
        <v>966</v>
      </c>
      <c r="AM71" s="138">
        <v>0</v>
      </c>
      <c r="AN71" s="138">
        <v>0</v>
      </c>
      <c r="AO71" s="138">
        <v>1</v>
      </c>
      <c r="AP71" s="138">
        <v>1</v>
      </c>
      <c r="AQ71" s="130" t="s">
        <v>966</v>
      </c>
      <c r="AR71" s="138">
        <v>0</v>
      </c>
      <c r="AS71" s="138">
        <v>0</v>
      </c>
      <c r="AT71" s="138">
        <v>0</v>
      </c>
      <c r="AU71" s="138">
        <v>1</v>
      </c>
      <c r="AV71" s="138">
        <v>0</v>
      </c>
      <c r="AW71" s="138">
        <v>0</v>
      </c>
      <c r="AX71" s="138">
        <v>1</v>
      </c>
      <c r="AY71" s="130" t="s">
        <v>966</v>
      </c>
      <c r="AZ71" s="138">
        <v>0</v>
      </c>
      <c r="BA71" s="138">
        <v>1</v>
      </c>
      <c r="BB71" s="138">
        <v>1</v>
      </c>
      <c r="BC71" s="138">
        <v>1</v>
      </c>
      <c r="BD71" s="138">
        <v>0</v>
      </c>
      <c r="BE71" s="138">
        <v>29</v>
      </c>
      <c r="BF71" s="138">
        <v>0</v>
      </c>
      <c r="BG71" s="138">
        <v>0</v>
      </c>
      <c r="BH71" s="138">
        <v>8</v>
      </c>
      <c r="BI71" s="138">
        <v>0</v>
      </c>
      <c r="BJ71" s="138">
        <v>0</v>
      </c>
      <c r="BK71" s="138">
        <v>0</v>
      </c>
      <c r="BL71" s="138">
        <v>9</v>
      </c>
      <c r="BM71" s="138">
        <v>0</v>
      </c>
      <c r="BN71" s="138">
        <v>6</v>
      </c>
      <c r="BO71" s="138">
        <v>0</v>
      </c>
      <c r="BP71" s="138">
        <v>0</v>
      </c>
      <c r="BQ71" s="138">
        <v>0</v>
      </c>
      <c r="BR71" s="138">
        <v>0</v>
      </c>
      <c r="BS71" s="138">
        <v>0</v>
      </c>
      <c r="BT71" s="138">
        <v>0</v>
      </c>
      <c r="BU71" s="138">
        <v>0</v>
      </c>
      <c r="BV71" s="138">
        <v>0</v>
      </c>
      <c r="BW71" s="138">
        <v>0</v>
      </c>
      <c r="BX71" s="138">
        <v>0</v>
      </c>
      <c r="BY71" s="138">
        <v>0</v>
      </c>
      <c r="BZ71" s="138">
        <v>0</v>
      </c>
      <c r="CA71" s="138">
        <v>0</v>
      </c>
      <c r="CB71" s="138">
        <v>0</v>
      </c>
      <c r="CC71" s="138">
        <v>0</v>
      </c>
      <c r="CD71" s="138">
        <v>0</v>
      </c>
      <c r="CE71" s="138">
        <v>0</v>
      </c>
      <c r="CF71" s="138">
        <v>0</v>
      </c>
      <c r="CG71" s="138">
        <v>0</v>
      </c>
      <c r="CH71" s="138">
        <v>0</v>
      </c>
      <c r="CI71" s="138">
        <v>0</v>
      </c>
      <c r="CJ71" s="138">
        <v>0</v>
      </c>
      <c r="CK71" s="138">
        <v>0</v>
      </c>
      <c r="CL71" s="138">
        <v>0</v>
      </c>
      <c r="CM71" s="138">
        <v>0</v>
      </c>
      <c r="CN71" s="138">
        <v>0</v>
      </c>
      <c r="CO71" s="138">
        <v>0</v>
      </c>
      <c r="CP71" s="138">
        <v>0</v>
      </c>
      <c r="CQ71" s="138">
        <v>0</v>
      </c>
      <c r="CR71" s="138">
        <v>0</v>
      </c>
      <c r="CS71" s="138">
        <v>0</v>
      </c>
      <c r="CT71" s="138">
        <v>0</v>
      </c>
      <c r="CU71" s="138">
        <v>0</v>
      </c>
      <c r="CV71" s="138">
        <v>0</v>
      </c>
      <c r="CW71" s="138">
        <v>0</v>
      </c>
      <c r="CX71" s="138">
        <v>0</v>
      </c>
      <c r="CY71" s="138">
        <v>0</v>
      </c>
      <c r="CZ71" s="138">
        <v>0</v>
      </c>
      <c r="DA71" s="138">
        <v>0</v>
      </c>
      <c r="DB71" s="138">
        <v>0</v>
      </c>
      <c r="DC71" s="138">
        <v>0</v>
      </c>
      <c r="DD71" s="138">
        <v>0</v>
      </c>
      <c r="DE71" s="138">
        <v>0</v>
      </c>
      <c r="DF71" s="138">
        <v>0</v>
      </c>
      <c r="DG71" s="138">
        <v>0</v>
      </c>
      <c r="DH71" s="138">
        <v>0</v>
      </c>
      <c r="DI71" s="138">
        <v>0</v>
      </c>
      <c r="DJ71" s="138">
        <v>0</v>
      </c>
      <c r="DK71" s="138">
        <v>0</v>
      </c>
      <c r="DL71" s="138">
        <v>0</v>
      </c>
      <c r="DM71" s="138">
        <v>0</v>
      </c>
      <c r="DN71" s="138">
        <v>0</v>
      </c>
      <c r="DO71" s="138">
        <v>0</v>
      </c>
      <c r="DP71" s="138">
        <v>56</v>
      </c>
      <c r="DQ71" s="138">
        <v>1</v>
      </c>
      <c r="DR71" s="130" t="s">
        <v>1723</v>
      </c>
      <c r="DS71" s="138">
        <v>3</v>
      </c>
      <c r="DT71" s="130" t="s">
        <v>1724</v>
      </c>
      <c r="DU71" s="130" t="s">
        <v>1725</v>
      </c>
      <c r="DV71" s="138">
        <v>0</v>
      </c>
      <c r="DW71" s="138">
        <v>1</v>
      </c>
      <c r="DX71" s="138">
        <v>1</v>
      </c>
      <c r="DY71" s="130"/>
      <c r="DZ71" s="130" t="s">
        <v>1726</v>
      </c>
      <c r="EA71" s="140">
        <v>54844</v>
      </c>
      <c r="EB71" s="140">
        <v>627.5</v>
      </c>
      <c r="EC71" s="140">
        <v>54</v>
      </c>
    </row>
    <row r="72" spans="1:133" s="131" customFormat="1" ht="36" x14ac:dyDescent="0.25">
      <c r="A72" s="130" t="s">
        <v>389</v>
      </c>
      <c r="B72" s="130" t="s">
        <v>372</v>
      </c>
      <c r="C72" s="138">
        <v>2</v>
      </c>
      <c r="D72" s="130" t="s">
        <v>373</v>
      </c>
      <c r="E72" s="130" t="s">
        <v>1034</v>
      </c>
      <c r="F72" s="130" t="s">
        <v>1727</v>
      </c>
      <c r="G72" s="130">
        <v>30632</v>
      </c>
      <c r="H72" s="130" t="s">
        <v>374</v>
      </c>
      <c r="I72" s="130" t="s">
        <v>1728</v>
      </c>
      <c r="J72" s="130" t="s">
        <v>1729</v>
      </c>
      <c r="K72" s="130" t="s">
        <v>1730</v>
      </c>
      <c r="L72" s="130" t="s">
        <v>959</v>
      </c>
      <c r="M72" s="130" t="s">
        <v>1631</v>
      </c>
      <c r="N72" s="130" t="s">
        <v>1731</v>
      </c>
      <c r="O72" s="130"/>
      <c r="P72" s="130">
        <v>378034152</v>
      </c>
      <c r="Q72" s="130" t="s">
        <v>1732</v>
      </c>
      <c r="R72" s="130" t="s">
        <v>959</v>
      </c>
      <c r="S72" s="130" t="s">
        <v>1631</v>
      </c>
      <c r="T72" s="130" t="s">
        <v>1731</v>
      </c>
      <c r="U72" s="130"/>
      <c r="V72" s="130">
        <v>378034152</v>
      </c>
      <c r="W72" s="130" t="s">
        <v>1732</v>
      </c>
      <c r="X72" s="138">
        <v>3</v>
      </c>
      <c r="Y72" s="138">
        <v>0</v>
      </c>
      <c r="Z72" s="138">
        <v>3</v>
      </c>
      <c r="AA72" s="139">
        <v>3</v>
      </c>
      <c r="AB72" s="139">
        <v>0</v>
      </c>
      <c r="AC72" s="139">
        <v>3</v>
      </c>
      <c r="AD72" s="130" t="s">
        <v>966</v>
      </c>
      <c r="AE72" s="138">
        <v>3</v>
      </c>
      <c r="AF72" s="130" t="s">
        <v>966</v>
      </c>
      <c r="AG72" s="138">
        <v>0</v>
      </c>
      <c r="AH72" s="138">
        <v>2</v>
      </c>
      <c r="AI72" s="138">
        <v>0</v>
      </c>
      <c r="AJ72" s="138">
        <v>1</v>
      </c>
      <c r="AK72" s="138">
        <v>3</v>
      </c>
      <c r="AL72" s="130" t="s">
        <v>966</v>
      </c>
      <c r="AM72" s="138">
        <v>0</v>
      </c>
      <c r="AN72" s="138">
        <v>0</v>
      </c>
      <c r="AO72" s="138">
        <v>3</v>
      </c>
      <c r="AP72" s="138">
        <v>3</v>
      </c>
      <c r="AQ72" s="130" t="s">
        <v>966</v>
      </c>
      <c r="AR72" s="138">
        <v>0</v>
      </c>
      <c r="AS72" s="138">
        <v>0</v>
      </c>
      <c r="AT72" s="138">
        <v>0</v>
      </c>
      <c r="AU72" s="138">
        <v>2</v>
      </c>
      <c r="AV72" s="138">
        <v>1</v>
      </c>
      <c r="AW72" s="138">
        <v>0</v>
      </c>
      <c r="AX72" s="138">
        <v>3</v>
      </c>
      <c r="AY72" s="130" t="s">
        <v>966</v>
      </c>
      <c r="AZ72" s="138">
        <v>1</v>
      </c>
      <c r="BA72" s="138">
        <v>1</v>
      </c>
      <c r="BB72" s="138">
        <v>0</v>
      </c>
      <c r="BC72" s="138">
        <v>1</v>
      </c>
      <c r="BD72" s="138">
        <v>0</v>
      </c>
      <c r="BE72" s="138">
        <v>48</v>
      </c>
      <c r="BF72" s="138">
        <v>0</v>
      </c>
      <c r="BG72" s="138">
        <v>0</v>
      </c>
      <c r="BH72" s="138">
        <v>2</v>
      </c>
      <c r="BI72" s="138">
        <v>0</v>
      </c>
      <c r="BJ72" s="138">
        <v>0</v>
      </c>
      <c r="BK72" s="138">
        <v>0</v>
      </c>
      <c r="BL72" s="138">
        <v>0</v>
      </c>
      <c r="BM72" s="138">
        <v>0</v>
      </c>
      <c r="BN72" s="138">
        <v>16</v>
      </c>
      <c r="BO72" s="138">
        <v>0</v>
      </c>
      <c r="BP72" s="138">
        <v>0</v>
      </c>
      <c r="BQ72" s="138">
        <v>0</v>
      </c>
      <c r="BR72" s="138">
        <v>0</v>
      </c>
      <c r="BS72" s="138">
        <v>0</v>
      </c>
      <c r="BT72" s="138">
        <v>0</v>
      </c>
      <c r="BU72" s="138">
        <v>0</v>
      </c>
      <c r="BV72" s="138">
        <v>0</v>
      </c>
      <c r="BW72" s="138">
        <v>0</v>
      </c>
      <c r="BX72" s="138">
        <v>0</v>
      </c>
      <c r="BY72" s="138">
        <v>0</v>
      </c>
      <c r="BZ72" s="138">
        <v>0</v>
      </c>
      <c r="CA72" s="138">
        <v>0</v>
      </c>
      <c r="CB72" s="138">
        <v>0</v>
      </c>
      <c r="CC72" s="138">
        <v>0</v>
      </c>
      <c r="CD72" s="138">
        <v>0</v>
      </c>
      <c r="CE72" s="138">
        <v>0</v>
      </c>
      <c r="CF72" s="138">
        <v>0</v>
      </c>
      <c r="CG72" s="138">
        <v>0</v>
      </c>
      <c r="CH72" s="138">
        <v>0</v>
      </c>
      <c r="CI72" s="138">
        <v>0</v>
      </c>
      <c r="CJ72" s="138">
        <v>0</v>
      </c>
      <c r="CK72" s="138">
        <v>2</v>
      </c>
      <c r="CL72" s="138">
        <v>0</v>
      </c>
      <c r="CM72" s="138">
        <v>0</v>
      </c>
      <c r="CN72" s="138">
        <v>0</v>
      </c>
      <c r="CO72" s="138">
        <v>0</v>
      </c>
      <c r="CP72" s="138">
        <v>0</v>
      </c>
      <c r="CQ72" s="138">
        <v>0</v>
      </c>
      <c r="CR72" s="138">
        <v>0</v>
      </c>
      <c r="CS72" s="138">
        <v>0</v>
      </c>
      <c r="CT72" s="138">
        <v>0</v>
      </c>
      <c r="CU72" s="138">
        <v>0</v>
      </c>
      <c r="CV72" s="138">
        <v>0</v>
      </c>
      <c r="CW72" s="138">
        <v>0</v>
      </c>
      <c r="CX72" s="138">
        <v>0</v>
      </c>
      <c r="CY72" s="138">
        <v>0</v>
      </c>
      <c r="CZ72" s="138">
        <v>0</v>
      </c>
      <c r="DA72" s="138">
        <v>0</v>
      </c>
      <c r="DB72" s="138">
        <v>0</v>
      </c>
      <c r="DC72" s="138">
        <v>0</v>
      </c>
      <c r="DD72" s="138">
        <v>0</v>
      </c>
      <c r="DE72" s="138">
        <v>0</v>
      </c>
      <c r="DF72" s="138">
        <v>0</v>
      </c>
      <c r="DG72" s="138">
        <v>0</v>
      </c>
      <c r="DH72" s="138">
        <v>0</v>
      </c>
      <c r="DI72" s="138">
        <v>0</v>
      </c>
      <c r="DJ72" s="138">
        <v>0</v>
      </c>
      <c r="DK72" s="138">
        <v>0</v>
      </c>
      <c r="DL72" s="138">
        <v>0</v>
      </c>
      <c r="DM72" s="138">
        <v>0</v>
      </c>
      <c r="DN72" s="138">
        <v>0</v>
      </c>
      <c r="DO72" s="138">
        <v>602</v>
      </c>
      <c r="DP72" s="138">
        <v>50</v>
      </c>
      <c r="DQ72" s="138">
        <v>1</v>
      </c>
      <c r="DR72" s="130" t="s">
        <v>1733</v>
      </c>
      <c r="DS72" s="138">
        <v>1</v>
      </c>
      <c r="DT72" s="130"/>
      <c r="DU72" s="130"/>
      <c r="DV72" s="138">
        <v>1</v>
      </c>
      <c r="DW72" s="138">
        <v>1</v>
      </c>
      <c r="DX72" s="138">
        <v>1</v>
      </c>
      <c r="DY72" s="130"/>
      <c r="DZ72" s="130"/>
      <c r="EA72" s="140">
        <v>187245</v>
      </c>
      <c r="EB72" s="140">
        <v>261.42</v>
      </c>
      <c r="EC72" s="140">
        <v>15</v>
      </c>
    </row>
    <row r="73" spans="1:133" s="131" customFormat="1" x14ac:dyDescent="0.25">
      <c r="A73" s="130" t="s">
        <v>389</v>
      </c>
      <c r="B73" s="130" t="s">
        <v>407</v>
      </c>
      <c r="C73" s="138">
        <v>1</v>
      </c>
      <c r="D73" s="130" t="s">
        <v>406</v>
      </c>
      <c r="E73" s="130" t="s">
        <v>1734</v>
      </c>
      <c r="F73" s="130">
        <v>107</v>
      </c>
      <c r="G73" s="130">
        <v>33401</v>
      </c>
      <c r="H73" s="130" t="s">
        <v>407</v>
      </c>
      <c r="I73" s="130" t="s">
        <v>1735</v>
      </c>
      <c r="J73" s="130" t="s">
        <v>1736</v>
      </c>
      <c r="K73" s="130" t="s">
        <v>1737</v>
      </c>
      <c r="L73" s="130" t="s">
        <v>1431</v>
      </c>
      <c r="M73" s="130" t="s">
        <v>1738</v>
      </c>
      <c r="N73" s="130" t="s">
        <v>1739</v>
      </c>
      <c r="O73" s="130"/>
      <c r="P73" s="130">
        <v>377332470</v>
      </c>
      <c r="Q73" s="130" t="s">
        <v>1740</v>
      </c>
      <c r="R73" s="130"/>
      <c r="S73" s="130" t="s">
        <v>1741</v>
      </c>
      <c r="T73" s="130" t="s">
        <v>1742</v>
      </c>
      <c r="U73" s="130"/>
      <c r="V73" s="130">
        <v>377332473</v>
      </c>
      <c r="W73" s="130" t="s">
        <v>1743</v>
      </c>
      <c r="X73" s="138">
        <v>1</v>
      </c>
      <c r="Y73" s="138">
        <v>0</v>
      </c>
      <c r="Z73" s="138">
        <v>1</v>
      </c>
      <c r="AA73" s="139">
        <v>1</v>
      </c>
      <c r="AB73" s="139">
        <v>0</v>
      </c>
      <c r="AC73" s="139">
        <v>1</v>
      </c>
      <c r="AD73" s="130" t="s">
        <v>966</v>
      </c>
      <c r="AE73" s="138">
        <v>1</v>
      </c>
      <c r="AF73" s="130" t="s">
        <v>966</v>
      </c>
      <c r="AG73" s="138">
        <v>0</v>
      </c>
      <c r="AH73" s="138">
        <v>1</v>
      </c>
      <c r="AI73" s="138">
        <v>0</v>
      </c>
      <c r="AJ73" s="138">
        <v>0</v>
      </c>
      <c r="AK73" s="138">
        <v>1</v>
      </c>
      <c r="AL73" s="130" t="s">
        <v>966</v>
      </c>
      <c r="AM73" s="138">
        <v>0</v>
      </c>
      <c r="AN73" s="138">
        <v>0</v>
      </c>
      <c r="AO73" s="138">
        <v>1</v>
      </c>
      <c r="AP73" s="138">
        <v>1</v>
      </c>
      <c r="AQ73" s="130" t="s">
        <v>966</v>
      </c>
      <c r="AR73" s="138">
        <v>0</v>
      </c>
      <c r="AS73" s="138">
        <v>0</v>
      </c>
      <c r="AT73" s="138">
        <v>0</v>
      </c>
      <c r="AU73" s="138">
        <v>1</v>
      </c>
      <c r="AV73" s="138">
        <v>0</v>
      </c>
      <c r="AW73" s="138">
        <v>0</v>
      </c>
      <c r="AX73" s="138">
        <v>1</v>
      </c>
      <c r="AY73" s="130" t="s">
        <v>966</v>
      </c>
      <c r="AZ73" s="138">
        <v>1</v>
      </c>
      <c r="BA73" s="138">
        <v>1</v>
      </c>
      <c r="BB73" s="138">
        <v>0</v>
      </c>
      <c r="BC73" s="138">
        <v>1</v>
      </c>
      <c r="BD73" s="138">
        <v>12</v>
      </c>
      <c r="BE73" s="138">
        <v>8</v>
      </c>
      <c r="BF73" s="138">
        <v>0</v>
      </c>
      <c r="BG73" s="138">
        <v>0</v>
      </c>
      <c r="BH73" s="138">
        <v>3</v>
      </c>
      <c r="BI73" s="138">
        <v>0</v>
      </c>
      <c r="BJ73" s="138">
        <v>0</v>
      </c>
      <c r="BK73" s="138">
        <v>0</v>
      </c>
      <c r="BL73" s="138">
        <v>17</v>
      </c>
      <c r="BM73" s="138">
        <v>0</v>
      </c>
      <c r="BN73" s="138">
        <v>2</v>
      </c>
      <c r="BO73" s="138">
        <v>0</v>
      </c>
      <c r="BP73" s="138">
        <v>2</v>
      </c>
      <c r="BQ73" s="138">
        <v>0</v>
      </c>
      <c r="BR73" s="138">
        <v>0</v>
      </c>
      <c r="BS73" s="138">
        <v>0</v>
      </c>
      <c r="BT73" s="138">
        <v>0</v>
      </c>
      <c r="BU73" s="138">
        <v>0</v>
      </c>
      <c r="BV73" s="138">
        <v>0</v>
      </c>
      <c r="BW73" s="138">
        <v>0</v>
      </c>
      <c r="BX73" s="138">
        <v>0</v>
      </c>
      <c r="BY73" s="138">
        <v>0</v>
      </c>
      <c r="BZ73" s="138">
        <v>0</v>
      </c>
      <c r="CA73" s="138">
        <v>0</v>
      </c>
      <c r="CB73" s="138">
        <v>0</v>
      </c>
      <c r="CC73" s="138">
        <v>0</v>
      </c>
      <c r="CD73" s="138">
        <v>0</v>
      </c>
      <c r="CE73" s="138">
        <v>0</v>
      </c>
      <c r="CF73" s="138">
        <v>1</v>
      </c>
      <c r="CG73" s="138">
        <v>0</v>
      </c>
      <c r="CH73" s="138">
        <v>0</v>
      </c>
      <c r="CI73" s="138">
        <v>0</v>
      </c>
      <c r="CJ73" s="138">
        <v>0</v>
      </c>
      <c r="CK73" s="138">
        <v>1</v>
      </c>
      <c r="CL73" s="138">
        <v>2</v>
      </c>
      <c r="CM73" s="138">
        <v>2</v>
      </c>
      <c r="CN73" s="138">
        <v>0</v>
      </c>
      <c r="CO73" s="138">
        <v>0</v>
      </c>
      <c r="CP73" s="138">
        <v>1</v>
      </c>
      <c r="CQ73" s="138">
        <v>0</v>
      </c>
      <c r="CR73" s="138">
        <v>0</v>
      </c>
      <c r="CS73" s="138">
        <v>3</v>
      </c>
      <c r="CT73" s="138">
        <v>0</v>
      </c>
      <c r="CU73" s="138">
        <v>0</v>
      </c>
      <c r="CV73" s="138">
        <v>0</v>
      </c>
      <c r="CW73" s="138">
        <v>0</v>
      </c>
      <c r="CX73" s="138">
        <v>0</v>
      </c>
      <c r="CY73" s="138">
        <v>0</v>
      </c>
      <c r="CZ73" s="138">
        <v>0</v>
      </c>
      <c r="DA73" s="138">
        <v>0</v>
      </c>
      <c r="DB73" s="138">
        <v>0</v>
      </c>
      <c r="DC73" s="138">
        <v>0</v>
      </c>
      <c r="DD73" s="138">
        <v>0</v>
      </c>
      <c r="DE73" s="138">
        <v>0</v>
      </c>
      <c r="DF73" s="138">
        <v>0</v>
      </c>
      <c r="DG73" s="138">
        <v>2</v>
      </c>
      <c r="DH73" s="138">
        <v>0</v>
      </c>
      <c r="DI73" s="138">
        <v>0</v>
      </c>
      <c r="DJ73" s="138">
        <v>0</v>
      </c>
      <c r="DK73" s="138">
        <v>0</v>
      </c>
      <c r="DL73" s="138">
        <v>0</v>
      </c>
      <c r="DM73" s="138">
        <v>1</v>
      </c>
      <c r="DN73" s="138">
        <v>0</v>
      </c>
      <c r="DO73" s="138">
        <v>0</v>
      </c>
      <c r="DP73" s="138">
        <v>14</v>
      </c>
      <c r="DQ73" s="138">
        <v>1</v>
      </c>
      <c r="DR73" s="130" t="s">
        <v>1744</v>
      </c>
      <c r="DS73" s="138">
        <v>2</v>
      </c>
      <c r="DT73" s="130"/>
      <c r="DU73" s="130"/>
      <c r="DV73" s="138">
        <v>1</v>
      </c>
      <c r="DW73" s="138">
        <v>1</v>
      </c>
      <c r="DX73" s="138">
        <v>1</v>
      </c>
      <c r="DY73" s="130"/>
      <c r="DZ73" s="130"/>
      <c r="EA73" s="140">
        <v>22200</v>
      </c>
      <c r="EB73" s="140">
        <v>271.23</v>
      </c>
      <c r="EC73" s="140">
        <v>30</v>
      </c>
    </row>
    <row r="74" spans="1:133" s="131" customFormat="1" ht="36" x14ac:dyDescent="0.25">
      <c r="A74" s="130" t="s">
        <v>389</v>
      </c>
      <c r="B74" s="130" t="s">
        <v>409</v>
      </c>
      <c r="C74" s="138">
        <v>1</v>
      </c>
      <c r="D74" s="130" t="s">
        <v>408</v>
      </c>
      <c r="E74" s="130" t="s">
        <v>1178</v>
      </c>
      <c r="F74" s="130">
        <v>1</v>
      </c>
      <c r="G74" s="130">
        <v>33701</v>
      </c>
      <c r="H74" s="130" t="s">
        <v>1745</v>
      </c>
      <c r="I74" s="130" t="s">
        <v>1746</v>
      </c>
      <c r="J74" s="130" t="s">
        <v>1747</v>
      </c>
      <c r="K74" s="130" t="s">
        <v>1224</v>
      </c>
      <c r="L74" s="130" t="s">
        <v>1431</v>
      </c>
      <c r="M74" s="130" t="s">
        <v>1145</v>
      </c>
      <c r="N74" s="130" t="s">
        <v>1748</v>
      </c>
      <c r="O74" s="130"/>
      <c r="P74" s="130">
        <v>371706320</v>
      </c>
      <c r="Q74" s="130" t="s">
        <v>1749</v>
      </c>
      <c r="R74" s="130"/>
      <c r="S74" s="130" t="s">
        <v>1012</v>
      </c>
      <c r="T74" s="130" t="s">
        <v>1750</v>
      </c>
      <c r="U74" s="130"/>
      <c r="V74" s="130">
        <v>371706325</v>
      </c>
      <c r="W74" s="130" t="s">
        <v>1751</v>
      </c>
      <c r="X74" s="138">
        <v>3</v>
      </c>
      <c r="Y74" s="138">
        <v>0</v>
      </c>
      <c r="Z74" s="138">
        <v>3</v>
      </c>
      <c r="AA74" s="139">
        <v>2.7</v>
      </c>
      <c r="AB74" s="139">
        <v>0</v>
      </c>
      <c r="AC74" s="139">
        <v>2.7</v>
      </c>
      <c r="AD74" s="130" t="s">
        <v>966</v>
      </c>
      <c r="AE74" s="138">
        <v>3</v>
      </c>
      <c r="AF74" s="130" t="s">
        <v>966</v>
      </c>
      <c r="AG74" s="138">
        <v>0</v>
      </c>
      <c r="AH74" s="138">
        <v>3</v>
      </c>
      <c r="AI74" s="138">
        <v>0</v>
      </c>
      <c r="AJ74" s="138">
        <v>0</v>
      </c>
      <c r="AK74" s="138">
        <v>3</v>
      </c>
      <c r="AL74" s="130" t="s">
        <v>966</v>
      </c>
      <c r="AM74" s="138">
        <v>0</v>
      </c>
      <c r="AN74" s="138">
        <v>0</v>
      </c>
      <c r="AO74" s="138">
        <v>3</v>
      </c>
      <c r="AP74" s="138">
        <v>3</v>
      </c>
      <c r="AQ74" s="130" t="s">
        <v>966</v>
      </c>
      <c r="AR74" s="138">
        <v>0</v>
      </c>
      <c r="AS74" s="138">
        <v>0</v>
      </c>
      <c r="AT74" s="138">
        <v>2</v>
      </c>
      <c r="AU74" s="138">
        <v>1</v>
      </c>
      <c r="AV74" s="138">
        <v>0</v>
      </c>
      <c r="AW74" s="138">
        <v>0</v>
      </c>
      <c r="AX74" s="138">
        <v>3</v>
      </c>
      <c r="AY74" s="130" t="s">
        <v>966</v>
      </c>
      <c r="AZ74" s="138">
        <v>1</v>
      </c>
      <c r="BA74" s="138">
        <v>1</v>
      </c>
      <c r="BB74" s="138">
        <v>1</v>
      </c>
      <c r="BC74" s="138">
        <v>1</v>
      </c>
      <c r="BD74" s="138">
        <v>6</v>
      </c>
      <c r="BE74" s="138">
        <v>22</v>
      </c>
      <c r="BF74" s="138">
        <v>0</v>
      </c>
      <c r="BG74" s="138">
        <v>0</v>
      </c>
      <c r="BH74" s="138">
        <v>16</v>
      </c>
      <c r="BI74" s="138">
        <v>0</v>
      </c>
      <c r="BJ74" s="138">
        <v>0</v>
      </c>
      <c r="BK74" s="138">
        <v>0</v>
      </c>
      <c r="BL74" s="138">
        <v>23</v>
      </c>
      <c r="BM74" s="138">
        <v>0</v>
      </c>
      <c r="BN74" s="138">
        <v>7</v>
      </c>
      <c r="BO74" s="138">
        <v>0</v>
      </c>
      <c r="BP74" s="138">
        <v>1</v>
      </c>
      <c r="BQ74" s="138">
        <v>0</v>
      </c>
      <c r="BR74" s="138">
        <v>0</v>
      </c>
      <c r="BS74" s="138">
        <v>0</v>
      </c>
      <c r="BT74" s="138">
        <v>0</v>
      </c>
      <c r="BU74" s="138">
        <v>0</v>
      </c>
      <c r="BV74" s="138">
        <v>0</v>
      </c>
      <c r="BW74" s="138">
        <v>0</v>
      </c>
      <c r="BX74" s="138">
        <v>0</v>
      </c>
      <c r="BY74" s="138">
        <v>0</v>
      </c>
      <c r="BZ74" s="138">
        <v>0</v>
      </c>
      <c r="CA74" s="138">
        <v>0</v>
      </c>
      <c r="CB74" s="138">
        <v>0</v>
      </c>
      <c r="CC74" s="138">
        <v>0</v>
      </c>
      <c r="CD74" s="138">
        <v>0</v>
      </c>
      <c r="CE74" s="138">
        <v>0</v>
      </c>
      <c r="CF74" s="138">
        <v>0</v>
      </c>
      <c r="CG74" s="138">
        <v>0</v>
      </c>
      <c r="CH74" s="138">
        <v>1</v>
      </c>
      <c r="CI74" s="138">
        <v>0</v>
      </c>
      <c r="CJ74" s="138">
        <v>0</v>
      </c>
      <c r="CK74" s="138">
        <v>0</v>
      </c>
      <c r="CL74" s="138">
        <v>0</v>
      </c>
      <c r="CM74" s="138">
        <v>2</v>
      </c>
      <c r="CN74" s="138">
        <v>0</v>
      </c>
      <c r="CO74" s="138">
        <v>0</v>
      </c>
      <c r="CP74" s="138">
        <v>0</v>
      </c>
      <c r="CQ74" s="138">
        <v>0</v>
      </c>
      <c r="CR74" s="138">
        <v>0</v>
      </c>
      <c r="CS74" s="138">
        <v>0</v>
      </c>
      <c r="CT74" s="138">
        <v>0</v>
      </c>
      <c r="CU74" s="138">
        <v>0</v>
      </c>
      <c r="CV74" s="138">
        <v>0</v>
      </c>
      <c r="CW74" s="138">
        <v>0</v>
      </c>
      <c r="CX74" s="138">
        <v>0</v>
      </c>
      <c r="CY74" s="138">
        <v>0</v>
      </c>
      <c r="CZ74" s="138">
        <v>0</v>
      </c>
      <c r="DA74" s="138">
        <v>0</v>
      </c>
      <c r="DB74" s="138">
        <v>0</v>
      </c>
      <c r="DC74" s="138">
        <v>0</v>
      </c>
      <c r="DD74" s="138">
        <v>0</v>
      </c>
      <c r="DE74" s="138">
        <v>0</v>
      </c>
      <c r="DF74" s="138">
        <v>0</v>
      </c>
      <c r="DG74" s="138">
        <v>0</v>
      </c>
      <c r="DH74" s="138">
        <v>0</v>
      </c>
      <c r="DI74" s="138">
        <v>0</v>
      </c>
      <c r="DJ74" s="138">
        <v>0</v>
      </c>
      <c r="DK74" s="138">
        <v>0</v>
      </c>
      <c r="DL74" s="138">
        <v>0</v>
      </c>
      <c r="DM74" s="138">
        <v>0</v>
      </c>
      <c r="DN74" s="138">
        <v>0</v>
      </c>
      <c r="DO74" s="138">
        <v>0</v>
      </c>
      <c r="DP74" s="138">
        <v>0</v>
      </c>
      <c r="DQ74" s="138">
        <v>1</v>
      </c>
      <c r="DR74" s="130" t="s">
        <v>1752</v>
      </c>
      <c r="DS74" s="138">
        <v>2</v>
      </c>
      <c r="DT74" s="130"/>
      <c r="DU74" s="130"/>
      <c r="DV74" s="138">
        <v>1</v>
      </c>
      <c r="DW74" s="138">
        <v>1</v>
      </c>
      <c r="DX74" s="138">
        <v>1</v>
      </c>
      <c r="DY74" s="130"/>
      <c r="DZ74" s="130"/>
      <c r="EA74" s="140">
        <v>47887</v>
      </c>
      <c r="EB74" s="140">
        <v>575.26</v>
      </c>
      <c r="EC74" s="140">
        <v>68</v>
      </c>
    </row>
    <row r="75" spans="1:133" s="131" customFormat="1" x14ac:dyDescent="0.25">
      <c r="A75" s="130" t="s">
        <v>389</v>
      </c>
      <c r="B75" s="130" t="s">
        <v>411</v>
      </c>
      <c r="C75" s="138">
        <v>1</v>
      </c>
      <c r="D75" s="130" t="s">
        <v>410</v>
      </c>
      <c r="E75" s="130" t="s">
        <v>1753</v>
      </c>
      <c r="F75" s="130">
        <v>294</v>
      </c>
      <c r="G75" s="130">
        <v>33301</v>
      </c>
      <c r="H75" s="130" t="s">
        <v>411</v>
      </c>
      <c r="I75" s="130" t="s">
        <v>1754</v>
      </c>
      <c r="J75" s="130" t="s">
        <v>1755</v>
      </c>
      <c r="K75" s="130" t="s">
        <v>1737</v>
      </c>
      <c r="L75" s="130" t="s">
        <v>1008</v>
      </c>
      <c r="M75" s="130" t="s">
        <v>1756</v>
      </c>
      <c r="N75" s="130" t="s">
        <v>1757</v>
      </c>
      <c r="O75" s="130"/>
      <c r="P75" s="130">
        <v>379209411</v>
      </c>
      <c r="Q75" s="130" t="s">
        <v>1758</v>
      </c>
      <c r="R75" s="130" t="s">
        <v>1431</v>
      </c>
      <c r="S75" s="130" t="s">
        <v>1237</v>
      </c>
      <c r="T75" s="130" t="s">
        <v>1759</v>
      </c>
      <c r="U75" s="130"/>
      <c r="V75" s="130">
        <v>379209412</v>
      </c>
      <c r="W75" s="130" t="s">
        <v>1760</v>
      </c>
      <c r="X75" s="138">
        <v>2</v>
      </c>
      <c r="Y75" s="138">
        <v>0</v>
      </c>
      <c r="Z75" s="138">
        <v>2</v>
      </c>
      <c r="AA75" s="139">
        <v>1</v>
      </c>
      <c r="AB75" s="139">
        <v>0</v>
      </c>
      <c r="AC75" s="139">
        <v>1</v>
      </c>
      <c r="AD75" s="130" t="s">
        <v>966</v>
      </c>
      <c r="AE75" s="138">
        <v>1</v>
      </c>
      <c r="AF75" s="130" t="s">
        <v>966</v>
      </c>
      <c r="AG75" s="138">
        <v>0</v>
      </c>
      <c r="AH75" s="138">
        <v>0</v>
      </c>
      <c r="AI75" s="138">
        <v>1</v>
      </c>
      <c r="AJ75" s="138">
        <v>1</v>
      </c>
      <c r="AK75" s="138">
        <v>2</v>
      </c>
      <c r="AL75" s="130" t="s">
        <v>966</v>
      </c>
      <c r="AM75" s="138">
        <v>0</v>
      </c>
      <c r="AN75" s="138">
        <v>0</v>
      </c>
      <c r="AO75" s="138">
        <v>2</v>
      </c>
      <c r="AP75" s="138">
        <v>2</v>
      </c>
      <c r="AQ75" s="130" t="s">
        <v>966</v>
      </c>
      <c r="AR75" s="138">
        <v>0</v>
      </c>
      <c r="AS75" s="138">
        <v>0</v>
      </c>
      <c r="AT75" s="138">
        <v>0</v>
      </c>
      <c r="AU75" s="138">
        <v>1</v>
      </c>
      <c r="AV75" s="138">
        <v>1</v>
      </c>
      <c r="AW75" s="138">
        <v>0</v>
      </c>
      <c r="AX75" s="138">
        <v>2</v>
      </c>
      <c r="AY75" s="130" t="s">
        <v>966</v>
      </c>
      <c r="AZ75" s="138">
        <v>1</v>
      </c>
      <c r="BA75" s="138">
        <v>1</v>
      </c>
      <c r="BB75" s="138">
        <v>0</v>
      </c>
      <c r="BC75" s="138">
        <v>1</v>
      </c>
      <c r="BD75" s="138">
        <v>4</v>
      </c>
      <c r="BE75" s="138">
        <v>11</v>
      </c>
      <c r="BF75" s="138">
        <v>0</v>
      </c>
      <c r="BG75" s="138">
        <v>0</v>
      </c>
      <c r="BH75" s="138">
        <v>4</v>
      </c>
      <c r="BI75" s="138">
        <v>0</v>
      </c>
      <c r="BJ75" s="138">
        <v>0</v>
      </c>
      <c r="BK75" s="138">
        <v>0</v>
      </c>
      <c r="BL75" s="138">
        <v>20</v>
      </c>
      <c r="BM75" s="138">
        <v>0</v>
      </c>
      <c r="BN75" s="138">
        <v>0</v>
      </c>
      <c r="BO75" s="138">
        <v>0</v>
      </c>
      <c r="BP75" s="138">
        <v>0</v>
      </c>
      <c r="BQ75" s="138">
        <v>0</v>
      </c>
      <c r="BR75" s="138">
        <v>0</v>
      </c>
      <c r="BS75" s="138">
        <v>0</v>
      </c>
      <c r="BT75" s="138">
        <v>0</v>
      </c>
      <c r="BU75" s="138">
        <v>0</v>
      </c>
      <c r="BV75" s="138">
        <v>0</v>
      </c>
      <c r="BW75" s="138">
        <v>0</v>
      </c>
      <c r="BX75" s="138">
        <v>0</v>
      </c>
      <c r="BY75" s="138">
        <v>0</v>
      </c>
      <c r="BZ75" s="138">
        <v>0</v>
      </c>
      <c r="CA75" s="138">
        <v>0</v>
      </c>
      <c r="CB75" s="138">
        <v>0</v>
      </c>
      <c r="CC75" s="138">
        <v>0</v>
      </c>
      <c r="CD75" s="138">
        <v>0</v>
      </c>
      <c r="CE75" s="138">
        <v>0</v>
      </c>
      <c r="CF75" s="138">
        <v>0</v>
      </c>
      <c r="CG75" s="138">
        <v>0</v>
      </c>
      <c r="CH75" s="138">
        <v>0</v>
      </c>
      <c r="CI75" s="138">
        <v>0</v>
      </c>
      <c r="CJ75" s="138">
        <v>0</v>
      </c>
      <c r="CK75" s="138">
        <v>0</v>
      </c>
      <c r="CL75" s="138">
        <v>0</v>
      </c>
      <c r="CM75" s="138">
        <v>0</v>
      </c>
      <c r="CN75" s="138">
        <v>0</v>
      </c>
      <c r="CO75" s="138">
        <v>0</v>
      </c>
      <c r="CP75" s="138">
        <v>0</v>
      </c>
      <c r="CQ75" s="138">
        <v>0</v>
      </c>
      <c r="CR75" s="138">
        <v>0</v>
      </c>
      <c r="CS75" s="138">
        <v>0</v>
      </c>
      <c r="CT75" s="138">
        <v>0</v>
      </c>
      <c r="CU75" s="138">
        <v>0</v>
      </c>
      <c r="CV75" s="138">
        <v>0</v>
      </c>
      <c r="CW75" s="138">
        <v>0</v>
      </c>
      <c r="CX75" s="138">
        <v>0</v>
      </c>
      <c r="CY75" s="138">
        <v>0</v>
      </c>
      <c r="CZ75" s="138">
        <v>0</v>
      </c>
      <c r="DA75" s="138">
        <v>0</v>
      </c>
      <c r="DB75" s="138">
        <v>0</v>
      </c>
      <c r="DC75" s="138">
        <v>0</v>
      </c>
      <c r="DD75" s="138">
        <v>0</v>
      </c>
      <c r="DE75" s="138">
        <v>0</v>
      </c>
      <c r="DF75" s="138">
        <v>0</v>
      </c>
      <c r="DG75" s="138">
        <v>0</v>
      </c>
      <c r="DH75" s="138">
        <v>0</v>
      </c>
      <c r="DI75" s="138">
        <v>0</v>
      </c>
      <c r="DJ75" s="138">
        <v>0</v>
      </c>
      <c r="DK75" s="138">
        <v>0</v>
      </c>
      <c r="DL75" s="138">
        <v>0</v>
      </c>
      <c r="DM75" s="138">
        <v>0</v>
      </c>
      <c r="DN75" s="138">
        <v>0</v>
      </c>
      <c r="DO75" s="138">
        <v>0</v>
      </c>
      <c r="DP75" s="138">
        <v>40</v>
      </c>
      <c r="DQ75" s="138">
        <v>1</v>
      </c>
      <c r="DR75" s="130" t="s">
        <v>1761</v>
      </c>
      <c r="DS75" s="138">
        <v>2</v>
      </c>
      <c r="DT75" s="130"/>
      <c r="DU75" s="130"/>
      <c r="DV75" s="138">
        <v>0</v>
      </c>
      <c r="DW75" s="138">
        <v>0</v>
      </c>
      <c r="DX75" s="138">
        <v>1</v>
      </c>
      <c r="DY75" s="130"/>
      <c r="DZ75" s="130"/>
      <c r="EA75" s="140">
        <v>22842</v>
      </c>
      <c r="EB75" s="140">
        <v>259.17</v>
      </c>
      <c r="EC75" s="140">
        <v>24</v>
      </c>
    </row>
    <row r="76" spans="1:133" s="131" customFormat="1" x14ac:dyDescent="0.25">
      <c r="A76" s="130" t="s">
        <v>389</v>
      </c>
      <c r="B76" s="130" t="s">
        <v>413</v>
      </c>
      <c r="C76" s="138">
        <v>1</v>
      </c>
      <c r="D76" s="130" t="s">
        <v>412</v>
      </c>
      <c r="E76" s="130" t="s">
        <v>1178</v>
      </c>
      <c r="F76" s="130">
        <v>1</v>
      </c>
      <c r="G76" s="130">
        <v>34901</v>
      </c>
      <c r="H76" s="130" t="s">
        <v>413</v>
      </c>
      <c r="I76" s="130" t="s">
        <v>1762</v>
      </c>
      <c r="J76" s="130" t="s">
        <v>1763</v>
      </c>
      <c r="K76" s="130" t="s">
        <v>1391</v>
      </c>
      <c r="L76" s="130" t="s">
        <v>1431</v>
      </c>
      <c r="M76" s="130" t="s">
        <v>1764</v>
      </c>
      <c r="N76" s="130" t="s">
        <v>1765</v>
      </c>
      <c r="O76" s="130"/>
      <c r="P76" s="130">
        <v>374801140</v>
      </c>
      <c r="Q76" s="130" t="s">
        <v>1766</v>
      </c>
      <c r="R76" s="130"/>
      <c r="S76" s="130" t="s">
        <v>1767</v>
      </c>
      <c r="T76" s="130" t="s">
        <v>1768</v>
      </c>
      <c r="U76" s="130"/>
      <c r="V76" s="130">
        <v>374801146</v>
      </c>
      <c r="W76" s="130" t="s">
        <v>1769</v>
      </c>
      <c r="X76" s="138">
        <v>2</v>
      </c>
      <c r="Y76" s="138">
        <v>1</v>
      </c>
      <c r="Z76" s="138">
        <v>3</v>
      </c>
      <c r="AA76" s="139">
        <v>2</v>
      </c>
      <c r="AB76" s="139">
        <v>1</v>
      </c>
      <c r="AC76" s="139">
        <v>3</v>
      </c>
      <c r="AD76" s="130" t="s">
        <v>966</v>
      </c>
      <c r="AE76" s="138">
        <v>1</v>
      </c>
      <c r="AF76" s="130" t="s">
        <v>966</v>
      </c>
      <c r="AG76" s="138">
        <v>0</v>
      </c>
      <c r="AH76" s="138">
        <v>1</v>
      </c>
      <c r="AI76" s="138">
        <v>1</v>
      </c>
      <c r="AJ76" s="138">
        <v>0</v>
      </c>
      <c r="AK76" s="138">
        <v>2</v>
      </c>
      <c r="AL76" s="130" t="s">
        <v>966</v>
      </c>
      <c r="AM76" s="138">
        <v>0</v>
      </c>
      <c r="AN76" s="138">
        <v>1</v>
      </c>
      <c r="AO76" s="138">
        <v>1</v>
      </c>
      <c r="AP76" s="138">
        <v>2</v>
      </c>
      <c r="AQ76" s="130" t="s">
        <v>966</v>
      </c>
      <c r="AR76" s="138">
        <v>0</v>
      </c>
      <c r="AS76" s="138">
        <v>0</v>
      </c>
      <c r="AT76" s="138">
        <v>1</v>
      </c>
      <c r="AU76" s="138">
        <v>0</v>
      </c>
      <c r="AV76" s="138">
        <v>1</v>
      </c>
      <c r="AW76" s="138">
        <v>0</v>
      </c>
      <c r="AX76" s="138">
        <v>2</v>
      </c>
      <c r="AY76" s="130" t="s">
        <v>966</v>
      </c>
      <c r="AZ76" s="138">
        <v>0</v>
      </c>
      <c r="BA76" s="138">
        <v>1</v>
      </c>
      <c r="BB76" s="138">
        <v>1</v>
      </c>
      <c r="BC76" s="138">
        <v>1</v>
      </c>
      <c r="BD76" s="138">
        <v>8</v>
      </c>
      <c r="BE76" s="138">
        <v>8</v>
      </c>
      <c r="BF76" s="138">
        <v>0</v>
      </c>
      <c r="BG76" s="138">
        <v>0</v>
      </c>
      <c r="BH76" s="138">
        <v>3</v>
      </c>
      <c r="BI76" s="138">
        <v>1</v>
      </c>
      <c r="BJ76" s="138">
        <v>0</v>
      </c>
      <c r="BK76" s="138">
        <v>0</v>
      </c>
      <c r="BL76" s="138">
        <v>5</v>
      </c>
      <c r="BM76" s="138">
        <v>0</v>
      </c>
      <c r="BN76" s="138">
        <v>2</v>
      </c>
      <c r="BO76" s="138">
        <v>0</v>
      </c>
      <c r="BP76" s="138">
        <v>8</v>
      </c>
      <c r="BQ76" s="138">
        <v>0</v>
      </c>
      <c r="BR76" s="138">
        <v>0</v>
      </c>
      <c r="BS76" s="138">
        <v>0</v>
      </c>
      <c r="BT76" s="138">
        <v>0</v>
      </c>
      <c r="BU76" s="138">
        <v>0</v>
      </c>
      <c r="BV76" s="138">
        <v>0</v>
      </c>
      <c r="BW76" s="138">
        <v>0</v>
      </c>
      <c r="BX76" s="138">
        <v>0</v>
      </c>
      <c r="BY76" s="138">
        <v>0</v>
      </c>
      <c r="BZ76" s="138">
        <v>0</v>
      </c>
      <c r="CA76" s="138">
        <v>0</v>
      </c>
      <c r="CB76" s="138">
        <v>0</v>
      </c>
      <c r="CC76" s="138">
        <v>0</v>
      </c>
      <c r="CD76" s="138">
        <v>0</v>
      </c>
      <c r="CE76" s="138">
        <v>0</v>
      </c>
      <c r="CF76" s="138">
        <v>0</v>
      </c>
      <c r="CG76" s="138">
        <v>8</v>
      </c>
      <c r="CH76" s="138">
        <v>0</v>
      </c>
      <c r="CI76" s="138">
        <v>0</v>
      </c>
      <c r="CJ76" s="138">
        <v>0</v>
      </c>
      <c r="CK76" s="138">
        <v>2</v>
      </c>
      <c r="CL76" s="138">
        <v>0</v>
      </c>
      <c r="CM76" s="138">
        <v>0</v>
      </c>
      <c r="CN76" s="138">
        <v>0</v>
      </c>
      <c r="CO76" s="138">
        <v>0</v>
      </c>
      <c r="CP76" s="138">
        <v>0</v>
      </c>
      <c r="CQ76" s="138">
        <v>0</v>
      </c>
      <c r="CR76" s="138">
        <v>0</v>
      </c>
      <c r="CS76" s="138">
        <v>0</v>
      </c>
      <c r="CT76" s="138">
        <v>0</v>
      </c>
      <c r="CU76" s="138">
        <v>0</v>
      </c>
      <c r="CV76" s="138">
        <v>0</v>
      </c>
      <c r="CW76" s="138">
        <v>0</v>
      </c>
      <c r="CX76" s="138">
        <v>0</v>
      </c>
      <c r="CY76" s="138">
        <v>0</v>
      </c>
      <c r="CZ76" s="138">
        <v>0</v>
      </c>
      <c r="DA76" s="138">
        <v>0</v>
      </c>
      <c r="DB76" s="138">
        <v>0</v>
      </c>
      <c r="DC76" s="138">
        <v>0</v>
      </c>
      <c r="DD76" s="138">
        <v>0</v>
      </c>
      <c r="DE76" s="138">
        <v>0</v>
      </c>
      <c r="DF76" s="138">
        <v>0</v>
      </c>
      <c r="DG76" s="138">
        <v>0</v>
      </c>
      <c r="DH76" s="138">
        <v>0</v>
      </c>
      <c r="DI76" s="138">
        <v>0</v>
      </c>
      <c r="DJ76" s="138">
        <v>0</v>
      </c>
      <c r="DK76" s="138">
        <v>0</v>
      </c>
      <c r="DL76" s="138">
        <v>0</v>
      </c>
      <c r="DM76" s="138">
        <v>0</v>
      </c>
      <c r="DN76" s="138">
        <v>0</v>
      </c>
      <c r="DO76" s="138">
        <v>0</v>
      </c>
      <c r="DP76" s="138">
        <v>30</v>
      </c>
      <c r="DQ76" s="138">
        <v>1</v>
      </c>
      <c r="DR76" s="130" t="s">
        <v>1770</v>
      </c>
      <c r="DS76" s="138">
        <v>2</v>
      </c>
      <c r="DT76" s="130"/>
      <c r="DU76" s="130"/>
      <c r="DV76" s="138">
        <v>1</v>
      </c>
      <c r="DW76" s="138">
        <v>1</v>
      </c>
      <c r="DX76" s="138">
        <v>1</v>
      </c>
      <c r="DY76" s="130"/>
      <c r="DZ76" s="130"/>
      <c r="EA76" s="140">
        <v>16860</v>
      </c>
      <c r="EB76" s="140">
        <v>430.68</v>
      </c>
      <c r="EC76" s="140">
        <v>24</v>
      </c>
    </row>
    <row r="77" spans="1:133" s="131" customFormat="1" ht="36" x14ac:dyDescent="0.25">
      <c r="A77" s="130" t="s">
        <v>389</v>
      </c>
      <c r="B77" s="130" t="s">
        <v>415</v>
      </c>
      <c r="C77" s="138">
        <v>1</v>
      </c>
      <c r="D77" s="130" t="s">
        <v>414</v>
      </c>
      <c r="E77" s="130" t="s">
        <v>1771</v>
      </c>
      <c r="F77" s="130">
        <v>138</v>
      </c>
      <c r="G77" s="130">
        <v>34201</v>
      </c>
      <c r="H77" s="130" t="s">
        <v>1772</v>
      </c>
      <c r="I77" s="130" t="s">
        <v>1773</v>
      </c>
      <c r="J77" s="130" t="s">
        <v>1774</v>
      </c>
      <c r="K77" s="130" t="s">
        <v>1125</v>
      </c>
      <c r="L77" s="130" t="s">
        <v>1431</v>
      </c>
      <c r="M77" s="130" t="s">
        <v>1410</v>
      </c>
      <c r="N77" s="130" t="s">
        <v>1775</v>
      </c>
      <c r="O77" s="130"/>
      <c r="P77" s="130">
        <v>376540180</v>
      </c>
      <c r="Q77" s="130" t="s">
        <v>1776</v>
      </c>
      <c r="R77" s="130"/>
      <c r="S77" s="130" t="s">
        <v>1652</v>
      </c>
      <c r="T77" s="130" t="s">
        <v>1777</v>
      </c>
      <c r="U77" s="130"/>
      <c r="V77" s="130">
        <v>376540184</v>
      </c>
      <c r="W77" s="130" t="s">
        <v>1778</v>
      </c>
      <c r="X77" s="138">
        <v>1</v>
      </c>
      <c r="Y77" s="138">
        <v>0</v>
      </c>
      <c r="Z77" s="138">
        <v>1</v>
      </c>
      <c r="AA77" s="139">
        <v>1</v>
      </c>
      <c r="AB77" s="139">
        <v>0</v>
      </c>
      <c r="AC77" s="139">
        <v>1</v>
      </c>
      <c r="AD77" s="130" t="s">
        <v>966</v>
      </c>
      <c r="AE77" s="138">
        <v>1</v>
      </c>
      <c r="AF77" s="130" t="s">
        <v>966</v>
      </c>
      <c r="AG77" s="138">
        <v>0</v>
      </c>
      <c r="AH77" s="138">
        <v>1</v>
      </c>
      <c r="AI77" s="138">
        <v>0</v>
      </c>
      <c r="AJ77" s="138">
        <v>0</v>
      </c>
      <c r="AK77" s="138">
        <v>1</v>
      </c>
      <c r="AL77" s="130" t="s">
        <v>966</v>
      </c>
      <c r="AM77" s="138">
        <v>0</v>
      </c>
      <c r="AN77" s="138">
        <v>0</v>
      </c>
      <c r="AO77" s="138">
        <v>1</v>
      </c>
      <c r="AP77" s="138">
        <v>1</v>
      </c>
      <c r="AQ77" s="130" t="s">
        <v>966</v>
      </c>
      <c r="AR77" s="138">
        <v>0</v>
      </c>
      <c r="AS77" s="138">
        <v>0</v>
      </c>
      <c r="AT77" s="138">
        <v>1</v>
      </c>
      <c r="AU77" s="138">
        <v>0</v>
      </c>
      <c r="AV77" s="138">
        <v>0</v>
      </c>
      <c r="AW77" s="138">
        <v>0</v>
      </c>
      <c r="AX77" s="138">
        <v>1</v>
      </c>
      <c r="AY77" s="130" t="s">
        <v>966</v>
      </c>
      <c r="AZ77" s="138">
        <v>0</v>
      </c>
      <c r="BA77" s="138">
        <v>1</v>
      </c>
      <c r="BB77" s="138">
        <v>0</v>
      </c>
      <c r="BC77" s="138">
        <v>1</v>
      </c>
      <c r="BD77" s="138">
        <v>2</v>
      </c>
      <c r="BE77" s="138">
        <v>5</v>
      </c>
      <c r="BF77" s="138">
        <v>1</v>
      </c>
      <c r="BG77" s="138">
        <v>0</v>
      </c>
      <c r="BH77" s="138">
        <v>2</v>
      </c>
      <c r="BI77" s="138">
        <v>0</v>
      </c>
      <c r="BJ77" s="138">
        <v>0</v>
      </c>
      <c r="BK77" s="138">
        <v>0</v>
      </c>
      <c r="BL77" s="138">
        <v>14</v>
      </c>
      <c r="BM77" s="138">
        <v>0</v>
      </c>
      <c r="BN77" s="138">
        <v>2</v>
      </c>
      <c r="BO77" s="138">
        <v>0</v>
      </c>
      <c r="BP77" s="138">
        <v>2</v>
      </c>
      <c r="BQ77" s="138">
        <v>0</v>
      </c>
      <c r="BR77" s="138">
        <v>0</v>
      </c>
      <c r="BS77" s="138">
        <v>0</v>
      </c>
      <c r="BT77" s="138">
        <v>0</v>
      </c>
      <c r="BU77" s="138">
        <v>0</v>
      </c>
      <c r="BV77" s="138">
        <v>0</v>
      </c>
      <c r="BW77" s="138">
        <v>0</v>
      </c>
      <c r="BX77" s="138">
        <v>0</v>
      </c>
      <c r="BY77" s="138">
        <v>0</v>
      </c>
      <c r="BZ77" s="138">
        <v>0</v>
      </c>
      <c r="CA77" s="138">
        <v>0</v>
      </c>
      <c r="CB77" s="138">
        <v>0</v>
      </c>
      <c r="CC77" s="138">
        <v>0</v>
      </c>
      <c r="CD77" s="138">
        <v>0</v>
      </c>
      <c r="CE77" s="138">
        <v>0</v>
      </c>
      <c r="CF77" s="138">
        <v>0</v>
      </c>
      <c r="CG77" s="138">
        <v>0</v>
      </c>
      <c r="CH77" s="138">
        <v>0</v>
      </c>
      <c r="CI77" s="138">
        <v>0</v>
      </c>
      <c r="CJ77" s="138">
        <v>0</v>
      </c>
      <c r="CK77" s="138">
        <v>0</v>
      </c>
      <c r="CL77" s="138">
        <v>0</v>
      </c>
      <c r="CM77" s="138">
        <v>0</v>
      </c>
      <c r="CN77" s="138">
        <v>0</v>
      </c>
      <c r="CO77" s="138">
        <v>0</v>
      </c>
      <c r="CP77" s="138">
        <v>0</v>
      </c>
      <c r="CQ77" s="138">
        <v>0</v>
      </c>
      <c r="CR77" s="138">
        <v>0</v>
      </c>
      <c r="CS77" s="138">
        <v>0</v>
      </c>
      <c r="CT77" s="138">
        <v>0</v>
      </c>
      <c r="CU77" s="138">
        <v>0</v>
      </c>
      <c r="CV77" s="138">
        <v>0</v>
      </c>
      <c r="CW77" s="138">
        <v>0</v>
      </c>
      <c r="CX77" s="138">
        <v>0</v>
      </c>
      <c r="CY77" s="138">
        <v>0</v>
      </c>
      <c r="CZ77" s="138">
        <v>0</v>
      </c>
      <c r="DA77" s="138">
        <v>0</v>
      </c>
      <c r="DB77" s="138">
        <v>0</v>
      </c>
      <c r="DC77" s="138">
        <v>0</v>
      </c>
      <c r="DD77" s="138">
        <v>0</v>
      </c>
      <c r="DE77" s="138">
        <v>0</v>
      </c>
      <c r="DF77" s="138">
        <v>0</v>
      </c>
      <c r="DG77" s="138">
        <v>0</v>
      </c>
      <c r="DH77" s="138">
        <v>0</v>
      </c>
      <c r="DI77" s="138">
        <v>0</v>
      </c>
      <c r="DJ77" s="138">
        <v>1</v>
      </c>
      <c r="DK77" s="138">
        <v>0</v>
      </c>
      <c r="DL77" s="138">
        <v>0</v>
      </c>
      <c r="DM77" s="138">
        <v>0</v>
      </c>
      <c r="DN77" s="138">
        <v>0</v>
      </c>
      <c r="DO77" s="138">
        <v>0</v>
      </c>
      <c r="DP77" s="138">
        <v>100</v>
      </c>
      <c r="DQ77" s="138">
        <v>1</v>
      </c>
      <c r="DR77" s="130" t="s">
        <v>1779</v>
      </c>
      <c r="DS77" s="138">
        <v>1</v>
      </c>
      <c r="DT77" s="130"/>
      <c r="DU77" s="130"/>
      <c r="DV77" s="138">
        <v>1</v>
      </c>
      <c r="DW77" s="138">
        <v>1</v>
      </c>
      <c r="DX77" s="138">
        <v>1</v>
      </c>
      <c r="DY77" s="130"/>
      <c r="DZ77" s="130"/>
      <c r="EA77" s="140">
        <v>24448</v>
      </c>
      <c r="EB77" s="140">
        <v>780.58</v>
      </c>
      <c r="EC77" s="140">
        <v>30</v>
      </c>
    </row>
    <row r="78" spans="1:133" s="131" customFormat="1" ht="48" x14ac:dyDescent="0.25">
      <c r="A78" s="130" t="s">
        <v>389</v>
      </c>
      <c r="B78" s="130" t="s">
        <v>417</v>
      </c>
      <c r="C78" s="138">
        <v>1</v>
      </c>
      <c r="D78" s="130" t="s">
        <v>416</v>
      </c>
      <c r="E78" s="130" t="s">
        <v>1780</v>
      </c>
      <c r="F78" s="130">
        <v>1695</v>
      </c>
      <c r="G78" s="130">
        <v>34701</v>
      </c>
      <c r="H78" s="130" t="s">
        <v>417</v>
      </c>
      <c r="I78" s="130" t="s">
        <v>1781</v>
      </c>
      <c r="J78" s="130" t="s">
        <v>1782</v>
      </c>
      <c r="K78" s="130" t="s">
        <v>1024</v>
      </c>
      <c r="L78" s="130" t="s">
        <v>959</v>
      </c>
      <c r="M78" s="130" t="s">
        <v>1445</v>
      </c>
      <c r="N78" s="130" t="s">
        <v>1783</v>
      </c>
      <c r="O78" s="130"/>
      <c r="P78" s="130">
        <v>374774250</v>
      </c>
      <c r="Q78" s="130" t="s">
        <v>1784</v>
      </c>
      <c r="R78" s="130"/>
      <c r="S78" s="130" t="s">
        <v>974</v>
      </c>
      <c r="T78" s="130" t="s">
        <v>1785</v>
      </c>
      <c r="U78" s="130"/>
      <c r="V78" s="130">
        <v>374774254</v>
      </c>
      <c r="W78" s="130" t="s">
        <v>1786</v>
      </c>
      <c r="X78" s="138">
        <v>4</v>
      </c>
      <c r="Y78" s="138">
        <v>1</v>
      </c>
      <c r="Z78" s="138">
        <v>5</v>
      </c>
      <c r="AA78" s="139">
        <v>4</v>
      </c>
      <c r="AB78" s="139">
        <v>1</v>
      </c>
      <c r="AC78" s="139">
        <v>5</v>
      </c>
      <c r="AD78" s="130" t="s">
        <v>966</v>
      </c>
      <c r="AE78" s="138">
        <v>4</v>
      </c>
      <c r="AF78" s="130" t="s">
        <v>966</v>
      </c>
      <c r="AG78" s="138">
        <v>0</v>
      </c>
      <c r="AH78" s="138">
        <v>2</v>
      </c>
      <c r="AI78" s="138">
        <v>0</v>
      </c>
      <c r="AJ78" s="138">
        <v>2</v>
      </c>
      <c r="AK78" s="138">
        <v>4</v>
      </c>
      <c r="AL78" s="130" t="s">
        <v>966</v>
      </c>
      <c r="AM78" s="138">
        <v>0</v>
      </c>
      <c r="AN78" s="138">
        <v>0</v>
      </c>
      <c r="AO78" s="138">
        <v>4</v>
      </c>
      <c r="AP78" s="138">
        <v>4</v>
      </c>
      <c r="AQ78" s="130" t="s">
        <v>966</v>
      </c>
      <c r="AR78" s="138">
        <v>0</v>
      </c>
      <c r="AS78" s="138">
        <v>0</v>
      </c>
      <c r="AT78" s="138">
        <v>3</v>
      </c>
      <c r="AU78" s="138">
        <v>0</v>
      </c>
      <c r="AV78" s="138">
        <v>1</v>
      </c>
      <c r="AW78" s="138">
        <v>0</v>
      </c>
      <c r="AX78" s="138">
        <v>4</v>
      </c>
      <c r="AY78" s="130" t="s">
        <v>966</v>
      </c>
      <c r="AZ78" s="138">
        <v>1</v>
      </c>
      <c r="BA78" s="138">
        <v>1</v>
      </c>
      <c r="BB78" s="138">
        <v>1</v>
      </c>
      <c r="BC78" s="138">
        <v>1</v>
      </c>
      <c r="BD78" s="138">
        <v>5</v>
      </c>
      <c r="BE78" s="138">
        <v>16</v>
      </c>
      <c r="BF78" s="138">
        <v>0</v>
      </c>
      <c r="BG78" s="138">
        <v>0</v>
      </c>
      <c r="BH78" s="138">
        <v>1</v>
      </c>
      <c r="BI78" s="138">
        <v>0</v>
      </c>
      <c r="BJ78" s="138">
        <v>0</v>
      </c>
      <c r="BK78" s="138">
        <v>0</v>
      </c>
      <c r="BL78" s="138">
        <v>12</v>
      </c>
      <c r="BM78" s="138">
        <v>0</v>
      </c>
      <c r="BN78" s="138">
        <v>3</v>
      </c>
      <c r="BO78" s="138">
        <v>0</v>
      </c>
      <c r="BP78" s="138">
        <v>48</v>
      </c>
      <c r="BQ78" s="138">
        <v>0</v>
      </c>
      <c r="BR78" s="138">
        <v>0</v>
      </c>
      <c r="BS78" s="138">
        <v>0</v>
      </c>
      <c r="BT78" s="138">
        <v>0</v>
      </c>
      <c r="BU78" s="138">
        <v>0</v>
      </c>
      <c r="BV78" s="138">
        <v>0</v>
      </c>
      <c r="BW78" s="138">
        <v>0</v>
      </c>
      <c r="BX78" s="138">
        <v>0</v>
      </c>
      <c r="BY78" s="138">
        <v>0</v>
      </c>
      <c r="BZ78" s="138">
        <v>0</v>
      </c>
      <c r="CA78" s="138">
        <v>0</v>
      </c>
      <c r="CB78" s="138">
        <v>0</v>
      </c>
      <c r="CC78" s="138">
        <v>0</v>
      </c>
      <c r="CD78" s="138">
        <v>0</v>
      </c>
      <c r="CE78" s="138">
        <v>0</v>
      </c>
      <c r="CF78" s="138">
        <v>0</v>
      </c>
      <c r="CG78" s="138">
        <v>0</v>
      </c>
      <c r="CH78" s="138">
        <v>0</v>
      </c>
      <c r="CI78" s="138">
        <v>0</v>
      </c>
      <c r="CJ78" s="138">
        <v>0</v>
      </c>
      <c r="CK78" s="138">
        <v>1</v>
      </c>
      <c r="CL78" s="138">
        <v>0</v>
      </c>
      <c r="CM78" s="138">
        <v>1</v>
      </c>
      <c r="CN78" s="138">
        <v>0</v>
      </c>
      <c r="CO78" s="138">
        <v>0</v>
      </c>
      <c r="CP78" s="138">
        <v>0</v>
      </c>
      <c r="CQ78" s="138">
        <v>0</v>
      </c>
      <c r="CR78" s="138">
        <v>0</v>
      </c>
      <c r="CS78" s="138">
        <v>0</v>
      </c>
      <c r="CT78" s="138">
        <v>0</v>
      </c>
      <c r="CU78" s="138">
        <v>0</v>
      </c>
      <c r="CV78" s="138">
        <v>0</v>
      </c>
      <c r="CW78" s="138">
        <v>0</v>
      </c>
      <c r="CX78" s="138">
        <v>0</v>
      </c>
      <c r="CY78" s="138">
        <v>0</v>
      </c>
      <c r="CZ78" s="138">
        <v>0</v>
      </c>
      <c r="DA78" s="138">
        <v>0</v>
      </c>
      <c r="DB78" s="138">
        <v>0</v>
      </c>
      <c r="DC78" s="138">
        <v>0</v>
      </c>
      <c r="DD78" s="138">
        <v>0</v>
      </c>
      <c r="DE78" s="138">
        <v>0</v>
      </c>
      <c r="DF78" s="138">
        <v>0</v>
      </c>
      <c r="DG78" s="138">
        <v>0</v>
      </c>
      <c r="DH78" s="138">
        <v>0</v>
      </c>
      <c r="DI78" s="138">
        <v>0</v>
      </c>
      <c r="DJ78" s="138">
        <v>1</v>
      </c>
      <c r="DK78" s="138">
        <v>0</v>
      </c>
      <c r="DL78" s="138">
        <v>0</v>
      </c>
      <c r="DM78" s="138">
        <v>0</v>
      </c>
      <c r="DN78" s="138">
        <v>0</v>
      </c>
      <c r="DO78" s="138">
        <v>0</v>
      </c>
      <c r="DP78" s="138">
        <v>45</v>
      </c>
      <c r="DQ78" s="138">
        <v>1</v>
      </c>
      <c r="DR78" s="130" t="s">
        <v>1787</v>
      </c>
      <c r="DS78" s="138">
        <v>2</v>
      </c>
      <c r="DT78" s="130" t="s">
        <v>1788</v>
      </c>
      <c r="DU78" s="130" t="s">
        <v>1789</v>
      </c>
      <c r="DV78" s="138">
        <v>1</v>
      </c>
      <c r="DW78" s="138">
        <v>1</v>
      </c>
      <c r="DX78" s="138">
        <v>1</v>
      </c>
      <c r="DY78" s="130"/>
      <c r="DZ78" s="130" t="s">
        <v>1790</v>
      </c>
      <c r="EA78" s="140">
        <v>36008</v>
      </c>
      <c r="EB78" s="140">
        <v>947.75</v>
      </c>
      <c r="EC78" s="140">
        <v>27</v>
      </c>
    </row>
    <row r="79" spans="1:133" s="131" customFormat="1" ht="24" x14ac:dyDescent="0.25">
      <c r="A79" s="130" t="s">
        <v>172</v>
      </c>
      <c r="B79" s="130" t="s">
        <v>174</v>
      </c>
      <c r="C79" s="138">
        <v>1</v>
      </c>
      <c r="D79" s="130" t="s">
        <v>173</v>
      </c>
      <c r="E79" s="130" t="s">
        <v>1791</v>
      </c>
      <c r="F79" s="130" t="s">
        <v>1792</v>
      </c>
      <c r="G79" s="130">
        <v>35201</v>
      </c>
      <c r="H79" s="130" t="s">
        <v>174</v>
      </c>
      <c r="I79" s="130" t="s">
        <v>1793</v>
      </c>
      <c r="J79" s="130" t="s">
        <v>1794</v>
      </c>
      <c r="K79" s="130" t="s">
        <v>1795</v>
      </c>
      <c r="L79" s="130" t="s">
        <v>1431</v>
      </c>
      <c r="M79" s="130" t="s">
        <v>1358</v>
      </c>
      <c r="N79" s="130" t="s">
        <v>1796</v>
      </c>
      <c r="O79" s="130"/>
      <c r="P79" s="130">
        <v>354524231</v>
      </c>
      <c r="Q79" s="130" t="s">
        <v>1797</v>
      </c>
      <c r="R79" s="130" t="s">
        <v>1431</v>
      </c>
      <c r="S79" s="130" t="s">
        <v>1631</v>
      </c>
      <c r="T79" s="130" t="s">
        <v>1798</v>
      </c>
      <c r="U79" s="130"/>
      <c r="V79" s="130">
        <v>354524225</v>
      </c>
      <c r="W79" s="130" t="s">
        <v>1799</v>
      </c>
      <c r="X79" s="138">
        <v>1</v>
      </c>
      <c r="Y79" s="138">
        <v>0</v>
      </c>
      <c r="Z79" s="138">
        <v>1</v>
      </c>
      <c r="AA79" s="139">
        <v>0.4</v>
      </c>
      <c r="AB79" s="139">
        <v>0</v>
      </c>
      <c r="AC79" s="139">
        <v>0.4</v>
      </c>
      <c r="AD79" s="130" t="s">
        <v>966</v>
      </c>
      <c r="AE79" s="138">
        <v>1</v>
      </c>
      <c r="AF79" s="130" t="s">
        <v>966</v>
      </c>
      <c r="AG79" s="138">
        <v>0</v>
      </c>
      <c r="AH79" s="138">
        <v>0</v>
      </c>
      <c r="AI79" s="138">
        <v>1</v>
      </c>
      <c r="AJ79" s="138">
        <v>0</v>
      </c>
      <c r="AK79" s="138">
        <v>1</v>
      </c>
      <c r="AL79" s="130" t="s">
        <v>966</v>
      </c>
      <c r="AM79" s="138">
        <v>1</v>
      </c>
      <c r="AN79" s="138">
        <v>0</v>
      </c>
      <c r="AO79" s="138">
        <v>0</v>
      </c>
      <c r="AP79" s="138">
        <v>1</v>
      </c>
      <c r="AQ79" s="130" t="s">
        <v>966</v>
      </c>
      <c r="AR79" s="138">
        <v>0</v>
      </c>
      <c r="AS79" s="138">
        <v>0</v>
      </c>
      <c r="AT79" s="138">
        <v>0</v>
      </c>
      <c r="AU79" s="138">
        <v>1</v>
      </c>
      <c r="AV79" s="138">
        <v>0</v>
      </c>
      <c r="AW79" s="138">
        <v>0</v>
      </c>
      <c r="AX79" s="138">
        <v>1</v>
      </c>
      <c r="AY79" s="130" t="s">
        <v>966</v>
      </c>
      <c r="AZ79" s="138">
        <v>1</v>
      </c>
      <c r="BA79" s="138">
        <v>1</v>
      </c>
      <c r="BB79" s="138">
        <v>0</v>
      </c>
      <c r="BC79" s="138">
        <v>1</v>
      </c>
      <c r="BD79" s="138">
        <v>3</v>
      </c>
      <c r="BE79" s="138">
        <v>2</v>
      </c>
      <c r="BF79" s="138">
        <v>0</v>
      </c>
      <c r="BG79" s="138">
        <v>0</v>
      </c>
      <c r="BH79" s="138">
        <v>0</v>
      </c>
      <c r="BI79" s="138">
        <v>0</v>
      </c>
      <c r="BJ79" s="138">
        <v>0</v>
      </c>
      <c r="BK79" s="138">
        <v>0</v>
      </c>
      <c r="BL79" s="138">
        <v>7</v>
      </c>
      <c r="BM79" s="138">
        <v>0</v>
      </c>
      <c r="BN79" s="138">
        <v>0</v>
      </c>
      <c r="BO79" s="138">
        <v>1</v>
      </c>
      <c r="BP79" s="138">
        <v>0</v>
      </c>
      <c r="BQ79" s="138">
        <v>0</v>
      </c>
      <c r="BR79" s="138">
        <v>0</v>
      </c>
      <c r="BS79" s="138">
        <v>0</v>
      </c>
      <c r="BT79" s="138">
        <v>0</v>
      </c>
      <c r="BU79" s="138">
        <v>0</v>
      </c>
      <c r="BV79" s="138">
        <v>0</v>
      </c>
      <c r="BW79" s="138">
        <v>0</v>
      </c>
      <c r="BX79" s="138">
        <v>0</v>
      </c>
      <c r="BY79" s="138">
        <v>0</v>
      </c>
      <c r="BZ79" s="138">
        <v>0</v>
      </c>
      <c r="CA79" s="138">
        <v>0</v>
      </c>
      <c r="CB79" s="138">
        <v>0</v>
      </c>
      <c r="CC79" s="138">
        <v>0</v>
      </c>
      <c r="CD79" s="138">
        <v>0</v>
      </c>
      <c r="CE79" s="138">
        <v>0</v>
      </c>
      <c r="CF79" s="138">
        <v>0</v>
      </c>
      <c r="CG79" s="138">
        <v>0</v>
      </c>
      <c r="CH79" s="138">
        <v>0</v>
      </c>
      <c r="CI79" s="138">
        <v>0</v>
      </c>
      <c r="CJ79" s="138">
        <v>0</v>
      </c>
      <c r="CK79" s="138">
        <v>1</v>
      </c>
      <c r="CL79" s="138">
        <v>0</v>
      </c>
      <c r="CM79" s="138">
        <v>0</v>
      </c>
      <c r="CN79" s="138">
        <v>0</v>
      </c>
      <c r="CO79" s="138">
        <v>0</v>
      </c>
      <c r="CP79" s="138">
        <v>0</v>
      </c>
      <c r="CQ79" s="138">
        <v>0</v>
      </c>
      <c r="CR79" s="138">
        <v>0</v>
      </c>
      <c r="CS79" s="138">
        <v>0</v>
      </c>
      <c r="CT79" s="138">
        <v>0</v>
      </c>
      <c r="CU79" s="138">
        <v>0</v>
      </c>
      <c r="CV79" s="138">
        <v>0</v>
      </c>
      <c r="CW79" s="138">
        <v>0</v>
      </c>
      <c r="CX79" s="138">
        <v>0</v>
      </c>
      <c r="CY79" s="138">
        <v>0</v>
      </c>
      <c r="CZ79" s="138">
        <v>0</v>
      </c>
      <c r="DA79" s="138">
        <v>0</v>
      </c>
      <c r="DB79" s="138">
        <v>0</v>
      </c>
      <c r="DC79" s="138">
        <v>0</v>
      </c>
      <c r="DD79" s="138">
        <v>1</v>
      </c>
      <c r="DE79" s="138">
        <v>0</v>
      </c>
      <c r="DF79" s="138">
        <v>0</v>
      </c>
      <c r="DG79" s="138">
        <v>0</v>
      </c>
      <c r="DH79" s="138">
        <v>0</v>
      </c>
      <c r="DI79" s="138">
        <v>0</v>
      </c>
      <c r="DJ79" s="138">
        <v>0</v>
      </c>
      <c r="DK79" s="138">
        <v>0</v>
      </c>
      <c r="DL79" s="138">
        <v>0</v>
      </c>
      <c r="DM79" s="138">
        <v>0</v>
      </c>
      <c r="DN79" s="138">
        <v>0</v>
      </c>
      <c r="DO79" s="138">
        <v>0</v>
      </c>
      <c r="DP79" s="138">
        <v>76</v>
      </c>
      <c r="DQ79" s="138">
        <v>1</v>
      </c>
      <c r="DR79" s="130">
        <v>24</v>
      </c>
      <c r="DS79" s="138">
        <v>1</v>
      </c>
      <c r="DT79" s="130" t="s">
        <v>1800</v>
      </c>
      <c r="DU79" s="130"/>
      <c r="DV79" s="138">
        <v>1</v>
      </c>
      <c r="DW79" s="138">
        <v>1</v>
      </c>
      <c r="DX79" s="138">
        <v>1</v>
      </c>
      <c r="DY79" s="130"/>
      <c r="DZ79" s="130"/>
      <c r="EA79" s="140">
        <v>17653</v>
      </c>
      <c r="EB79" s="140">
        <v>143.76</v>
      </c>
      <c r="EC79" s="140">
        <v>5</v>
      </c>
    </row>
    <row r="80" spans="1:133" s="131" customFormat="1" ht="72" x14ac:dyDescent="0.25">
      <c r="A80" s="130" t="s">
        <v>172</v>
      </c>
      <c r="B80" s="130" t="s">
        <v>176</v>
      </c>
      <c r="C80" s="138">
        <v>1</v>
      </c>
      <c r="D80" s="130" t="s">
        <v>175</v>
      </c>
      <c r="E80" s="130" t="s">
        <v>1801</v>
      </c>
      <c r="F80" s="130">
        <v>41640</v>
      </c>
      <c r="G80" s="130">
        <v>35020</v>
      </c>
      <c r="H80" s="130" t="s">
        <v>1802</v>
      </c>
      <c r="I80" s="130" t="s">
        <v>1803</v>
      </c>
      <c r="J80" s="130" t="s">
        <v>1804</v>
      </c>
      <c r="K80" s="130" t="s">
        <v>1805</v>
      </c>
      <c r="L80" s="130" t="s">
        <v>959</v>
      </c>
      <c r="M80" s="130" t="s">
        <v>988</v>
      </c>
      <c r="N80" s="130" t="s">
        <v>1806</v>
      </c>
      <c r="O80" s="130"/>
      <c r="P80" s="130">
        <v>354440146</v>
      </c>
      <c r="Q80" s="130" t="s">
        <v>1807</v>
      </c>
      <c r="R80" s="130" t="s">
        <v>959</v>
      </c>
      <c r="S80" s="130" t="s">
        <v>1488</v>
      </c>
      <c r="T80" s="130" t="s">
        <v>1808</v>
      </c>
      <c r="U80" s="130"/>
      <c r="V80" s="130">
        <v>354440140</v>
      </c>
      <c r="W80" s="130" t="s">
        <v>1809</v>
      </c>
      <c r="X80" s="138">
        <v>8</v>
      </c>
      <c r="Y80" s="138">
        <v>2</v>
      </c>
      <c r="Z80" s="138">
        <v>10</v>
      </c>
      <c r="AA80" s="139">
        <v>2</v>
      </c>
      <c r="AB80" s="139">
        <v>0.5</v>
      </c>
      <c r="AC80" s="139">
        <v>2.5</v>
      </c>
      <c r="AD80" s="130" t="s">
        <v>966</v>
      </c>
      <c r="AE80" s="138">
        <v>0</v>
      </c>
      <c r="AF80" s="130" t="s">
        <v>966</v>
      </c>
      <c r="AG80" s="138">
        <v>0</v>
      </c>
      <c r="AH80" s="138">
        <v>2</v>
      </c>
      <c r="AI80" s="138">
        <v>1</v>
      </c>
      <c r="AJ80" s="138">
        <v>5</v>
      </c>
      <c r="AK80" s="138">
        <v>8</v>
      </c>
      <c r="AL80" s="130" t="s">
        <v>966</v>
      </c>
      <c r="AM80" s="138">
        <v>0</v>
      </c>
      <c r="AN80" s="138">
        <v>2</v>
      </c>
      <c r="AO80" s="138">
        <v>6</v>
      </c>
      <c r="AP80" s="138">
        <v>8</v>
      </c>
      <c r="AQ80" s="130" t="s">
        <v>966</v>
      </c>
      <c r="AR80" s="138">
        <v>0</v>
      </c>
      <c r="AS80" s="138">
        <v>0</v>
      </c>
      <c r="AT80" s="138">
        <v>2</v>
      </c>
      <c r="AU80" s="138">
        <v>4</v>
      </c>
      <c r="AV80" s="138">
        <v>2</v>
      </c>
      <c r="AW80" s="138">
        <v>0</v>
      </c>
      <c r="AX80" s="138">
        <v>8</v>
      </c>
      <c r="AY80" s="130" t="s">
        <v>966</v>
      </c>
      <c r="AZ80" s="138">
        <v>1</v>
      </c>
      <c r="BA80" s="138">
        <v>1</v>
      </c>
      <c r="BB80" s="138">
        <v>1</v>
      </c>
      <c r="BC80" s="138">
        <v>0</v>
      </c>
      <c r="BD80" s="138">
        <v>22</v>
      </c>
      <c r="BE80" s="138">
        <v>45</v>
      </c>
      <c r="BF80" s="138">
        <v>1</v>
      </c>
      <c r="BG80" s="138">
        <v>0</v>
      </c>
      <c r="BH80" s="138">
        <v>2</v>
      </c>
      <c r="BI80" s="138">
        <v>1</v>
      </c>
      <c r="BJ80" s="138">
        <v>0</v>
      </c>
      <c r="BK80" s="138">
        <v>0</v>
      </c>
      <c r="BL80" s="138">
        <v>22</v>
      </c>
      <c r="BM80" s="138">
        <v>0</v>
      </c>
      <c r="BN80" s="138">
        <v>0</v>
      </c>
      <c r="BO80" s="138">
        <v>1</v>
      </c>
      <c r="BP80" s="138">
        <v>0</v>
      </c>
      <c r="BQ80" s="138">
        <v>0</v>
      </c>
      <c r="BR80" s="138">
        <v>0</v>
      </c>
      <c r="BS80" s="138">
        <v>0</v>
      </c>
      <c r="BT80" s="138">
        <v>0</v>
      </c>
      <c r="BU80" s="138">
        <v>0</v>
      </c>
      <c r="BV80" s="138">
        <v>0</v>
      </c>
      <c r="BW80" s="138">
        <v>0</v>
      </c>
      <c r="BX80" s="138">
        <v>0</v>
      </c>
      <c r="BY80" s="138">
        <v>0</v>
      </c>
      <c r="BZ80" s="138">
        <v>0</v>
      </c>
      <c r="CA80" s="138">
        <v>0</v>
      </c>
      <c r="CB80" s="138">
        <v>0</v>
      </c>
      <c r="CC80" s="138">
        <v>0</v>
      </c>
      <c r="CD80" s="138">
        <v>0</v>
      </c>
      <c r="CE80" s="138">
        <v>0</v>
      </c>
      <c r="CF80" s="138">
        <v>0</v>
      </c>
      <c r="CG80" s="138">
        <v>0</v>
      </c>
      <c r="CH80" s="138">
        <v>0</v>
      </c>
      <c r="CI80" s="138">
        <v>0</v>
      </c>
      <c r="CJ80" s="138">
        <v>0</v>
      </c>
      <c r="CK80" s="138">
        <v>0</v>
      </c>
      <c r="CL80" s="138">
        <v>0</v>
      </c>
      <c r="CM80" s="138">
        <v>0</v>
      </c>
      <c r="CN80" s="138">
        <v>0</v>
      </c>
      <c r="CO80" s="138">
        <v>0</v>
      </c>
      <c r="CP80" s="138">
        <v>0</v>
      </c>
      <c r="CQ80" s="138">
        <v>0</v>
      </c>
      <c r="CR80" s="138">
        <v>0</v>
      </c>
      <c r="CS80" s="138">
        <v>0</v>
      </c>
      <c r="CT80" s="138">
        <v>0</v>
      </c>
      <c r="CU80" s="138">
        <v>0</v>
      </c>
      <c r="CV80" s="138">
        <v>0</v>
      </c>
      <c r="CW80" s="138">
        <v>0</v>
      </c>
      <c r="CX80" s="138">
        <v>0</v>
      </c>
      <c r="CY80" s="138">
        <v>0</v>
      </c>
      <c r="CZ80" s="138">
        <v>0</v>
      </c>
      <c r="DA80" s="138">
        <v>0</v>
      </c>
      <c r="DB80" s="138">
        <v>0</v>
      </c>
      <c r="DC80" s="138">
        <v>0</v>
      </c>
      <c r="DD80" s="138">
        <v>0</v>
      </c>
      <c r="DE80" s="138">
        <v>0</v>
      </c>
      <c r="DF80" s="138">
        <v>0</v>
      </c>
      <c r="DG80" s="138">
        <v>0</v>
      </c>
      <c r="DH80" s="138">
        <v>0</v>
      </c>
      <c r="DI80" s="138">
        <v>0</v>
      </c>
      <c r="DJ80" s="138">
        <v>0</v>
      </c>
      <c r="DK80" s="138">
        <v>0</v>
      </c>
      <c r="DL80" s="138">
        <v>0</v>
      </c>
      <c r="DM80" s="138">
        <v>0</v>
      </c>
      <c r="DN80" s="138">
        <v>0</v>
      </c>
      <c r="DO80" s="138">
        <v>0</v>
      </c>
      <c r="DP80" s="138">
        <v>70</v>
      </c>
      <c r="DQ80" s="138">
        <v>1</v>
      </c>
      <c r="DR80" s="130" t="s">
        <v>1810</v>
      </c>
      <c r="DS80" s="138">
        <v>4</v>
      </c>
      <c r="DT80" s="130" t="s">
        <v>1811</v>
      </c>
      <c r="DU80" s="130" t="s">
        <v>1812</v>
      </c>
      <c r="DV80" s="138">
        <v>1</v>
      </c>
      <c r="DW80" s="138">
        <v>0</v>
      </c>
      <c r="DX80" s="138">
        <v>1</v>
      </c>
      <c r="DY80" s="130" t="s">
        <v>1813</v>
      </c>
      <c r="DZ80" s="130" t="s">
        <v>1814</v>
      </c>
      <c r="EA80" s="140">
        <v>50155</v>
      </c>
      <c r="EB80" s="140">
        <v>496.8</v>
      </c>
      <c r="EC80" s="140">
        <v>21</v>
      </c>
    </row>
    <row r="81" spans="1:133" s="131" customFormat="1" ht="24" x14ac:dyDescent="0.25">
      <c r="A81" s="130" t="s">
        <v>172</v>
      </c>
      <c r="B81" s="130" t="s">
        <v>178</v>
      </c>
      <c r="C81" s="138">
        <v>1</v>
      </c>
      <c r="D81" s="130" t="s">
        <v>177</v>
      </c>
      <c r="E81" s="130" t="s">
        <v>1815</v>
      </c>
      <c r="F81" s="130">
        <v>2</v>
      </c>
      <c r="G81" s="130">
        <v>36001</v>
      </c>
      <c r="H81" s="130" t="s">
        <v>178</v>
      </c>
      <c r="I81" s="130" t="s">
        <v>1816</v>
      </c>
      <c r="J81" s="130" t="s">
        <v>1817</v>
      </c>
      <c r="K81" s="130" t="s">
        <v>1818</v>
      </c>
      <c r="L81" s="130" t="s">
        <v>959</v>
      </c>
      <c r="M81" s="130" t="s">
        <v>1145</v>
      </c>
      <c r="N81" s="130" t="s">
        <v>1819</v>
      </c>
      <c r="O81" s="130" t="s">
        <v>1041</v>
      </c>
      <c r="P81" s="130">
        <v>353118516</v>
      </c>
      <c r="Q81" s="130" t="s">
        <v>1820</v>
      </c>
      <c r="R81" s="130" t="s">
        <v>1041</v>
      </c>
      <c r="S81" s="130" t="s">
        <v>1201</v>
      </c>
      <c r="T81" s="130" t="s">
        <v>1821</v>
      </c>
      <c r="U81" s="130" t="s">
        <v>1041</v>
      </c>
      <c r="V81" s="130">
        <v>353118762</v>
      </c>
      <c r="W81" s="130" t="s">
        <v>1822</v>
      </c>
      <c r="X81" s="138">
        <v>2</v>
      </c>
      <c r="Y81" s="138">
        <v>0</v>
      </c>
      <c r="Z81" s="138">
        <v>2</v>
      </c>
      <c r="AA81" s="139">
        <v>1.5</v>
      </c>
      <c r="AB81" s="139">
        <v>0</v>
      </c>
      <c r="AC81" s="139">
        <v>1.5</v>
      </c>
      <c r="AD81" s="130" t="s">
        <v>966</v>
      </c>
      <c r="AE81" s="138">
        <v>1</v>
      </c>
      <c r="AF81" s="130" t="s">
        <v>966</v>
      </c>
      <c r="AG81" s="138">
        <v>0</v>
      </c>
      <c r="AH81" s="138">
        <v>2</v>
      </c>
      <c r="AI81" s="138">
        <v>0</v>
      </c>
      <c r="AJ81" s="138">
        <v>0</v>
      </c>
      <c r="AK81" s="138">
        <v>2</v>
      </c>
      <c r="AL81" s="130" t="s">
        <v>966</v>
      </c>
      <c r="AM81" s="138">
        <v>0</v>
      </c>
      <c r="AN81" s="138">
        <v>0</v>
      </c>
      <c r="AO81" s="138">
        <v>2</v>
      </c>
      <c r="AP81" s="138">
        <v>2</v>
      </c>
      <c r="AQ81" s="130" t="s">
        <v>966</v>
      </c>
      <c r="AR81" s="138">
        <v>0</v>
      </c>
      <c r="AS81" s="138">
        <v>0</v>
      </c>
      <c r="AT81" s="138">
        <v>0</v>
      </c>
      <c r="AU81" s="138">
        <v>2</v>
      </c>
      <c r="AV81" s="138">
        <v>0</v>
      </c>
      <c r="AW81" s="138">
        <v>0</v>
      </c>
      <c r="AX81" s="138">
        <v>2</v>
      </c>
      <c r="AY81" s="130" t="s">
        <v>966</v>
      </c>
      <c r="AZ81" s="138">
        <v>1</v>
      </c>
      <c r="BA81" s="138">
        <v>1</v>
      </c>
      <c r="BB81" s="138">
        <v>0</v>
      </c>
      <c r="BC81" s="138">
        <v>1</v>
      </c>
      <c r="BD81" s="138">
        <v>6</v>
      </c>
      <c r="BE81" s="138">
        <v>38</v>
      </c>
      <c r="BF81" s="138">
        <v>0</v>
      </c>
      <c r="BG81" s="138">
        <v>0</v>
      </c>
      <c r="BH81" s="138">
        <v>16</v>
      </c>
      <c r="BI81" s="138">
        <v>0</v>
      </c>
      <c r="BJ81" s="138">
        <v>0</v>
      </c>
      <c r="BK81" s="138">
        <v>0</v>
      </c>
      <c r="BL81" s="138">
        <v>39</v>
      </c>
      <c r="BM81" s="138">
        <v>1</v>
      </c>
      <c r="BN81" s="138">
        <v>5</v>
      </c>
      <c r="BO81" s="138">
        <v>1</v>
      </c>
      <c r="BP81" s="138">
        <v>44</v>
      </c>
      <c r="BQ81" s="138">
        <v>0</v>
      </c>
      <c r="BR81" s="138">
        <v>0</v>
      </c>
      <c r="BS81" s="138">
        <v>0</v>
      </c>
      <c r="BT81" s="138">
        <v>0</v>
      </c>
      <c r="BU81" s="138">
        <v>0</v>
      </c>
      <c r="BV81" s="138">
        <v>0</v>
      </c>
      <c r="BW81" s="138">
        <v>0</v>
      </c>
      <c r="BX81" s="138">
        <v>0</v>
      </c>
      <c r="BY81" s="138">
        <v>0</v>
      </c>
      <c r="BZ81" s="138">
        <v>0</v>
      </c>
      <c r="CA81" s="138">
        <v>0</v>
      </c>
      <c r="CB81" s="138">
        <v>0</v>
      </c>
      <c r="CC81" s="138">
        <v>0</v>
      </c>
      <c r="CD81" s="138">
        <v>0</v>
      </c>
      <c r="CE81" s="138">
        <v>0</v>
      </c>
      <c r="CF81" s="138">
        <v>0</v>
      </c>
      <c r="CG81" s="138">
        <v>0</v>
      </c>
      <c r="CH81" s="138">
        <v>0</v>
      </c>
      <c r="CI81" s="138">
        <v>0</v>
      </c>
      <c r="CJ81" s="138">
        <v>2</v>
      </c>
      <c r="CK81" s="138">
        <v>2</v>
      </c>
      <c r="CL81" s="138">
        <v>0</v>
      </c>
      <c r="CM81" s="138">
        <v>0</v>
      </c>
      <c r="CN81" s="138">
        <v>0</v>
      </c>
      <c r="CO81" s="138">
        <v>0</v>
      </c>
      <c r="CP81" s="138">
        <v>0</v>
      </c>
      <c r="CQ81" s="138">
        <v>0</v>
      </c>
      <c r="CR81" s="138">
        <v>0</v>
      </c>
      <c r="CS81" s="138">
        <v>0</v>
      </c>
      <c r="CT81" s="138">
        <v>0</v>
      </c>
      <c r="CU81" s="138">
        <v>0</v>
      </c>
      <c r="CV81" s="138">
        <v>0</v>
      </c>
      <c r="CW81" s="138">
        <v>0</v>
      </c>
      <c r="CX81" s="138">
        <v>0</v>
      </c>
      <c r="CY81" s="138">
        <v>0</v>
      </c>
      <c r="CZ81" s="138">
        <v>0</v>
      </c>
      <c r="DA81" s="138">
        <v>0</v>
      </c>
      <c r="DB81" s="138">
        <v>0</v>
      </c>
      <c r="DC81" s="138">
        <v>0</v>
      </c>
      <c r="DD81" s="138">
        <v>0</v>
      </c>
      <c r="DE81" s="138">
        <v>0</v>
      </c>
      <c r="DF81" s="138">
        <v>0</v>
      </c>
      <c r="DG81" s="138">
        <v>0</v>
      </c>
      <c r="DH81" s="138">
        <v>0</v>
      </c>
      <c r="DI81" s="138">
        <v>0</v>
      </c>
      <c r="DJ81" s="138">
        <v>0</v>
      </c>
      <c r="DK81" s="138">
        <v>0</v>
      </c>
      <c r="DL81" s="138">
        <v>0</v>
      </c>
      <c r="DM81" s="138">
        <v>0</v>
      </c>
      <c r="DN81" s="138">
        <v>0</v>
      </c>
      <c r="DO81" s="138">
        <v>0</v>
      </c>
      <c r="DP81" s="138">
        <v>95</v>
      </c>
      <c r="DQ81" s="138">
        <v>0</v>
      </c>
      <c r="DR81" s="130"/>
      <c r="DS81" s="138">
        <v>2</v>
      </c>
      <c r="DT81" s="130" t="s">
        <v>1041</v>
      </c>
      <c r="DU81" s="130" t="s">
        <v>1041</v>
      </c>
      <c r="DV81" s="138">
        <v>1</v>
      </c>
      <c r="DW81" s="138">
        <v>1</v>
      </c>
      <c r="DX81" s="138">
        <v>0</v>
      </c>
      <c r="DY81" s="130" t="s">
        <v>1041</v>
      </c>
      <c r="DZ81" s="130" t="s">
        <v>1041</v>
      </c>
      <c r="EA81" s="140">
        <v>88592</v>
      </c>
      <c r="EB81" s="140">
        <v>1196.42</v>
      </c>
      <c r="EC81" s="140">
        <v>40</v>
      </c>
    </row>
    <row r="82" spans="1:133" s="131" customFormat="1" ht="24" x14ac:dyDescent="0.25">
      <c r="A82" s="130" t="s">
        <v>172</v>
      </c>
      <c r="B82" s="130" t="s">
        <v>180</v>
      </c>
      <c r="C82" s="138">
        <v>1</v>
      </c>
      <c r="D82" s="130" t="s">
        <v>179</v>
      </c>
      <c r="E82" s="130" t="s">
        <v>1823</v>
      </c>
      <c r="F82" s="130">
        <v>1438</v>
      </c>
      <c r="G82" s="130">
        <v>35820</v>
      </c>
      <c r="H82" s="130" t="s">
        <v>180</v>
      </c>
      <c r="I82" s="130" t="s">
        <v>1824</v>
      </c>
      <c r="J82" s="130" t="s">
        <v>1825</v>
      </c>
      <c r="K82" s="130" t="s">
        <v>1826</v>
      </c>
      <c r="L82" s="130" t="s">
        <v>959</v>
      </c>
      <c r="M82" s="130" t="s">
        <v>1183</v>
      </c>
      <c r="N82" s="130" t="s">
        <v>1827</v>
      </c>
      <c r="O82" s="130"/>
      <c r="P82" s="130">
        <v>352370446</v>
      </c>
      <c r="Q82" s="130" t="s">
        <v>1828</v>
      </c>
      <c r="R82" s="130"/>
      <c r="S82" s="130" t="s">
        <v>960</v>
      </c>
      <c r="T82" s="130" t="s">
        <v>1829</v>
      </c>
      <c r="U82" s="130"/>
      <c r="V82" s="130">
        <v>352370430</v>
      </c>
      <c r="W82" s="130" t="s">
        <v>1830</v>
      </c>
      <c r="X82" s="138">
        <v>1</v>
      </c>
      <c r="Y82" s="138">
        <v>0</v>
      </c>
      <c r="Z82" s="138">
        <v>1</v>
      </c>
      <c r="AA82" s="139">
        <v>1</v>
      </c>
      <c r="AB82" s="139">
        <v>0</v>
      </c>
      <c r="AC82" s="139">
        <v>1</v>
      </c>
      <c r="AD82" s="130" t="s">
        <v>966</v>
      </c>
      <c r="AE82" s="138">
        <v>1</v>
      </c>
      <c r="AF82" s="130" t="s">
        <v>966</v>
      </c>
      <c r="AG82" s="138">
        <v>0</v>
      </c>
      <c r="AH82" s="138">
        <v>1</v>
      </c>
      <c r="AI82" s="138">
        <v>0</v>
      </c>
      <c r="AJ82" s="138">
        <v>0</v>
      </c>
      <c r="AK82" s="138">
        <v>1</v>
      </c>
      <c r="AL82" s="130" t="s">
        <v>966</v>
      </c>
      <c r="AM82" s="138">
        <v>0</v>
      </c>
      <c r="AN82" s="138">
        <v>0</v>
      </c>
      <c r="AO82" s="138">
        <v>1</v>
      </c>
      <c r="AP82" s="138">
        <v>1</v>
      </c>
      <c r="AQ82" s="130" t="s">
        <v>966</v>
      </c>
      <c r="AR82" s="138">
        <v>0</v>
      </c>
      <c r="AS82" s="138">
        <v>0</v>
      </c>
      <c r="AT82" s="138">
        <v>1</v>
      </c>
      <c r="AU82" s="138">
        <v>0</v>
      </c>
      <c r="AV82" s="138">
        <v>0</v>
      </c>
      <c r="AW82" s="138">
        <v>0</v>
      </c>
      <c r="AX82" s="138">
        <v>1</v>
      </c>
      <c r="AY82" s="130" t="s">
        <v>966</v>
      </c>
      <c r="AZ82" s="138">
        <v>1</v>
      </c>
      <c r="BA82" s="138">
        <v>1</v>
      </c>
      <c r="BB82" s="138">
        <v>1</v>
      </c>
      <c r="BC82" s="138">
        <v>1</v>
      </c>
      <c r="BD82" s="138">
        <v>6</v>
      </c>
      <c r="BE82" s="138">
        <v>9</v>
      </c>
      <c r="BF82" s="138">
        <v>0</v>
      </c>
      <c r="BG82" s="138">
        <v>0</v>
      </c>
      <c r="BH82" s="138">
        <v>0</v>
      </c>
      <c r="BI82" s="138">
        <v>0</v>
      </c>
      <c r="BJ82" s="138">
        <v>0</v>
      </c>
      <c r="BK82" s="138">
        <v>0</v>
      </c>
      <c r="BL82" s="138">
        <v>18</v>
      </c>
      <c r="BM82" s="138">
        <v>0</v>
      </c>
      <c r="BN82" s="138">
        <v>0</v>
      </c>
      <c r="BO82" s="138">
        <v>0</v>
      </c>
      <c r="BP82" s="138">
        <v>15</v>
      </c>
      <c r="BQ82" s="138">
        <v>0</v>
      </c>
      <c r="BR82" s="138">
        <v>0</v>
      </c>
      <c r="BS82" s="138">
        <v>0</v>
      </c>
      <c r="BT82" s="138">
        <v>0</v>
      </c>
      <c r="BU82" s="138">
        <v>0</v>
      </c>
      <c r="BV82" s="138">
        <v>0</v>
      </c>
      <c r="BW82" s="138">
        <v>0</v>
      </c>
      <c r="BX82" s="138">
        <v>0</v>
      </c>
      <c r="BY82" s="138">
        <v>0</v>
      </c>
      <c r="BZ82" s="138">
        <v>0</v>
      </c>
      <c r="CA82" s="138">
        <v>0</v>
      </c>
      <c r="CB82" s="138">
        <v>0</v>
      </c>
      <c r="CC82" s="138">
        <v>0</v>
      </c>
      <c r="CD82" s="138">
        <v>0</v>
      </c>
      <c r="CE82" s="138">
        <v>0</v>
      </c>
      <c r="CF82" s="138">
        <v>0</v>
      </c>
      <c r="CG82" s="138">
        <v>0</v>
      </c>
      <c r="CH82" s="138">
        <v>0</v>
      </c>
      <c r="CI82" s="138">
        <v>0</v>
      </c>
      <c r="CJ82" s="138">
        <v>0</v>
      </c>
      <c r="CK82" s="138">
        <v>0</v>
      </c>
      <c r="CL82" s="138">
        <v>0</v>
      </c>
      <c r="CM82" s="138">
        <v>0</v>
      </c>
      <c r="CN82" s="138">
        <v>0</v>
      </c>
      <c r="CO82" s="138">
        <v>0</v>
      </c>
      <c r="CP82" s="138">
        <v>0</v>
      </c>
      <c r="CQ82" s="138">
        <v>0</v>
      </c>
      <c r="CR82" s="138">
        <v>0</v>
      </c>
      <c r="CS82" s="138">
        <v>0</v>
      </c>
      <c r="CT82" s="138">
        <v>0</v>
      </c>
      <c r="CU82" s="138">
        <v>0</v>
      </c>
      <c r="CV82" s="138">
        <v>0</v>
      </c>
      <c r="CW82" s="138">
        <v>0</v>
      </c>
      <c r="CX82" s="138">
        <v>0</v>
      </c>
      <c r="CY82" s="138">
        <v>0</v>
      </c>
      <c r="CZ82" s="138">
        <v>0</v>
      </c>
      <c r="DA82" s="138">
        <v>0</v>
      </c>
      <c r="DB82" s="138">
        <v>0</v>
      </c>
      <c r="DC82" s="138">
        <v>0</v>
      </c>
      <c r="DD82" s="138">
        <v>0</v>
      </c>
      <c r="DE82" s="138">
        <v>0</v>
      </c>
      <c r="DF82" s="138">
        <v>0</v>
      </c>
      <c r="DG82" s="138">
        <v>0</v>
      </c>
      <c r="DH82" s="138">
        <v>0</v>
      </c>
      <c r="DI82" s="138">
        <v>0</v>
      </c>
      <c r="DJ82" s="138">
        <v>0</v>
      </c>
      <c r="DK82" s="138">
        <v>0</v>
      </c>
      <c r="DL82" s="138">
        <v>0</v>
      </c>
      <c r="DM82" s="138">
        <v>0</v>
      </c>
      <c r="DN82" s="138">
        <v>0</v>
      </c>
      <c r="DO82" s="138">
        <v>0</v>
      </c>
      <c r="DP82" s="138">
        <v>90</v>
      </c>
      <c r="DQ82" s="138">
        <v>1</v>
      </c>
      <c r="DR82" s="130" t="s">
        <v>1831</v>
      </c>
      <c r="DS82" s="138">
        <v>1</v>
      </c>
      <c r="DT82" s="130" t="s">
        <v>1832</v>
      </c>
      <c r="DU82" s="130" t="s">
        <v>1833</v>
      </c>
      <c r="DV82" s="138">
        <v>1</v>
      </c>
      <c r="DW82" s="138">
        <v>1</v>
      </c>
      <c r="DX82" s="138">
        <v>1</v>
      </c>
      <c r="DY82" s="130" t="s">
        <v>1834</v>
      </c>
      <c r="DZ82" s="130"/>
      <c r="EA82" s="140">
        <v>13529</v>
      </c>
      <c r="EB82" s="140">
        <v>264.60000000000002</v>
      </c>
      <c r="EC82" s="140">
        <v>8</v>
      </c>
    </row>
    <row r="83" spans="1:133" s="131" customFormat="1" ht="24" x14ac:dyDescent="0.25">
      <c r="A83" s="130" t="s">
        <v>172</v>
      </c>
      <c r="B83" s="130" t="s">
        <v>182</v>
      </c>
      <c r="C83" s="138">
        <v>1</v>
      </c>
      <c r="D83" s="130" t="s">
        <v>181</v>
      </c>
      <c r="E83" s="130" t="s">
        <v>1835</v>
      </c>
      <c r="F83" s="130" t="s">
        <v>1836</v>
      </c>
      <c r="G83" s="130">
        <v>35301</v>
      </c>
      <c r="H83" s="130" t="s">
        <v>182</v>
      </c>
      <c r="I83" s="130" t="s">
        <v>1837</v>
      </c>
      <c r="J83" s="130" t="s">
        <v>1838</v>
      </c>
      <c r="K83" s="130" t="s">
        <v>1839</v>
      </c>
      <c r="L83" s="130" t="s">
        <v>959</v>
      </c>
      <c r="M83" s="130" t="s">
        <v>1059</v>
      </c>
      <c r="N83" s="130" t="s">
        <v>1840</v>
      </c>
      <c r="O83" s="130" t="s">
        <v>1041</v>
      </c>
      <c r="P83" s="130">
        <v>354922148</v>
      </c>
      <c r="Q83" s="130" t="s">
        <v>1841</v>
      </c>
      <c r="R83" s="130" t="s">
        <v>1041</v>
      </c>
      <c r="S83" s="130" t="s">
        <v>1043</v>
      </c>
      <c r="T83" s="130" t="s">
        <v>1842</v>
      </c>
      <c r="U83" s="130" t="s">
        <v>1041</v>
      </c>
      <c r="V83" s="130">
        <v>354922147</v>
      </c>
      <c r="W83" s="130" t="s">
        <v>1843</v>
      </c>
      <c r="X83" s="138">
        <v>5</v>
      </c>
      <c r="Y83" s="138">
        <v>0</v>
      </c>
      <c r="Z83" s="138">
        <v>5</v>
      </c>
      <c r="AA83" s="139">
        <v>5</v>
      </c>
      <c r="AB83" s="139">
        <v>0</v>
      </c>
      <c r="AC83" s="139">
        <v>5</v>
      </c>
      <c r="AD83" s="130" t="s">
        <v>966</v>
      </c>
      <c r="AE83" s="138">
        <v>5</v>
      </c>
      <c r="AF83" s="130" t="s">
        <v>966</v>
      </c>
      <c r="AG83" s="138">
        <v>0</v>
      </c>
      <c r="AH83" s="138">
        <v>2</v>
      </c>
      <c r="AI83" s="138">
        <v>0</v>
      </c>
      <c r="AJ83" s="138">
        <v>3</v>
      </c>
      <c r="AK83" s="138">
        <v>5</v>
      </c>
      <c r="AL83" s="130" t="s">
        <v>966</v>
      </c>
      <c r="AM83" s="138">
        <v>1</v>
      </c>
      <c r="AN83" s="138">
        <v>0</v>
      </c>
      <c r="AO83" s="138">
        <v>4</v>
      </c>
      <c r="AP83" s="138">
        <v>5</v>
      </c>
      <c r="AQ83" s="130" t="s">
        <v>966</v>
      </c>
      <c r="AR83" s="138">
        <v>0</v>
      </c>
      <c r="AS83" s="138">
        <v>0</v>
      </c>
      <c r="AT83" s="138">
        <v>0</v>
      </c>
      <c r="AU83" s="138">
        <v>5</v>
      </c>
      <c r="AV83" s="138">
        <v>0</v>
      </c>
      <c r="AW83" s="138">
        <v>0</v>
      </c>
      <c r="AX83" s="138">
        <v>5</v>
      </c>
      <c r="AY83" s="130" t="s">
        <v>966</v>
      </c>
      <c r="AZ83" s="138">
        <v>1</v>
      </c>
      <c r="BA83" s="138">
        <v>1</v>
      </c>
      <c r="BB83" s="138">
        <v>1</v>
      </c>
      <c r="BC83" s="138">
        <v>1</v>
      </c>
      <c r="BD83" s="138">
        <v>1</v>
      </c>
      <c r="BE83" s="138">
        <v>6</v>
      </c>
      <c r="BF83" s="138">
        <v>0</v>
      </c>
      <c r="BG83" s="138">
        <v>0</v>
      </c>
      <c r="BH83" s="138">
        <v>0</v>
      </c>
      <c r="BI83" s="138">
        <v>0</v>
      </c>
      <c r="BJ83" s="138">
        <v>0</v>
      </c>
      <c r="BK83" s="138">
        <v>0</v>
      </c>
      <c r="BL83" s="138">
        <v>8</v>
      </c>
      <c r="BM83" s="138">
        <v>0</v>
      </c>
      <c r="BN83" s="138">
        <v>0</v>
      </c>
      <c r="BO83" s="138">
        <v>0</v>
      </c>
      <c r="BP83" s="138">
        <v>0</v>
      </c>
      <c r="BQ83" s="138">
        <v>0</v>
      </c>
      <c r="BR83" s="138">
        <v>0</v>
      </c>
      <c r="BS83" s="138">
        <v>0</v>
      </c>
      <c r="BT83" s="138">
        <v>0</v>
      </c>
      <c r="BU83" s="138">
        <v>0</v>
      </c>
      <c r="BV83" s="138">
        <v>0</v>
      </c>
      <c r="BW83" s="138">
        <v>0</v>
      </c>
      <c r="BX83" s="138">
        <v>0</v>
      </c>
      <c r="BY83" s="138">
        <v>0</v>
      </c>
      <c r="BZ83" s="138">
        <v>0</v>
      </c>
      <c r="CA83" s="138">
        <v>0</v>
      </c>
      <c r="CB83" s="138">
        <v>0</v>
      </c>
      <c r="CC83" s="138">
        <v>0</v>
      </c>
      <c r="CD83" s="138">
        <v>0</v>
      </c>
      <c r="CE83" s="138">
        <v>0</v>
      </c>
      <c r="CF83" s="138">
        <v>0</v>
      </c>
      <c r="CG83" s="138">
        <v>0</v>
      </c>
      <c r="CH83" s="138">
        <v>0</v>
      </c>
      <c r="CI83" s="138">
        <v>0</v>
      </c>
      <c r="CJ83" s="138">
        <v>0</v>
      </c>
      <c r="CK83" s="138">
        <v>0</v>
      </c>
      <c r="CL83" s="138">
        <v>0</v>
      </c>
      <c r="CM83" s="138">
        <v>0</v>
      </c>
      <c r="CN83" s="138">
        <v>0</v>
      </c>
      <c r="CO83" s="138">
        <v>0</v>
      </c>
      <c r="CP83" s="138">
        <v>0</v>
      </c>
      <c r="CQ83" s="138">
        <v>0</v>
      </c>
      <c r="CR83" s="138">
        <v>0</v>
      </c>
      <c r="CS83" s="138">
        <v>0</v>
      </c>
      <c r="CT83" s="138">
        <v>0</v>
      </c>
      <c r="CU83" s="138">
        <v>0</v>
      </c>
      <c r="CV83" s="138">
        <v>0</v>
      </c>
      <c r="CW83" s="138">
        <v>0</v>
      </c>
      <c r="CX83" s="138">
        <v>0</v>
      </c>
      <c r="CY83" s="138">
        <v>0</v>
      </c>
      <c r="CZ83" s="138">
        <v>0</v>
      </c>
      <c r="DA83" s="138">
        <v>0</v>
      </c>
      <c r="DB83" s="138">
        <v>0</v>
      </c>
      <c r="DC83" s="138">
        <v>0</v>
      </c>
      <c r="DD83" s="138">
        <v>0</v>
      </c>
      <c r="DE83" s="138">
        <v>0</v>
      </c>
      <c r="DF83" s="138">
        <v>0</v>
      </c>
      <c r="DG83" s="138">
        <v>0</v>
      </c>
      <c r="DH83" s="138">
        <v>0</v>
      </c>
      <c r="DI83" s="138">
        <v>0</v>
      </c>
      <c r="DJ83" s="138">
        <v>0</v>
      </c>
      <c r="DK83" s="138">
        <v>0</v>
      </c>
      <c r="DL83" s="138">
        <v>0</v>
      </c>
      <c r="DM83" s="138">
        <v>0</v>
      </c>
      <c r="DN83" s="138">
        <v>0</v>
      </c>
      <c r="DO83" s="138">
        <v>0</v>
      </c>
      <c r="DP83" s="138">
        <v>85</v>
      </c>
      <c r="DQ83" s="138">
        <v>1</v>
      </c>
      <c r="DR83" s="130" t="s">
        <v>1844</v>
      </c>
      <c r="DS83" s="138">
        <v>2</v>
      </c>
      <c r="DT83" s="130" t="s">
        <v>1845</v>
      </c>
      <c r="DU83" s="130" t="s">
        <v>1846</v>
      </c>
      <c r="DV83" s="138">
        <v>1</v>
      </c>
      <c r="DW83" s="138">
        <v>1</v>
      </c>
      <c r="DX83" s="138">
        <v>1</v>
      </c>
      <c r="DY83" s="130" t="s">
        <v>1041</v>
      </c>
      <c r="DZ83" s="130" t="s">
        <v>1041</v>
      </c>
      <c r="EA83" s="140">
        <v>24211</v>
      </c>
      <c r="EB83" s="140">
        <v>405.42</v>
      </c>
      <c r="EC83" s="140">
        <v>14</v>
      </c>
    </row>
    <row r="84" spans="1:133" s="131" customFormat="1" ht="24" x14ac:dyDescent="0.25">
      <c r="A84" s="130" t="s">
        <v>172</v>
      </c>
      <c r="B84" s="130" t="s">
        <v>184</v>
      </c>
      <c r="C84" s="138">
        <v>1</v>
      </c>
      <c r="D84" s="130" t="s">
        <v>183</v>
      </c>
      <c r="E84" s="130" t="s">
        <v>1847</v>
      </c>
      <c r="F84" s="130">
        <v>1</v>
      </c>
      <c r="G84" s="130">
        <v>36301</v>
      </c>
      <c r="H84" s="130" t="s">
        <v>1848</v>
      </c>
      <c r="I84" s="130" t="s">
        <v>1849</v>
      </c>
      <c r="J84" s="130" t="s">
        <v>1850</v>
      </c>
      <c r="K84" s="130" t="s">
        <v>1379</v>
      </c>
      <c r="L84" s="130" t="s">
        <v>959</v>
      </c>
      <c r="M84" s="130" t="s">
        <v>1851</v>
      </c>
      <c r="N84" s="130" t="s">
        <v>1852</v>
      </c>
      <c r="O84" s="130"/>
      <c r="P84" s="130">
        <v>354224828</v>
      </c>
      <c r="Q84" s="130" t="s">
        <v>1853</v>
      </c>
      <c r="R84" s="130" t="s">
        <v>959</v>
      </c>
      <c r="S84" s="130" t="s">
        <v>1059</v>
      </c>
      <c r="T84" s="130" t="s">
        <v>1854</v>
      </c>
      <c r="U84" s="130"/>
      <c r="V84" s="130">
        <v>354224835</v>
      </c>
      <c r="W84" s="130" t="s">
        <v>1855</v>
      </c>
      <c r="X84" s="138">
        <v>2</v>
      </c>
      <c r="Y84" s="138">
        <v>1</v>
      </c>
      <c r="Z84" s="138">
        <v>3</v>
      </c>
      <c r="AA84" s="139">
        <v>2</v>
      </c>
      <c r="AB84" s="139">
        <v>1</v>
      </c>
      <c r="AC84" s="139">
        <v>3</v>
      </c>
      <c r="AD84" s="130" t="s">
        <v>966</v>
      </c>
      <c r="AE84" s="138">
        <v>2</v>
      </c>
      <c r="AF84" s="130" t="s">
        <v>966</v>
      </c>
      <c r="AG84" s="138">
        <v>0</v>
      </c>
      <c r="AH84" s="138">
        <v>0</v>
      </c>
      <c r="AI84" s="138">
        <v>0</v>
      </c>
      <c r="AJ84" s="138">
        <v>2</v>
      </c>
      <c r="AK84" s="138">
        <v>2</v>
      </c>
      <c r="AL84" s="130" t="s">
        <v>966</v>
      </c>
      <c r="AM84" s="138">
        <v>0</v>
      </c>
      <c r="AN84" s="138">
        <v>0</v>
      </c>
      <c r="AO84" s="138">
        <v>2</v>
      </c>
      <c r="AP84" s="138">
        <v>2</v>
      </c>
      <c r="AQ84" s="130" t="s">
        <v>966</v>
      </c>
      <c r="AR84" s="138">
        <v>0</v>
      </c>
      <c r="AS84" s="138">
        <v>0</v>
      </c>
      <c r="AT84" s="138">
        <v>1</v>
      </c>
      <c r="AU84" s="138">
        <v>1</v>
      </c>
      <c r="AV84" s="138">
        <v>0</v>
      </c>
      <c r="AW84" s="138">
        <v>0</v>
      </c>
      <c r="AX84" s="138">
        <v>2</v>
      </c>
      <c r="AY84" s="130" t="s">
        <v>966</v>
      </c>
      <c r="AZ84" s="138">
        <v>1</v>
      </c>
      <c r="BA84" s="138">
        <v>1</v>
      </c>
      <c r="BB84" s="138">
        <v>0</v>
      </c>
      <c r="BC84" s="138">
        <v>1</v>
      </c>
      <c r="BD84" s="138">
        <v>10</v>
      </c>
      <c r="BE84" s="138">
        <v>24</v>
      </c>
      <c r="BF84" s="138">
        <v>0</v>
      </c>
      <c r="BG84" s="138">
        <v>0</v>
      </c>
      <c r="BH84" s="138">
        <v>2</v>
      </c>
      <c r="BI84" s="138">
        <v>0</v>
      </c>
      <c r="BJ84" s="138">
        <v>0</v>
      </c>
      <c r="BK84" s="138">
        <v>0</v>
      </c>
      <c r="BL84" s="138">
        <v>28</v>
      </c>
      <c r="BM84" s="138">
        <v>2</v>
      </c>
      <c r="BN84" s="138">
        <v>6</v>
      </c>
      <c r="BO84" s="138">
        <v>1</v>
      </c>
      <c r="BP84" s="138">
        <v>0</v>
      </c>
      <c r="BQ84" s="138">
        <v>0</v>
      </c>
      <c r="BR84" s="138">
        <v>0</v>
      </c>
      <c r="BS84" s="138">
        <v>0</v>
      </c>
      <c r="BT84" s="138">
        <v>0</v>
      </c>
      <c r="BU84" s="138">
        <v>0</v>
      </c>
      <c r="BV84" s="138">
        <v>0</v>
      </c>
      <c r="BW84" s="138">
        <v>0</v>
      </c>
      <c r="BX84" s="138">
        <v>0</v>
      </c>
      <c r="BY84" s="138">
        <v>0</v>
      </c>
      <c r="BZ84" s="138">
        <v>0</v>
      </c>
      <c r="CA84" s="138">
        <v>0</v>
      </c>
      <c r="CB84" s="138">
        <v>0</v>
      </c>
      <c r="CC84" s="138">
        <v>0</v>
      </c>
      <c r="CD84" s="138">
        <v>0</v>
      </c>
      <c r="CE84" s="138">
        <v>0</v>
      </c>
      <c r="CF84" s="138">
        <v>0</v>
      </c>
      <c r="CG84" s="138">
        <v>0</v>
      </c>
      <c r="CH84" s="138">
        <v>0</v>
      </c>
      <c r="CI84" s="138">
        <v>0</v>
      </c>
      <c r="CJ84" s="138">
        <v>0</v>
      </c>
      <c r="CK84" s="138">
        <v>0</v>
      </c>
      <c r="CL84" s="138">
        <v>0</v>
      </c>
      <c r="CM84" s="138">
        <v>0</v>
      </c>
      <c r="CN84" s="138">
        <v>0</v>
      </c>
      <c r="CO84" s="138">
        <v>0</v>
      </c>
      <c r="CP84" s="138">
        <v>0</v>
      </c>
      <c r="CQ84" s="138">
        <v>0</v>
      </c>
      <c r="CR84" s="138">
        <v>0</v>
      </c>
      <c r="CS84" s="138">
        <v>0</v>
      </c>
      <c r="CT84" s="138">
        <v>0</v>
      </c>
      <c r="CU84" s="138">
        <v>0</v>
      </c>
      <c r="CV84" s="138">
        <v>0</v>
      </c>
      <c r="CW84" s="138">
        <v>0</v>
      </c>
      <c r="CX84" s="138">
        <v>0</v>
      </c>
      <c r="CY84" s="138">
        <v>0</v>
      </c>
      <c r="CZ84" s="138">
        <v>0</v>
      </c>
      <c r="DA84" s="138">
        <v>0</v>
      </c>
      <c r="DB84" s="138">
        <v>0</v>
      </c>
      <c r="DC84" s="138">
        <v>0</v>
      </c>
      <c r="DD84" s="138">
        <v>0</v>
      </c>
      <c r="DE84" s="138">
        <v>0</v>
      </c>
      <c r="DF84" s="138">
        <v>0</v>
      </c>
      <c r="DG84" s="138">
        <v>0</v>
      </c>
      <c r="DH84" s="138">
        <v>0</v>
      </c>
      <c r="DI84" s="138">
        <v>0</v>
      </c>
      <c r="DJ84" s="138">
        <v>0</v>
      </c>
      <c r="DK84" s="138">
        <v>0</v>
      </c>
      <c r="DL84" s="138">
        <v>0</v>
      </c>
      <c r="DM84" s="138">
        <v>0</v>
      </c>
      <c r="DN84" s="138">
        <v>0</v>
      </c>
      <c r="DO84" s="138">
        <v>0</v>
      </c>
      <c r="DP84" s="138">
        <v>15</v>
      </c>
      <c r="DQ84" s="138">
        <v>0</v>
      </c>
      <c r="DR84" s="130"/>
      <c r="DS84" s="138">
        <v>2</v>
      </c>
      <c r="DT84" s="130"/>
      <c r="DU84" s="130"/>
      <c r="DV84" s="138">
        <v>1</v>
      </c>
      <c r="DW84" s="138">
        <v>1</v>
      </c>
      <c r="DX84" s="138">
        <v>1</v>
      </c>
      <c r="DY84" s="130"/>
      <c r="DZ84" s="130" t="s">
        <v>1856</v>
      </c>
      <c r="EA84" s="140">
        <v>28424</v>
      </c>
      <c r="EB84" s="140">
        <v>318.11</v>
      </c>
      <c r="EC84" s="140">
        <v>14</v>
      </c>
    </row>
    <row r="85" spans="1:133" s="131" customFormat="1" ht="36" x14ac:dyDescent="0.25">
      <c r="A85" s="130" t="s">
        <v>172</v>
      </c>
      <c r="B85" s="130" t="s">
        <v>186</v>
      </c>
      <c r="C85" s="138">
        <v>1</v>
      </c>
      <c r="D85" s="130" t="s">
        <v>185</v>
      </c>
      <c r="E85" s="130" t="s">
        <v>1857</v>
      </c>
      <c r="F85" s="130">
        <v>1929</v>
      </c>
      <c r="G85" s="130">
        <v>35601</v>
      </c>
      <c r="H85" s="130" t="s">
        <v>186</v>
      </c>
      <c r="I85" s="130" t="s">
        <v>1858</v>
      </c>
      <c r="J85" s="130" t="s">
        <v>1859</v>
      </c>
      <c r="K85" s="130" t="s">
        <v>1860</v>
      </c>
      <c r="L85" s="130" t="s">
        <v>959</v>
      </c>
      <c r="M85" s="130" t="s">
        <v>1861</v>
      </c>
      <c r="N85" s="130" t="s">
        <v>1862</v>
      </c>
      <c r="O85" s="130" t="s">
        <v>1041</v>
      </c>
      <c r="P85" s="130">
        <v>359808232</v>
      </c>
      <c r="Q85" s="130" t="s">
        <v>1863</v>
      </c>
      <c r="R85" s="130" t="s">
        <v>1041</v>
      </c>
      <c r="S85" s="130" t="s">
        <v>1864</v>
      </c>
      <c r="T85" s="130" t="s">
        <v>1865</v>
      </c>
      <c r="U85" s="130" t="s">
        <v>1041</v>
      </c>
      <c r="V85" s="130">
        <v>359808236</v>
      </c>
      <c r="W85" s="130" t="s">
        <v>1866</v>
      </c>
      <c r="X85" s="138">
        <v>1</v>
      </c>
      <c r="Y85" s="138">
        <v>0</v>
      </c>
      <c r="Z85" s="138">
        <v>1</v>
      </c>
      <c r="AA85" s="139">
        <v>1</v>
      </c>
      <c r="AB85" s="139">
        <v>0</v>
      </c>
      <c r="AC85" s="139">
        <v>1</v>
      </c>
      <c r="AD85" s="130" t="s">
        <v>966</v>
      </c>
      <c r="AE85" s="138">
        <v>1</v>
      </c>
      <c r="AF85" s="130" t="s">
        <v>966</v>
      </c>
      <c r="AG85" s="138">
        <v>0</v>
      </c>
      <c r="AH85" s="138">
        <v>1</v>
      </c>
      <c r="AI85" s="138">
        <v>0</v>
      </c>
      <c r="AJ85" s="138">
        <v>0</v>
      </c>
      <c r="AK85" s="138">
        <v>1</v>
      </c>
      <c r="AL85" s="130" t="s">
        <v>966</v>
      </c>
      <c r="AM85" s="138">
        <v>0</v>
      </c>
      <c r="AN85" s="138">
        <v>1</v>
      </c>
      <c r="AO85" s="138">
        <v>0</v>
      </c>
      <c r="AP85" s="138">
        <v>1</v>
      </c>
      <c r="AQ85" s="130" t="s">
        <v>966</v>
      </c>
      <c r="AR85" s="138">
        <v>0</v>
      </c>
      <c r="AS85" s="138">
        <v>0</v>
      </c>
      <c r="AT85" s="138">
        <v>0</v>
      </c>
      <c r="AU85" s="138">
        <v>1</v>
      </c>
      <c r="AV85" s="138">
        <v>0</v>
      </c>
      <c r="AW85" s="138">
        <v>0</v>
      </c>
      <c r="AX85" s="138">
        <v>1</v>
      </c>
      <c r="AY85" s="130" t="s">
        <v>966</v>
      </c>
      <c r="AZ85" s="138">
        <v>1</v>
      </c>
      <c r="BA85" s="138">
        <v>1</v>
      </c>
      <c r="BB85" s="138">
        <v>1</v>
      </c>
      <c r="BC85" s="138">
        <v>1</v>
      </c>
      <c r="BD85" s="138">
        <v>10</v>
      </c>
      <c r="BE85" s="138">
        <v>69</v>
      </c>
      <c r="BF85" s="138">
        <v>0</v>
      </c>
      <c r="BG85" s="138">
        <v>0</v>
      </c>
      <c r="BH85" s="138">
        <v>43</v>
      </c>
      <c r="BI85" s="138">
        <v>0</v>
      </c>
      <c r="BJ85" s="138">
        <v>0</v>
      </c>
      <c r="BK85" s="138">
        <v>0</v>
      </c>
      <c r="BL85" s="138">
        <v>41</v>
      </c>
      <c r="BM85" s="138">
        <v>0</v>
      </c>
      <c r="BN85" s="138">
        <v>3</v>
      </c>
      <c r="BO85" s="138">
        <v>0</v>
      </c>
      <c r="BP85" s="138">
        <v>122</v>
      </c>
      <c r="BQ85" s="138">
        <v>0</v>
      </c>
      <c r="BR85" s="138">
        <v>0</v>
      </c>
      <c r="BS85" s="138">
        <v>1</v>
      </c>
      <c r="BT85" s="138">
        <v>0</v>
      </c>
      <c r="BU85" s="138">
        <v>0</v>
      </c>
      <c r="BV85" s="138">
        <v>2</v>
      </c>
      <c r="BW85" s="138">
        <v>0</v>
      </c>
      <c r="BX85" s="138">
        <v>0</v>
      </c>
      <c r="BY85" s="138">
        <v>0</v>
      </c>
      <c r="BZ85" s="138">
        <v>0</v>
      </c>
      <c r="CA85" s="138">
        <v>0</v>
      </c>
      <c r="CB85" s="138">
        <v>1</v>
      </c>
      <c r="CC85" s="138">
        <v>0</v>
      </c>
      <c r="CD85" s="138">
        <v>0</v>
      </c>
      <c r="CE85" s="138">
        <v>0</v>
      </c>
      <c r="CF85" s="138">
        <v>1</v>
      </c>
      <c r="CG85" s="138">
        <v>0</v>
      </c>
      <c r="CH85" s="138">
        <v>1</v>
      </c>
      <c r="CI85" s="138">
        <v>0</v>
      </c>
      <c r="CJ85" s="138">
        <v>0</v>
      </c>
      <c r="CK85" s="138">
        <v>0</v>
      </c>
      <c r="CL85" s="138">
        <v>0</v>
      </c>
      <c r="CM85" s="138">
        <v>1</v>
      </c>
      <c r="CN85" s="138">
        <v>0</v>
      </c>
      <c r="CO85" s="138">
        <v>0</v>
      </c>
      <c r="CP85" s="138">
        <v>0</v>
      </c>
      <c r="CQ85" s="138">
        <v>0</v>
      </c>
      <c r="CR85" s="138">
        <v>0</v>
      </c>
      <c r="CS85" s="138">
        <v>0</v>
      </c>
      <c r="CT85" s="138">
        <v>0</v>
      </c>
      <c r="CU85" s="138">
        <v>0</v>
      </c>
      <c r="CV85" s="138">
        <v>0</v>
      </c>
      <c r="CW85" s="138">
        <v>0</v>
      </c>
      <c r="CX85" s="138">
        <v>0</v>
      </c>
      <c r="CY85" s="138">
        <v>0</v>
      </c>
      <c r="CZ85" s="138">
        <v>0</v>
      </c>
      <c r="DA85" s="138">
        <v>0</v>
      </c>
      <c r="DB85" s="138">
        <v>0</v>
      </c>
      <c r="DC85" s="138">
        <v>0</v>
      </c>
      <c r="DD85" s="138">
        <v>0</v>
      </c>
      <c r="DE85" s="138">
        <v>0</v>
      </c>
      <c r="DF85" s="138">
        <v>0</v>
      </c>
      <c r="DG85" s="138">
        <v>0</v>
      </c>
      <c r="DH85" s="138">
        <v>0</v>
      </c>
      <c r="DI85" s="138">
        <v>0</v>
      </c>
      <c r="DJ85" s="138">
        <v>0</v>
      </c>
      <c r="DK85" s="138">
        <v>0</v>
      </c>
      <c r="DL85" s="138">
        <v>0</v>
      </c>
      <c r="DM85" s="138">
        <v>0</v>
      </c>
      <c r="DN85" s="138">
        <v>0</v>
      </c>
      <c r="DO85" s="138">
        <v>0</v>
      </c>
      <c r="DP85" s="138">
        <v>90</v>
      </c>
      <c r="DQ85" s="138">
        <v>1</v>
      </c>
      <c r="DR85" s="130" t="s">
        <v>1867</v>
      </c>
      <c r="DS85" s="138">
        <v>1</v>
      </c>
      <c r="DT85" s="130" t="s">
        <v>1868</v>
      </c>
      <c r="DU85" s="130" t="s">
        <v>1869</v>
      </c>
      <c r="DV85" s="138">
        <v>1</v>
      </c>
      <c r="DW85" s="138">
        <v>0</v>
      </c>
      <c r="DX85" s="138">
        <v>1</v>
      </c>
      <c r="DY85" s="130"/>
      <c r="DZ85" s="130"/>
      <c r="EA85" s="140">
        <v>76729</v>
      </c>
      <c r="EB85" s="140">
        <v>489.19</v>
      </c>
      <c r="EC85" s="140">
        <v>30</v>
      </c>
    </row>
    <row r="86" spans="1:133" s="131" customFormat="1" x14ac:dyDescent="0.25">
      <c r="A86" s="130" t="s">
        <v>469</v>
      </c>
      <c r="B86" s="130" t="s">
        <v>471</v>
      </c>
      <c r="C86" s="138">
        <v>1</v>
      </c>
      <c r="D86" s="130" t="s">
        <v>470</v>
      </c>
      <c r="E86" s="130" t="s">
        <v>1870</v>
      </c>
      <c r="F86" s="130" t="s">
        <v>1871</v>
      </c>
      <c r="G86" s="130">
        <v>41831</v>
      </c>
      <c r="H86" s="130" t="s">
        <v>471</v>
      </c>
      <c r="I86" s="130" t="s">
        <v>1872</v>
      </c>
      <c r="J86" s="130" t="s">
        <v>1873</v>
      </c>
      <c r="K86" s="130" t="s">
        <v>1292</v>
      </c>
      <c r="L86" s="130"/>
      <c r="M86" s="130" t="s">
        <v>1874</v>
      </c>
      <c r="N86" s="130" t="s">
        <v>1875</v>
      </c>
      <c r="O86" s="130" t="s">
        <v>1508</v>
      </c>
      <c r="P86" s="130" t="s">
        <v>1876</v>
      </c>
      <c r="Q86" s="130" t="s">
        <v>1877</v>
      </c>
      <c r="R86" s="130" t="s">
        <v>1431</v>
      </c>
      <c r="S86" s="130" t="s">
        <v>1056</v>
      </c>
      <c r="T86" s="130" t="s">
        <v>1878</v>
      </c>
      <c r="U86" s="130"/>
      <c r="V86" s="130" t="s">
        <v>1879</v>
      </c>
      <c r="W86" s="130" t="s">
        <v>1880</v>
      </c>
      <c r="X86" s="138">
        <v>2</v>
      </c>
      <c r="Y86" s="138">
        <v>0</v>
      </c>
      <c r="Z86" s="138">
        <v>2</v>
      </c>
      <c r="AA86" s="139">
        <v>2</v>
      </c>
      <c r="AB86" s="139">
        <v>0</v>
      </c>
      <c r="AC86" s="139">
        <v>2</v>
      </c>
      <c r="AD86" s="130" t="s">
        <v>966</v>
      </c>
      <c r="AE86" s="138">
        <v>2</v>
      </c>
      <c r="AF86" s="130" t="s">
        <v>966</v>
      </c>
      <c r="AG86" s="138">
        <v>0</v>
      </c>
      <c r="AH86" s="138">
        <v>1</v>
      </c>
      <c r="AI86" s="138">
        <v>1</v>
      </c>
      <c r="AJ86" s="138">
        <v>0</v>
      </c>
      <c r="AK86" s="138">
        <v>2</v>
      </c>
      <c r="AL86" s="130" t="s">
        <v>966</v>
      </c>
      <c r="AM86" s="138">
        <v>1</v>
      </c>
      <c r="AN86" s="138">
        <v>1</v>
      </c>
      <c r="AO86" s="138">
        <v>0</v>
      </c>
      <c r="AP86" s="138">
        <v>2</v>
      </c>
      <c r="AQ86" s="130" t="s">
        <v>966</v>
      </c>
      <c r="AR86" s="138">
        <v>0</v>
      </c>
      <c r="AS86" s="138">
        <v>0</v>
      </c>
      <c r="AT86" s="138">
        <v>2</v>
      </c>
      <c r="AU86" s="138">
        <v>0</v>
      </c>
      <c r="AV86" s="138">
        <v>0</v>
      </c>
      <c r="AW86" s="138">
        <v>0</v>
      </c>
      <c r="AX86" s="138">
        <v>2</v>
      </c>
      <c r="AY86" s="130" t="s">
        <v>966</v>
      </c>
      <c r="AZ86" s="138">
        <v>0</v>
      </c>
      <c r="BA86" s="138">
        <v>1</v>
      </c>
      <c r="BB86" s="138">
        <v>0</v>
      </c>
      <c r="BC86" s="138">
        <v>0</v>
      </c>
      <c r="BD86" s="138">
        <v>0</v>
      </c>
      <c r="BE86" s="138">
        <v>4</v>
      </c>
      <c r="BF86" s="138">
        <v>0</v>
      </c>
      <c r="BG86" s="138">
        <v>0</v>
      </c>
      <c r="BH86" s="138">
        <v>0</v>
      </c>
      <c r="BI86" s="138">
        <v>0</v>
      </c>
      <c r="BJ86" s="138">
        <v>0</v>
      </c>
      <c r="BK86" s="138">
        <v>0</v>
      </c>
      <c r="BL86" s="138">
        <v>4</v>
      </c>
      <c r="BM86" s="138">
        <v>0</v>
      </c>
      <c r="BN86" s="138">
        <v>0</v>
      </c>
      <c r="BO86" s="138">
        <v>0</v>
      </c>
      <c r="BP86" s="138">
        <v>4</v>
      </c>
      <c r="BQ86" s="138">
        <v>0</v>
      </c>
      <c r="BR86" s="138">
        <v>0</v>
      </c>
      <c r="BS86" s="138">
        <v>0</v>
      </c>
      <c r="BT86" s="138">
        <v>0</v>
      </c>
      <c r="BU86" s="138">
        <v>0</v>
      </c>
      <c r="BV86" s="138">
        <v>0</v>
      </c>
      <c r="BW86" s="138">
        <v>0</v>
      </c>
      <c r="BX86" s="138">
        <v>0</v>
      </c>
      <c r="BY86" s="138">
        <v>0</v>
      </c>
      <c r="BZ86" s="138">
        <v>0</v>
      </c>
      <c r="CA86" s="138">
        <v>0</v>
      </c>
      <c r="CB86" s="138">
        <v>0</v>
      </c>
      <c r="CC86" s="138">
        <v>0</v>
      </c>
      <c r="CD86" s="138">
        <v>0</v>
      </c>
      <c r="CE86" s="138">
        <v>0</v>
      </c>
      <c r="CF86" s="138">
        <v>0</v>
      </c>
      <c r="CG86" s="138">
        <v>0</v>
      </c>
      <c r="CH86" s="138">
        <v>0</v>
      </c>
      <c r="CI86" s="138">
        <v>0</v>
      </c>
      <c r="CJ86" s="138">
        <v>0</v>
      </c>
      <c r="CK86" s="138">
        <v>0</v>
      </c>
      <c r="CL86" s="138">
        <v>0</v>
      </c>
      <c r="CM86" s="138">
        <v>0</v>
      </c>
      <c r="CN86" s="138">
        <v>0</v>
      </c>
      <c r="CO86" s="138">
        <v>1</v>
      </c>
      <c r="CP86" s="138">
        <v>0</v>
      </c>
      <c r="CQ86" s="138">
        <v>0</v>
      </c>
      <c r="CR86" s="138">
        <v>0</v>
      </c>
      <c r="CS86" s="138">
        <v>0</v>
      </c>
      <c r="CT86" s="138">
        <v>0</v>
      </c>
      <c r="CU86" s="138">
        <v>0</v>
      </c>
      <c r="CV86" s="138">
        <v>0</v>
      </c>
      <c r="CW86" s="138">
        <v>0</v>
      </c>
      <c r="CX86" s="138">
        <v>0</v>
      </c>
      <c r="CY86" s="138">
        <v>0</v>
      </c>
      <c r="CZ86" s="138">
        <v>0</v>
      </c>
      <c r="DA86" s="138">
        <v>0</v>
      </c>
      <c r="DB86" s="138">
        <v>0</v>
      </c>
      <c r="DC86" s="138">
        <v>0</v>
      </c>
      <c r="DD86" s="138">
        <v>0</v>
      </c>
      <c r="DE86" s="138">
        <v>0</v>
      </c>
      <c r="DF86" s="138">
        <v>0</v>
      </c>
      <c r="DG86" s="138">
        <v>0</v>
      </c>
      <c r="DH86" s="138">
        <v>0</v>
      </c>
      <c r="DI86" s="138">
        <v>0</v>
      </c>
      <c r="DJ86" s="138">
        <v>0</v>
      </c>
      <c r="DK86" s="138">
        <v>0</v>
      </c>
      <c r="DL86" s="138">
        <v>0</v>
      </c>
      <c r="DM86" s="138">
        <v>0</v>
      </c>
      <c r="DN86" s="138">
        <v>0</v>
      </c>
      <c r="DO86" s="138">
        <v>0</v>
      </c>
      <c r="DP86" s="138">
        <v>39</v>
      </c>
      <c r="DQ86" s="138">
        <v>1</v>
      </c>
      <c r="DR86" s="130"/>
      <c r="DS86" s="138">
        <v>0</v>
      </c>
      <c r="DT86" s="130"/>
      <c r="DU86" s="130"/>
      <c r="DV86" s="138">
        <v>1</v>
      </c>
      <c r="DW86" s="138">
        <v>1</v>
      </c>
      <c r="DX86" s="138">
        <v>1</v>
      </c>
      <c r="DY86" s="130"/>
      <c r="DZ86" s="130" t="s">
        <v>1881</v>
      </c>
      <c r="EA86" s="140">
        <v>22119</v>
      </c>
      <c r="EB86" s="140">
        <v>123.59</v>
      </c>
      <c r="EC86" s="140">
        <v>8</v>
      </c>
    </row>
    <row r="87" spans="1:133" s="131" customFormat="1" ht="48" x14ac:dyDescent="0.25">
      <c r="A87" s="130" t="s">
        <v>469</v>
      </c>
      <c r="B87" s="130" t="s">
        <v>473</v>
      </c>
      <c r="C87" s="138">
        <v>1</v>
      </c>
      <c r="D87" s="130" t="s">
        <v>472</v>
      </c>
      <c r="E87" s="130" t="s">
        <v>1882</v>
      </c>
      <c r="F87" s="130" t="s">
        <v>1883</v>
      </c>
      <c r="G87" s="130">
        <v>40538</v>
      </c>
      <c r="H87" s="130" t="s">
        <v>1884</v>
      </c>
      <c r="I87" s="130" t="s">
        <v>1885</v>
      </c>
      <c r="J87" s="130" t="s">
        <v>1886</v>
      </c>
      <c r="K87" s="130" t="s">
        <v>1887</v>
      </c>
      <c r="L87" s="130" t="s">
        <v>1431</v>
      </c>
      <c r="M87" s="130" t="s">
        <v>1201</v>
      </c>
      <c r="N87" s="130" t="s">
        <v>1888</v>
      </c>
      <c r="O87" s="130"/>
      <c r="P87" s="130">
        <v>412591221</v>
      </c>
      <c r="Q87" s="130" t="s">
        <v>1889</v>
      </c>
      <c r="R87" s="130" t="s">
        <v>1431</v>
      </c>
      <c r="S87" s="130" t="s">
        <v>1201</v>
      </c>
      <c r="T87" s="130" t="s">
        <v>1888</v>
      </c>
      <c r="U87" s="130"/>
      <c r="V87" s="130" t="s">
        <v>1890</v>
      </c>
      <c r="W87" s="130" t="s">
        <v>1889</v>
      </c>
      <c r="X87" s="138">
        <v>5</v>
      </c>
      <c r="Y87" s="138">
        <v>0</v>
      </c>
      <c r="Z87" s="138">
        <v>5</v>
      </c>
      <c r="AA87" s="139">
        <v>5</v>
      </c>
      <c r="AB87" s="139">
        <v>0</v>
      </c>
      <c r="AC87" s="139">
        <v>5</v>
      </c>
      <c r="AD87" s="130" t="s">
        <v>966</v>
      </c>
      <c r="AE87" s="138">
        <v>5</v>
      </c>
      <c r="AF87" s="130" t="s">
        <v>966</v>
      </c>
      <c r="AG87" s="138">
        <v>0</v>
      </c>
      <c r="AH87" s="138">
        <v>2</v>
      </c>
      <c r="AI87" s="138">
        <v>1</v>
      </c>
      <c r="AJ87" s="138">
        <v>2</v>
      </c>
      <c r="AK87" s="138">
        <v>5</v>
      </c>
      <c r="AL87" s="130" t="s">
        <v>966</v>
      </c>
      <c r="AM87" s="138">
        <v>0</v>
      </c>
      <c r="AN87" s="138">
        <v>1</v>
      </c>
      <c r="AO87" s="138">
        <v>4</v>
      </c>
      <c r="AP87" s="138">
        <v>5</v>
      </c>
      <c r="AQ87" s="130" t="s">
        <v>966</v>
      </c>
      <c r="AR87" s="138">
        <v>0</v>
      </c>
      <c r="AS87" s="138">
        <v>0</v>
      </c>
      <c r="AT87" s="138">
        <v>1</v>
      </c>
      <c r="AU87" s="138">
        <v>4</v>
      </c>
      <c r="AV87" s="138">
        <v>0</v>
      </c>
      <c r="AW87" s="138">
        <v>0</v>
      </c>
      <c r="AX87" s="138">
        <v>5</v>
      </c>
      <c r="AY87" s="130" t="s">
        <v>966</v>
      </c>
      <c r="AZ87" s="138">
        <v>1</v>
      </c>
      <c r="BA87" s="138">
        <v>1</v>
      </c>
      <c r="BB87" s="138">
        <v>0</v>
      </c>
      <c r="BC87" s="138">
        <v>1</v>
      </c>
      <c r="BD87" s="138">
        <v>11</v>
      </c>
      <c r="BE87" s="138">
        <v>12</v>
      </c>
      <c r="BF87" s="138">
        <v>0</v>
      </c>
      <c r="BG87" s="138">
        <v>0</v>
      </c>
      <c r="BH87" s="138">
        <v>5</v>
      </c>
      <c r="BI87" s="138">
        <v>0</v>
      </c>
      <c r="BJ87" s="138">
        <v>0</v>
      </c>
      <c r="BK87" s="138">
        <v>0</v>
      </c>
      <c r="BL87" s="138">
        <v>9</v>
      </c>
      <c r="BM87" s="138">
        <v>0</v>
      </c>
      <c r="BN87" s="138">
        <v>0</v>
      </c>
      <c r="BO87" s="138">
        <v>1</v>
      </c>
      <c r="BP87" s="138">
        <v>5</v>
      </c>
      <c r="BQ87" s="138">
        <v>0</v>
      </c>
      <c r="BR87" s="138">
        <v>0</v>
      </c>
      <c r="BS87" s="138">
        <v>0</v>
      </c>
      <c r="BT87" s="138">
        <v>0</v>
      </c>
      <c r="BU87" s="138">
        <v>0</v>
      </c>
      <c r="BV87" s="138">
        <v>0</v>
      </c>
      <c r="BW87" s="138">
        <v>0</v>
      </c>
      <c r="BX87" s="138">
        <v>1</v>
      </c>
      <c r="BY87" s="138">
        <v>0</v>
      </c>
      <c r="BZ87" s="138">
        <v>0</v>
      </c>
      <c r="CA87" s="138">
        <v>0</v>
      </c>
      <c r="CB87" s="138">
        <v>0</v>
      </c>
      <c r="CC87" s="138">
        <v>0</v>
      </c>
      <c r="CD87" s="138">
        <v>0</v>
      </c>
      <c r="CE87" s="138">
        <v>0</v>
      </c>
      <c r="CF87" s="138">
        <v>0</v>
      </c>
      <c r="CG87" s="138">
        <v>0</v>
      </c>
      <c r="CH87" s="138">
        <v>0</v>
      </c>
      <c r="CI87" s="138">
        <v>0</v>
      </c>
      <c r="CJ87" s="138">
        <v>0</v>
      </c>
      <c r="CK87" s="138">
        <v>0</v>
      </c>
      <c r="CL87" s="138">
        <v>0</v>
      </c>
      <c r="CM87" s="138">
        <v>0</v>
      </c>
      <c r="CN87" s="138">
        <v>0</v>
      </c>
      <c r="CO87" s="138">
        <v>0</v>
      </c>
      <c r="CP87" s="138">
        <v>0</v>
      </c>
      <c r="CQ87" s="138">
        <v>0</v>
      </c>
      <c r="CR87" s="138">
        <v>0</v>
      </c>
      <c r="CS87" s="138">
        <v>0</v>
      </c>
      <c r="CT87" s="138">
        <v>0</v>
      </c>
      <c r="CU87" s="138">
        <v>0</v>
      </c>
      <c r="CV87" s="138">
        <v>0</v>
      </c>
      <c r="CW87" s="138">
        <v>0</v>
      </c>
      <c r="CX87" s="138">
        <v>0</v>
      </c>
      <c r="CY87" s="138">
        <v>0</v>
      </c>
      <c r="CZ87" s="138">
        <v>0</v>
      </c>
      <c r="DA87" s="138">
        <v>0</v>
      </c>
      <c r="DB87" s="138">
        <v>0</v>
      </c>
      <c r="DC87" s="138">
        <v>0</v>
      </c>
      <c r="DD87" s="138">
        <v>0</v>
      </c>
      <c r="DE87" s="138">
        <v>0</v>
      </c>
      <c r="DF87" s="138">
        <v>0</v>
      </c>
      <c r="DG87" s="138">
        <v>0</v>
      </c>
      <c r="DH87" s="138">
        <v>0</v>
      </c>
      <c r="DI87" s="138">
        <v>0</v>
      </c>
      <c r="DJ87" s="138">
        <v>0</v>
      </c>
      <c r="DK87" s="138">
        <v>0</v>
      </c>
      <c r="DL87" s="138">
        <v>0</v>
      </c>
      <c r="DM87" s="138">
        <v>0</v>
      </c>
      <c r="DN87" s="138">
        <v>0</v>
      </c>
      <c r="DO87" s="138">
        <v>0</v>
      </c>
      <c r="DP87" s="138">
        <v>30</v>
      </c>
      <c r="DQ87" s="138">
        <v>1</v>
      </c>
      <c r="DR87" s="130" t="s">
        <v>1891</v>
      </c>
      <c r="DS87" s="138">
        <v>2</v>
      </c>
      <c r="DT87" s="130" t="s">
        <v>1892</v>
      </c>
      <c r="DU87" s="130" t="s">
        <v>1893</v>
      </c>
      <c r="DV87" s="138">
        <v>1</v>
      </c>
      <c r="DW87" s="138">
        <v>1</v>
      </c>
      <c r="DX87" s="138">
        <v>1</v>
      </c>
      <c r="DY87" s="130"/>
      <c r="DZ87" s="130" t="s">
        <v>1894</v>
      </c>
      <c r="EA87" s="140">
        <v>78006</v>
      </c>
      <c r="EB87" s="140">
        <v>553.69000000000005</v>
      </c>
      <c r="EC87" s="140">
        <v>34</v>
      </c>
    </row>
    <row r="88" spans="1:133" s="131" customFormat="1" ht="60" x14ac:dyDescent="0.25">
      <c r="A88" s="130" t="s">
        <v>469</v>
      </c>
      <c r="B88" s="130" t="s">
        <v>475</v>
      </c>
      <c r="C88" s="138">
        <v>1</v>
      </c>
      <c r="D88" s="130" t="s">
        <v>474</v>
      </c>
      <c r="E88" s="130" t="s">
        <v>1003</v>
      </c>
      <c r="F88" s="130">
        <v>4602</v>
      </c>
      <c r="G88" s="130">
        <v>43028</v>
      </c>
      <c r="H88" s="130" t="s">
        <v>475</v>
      </c>
      <c r="I88" s="130" t="s">
        <v>1895</v>
      </c>
      <c r="J88" s="130" t="s">
        <v>1896</v>
      </c>
      <c r="K88" s="130" t="s">
        <v>1897</v>
      </c>
      <c r="L88" s="130" t="s">
        <v>959</v>
      </c>
      <c r="M88" s="130" t="s">
        <v>1898</v>
      </c>
      <c r="N88" s="130" t="s">
        <v>1899</v>
      </c>
      <c r="O88" s="130"/>
      <c r="P88" s="130">
        <v>474637270</v>
      </c>
      <c r="Q88" s="130" t="s">
        <v>1900</v>
      </c>
      <c r="R88" s="130" t="s">
        <v>1431</v>
      </c>
      <c r="S88" s="130" t="s">
        <v>1764</v>
      </c>
      <c r="T88" s="130" t="s">
        <v>1901</v>
      </c>
      <c r="U88" s="130"/>
      <c r="V88" s="130">
        <v>474637285</v>
      </c>
      <c r="W88" s="130" t="s">
        <v>1902</v>
      </c>
      <c r="X88" s="138">
        <v>2</v>
      </c>
      <c r="Y88" s="138">
        <v>0</v>
      </c>
      <c r="Z88" s="138">
        <v>2</v>
      </c>
      <c r="AA88" s="139">
        <v>1.5</v>
      </c>
      <c r="AB88" s="139">
        <v>0</v>
      </c>
      <c r="AC88" s="139">
        <v>1.5</v>
      </c>
      <c r="AD88" s="130" t="s">
        <v>966</v>
      </c>
      <c r="AE88" s="138">
        <v>2</v>
      </c>
      <c r="AF88" s="130" t="s">
        <v>966</v>
      </c>
      <c r="AG88" s="138">
        <v>0</v>
      </c>
      <c r="AH88" s="138">
        <v>0</v>
      </c>
      <c r="AI88" s="138">
        <v>1</v>
      </c>
      <c r="AJ88" s="138">
        <v>1</v>
      </c>
      <c r="AK88" s="138">
        <v>2</v>
      </c>
      <c r="AL88" s="130" t="s">
        <v>966</v>
      </c>
      <c r="AM88" s="138">
        <v>0</v>
      </c>
      <c r="AN88" s="138">
        <v>1</v>
      </c>
      <c r="AO88" s="138">
        <v>1</v>
      </c>
      <c r="AP88" s="138">
        <v>2</v>
      </c>
      <c r="AQ88" s="130" t="s">
        <v>966</v>
      </c>
      <c r="AR88" s="138">
        <v>0</v>
      </c>
      <c r="AS88" s="138">
        <v>0</v>
      </c>
      <c r="AT88" s="138">
        <v>0</v>
      </c>
      <c r="AU88" s="138">
        <v>2</v>
      </c>
      <c r="AV88" s="138">
        <v>0</v>
      </c>
      <c r="AW88" s="138">
        <v>0</v>
      </c>
      <c r="AX88" s="138">
        <v>2</v>
      </c>
      <c r="AY88" s="130" t="s">
        <v>966</v>
      </c>
      <c r="AZ88" s="138">
        <v>1</v>
      </c>
      <c r="BA88" s="138">
        <v>1</v>
      </c>
      <c r="BB88" s="138">
        <v>0</v>
      </c>
      <c r="BC88" s="138">
        <v>1</v>
      </c>
      <c r="BD88" s="138">
        <v>5</v>
      </c>
      <c r="BE88" s="138">
        <v>40</v>
      </c>
      <c r="BF88" s="138">
        <v>0</v>
      </c>
      <c r="BG88" s="138">
        <v>0</v>
      </c>
      <c r="BH88" s="138">
        <v>17</v>
      </c>
      <c r="BI88" s="138">
        <v>0</v>
      </c>
      <c r="BJ88" s="138">
        <v>1</v>
      </c>
      <c r="BK88" s="138">
        <v>0</v>
      </c>
      <c r="BL88" s="138">
        <v>38</v>
      </c>
      <c r="BM88" s="138">
        <v>2</v>
      </c>
      <c r="BN88" s="138">
        <v>0</v>
      </c>
      <c r="BO88" s="138">
        <v>1</v>
      </c>
      <c r="BP88" s="138">
        <v>5</v>
      </c>
      <c r="BQ88" s="138">
        <v>0</v>
      </c>
      <c r="BR88" s="138">
        <v>0</v>
      </c>
      <c r="BS88" s="138">
        <v>0</v>
      </c>
      <c r="BT88" s="138">
        <v>0</v>
      </c>
      <c r="BU88" s="138">
        <v>0</v>
      </c>
      <c r="BV88" s="138">
        <v>1</v>
      </c>
      <c r="BW88" s="138">
        <v>0</v>
      </c>
      <c r="BX88" s="138">
        <v>0</v>
      </c>
      <c r="BY88" s="138">
        <v>0</v>
      </c>
      <c r="BZ88" s="138">
        <v>0</v>
      </c>
      <c r="CA88" s="138">
        <v>0</v>
      </c>
      <c r="CB88" s="138">
        <v>0</v>
      </c>
      <c r="CC88" s="138">
        <v>0</v>
      </c>
      <c r="CD88" s="138">
        <v>0</v>
      </c>
      <c r="CE88" s="138">
        <v>1</v>
      </c>
      <c r="CF88" s="138">
        <v>1</v>
      </c>
      <c r="CG88" s="138">
        <v>0</v>
      </c>
      <c r="CH88" s="138">
        <v>0</v>
      </c>
      <c r="CI88" s="138">
        <v>0</v>
      </c>
      <c r="CJ88" s="138">
        <v>0</v>
      </c>
      <c r="CK88" s="138">
        <v>4</v>
      </c>
      <c r="CL88" s="138">
        <v>0</v>
      </c>
      <c r="CM88" s="138">
        <v>0</v>
      </c>
      <c r="CN88" s="138">
        <v>0</v>
      </c>
      <c r="CO88" s="138">
        <v>0</v>
      </c>
      <c r="CP88" s="138">
        <v>0</v>
      </c>
      <c r="CQ88" s="138">
        <v>0</v>
      </c>
      <c r="CR88" s="138">
        <v>0</v>
      </c>
      <c r="CS88" s="138">
        <v>0</v>
      </c>
      <c r="CT88" s="138">
        <v>0</v>
      </c>
      <c r="CU88" s="138">
        <v>0</v>
      </c>
      <c r="CV88" s="138">
        <v>0</v>
      </c>
      <c r="CW88" s="138">
        <v>0</v>
      </c>
      <c r="CX88" s="138">
        <v>0</v>
      </c>
      <c r="CY88" s="138">
        <v>0</v>
      </c>
      <c r="CZ88" s="138">
        <v>0</v>
      </c>
      <c r="DA88" s="138">
        <v>0</v>
      </c>
      <c r="DB88" s="138">
        <v>0</v>
      </c>
      <c r="DC88" s="138">
        <v>0</v>
      </c>
      <c r="DD88" s="138">
        <v>0</v>
      </c>
      <c r="DE88" s="138">
        <v>0</v>
      </c>
      <c r="DF88" s="138">
        <v>0</v>
      </c>
      <c r="DG88" s="138">
        <v>0</v>
      </c>
      <c r="DH88" s="138">
        <v>0</v>
      </c>
      <c r="DI88" s="138">
        <v>0</v>
      </c>
      <c r="DJ88" s="138">
        <v>0</v>
      </c>
      <c r="DK88" s="138">
        <v>0</v>
      </c>
      <c r="DL88" s="138">
        <v>0</v>
      </c>
      <c r="DM88" s="138">
        <v>0</v>
      </c>
      <c r="DN88" s="138">
        <v>0</v>
      </c>
      <c r="DO88" s="138">
        <v>0</v>
      </c>
      <c r="DP88" s="138">
        <v>50</v>
      </c>
      <c r="DQ88" s="138">
        <v>1</v>
      </c>
      <c r="DR88" s="130" t="s">
        <v>1903</v>
      </c>
      <c r="DS88" s="138">
        <v>2</v>
      </c>
      <c r="DT88" s="130" t="s">
        <v>1904</v>
      </c>
      <c r="DU88" s="130" t="s">
        <v>1905</v>
      </c>
      <c r="DV88" s="138">
        <v>1</v>
      </c>
      <c r="DW88" s="138">
        <v>0</v>
      </c>
      <c r="DX88" s="138">
        <v>1</v>
      </c>
      <c r="DY88" s="130"/>
      <c r="DZ88" s="130"/>
      <c r="EA88" s="140">
        <v>81674</v>
      </c>
      <c r="EB88" s="140">
        <v>486.07</v>
      </c>
      <c r="EC88" s="140">
        <v>25</v>
      </c>
    </row>
    <row r="89" spans="1:133" s="131" customFormat="1" ht="24" x14ac:dyDescent="0.25">
      <c r="A89" s="130" t="s">
        <v>469</v>
      </c>
      <c r="B89" s="130" t="s">
        <v>477</v>
      </c>
      <c r="C89" s="138">
        <v>1</v>
      </c>
      <c r="D89" s="130" t="s">
        <v>476</v>
      </c>
      <c r="E89" s="130" t="s">
        <v>1258</v>
      </c>
      <c r="F89" s="130">
        <v>1</v>
      </c>
      <c r="G89" s="130">
        <v>43201</v>
      </c>
      <c r="H89" s="130" t="s">
        <v>477</v>
      </c>
      <c r="I89" s="130" t="s">
        <v>1906</v>
      </c>
      <c r="J89" s="130" t="s">
        <v>1907</v>
      </c>
      <c r="K89" s="130" t="s">
        <v>1224</v>
      </c>
      <c r="L89" s="130" t="s">
        <v>959</v>
      </c>
      <c r="M89" s="130" t="s">
        <v>974</v>
      </c>
      <c r="N89" s="130" t="s">
        <v>1908</v>
      </c>
      <c r="O89" s="130"/>
      <c r="P89" s="130">
        <v>474319600</v>
      </c>
      <c r="Q89" s="130" t="s">
        <v>1909</v>
      </c>
      <c r="R89" s="130"/>
      <c r="S89" s="130" t="s">
        <v>1201</v>
      </c>
      <c r="T89" s="130" t="s">
        <v>1910</v>
      </c>
      <c r="U89" s="130"/>
      <c r="V89" s="130">
        <v>474319610</v>
      </c>
      <c r="W89" s="130" t="s">
        <v>1911</v>
      </c>
      <c r="X89" s="138">
        <v>1</v>
      </c>
      <c r="Y89" s="138">
        <v>9</v>
      </c>
      <c r="Z89" s="138">
        <v>10</v>
      </c>
      <c r="AA89" s="139">
        <v>1</v>
      </c>
      <c r="AB89" s="139">
        <v>9</v>
      </c>
      <c r="AC89" s="139">
        <v>10</v>
      </c>
      <c r="AD89" s="130" t="s">
        <v>966</v>
      </c>
      <c r="AE89" s="138">
        <v>1</v>
      </c>
      <c r="AF89" s="130" t="s">
        <v>966</v>
      </c>
      <c r="AG89" s="138">
        <v>0</v>
      </c>
      <c r="AH89" s="138">
        <v>1</v>
      </c>
      <c r="AI89" s="138">
        <v>0</v>
      </c>
      <c r="AJ89" s="138">
        <v>0</v>
      </c>
      <c r="AK89" s="138">
        <v>1</v>
      </c>
      <c r="AL89" s="130" t="s">
        <v>966</v>
      </c>
      <c r="AM89" s="138">
        <v>0</v>
      </c>
      <c r="AN89" s="138">
        <v>0</v>
      </c>
      <c r="AO89" s="138">
        <v>1</v>
      </c>
      <c r="AP89" s="138">
        <v>1</v>
      </c>
      <c r="AQ89" s="130" t="s">
        <v>966</v>
      </c>
      <c r="AR89" s="138">
        <v>0</v>
      </c>
      <c r="AS89" s="138">
        <v>0</v>
      </c>
      <c r="AT89" s="138">
        <v>0</v>
      </c>
      <c r="AU89" s="138">
        <v>1</v>
      </c>
      <c r="AV89" s="138">
        <v>0</v>
      </c>
      <c r="AW89" s="138">
        <v>0</v>
      </c>
      <c r="AX89" s="138">
        <v>1</v>
      </c>
      <c r="AY89" s="130" t="s">
        <v>966</v>
      </c>
      <c r="AZ89" s="138">
        <v>1</v>
      </c>
      <c r="BA89" s="138">
        <v>1</v>
      </c>
      <c r="BB89" s="138">
        <v>0</v>
      </c>
      <c r="BC89" s="138">
        <v>1</v>
      </c>
      <c r="BD89" s="138">
        <v>2</v>
      </c>
      <c r="BE89" s="138">
        <v>25</v>
      </c>
      <c r="BF89" s="138">
        <v>0</v>
      </c>
      <c r="BG89" s="138">
        <v>0</v>
      </c>
      <c r="BH89" s="138">
        <v>0</v>
      </c>
      <c r="BI89" s="138">
        <v>0</v>
      </c>
      <c r="BJ89" s="138">
        <v>0</v>
      </c>
      <c r="BK89" s="138">
        <v>0</v>
      </c>
      <c r="BL89" s="138">
        <v>18</v>
      </c>
      <c r="BM89" s="138">
        <v>0</v>
      </c>
      <c r="BN89" s="138">
        <v>1</v>
      </c>
      <c r="BO89" s="138">
        <v>0</v>
      </c>
      <c r="BP89" s="138">
        <v>0</v>
      </c>
      <c r="BQ89" s="138">
        <v>0</v>
      </c>
      <c r="BR89" s="138">
        <v>0</v>
      </c>
      <c r="BS89" s="138">
        <v>0</v>
      </c>
      <c r="BT89" s="138">
        <v>0</v>
      </c>
      <c r="BU89" s="138">
        <v>0</v>
      </c>
      <c r="BV89" s="138">
        <v>1</v>
      </c>
      <c r="BW89" s="138">
        <v>0</v>
      </c>
      <c r="BX89" s="138">
        <v>1</v>
      </c>
      <c r="BY89" s="138">
        <v>0</v>
      </c>
      <c r="BZ89" s="138">
        <v>0</v>
      </c>
      <c r="CA89" s="138">
        <v>0</v>
      </c>
      <c r="CB89" s="138">
        <v>0</v>
      </c>
      <c r="CC89" s="138">
        <v>0</v>
      </c>
      <c r="CD89" s="138">
        <v>0</v>
      </c>
      <c r="CE89" s="138">
        <v>0</v>
      </c>
      <c r="CF89" s="138">
        <v>0</v>
      </c>
      <c r="CG89" s="138">
        <v>0</v>
      </c>
      <c r="CH89" s="138">
        <v>0</v>
      </c>
      <c r="CI89" s="138">
        <v>0</v>
      </c>
      <c r="CJ89" s="138">
        <v>0</v>
      </c>
      <c r="CK89" s="138">
        <v>1</v>
      </c>
      <c r="CL89" s="138">
        <v>0</v>
      </c>
      <c r="CM89" s="138">
        <v>0</v>
      </c>
      <c r="CN89" s="138">
        <v>0</v>
      </c>
      <c r="CO89" s="138">
        <v>0</v>
      </c>
      <c r="CP89" s="138">
        <v>0</v>
      </c>
      <c r="CQ89" s="138">
        <v>0</v>
      </c>
      <c r="CR89" s="138">
        <v>0</v>
      </c>
      <c r="CS89" s="138">
        <v>0</v>
      </c>
      <c r="CT89" s="138">
        <v>0</v>
      </c>
      <c r="CU89" s="138">
        <v>0</v>
      </c>
      <c r="CV89" s="138">
        <v>0</v>
      </c>
      <c r="CW89" s="138">
        <v>0</v>
      </c>
      <c r="CX89" s="138">
        <v>0</v>
      </c>
      <c r="CY89" s="138">
        <v>0</v>
      </c>
      <c r="CZ89" s="138">
        <v>1</v>
      </c>
      <c r="DA89" s="138">
        <v>0</v>
      </c>
      <c r="DB89" s="138">
        <v>1</v>
      </c>
      <c r="DC89" s="138">
        <v>0</v>
      </c>
      <c r="DD89" s="138">
        <v>0</v>
      </c>
      <c r="DE89" s="138">
        <v>0</v>
      </c>
      <c r="DF89" s="138">
        <v>0</v>
      </c>
      <c r="DG89" s="138">
        <v>0</v>
      </c>
      <c r="DH89" s="138">
        <v>0</v>
      </c>
      <c r="DI89" s="138">
        <v>0</v>
      </c>
      <c r="DJ89" s="138">
        <v>0</v>
      </c>
      <c r="DK89" s="138">
        <v>0</v>
      </c>
      <c r="DL89" s="138">
        <v>0</v>
      </c>
      <c r="DM89" s="138">
        <v>0</v>
      </c>
      <c r="DN89" s="138">
        <v>0</v>
      </c>
      <c r="DO89" s="138">
        <v>0</v>
      </c>
      <c r="DP89" s="138">
        <v>0.5</v>
      </c>
      <c r="DQ89" s="138">
        <v>1</v>
      </c>
      <c r="DR89" s="130" t="s">
        <v>1912</v>
      </c>
      <c r="DS89" s="138">
        <v>2</v>
      </c>
      <c r="DT89" s="130" t="s">
        <v>1913</v>
      </c>
      <c r="DU89" s="130" t="s">
        <v>1914</v>
      </c>
      <c r="DV89" s="138">
        <v>1</v>
      </c>
      <c r="DW89" s="138">
        <v>1</v>
      </c>
      <c r="DX89" s="138">
        <v>1</v>
      </c>
      <c r="DY89" s="130"/>
      <c r="DZ89" s="130" t="s">
        <v>1915</v>
      </c>
      <c r="EA89" s="140">
        <v>42970</v>
      </c>
      <c r="EB89" s="140">
        <v>449.16</v>
      </c>
      <c r="EC89" s="140">
        <v>19</v>
      </c>
    </row>
    <row r="90" spans="1:133" s="131" customFormat="1" ht="48" x14ac:dyDescent="0.25">
      <c r="A90" s="130" t="s">
        <v>469</v>
      </c>
      <c r="B90" s="130" t="s">
        <v>479</v>
      </c>
      <c r="C90" s="138">
        <v>1</v>
      </c>
      <c r="D90" s="130" t="s">
        <v>478</v>
      </c>
      <c r="E90" s="130" t="s">
        <v>1258</v>
      </c>
      <c r="F90" s="130">
        <v>42566</v>
      </c>
      <c r="G90" s="130">
        <v>41201</v>
      </c>
      <c r="H90" s="130" t="s">
        <v>1916</v>
      </c>
      <c r="I90" s="130" t="s">
        <v>1917</v>
      </c>
      <c r="J90" s="130" t="s">
        <v>1918</v>
      </c>
      <c r="K90" s="130" t="s">
        <v>1125</v>
      </c>
      <c r="L90" s="130" t="s">
        <v>1431</v>
      </c>
      <c r="M90" s="130" t="s">
        <v>1059</v>
      </c>
      <c r="N90" s="130" t="s">
        <v>1534</v>
      </c>
      <c r="O90" s="130"/>
      <c r="P90" s="130">
        <v>416916509</v>
      </c>
      <c r="Q90" s="130" t="s">
        <v>1919</v>
      </c>
      <c r="R90" s="130" t="s">
        <v>959</v>
      </c>
      <c r="S90" s="130" t="s">
        <v>1631</v>
      </c>
      <c r="T90" s="130" t="s">
        <v>1920</v>
      </c>
      <c r="U90" s="130"/>
      <c r="V90" s="130">
        <v>416916510</v>
      </c>
      <c r="W90" s="130" t="s">
        <v>1921</v>
      </c>
      <c r="X90" s="138">
        <v>2</v>
      </c>
      <c r="Y90" s="138">
        <v>1</v>
      </c>
      <c r="Z90" s="138">
        <v>3</v>
      </c>
      <c r="AA90" s="139">
        <v>2</v>
      </c>
      <c r="AB90" s="139">
        <v>1</v>
      </c>
      <c r="AC90" s="139">
        <v>3</v>
      </c>
      <c r="AD90" s="130" t="s">
        <v>966</v>
      </c>
      <c r="AE90" s="138">
        <v>2</v>
      </c>
      <c r="AF90" s="130" t="s">
        <v>966</v>
      </c>
      <c r="AG90" s="138">
        <v>0</v>
      </c>
      <c r="AH90" s="138">
        <v>1</v>
      </c>
      <c r="AI90" s="138">
        <v>0</v>
      </c>
      <c r="AJ90" s="138">
        <v>1</v>
      </c>
      <c r="AK90" s="138">
        <v>2</v>
      </c>
      <c r="AL90" s="130" t="s">
        <v>966</v>
      </c>
      <c r="AM90" s="138">
        <v>0</v>
      </c>
      <c r="AN90" s="138">
        <v>1</v>
      </c>
      <c r="AO90" s="138">
        <v>1</v>
      </c>
      <c r="AP90" s="138">
        <v>2</v>
      </c>
      <c r="AQ90" s="130" t="s">
        <v>966</v>
      </c>
      <c r="AR90" s="138">
        <v>0</v>
      </c>
      <c r="AS90" s="138">
        <v>0</v>
      </c>
      <c r="AT90" s="138">
        <v>1</v>
      </c>
      <c r="AU90" s="138">
        <v>1</v>
      </c>
      <c r="AV90" s="138">
        <v>0</v>
      </c>
      <c r="AW90" s="138">
        <v>0</v>
      </c>
      <c r="AX90" s="138">
        <v>2</v>
      </c>
      <c r="AY90" s="130" t="s">
        <v>966</v>
      </c>
      <c r="AZ90" s="138">
        <v>0</v>
      </c>
      <c r="BA90" s="138">
        <v>1</v>
      </c>
      <c r="BB90" s="138">
        <v>1</v>
      </c>
      <c r="BC90" s="138">
        <v>1</v>
      </c>
      <c r="BD90" s="138">
        <v>0</v>
      </c>
      <c r="BE90" s="138">
        <v>8</v>
      </c>
      <c r="BF90" s="138">
        <v>6</v>
      </c>
      <c r="BG90" s="138">
        <v>0</v>
      </c>
      <c r="BH90" s="138">
        <v>0</v>
      </c>
      <c r="BI90" s="138">
        <v>0</v>
      </c>
      <c r="BJ90" s="138">
        <v>0</v>
      </c>
      <c r="BK90" s="138">
        <v>0</v>
      </c>
      <c r="BL90" s="138">
        <v>25</v>
      </c>
      <c r="BM90" s="138">
        <v>0</v>
      </c>
      <c r="BN90" s="138">
        <v>2</v>
      </c>
      <c r="BO90" s="138">
        <v>0</v>
      </c>
      <c r="BP90" s="138">
        <v>7</v>
      </c>
      <c r="BQ90" s="138">
        <v>0</v>
      </c>
      <c r="BR90" s="138">
        <v>0</v>
      </c>
      <c r="BS90" s="138">
        <v>0</v>
      </c>
      <c r="BT90" s="138">
        <v>0</v>
      </c>
      <c r="BU90" s="138">
        <v>0</v>
      </c>
      <c r="BV90" s="138">
        <v>0</v>
      </c>
      <c r="BW90" s="138">
        <v>0</v>
      </c>
      <c r="BX90" s="138">
        <v>0</v>
      </c>
      <c r="BY90" s="138">
        <v>3</v>
      </c>
      <c r="BZ90" s="138">
        <v>0</v>
      </c>
      <c r="CA90" s="138">
        <v>0</v>
      </c>
      <c r="CB90" s="138">
        <v>0</v>
      </c>
      <c r="CC90" s="138">
        <v>0</v>
      </c>
      <c r="CD90" s="138">
        <v>0</v>
      </c>
      <c r="CE90" s="138">
        <v>0</v>
      </c>
      <c r="CF90" s="138">
        <v>0</v>
      </c>
      <c r="CG90" s="138">
        <v>0</v>
      </c>
      <c r="CH90" s="138">
        <v>0</v>
      </c>
      <c r="CI90" s="138">
        <v>0</v>
      </c>
      <c r="CJ90" s="138">
        <v>0</v>
      </c>
      <c r="CK90" s="138">
        <v>0</v>
      </c>
      <c r="CL90" s="138">
        <v>0</v>
      </c>
      <c r="CM90" s="138">
        <v>0</v>
      </c>
      <c r="CN90" s="138">
        <v>0</v>
      </c>
      <c r="CO90" s="138">
        <v>0</v>
      </c>
      <c r="CP90" s="138">
        <v>0</v>
      </c>
      <c r="CQ90" s="138">
        <v>0</v>
      </c>
      <c r="CR90" s="138">
        <v>0</v>
      </c>
      <c r="CS90" s="138">
        <v>0</v>
      </c>
      <c r="CT90" s="138">
        <v>0</v>
      </c>
      <c r="CU90" s="138">
        <v>0</v>
      </c>
      <c r="CV90" s="138">
        <v>0</v>
      </c>
      <c r="CW90" s="138">
        <v>0</v>
      </c>
      <c r="CX90" s="138">
        <v>0</v>
      </c>
      <c r="CY90" s="138">
        <v>0</v>
      </c>
      <c r="CZ90" s="138">
        <v>0</v>
      </c>
      <c r="DA90" s="138">
        <v>0</v>
      </c>
      <c r="DB90" s="138">
        <v>0</v>
      </c>
      <c r="DC90" s="138">
        <v>0</v>
      </c>
      <c r="DD90" s="138">
        <v>0</v>
      </c>
      <c r="DE90" s="138">
        <v>0</v>
      </c>
      <c r="DF90" s="138">
        <v>0</v>
      </c>
      <c r="DG90" s="138">
        <v>0</v>
      </c>
      <c r="DH90" s="138">
        <v>0</v>
      </c>
      <c r="DI90" s="138">
        <v>0</v>
      </c>
      <c r="DJ90" s="138">
        <v>0</v>
      </c>
      <c r="DK90" s="138">
        <v>0</v>
      </c>
      <c r="DL90" s="138">
        <v>0</v>
      </c>
      <c r="DM90" s="138">
        <v>0</v>
      </c>
      <c r="DN90" s="138">
        <v>0</v>
      </c>
      <c r="DO90" s="138">
        <v>0</v>
      </c>
      <c r="DP90" s="138">
        <v>40</v>
      </c>
      <c r="DQ90" s="138">
        <v>1</v>
      </c>
      <c r="DR90" s="130" t="s">
        <v>1922</v>
      </c>
      <c r="DS90" s="138">
        <v>2</v>
      </c>
      <c r="DT90" s="130" t="s">
        <v>1923</v>
      </c>
      <c r="DU90" s="130" t="s">
        <v>1924</v>
      </c>
      <c r="DV90" s="138">
        <v>1</v>
      </c>
      <c r="DW90" s="138">
        <v>1</v>
      </c>
      <c r="DX90" s="138">
        <v>1</v>
      </c>
      <c r="DY90" s="130" t="s">
        <v>1925</v>
      </c>
      <c r="DZ90" s="130" t="s">
        <v>1926</v>
      </c>
      <c r="EA90" s="140">
        <v>59134</v>
      </c>
      <c r="EB90" s="140">
        <v>470.58</v>
      </c>
      <c r="EC90" s="140">
        <v>40</v>
      </c>
    </row>
    <row r="91" spans="1:133" s="131" customFormat="1" ht="24" x14ac:dyDescent="0.25">
      <c r="A91" s="130" t="s">
        <v>469</v>
      </c>
      <c r="B91" s="130" t="s">
        <v>481</v>
      </c>
      <c r="C91" s="138">
        <v>1</v>
      </c>
      <c r="D91" s="130" t="s">
        <v>480</v>
      </c>
      <c r="E91" s="130" t="s">
        <v>1331</v>
      </c>
      <c r="F91" s="130">
        <v>11</v>
      </c>
      <c r="G91" s="130">
        <v>43601</v>
      </c>
      <c r="H91" s="130" t="s">
        <v>481</v>
      </c>
      <c r="I91" s="130" t="s">
        <v>1927</v>
      </c>
      <c r="J91" s="130" t="s">
        <v>1928</v>
      </c>
      <c r="K91" s="130" t="s">
        <v>1929</v>
      </c>
      <c r="L91" s="130" t="s">
        <v>1431</v>
      </c>
      <c r="M91" s="130" t="s">
        <v>960</v>
      </c>
      <c r="N91" s="130" t="s">
        <v>1930</v>
      </c>
      <c r="O91" s="130" t="s">
        <v>1041</v>
      </c>
      <c r="P91" s="130">
        <v>476767860</v>
      </c>
      <c r="Q91" s="130" t="s">
        <v>1931</v>
      </c>
      <c r="R91" s="130" t="s">
        <v>1041</v>
      </c>
      <c r="S91" s="130" t="s">
        <v>1932</v>
      </c>
      <c r="T91" s="130" t="s">
        <v>1933</v>
      </c>
      <c r="U91" s="130" t="s">
        <v>1041</v>
      </c>
      <c r="V91" s="130">
        <v>476767875</v>
      </c>
      <c r="W91" s="130" t="s">
        <v>1934</v>
      </c>
      <c r="X91" s="138">
        <v>3</v>
      </c>
      <c r="Y91" s="138">
        <v>1</v>
      </c>
      <c r="Z91" s="138">
        <v>4</v>
      </c>
      <c r="AA91" s="139">
        <v>3</v>
      </c>
      <c r="AB91" s="139">
        <v>1</v>
      </c>
      <c r="AC91" s="139">
        <v>4</v>
      </c>
      <c r="AD91" s="130" t="s">
        <v>966</v>
      </c>
      <c r="AE91" s="138">
        <v>1</v>
      </c>
      <c r="AF91" s="130" t="s">
        <v>966</v>
      </c>
      <c r="AG91" s="138">
        <v>0</v>
      </c>
      <c r="AH91" s="138">
        <v>1</v>
      </c>
      <c r="AI91" s="138">
        <v>1</v>
      </c>
      <c r="AJ91" s="138">
        <v>1</v>
      </c>
      <c r="AK91" s="138">
        <v>3</v>
      </c>
      <c r="AL91" s="130" t="s">
        <v>966</v>
      </c>
      <c r="AM91" s="138">
        <v>0</v>
      </c>
      <c r="AN91" s="138">
        <v>1</v>
      </c>
      <c r="AO91" s="138">
        <v>2</v>
      </c>
      <c r="AP91" s="138">
        <v>3</v>
      </c>
      <c r="AQ91" s="130" t="s">
        <v>966</v>
      </c>
      <c r="AR91" s="138">
        <v>0</v>
      </c>
      <c r="AS91" s="138">
        <v>0</v>
      </c>
      <c r="AT91" s="138">
        <v>0</v>
      </c>
      <c r="AU91" s="138">
        <v>2</v>
      </c>
      <c r="AV91" s="138">
        <v>1</v>
      </c>
      <c r="AW91" s="138">
        <v>0</v>
      </c>
      <c r="AX91" s="138">
        <v>3</v>
      </c>
      <c r="AY91" s="130" t="s">
        <v>966</v>
      </c>
      <c r="AZ91" s="138">
        <v>1</v>
      </c>
      <c r="BA91" s="138">
        <v>1</v>
      </c>
      <c r="BB91" s="138">
        <v>0</v>
      </c>
      <c r="BC91" s="138">
        <v>1</v>
      </c>
      <c r="BD91" s="138">
        <v>3</v>
      </c>
      <c r="BE91" s="138">
        <v>8</v>
      </c>
      <c r="BF91" s="138">
        <v>0</v>
      </c>
      <c r="BG91" s="138">
        <v>0</v>
      </c>
      <c r="BH91" s="138">
        <v>6</v>
      </c>
      <c r="BI91" s="138">
        <v>0</v>
      </c>
      <c r="BJ91" s="138">
        <v>0</v>
      </c>
      <c r="BK91" s="138">
        <v>0</v>
      </c>
      <c r="BL91" s="138">
        <v>19</v>
      </c>
      <c r="BM91" s="138">
        <v>0</v>
      </c>
      <c r="BN91" s="138">
        <v>3</v>
      </c>
      <c r="BO91" s="138">
        <v>0</v>
      </c>
      <c r="BP91" s="138">
        <v>3</v>
      </c>
      <c r="BQ91" s="138">
        <v>0</v>
      </c>
      <c r="BR91" s="138">
        <v>0</v>
      </c>
      <c r="BS91" s="138">
        <v>0</v>
      </c>
      <c r="BT91" s="138">
        <v>0</v>
      </c>
      <c r="BU91" s="138">
        <v>0</v>
      </c>
      <c r="BV91" s="138">
        <v>0</v>
      </c>
      <c r="BW91" s="138">
        <v>0</v>
      </c>
      <c r="BX91" s="138">
        <v>0</v>
      </c>
      <c r="BY91" s="138">
        <v>0</v>
      </c>
      <c r="BZ91" s="138">
        <v>0</v>
      </c>
      <c r="CA91" s="138">
        <v>0</v>
      </c>
      <c r="CB91" s="138">
        <v>0</v>
      </c>
      <c r="CC91" s="138">
        <v>0</v>
      </c>
      <c r="CD91" s="138">
        <v>0</v>
      </c>
      <c r="CE91" s="138">
        <v>0</v>
      </c>
      <c r="CF91" s="138">
        <v>0</v>
      </c>
      <c r="CG91" s="138">
        <v>0</v>
      </c>
      <c r="CH91" s="138">
        <v>0</v>
      </c>
      <c r="CI91" s="138">
        <v>0</v>
      </c>
      <c r="CJ91" s="138">
        <v>0</v>
      </c>
      <c r="CK91" s="138">
        <v>1</v>
      </c>
      <c r="CL91" s="138">
        <v>0</v>
      </c>
      <c r="CM91" s="138">
        <v>0</v>
      </c>
      <c r="CN91" s="138">
        <v>0</v>
      </c>
      <c r="CO91" s="138">
        <v>0</v>
      </c>
      <c r="CP91" s="138">
        <v>0</v>
      </c>
      <c r="CQ91" s="138">
        <v>0</v>
      </c>
      <c r="CR91" s="138">
        <v>0</v>
      </c>
      <c r="CS91" s="138">
        <v>0</v>
      </c>
      <c r="CT91" s="138">
        <v>0</v>
      </c>
      <c r="CU91" s="138">
        <v>0</v>
      </c>
      <c r="CV91" s="138">
        <v>0</v>
      </c>
      <c r="CW91" s="138">
        <v>0</v>
      </c>
      <c r="CX91" s="138">
        <v>0</v>
      </c>
      <c r="CY91" s="138">
        <v>0</v>
      </c>
      <c r="CZ91" s="138">
        <v>0</v>
      </c>
      <c r="DA91" s="138">
        <v>0</v>
      </c>
      <c r="DB91" s="138">
        <v>0</v>
      </c>
      <c r="DC91" s="138">
        <v>0</v>
      </c>
      <c r="DD91" s="138">
        <v>0</v>
      </c>
      <c r="DE91" s="138">
        <v>0</v>
      </c>
      <c r="DF91" s="138">
        <v>0</v>
      </c>
      <c r="DG91" s="138">
        <v>0</v>
      </c>
      <c r="DH91" s="138">
        <v>0</v>
      </c>
      <c r="DI91" s="138">
        <v>0</v>
      </c>
      <c r="DJ91" s="138">
        <v>0</v>
      </c>
      <c r="DK91" s="138">
        <v>0</v>
      </c>
      <c r="DL91" s="138">
        <v>0</v>
      </c>
      <c r="DM91" s="138">
        <v>0</v>
      </c>
      <c r="DN91" s="138">
        <v>0</v>
      </c>
      <c r="DO91" s="138">
        <v>0</v>
      </c>
      <c r="DP91" s="138">
        <v>70</v>
      </c>
      <c r="DQ91" s="138">
        <v>1</v>
      </c>
      <c r="DR91" s="130" t="s">
        <v>1935</v>
      </c>
      <c r="DS91" s="138">
        <v>2</v>
      </c>
      <c r="DT91" s="130" t="s">
        <v>1936</v>
      </c>
      <c r="DU91" s="130" t="s">
        <v>1937</v>
      </c>
      <c r="DV91" s="138">
        <v>1</v>
      </c>
      <c r="DW91" s="138">
        <v>1</v>
      </c>
      <c r="DX91" s="138">
        <v>1</v>
      </c>
      <c r="DY91" s="130" t="s">
        <v>1041</v>
      </c>
      <c r="DZ91" s="130" t="s">
        <v>1041</v>
      </c>
      <c r="EA91" s="140">
        <v>38013</v>
      </c>
      <c r="EB91" s="140">
        <v>235.98</v>
      </c>
      <c r="EC91" s="140">
        <v>11</v>
      </c>
    </row>
    <row r="92" spans="1:133" s="131" customFormat="1" ht="48" x14ac:dyDescent="0.25">
      <c r="A92" s="130" t="s">
        <v>469</v>
      </c>
      <c r="B92" s="130" t="s">
        <v>483</v>
      </c>
      <c r="C92" s="138">
        <v>1</v>
      </c>
      <c r="D92" s="130" t="s">
        <v>482</v>
      </c>
      <c r="E92" s="130" t="s">
        <v>1258</v>
      </c>
      <c r="F92" s="130">
        <v>35</v>
      </c>
      <c r="G92" s="130">
        <v>44023</v>
      </c>
      <c r="H92" s="130" t="s">
        <v>483</v>
      </c>
      <c r="I92" s="130" t="s">
        <v>1938</v>
      </c>
      <c r="J92" s="130" t="s">
        <v>1939</v>
      </c>
      <c r="K92" s="130" t="s">
        <v>1940</v>
      </c>
      <c r="L92" s="130" t="s">
        <v>959</v>
      </c>
      <c r="M92" s="130" t="s">
        <v>1227</v>
      </c>
      <c r="N92" s="130" t="s">
        <v>1941</v>
      </c>
      <c r="O92" s="130" t="s">
        <v>1041</v>
      </c>
      <c r="P92" s="130">
        <v>415621214</v>
      </c>
      <c r="Q92" s="130" t="s">
        <v>1942</v>
      </c>
      <c r="R92" s="130" t="s">
        <v>1041</v>
      </c>
      <c r="S92" s="130" t="s">
        <v>1445</v>
      </c>
      <c r="T92" s="130" t="s">
        <v>1943</v>
      </c>
      <c r="U92" s="130" t="s">
        <v>1041</v>
      </c>
      <c r="V92" s="130">
        <v>415621286</v>
      </c>
      <c r="W92" s="130" t="s">
        <v>1944</v>
      </c>
      <c r="X92" s="138">
        <v>2</v>
      </c>
      <c r="Y92" s="138">
        <v>2</v>
      </c>
      <c r="Z92" s="138">
        <v>4</v>
      </c>
      <c r="AA92" s="139">
        <v>0.5</v>
      </c>
      <c r="AB92" s="139">
        <v>0.1</v>
      </c>
      <c r="AC92" s="139">
        <v>0.6</v>
      </c>
      <c r="AD92" s="130" t="s">
        <v>966</v>
      </c>
      <c r="AE92" s="138">
        <v>1</v>
      </c>
      <c r="AF92" s="130" t="s">
        <v>966</v>
      </c>
      <c r="AG92" s="138">
        <v>0</v>
      </c>
      <c r="AH92" s="138">
        <v>1</v>
      </c>
      <c r="AI92" s="138">
        <v>0</v>
      </c>
      <c r="AJ92" s="138">
        <v>1</v>
      </c>
      <c r="AK92" s="138">
        <v>2</v>
      </c>
      <c r="AL92" s="130" t="s">
        <v>966</v>
      </c>
      <c r="AM92" s="138">
        <v>0</v>
      </c>
      <c r="AN92" s="138">
        <v>0</v>
      </c>
      <c r="AO92" s="138">
        <v>2</v>
      </c>
      <c r="AP92" s="138">
        <v>2</v>
      </c>
      <c r="AQ92" s="130" t="s">
        <v>966</v>
      </c>
      <c r="AR92" s="138">
        <v>0</v>
      </c>
      <c r="AS92" s="138">
        <v>0</v>
      </c>
      <c r="AT92" s="138">
        <v>0</v>
      </c>
      <c r="AU92" s="138">
        <v>1</v>
      </c>
      <c r="AV92" s="138">
        <v>0</v>
      </c>
      <c r="AW92" s="138">
        <v>1</v>
      </c>
      <c r="AX92" s="138">
        <v>2</v>
      </c>
      <c r="AY92" s="130" t="s">
        <v>966</v>
      </c>
      <c r="AZ92" s="138">
        <v>1</v>
      </c>
      <c r="BA92" s="138">
        <v>1</v>
      </c>
      <c r="BB92" s="138">
        <v>0</v>
      </c>
      <c r="BC92" s="138">
        <v>1</v>
      </c>
      <c r="BD92" s="138">
        <v>10</v>
      </c>
      <c r="BE92" s="138">
        <v>10</v>
      </c>
      <c r="BF92" s="138">
        <v>0</v>
      </c>
      <c r="BG92" s="138">
        <v>0</v>
      </c>
      <c r="BH92" s="138">
        <v>5</v>
      </c>
      <c r="BI92" s="138">
        <v>0</v>
      </c>
      <c r="BJ92" s="138">
        <v>0</v>
      </c>
      <c r="BK92" s="138">
        <v>0</v>
      </c>
      <c r="BL92" s="138">
        <v>19</v>
      </c>
      <c r="BM92" s="138">
        <v>0</v>
      </c>
      <c r="BN92" s="138">
        <v>0</v>
      </c>
      <c r="BO92" s="138">
        <v>0</v>
      </c>
      <c r="BP92" s="138">
        <v>20</v>
      </c>
      <c r="BQ92" s="138">
        <v>0</v>
      </c>
      <c r="BR92" s="138">
        <v>0</v>
      </c>
      <c r="BS92" s="138">
        <v>0</v>
      </c>
      <c r="BT92" s="138">
        <v>0</v>
      </c>
      <c r="BU92" s="138">
        <v>0</v>
      </c>
      <c r="BV92" s="138">
        <v>0</v>
      </c>
      <c r="BW92" s="138">
        <v>0</v>
      </c>
      <c r="BX92" s="138">
        <v>0</v>
      </c>
      <c r="BY92" s="138">
        <v>5</v>
      </c>
      <c r="BZ92" s="138">
        <v>0</v>
      </c>
      <c r="CA92" s="138">
        <v>0</v>
      </c>
      <c r="CB92" s="138">
        <v>0</v>
      </c>
      <c r="CC92" s="138">
        <v>0</v>
      </c>
      <c r="CD92" s="138">
        <v>0</v>
      </c>
      <c r="CE92" s="138">
        <v>0</v>
      </c>
      <c r="CF92" s="138">
        <v>2</v>
      </c>
      <c r="CG92" s="138">
        <v>0</v>
      </c>
      <c r="CH92" s="138">
        <v>1</v>
      </c>
      <c r="CI92" s="138">
        <v>0</v>
      </c>
      <c r="CJ92" s="138">
        <v>0</v>
      </c>
      <c r="CK92" s="138">
        <v>0</v>
      </c>
      <c r="CL92" s="138">
        <v>0</v>
      </c>
      <c r="CM92" s="138">
        <v>1</v>
      </c>
      <c r="CN92" s="138">
        <v>0</v>
      </c>
      <c r="CO92" s="138">
        <v>0</v>
      </c>
      <c r="CP92" s="138">
        <v>0</v>
      </c>
      <c r="CQ92" s="138">
        <v>0</v>
      </c>
      <c r="CR92" s="138">
        <v>0</v>
      </c>
      <c r="CS92" s="138">
        <v>0</v>
      </c>
      <c r="CT92" s="138">
        <v>0</v>
      </c>
      <c r="CU92" s="138">
        <v>0</v>
      </c>
      <c r="CV92" s="138">
        <v>0</v>
      </c>
      <c r="CW92" s="138">
        <v>0</v>
      </c>
      <c r="CX92" s="138">
        <v>0</v>
      </c>
      <c r="CY92" s="138">
        <v>0</v>
      </c>
      <c r="CZ92" s="138">
        <v>0</v>
      </c>
      <c r="DA92" s="138">
        <v>0</v>
      </c>
      <c r="DB92" s="138">
        <v>0</v>
      </c>
      <c r="DC92" s="138">
        <v>0</v>
      </c>
      <c r="DD92" s="138">
        <v>0</v>
      </c>
      <c r="DE92" s="138">
        <v>0</v>
      </c>
      <c r="DF92" s="138">
        <v>0</v>
      </c>
      <c r="DG92" s="138">
        <v>0</v>
      </c>
      <c r="DH92" s="138">
        <v>0</v>
      </c>
      <c r="DI92" s="138">
        <v>0</v>
      </c>
      <c r="DJ92" s="138">
        <v>1</v>
      </c>
      <c r="DK92" s="138">
        <v>0</v>
      </c>
      <c r="DL92" s="138">
        <v>0</v>
      </c>
      <c r="DM92" s="138">
        <v>1</v>
      </c>
      <c r="DN92" s="138">
        <v>0</v>
      </c>
      <c r="DO92" s="138">
        <v>0</v>
      </c>
      <c r="DP92" s="138">
        <v>40</v>
      </c>
      <c r="DQ92" s="138">
        <v>1</v>
      </c>
      <c r="DR92" s="130" t="s">
        <v>1945</v>
      </c>
      <c r="DS92" s="138">
        <v>1</v>
      </c>
      <c r="DT92" s="130" t="s">
        <v>1041</v>
      </c>
      <c r="DU92" s="130" t="s">
        <v>1041</v>
      </c>
      <c r="DV92" s="138">
        <v>1</v>
      </c>
      <c r="DW92" s="138">
        <v>1</v>
      </c>
      <c r="DX92" s="138">
        <v>1</v>
      </c>
      <c r="DY92" s="130"/>
      <c r="DZ92" s="130"/>
      <c r="EA92" s="140">
        <v>43463</v>
      </c>
      <c r="EB92" s="140">
        <v>472.63</v>
      </c>
      <c r="EC92" s="140">
        <v>41</v>
      </c>
    </row>
    <row r="93" spans="1:133" s="131" customFormat="1" ht="24" x14ac:dyDescent="0.25">
      <c r="A93" s="130" t="s">
        <v>469</v>
      </c>
      <c r="B93" s="130" t="s">
        <v>485</v>
      </c>
      <c r="C93" s="138">
        <v>1</v>
      </c>
      <c r="D93" s="130" t="s">
        <v>484</v>
      </c>
      <c r="E93" s="130" t="s">
        <v>1946</v>
      </c>
      <c r="F93" s="130" t="s">
        <v>1947</v>
      </c>
      <c r="G93" s="130">
        <v>41030</v>
      </c>
      <c r="H93" s="130" t="s">
        <v>485</v>
      </c>
      <c r="I93" s="130" t="s">
        <v>1948</v>
      </c>
      <c r="J93" s="130" t="s">
        <v>1949</v>
      </c>
      <c r="K93" s="130" t="s">
        <v>1125</v>
      </c>
      <c r="L93" s="130" t="s">
        <v>1041</v>
      </c>
      <c r="M93" s="130" t="s">
        <v>974</v>
      </c>
      <c r="N93" s="130" t="s">
        <v>1950</v>
      </c>
      <c r="O93" s="130" t="s">
        <v>1041</v>
      </c>
      <c r="P93" s="130">
        <v>416571250</v>
      </c>
      <c r="Q93" s="130" t="s">
        <v>1951</v>
      </c>
      <c r="R93" s="130" t="s">
        <v>1041</v>
      </c>
      <c r="S93" s="130" t="s">
        <v>974</v>
      </c>
      <c r="T93" s="130" t="s">
        <v>1950</v>
      </c>
      <c r="U93" s="130" t="s">
        <v>1041</v>
      </c>
      <c r="V93" s="130">
        <v>416571250</v>
      </c>
      <c r="W93" s="130" t="s">
        <v>1951</v>
      </c>
      <c r="X93" s="138">
        <v>2</v>
      </c>
      <c r="Y93" s="138">
        <v>0</v>
      </c>
      <c r="Z93" s="138">
        <v>2</v>
      </c>
      <c r="AA93" s="139">
        <v>2</v>
      </c>
      <c r="AB93" s="139">
        <v>0</v>
      </c>
      <c r="AC93" s="139">
        <v>2</v>
      </c>
      <c r="AD93" s="130" t="s">
        <v>966</v>
      </c>
      <c r="AE93" s="138">
        <v>2</v>
      </c>
      <c r="AF93" s="130" t="s">
        <v>966</v>
      </c>
      <c r="AG93" s="138">
        <v>0</v>
      </c>
      <c r="AH93" s="138">
        <v>2</v>
      </c>
      <c r="AI93" s="138">
        <v>0</v>
      </c>
      <c r="AJ93" s="138">
        <v>0</v>
      </c>
      <c r="AK93" s="138">
        <v>2</v>
      </c>
      <c r="AL93" s="130" t="s">
        <v>966</v>
      </c>
      <c r="AM93" s="138">
        <v>1</v>
      </c>
      <c r="AN93" s="138">
        <v>0</v>
      </c>
      <c r="AO93" s="138">
        <v>1</v>
      </c>
      <c r="AP93" s="138">
        <v>2</v>
      </c>
      <c r="AQ93" s="130" t="s">
        <v>966</v>
      </c>
      <c r="AR93" s="138">
        <v>0</v>
      </c>
      <c r="AS93" s="138">
        <v>0</v>
      </c>
      <c r="AT93" s="138">
        <v>1</v>
      </c>
      <c r="AU93" s="138">
        <v>0</v>
      </c>
      <c r="AV93" s="138">
        <v>1</v>
      </c>
      <c r="AW93" s="138">
        <v>0</v>
      </c>
      <c r="AX93" s="138">
        <v>2</v>
      </c>
      <c r="AY93" s="130" t="s">
        <v>966</v>
      </c>
      <c r="AZ93" s="138">
        <v>0</v>
      </c>
      <c r="BA93" s="138">
        <v>1</v>
      </c>
      <c r="BB93" s="138">
        <v>1</v>
      </c>
      <c r="BC93" s="138">
        <v>1</v>
      </c>
      <c r="BD93" s="138">
        <v>6</v>
      </c>
      <c r="BE93" s="138">
        <v>9</v>
      </c>
      <c r="BF93" s="138">
        <v>1</v>
      </c>
      <c r="BG93" s="138">
        <v>0</v>
      </c>
      <c r="BH93" s="138">
        <v>0</v>
      </c>
      <c r="BI93" s="138">
        <v>0</v>
      </c>
      <c r="BJ93" s="138">
        <v>0</v>
      </c>
      <c r="BK93" s="138">
        <v>0</v>
      </c>
      <c r="BL93" s="138">
        <v>4</v>
      </c>
      <c r="BM93" s="138">
        <v>0</v>
      </c>
      <c r="BN93" s="138">
        <v>0</v>
      </c>
      <c r="BO93" s="138">
        <v>0</v>
      </c>
      <c r="BP93" s="138">
        <v>15</v>
      </c>
      <c r="BQ93" s="138">
        <v>0</v>
      </c>
      <c r="BR93" s="138">
        <v>0</v>
      </c>
      <c r="BS93" s="138">
        <v>0</v>
      </c>
      <c r="BT93" s="138">
        <v>0</v>
      </c>
      <c r="BU93" s="138">
        <v>0</v>
      </c>
      <c r="BV93" s="138">
        <v>0</v>
      </c>
      <c r="BW93" s="138">
        <v>0</v>
      </c>
      <c r="BX93" s="138">
        <v>0</v>
      </c>
      <c r="BY93" s="138">
        <v>0</v>
      </c>
      <c r="BZ93" s="138">
        <v>0</v>
      </c>
      <c r="CA93" s="138">
        <v>0</v>
      </c>
      <c r="CB93" s="138">
        <v>0</v>
      </c>
      <c r="CC93" s="138">
        <v>0</v>
      </c>
      <c r="CD93" s="138">
        <v>0</v>
      </c>
      <c r="CE93" s="138">
        <v>0</v>
      </c>
      <c r="CF93" s="138">
        <v>0</v>
      </c>
      <c r="CG93" s="138">
        <v>0</v>
      </c>
      <c r="CH93" s="138">
        <v>0</v>
      </c>
      <c r="CI93" s="138">
        <v>0</v>
      </c>
      <c r="CJ93" s="138">
        <v>0</v>
      </c>
      <c r="CK93" s="138">
        <v>0</v>
      </c>
      <c r="CL93" s="138">
        <v>0</v>
      </c>
      <c r="CM93" s="138">
        <v>0</v>
      </c>
      <c r="CN93" s="138">
        <v>0</v>
      </c>
      <c r="CO93" s="138">
        <v>0</v>
      </c>
      <c r="CP93" s="138">
        <v>0</v>
      </c>
      <c r="CQ93" s="138">
        <v>0</v>
      </c>
      <c r="CR93" s="138">
        <v>0</v>
      </c>
      <c r="CS93" s="138">
        <v>0</v>
      </c>
      <c r="CT93" s="138">
        <v>0</v>
      </c>
      <c r="CU93" s="138">
        <v>0</v>
      </c>
      <c r="CV93" s="138">
        <v>0</v>
      </c>
      <c r="CW93" s="138">
        <v>0</v>
      </c>
      <c r="CX93" s="138">
        <v>0</v>
      </c>
      <c r="CY93" s="138">
        <v>0</v>
      </c>
      <c r="CZ93" s="138">
        <v>0</v>
      </c>
      <c r="DA93" s="138">
        <v>0</v>
      </c>
      <c r="DB93" s="138">
        <v>0</v>
      </c>
      <c r="DC93" s="138">
        <v>0</v>
      </c>
      <c r="DD93" s="138">
        <v>0</v>
      </c>
      <c r="DE93" s="138">
        <v>0</v>
      </c>
      <c r="DF93" s="138">
        <v>0</v>
      </c>
      <c r="DG93" s="138">
        <v>0</v>
      </c>
      <c r="DH93" s="138">
        <v>0</v>
      </c>
      <c r="DI93" s="138">
        <v>0</v>
      </c>
      <c r="DJ93" s="138">
        <v>0</v>
      </c>
      <c r="DK93" s="138">
        <v>0</v>
      </c>
      <c r="DL93" s="138">
        <v>0</v>
      </c>
      <c r="DM93" s="138">
        <v>0</v>
      </c>
      <c r="DN93" s="138">
        <v>0</v>
      </c>
      <c r="DO93" s="138">
        <v>0</v>
      </c>
      <c r="DP93" s="138">
        <v>30</v>
      </c>
      <c r="DQ93" s="138">
        <v>1</v>
      </c>
      <c r="DR93" s="130" t="s">
        <v>1952</v>
      </c>
      <c r="DS93" s="138">
        <v>1</v>
      </c>
      <c r="DT93" s="130" t="s">
        <v>1041</v>
      </c>
      <c r="DU93" s="130" t="s">
        <v>1041</v>
      </c>
      <c r="DV93" s="138">
        <v>1</v>
      </c>
      <c r="DW93" s="138">
        <v>1</v>
      </c>
      <c r="DX93" s="138">
        <v>0</v>
      </c>
      <c r="DY93" s="130" t="s">
        <v>1041</v>
      </c>
      <c r="DZ93" s="130" t="s">
        <v>1041</v>
      </c>
      <c r="EA93" s="140">
        <v>27557</v>
      </c>
      <c r="EB93" s="140">
        <v>261.58999999999997</v>
      </c>
      <c r="EC93" s="140">
        <v>32</v>
      </c>
    </row>
    <row r="94" spans="1:133" s="131" customFormat="1" ht="24" x14ac:dyDescent="0.25">
      <c r="A94" s="130" t="s">
        <v>469</v>
      </c>
      <c r="B94" s="130" t="s">
        <v>487</v>
      </c>
      <c r="C94" s="138">
        <v>1</v>
      </c>
      <c r="D94" s="130" t="s">
        <v>486</v>
      </c>
      <c r="E94" s="130" t="s">
        <v>1953</v>
      </c>
      <c r="F94" s="130">
        <v>42401</v>
      </c>
      <c r="G94" s="130">
        <v>43401</v>
      </c>
      <c r="H94" s="130" t="s">
        <v>1954</v>
      </c>
      <c r="I94" s="130" t="s">
        <v>1955</v>
      </c>
      <c r="J94" s="130" t="s">
        <v>1956</v>
      </c>
      <c r="K94" s="130" t="s">
        <v>1531</v>
      </c>
      <c r="L94" s="130" t="s">
        <v>959</v>
      </c>
      <c r="M94" s="130" t="s">
        <v>1000</v>
      </c>
      <c r="N94" s="130" t="s">
        <v>1957</v>
      </c>
      <c r="O94" s="130"/>
      <c r="P94" s="130">
        <v>476448312</v>
      </c>
      <c r="Q94" s="130" t="s">
        <v>1958</v>
      </c>
      <c r="R94" s="130" t="s">
        <v>1431</v>
      </c>
      <c r="S94" s="130" t="s">
        <v>1959</v>
      </c>
      <c r="T94" s="130" t="s">
        <v>1960</v>
      </c>
      <c r="U94" s="130"/>
      <c r="V94" s="130">
        <v>476448340</v>
      </c>
      <c r="W94" s="130" t="s">
        <v>1961</v>
      </c>
      <c r="X94" s="138">
        <v>1</v>
      </c>
      <c r="Y94" s="138">
        <v>0</v>
      </c>
      <c r="Z94" s="138">
        <v>1</v>
      </c>
      <c r="AA94" s="139">
        <v>1</v>
      </c>
      <c r="AB94" s="139">
        <v>0</v>
      </c>
      <c r="AC94" s="139">
        <v>1</v>
      </c>
      <c r="AD94" s="130" t="s">
        <v>966</v>
      </c>
      <c r="AE94" s="138">
        <v>1</v>
      </c>
      <c r="AF94" s="130" t="s">
        <v>966</v>
      </c>
      <c r="AG94" s="138">
        <v>0</v>
      </c>
      <c r="AH94" s="138">
        <v>0</v>
      </c>
      <c r="AI94" s="138">
        <v>1</v>
      </c>
      <c r="AJ94" s="138">
        <v>0</v>
      </c>
      <c r="AK94" s="138">
        <v>1</v>
      </c>
      <c r="AL94" s="130" t="s">
        <v>966</v>
      </c>
      <c r="AM94" s="138">
        <v>0</v>
      </c>
      <c r="AN94" s="138">
        <v>0</v>
      </c>
      <c r="AO94" s="138">
        <v>1</v>
      </c>
      <c r="AP94" s="138">
        <v>1</v>
      </c>
      <c r="AQ94" s="130" t="s">
        <v>966</v>
      </c>
      <c r="AR94" s="138">
        <v>0</v>
      </c>
      <c r="AS94" s="138">
        <v>0</v>
      </c>
      <c r="AT94" s="138">
        <v>0</v>
      </c>
      <c r="AU94" s="138">
        <v>1</v>
      </c>
      <c r="AV94" s="138">
        <v>0</v>
      </c>
      <c r="AW94" s="138">
        <v>0</v>
      </c>
      <c r="AX94" s="138">
        <v>1</v>
      </c>
      <c r="AY94" s="130" t="s">
        <v>966</v>
      </c>
      <c r="AZ94" s="138">
        <v>1</v>
      </c>
      <c r="BA94" s="138">
        <v>1</v>
      </c>
      <c r="BB94" s="138">
        <v>1</v>
      </c>
      <c r="BC94" s="138">
        <v>1</v>
      </c>
      <c r="BD94" s="138">
        <v>7</v>
      </c>
      <c r="BE94" s="138">
        <v>39</v>
      </c>
      <c r="BF94" s="138">
        <v>0</v>
      </c>
      <c r="BG94" s="138">
        <v>0</v>
      </c>
      <c r="BH94" s="138">
        <v>10</v>
      </c>
      <c r="BI94" s="138">
        <v>1</v>
      </c>
      <c r="BJ94" s="138">
        <v>0</v>
      </c>
      <c r="BK94" s="138">
        <v>0</v>
      </c>
      <c r="BL94" s="138">
        <v>38</v>
      </c>
      <c r="BM94" s="138">
        <v>5</v>
      </c>
      <c r="BN94" s="138">
        <v>1</v>
      </c>
      <c r="BO94" s="138">
        <v>0</v>
      </c>
      <c r="BP94" s="138">
        <v>0</v>
      </c>
      <c r="BQ94" s="138">
        <v>0</v>
      </c>
      <c r="BR94" s="138">
        <v>0</v>
      </c>
      <c r="BS94" s="138">
        <v>0</v>
      </c>
      <c r="BT94" s="138">
        <v>0</v>
      </c>
      <c r="BU94" s="138">
        <v>0</v>
      </c>
      <c r="BV94" s="138">
        <v>0</v>
      </c>
      <c r="BW94" s="138">
        <v>0</v>
      </c>
      <c r="BX94" s="138">
        <v>0</v>
      </c>
      <c r="BY94" s="138">
        <v>0</v>
      </c>
      <c r="BZ94" s="138">
        <v>0</v>
      </c>
      <c r="CA94" s="138">
        <v>0</v>
      </c>
      <c r="CB94" s="138">
        <v>0</v>
      </c>
      <c r="CC94" s="138">
        <v>0</v>
      </c>
      <c r="CD94" s="138">
        <v>0</v>
      </c>
      <c r="CE94" s="138">
        <v>0</v>
      </c>
      <c r="CF94" s="138">
        <v>0</v>
      </c>
      <c r="CG94" s="138">
        <v>0</v>
      </c>
      <c r="CH94" s="138">
        <v>2</v>
      </c>
      <c r="CI94" s="138">
        <v>0</v>
      </c>
      <c r="CJ94" s="138">
        <v>0</v>
      </c>
      <c r="CK94" s="138">
        <v>0</v>
      </c>
      <c r="CL94" s="138">
        <v>0</v>
      </c>
      <c r="CM94" s="138">
        <v>0</v>
      </c>
      <c r="CN94" s="138">
        <v>0</v>
      </c>
      <c r="CO94" s="138">
        <v>0</v>
      </c>
      <c r="CP94" s="138">
        <v>0</v>
      </c>
      <c r="CQ94" s="138">
        <v>0</v>
      </c>
      <c r="CR94" s="138">
        <v>0</v>
      </c>
      <c r="CS94" s="138">
        <v>0</v>
      </c>
      <c r="CT94" s="138">
        <v>0</v>
      </c>
      <c r="CU94" s="138">
        <v>0</v>
      </c>
      <c r="CV94" s="138">
        <v>0</v>
      </c>
      <c r="CW94" s="138">
        <v>0</v>
      </c>
      <c r="CX94" s="138">
        <v>0</v>
      </c>
      <c r="CY94" s="138">
        <v>0</v>
      </c>
      <c r="CZ94" s="138">
        <v>0</v>
      </c>
      <c r="DA94" s="138">
        <v>0</v>
      </c>
      <c r="DB94" s="138">
        <v>0</v>
      </c>
      <c r="DC94" s="138">
        <v>0</v>
      </c>
      <c r="DD94" s="138">
        <v>0</v>
      </c>
      <c r="DE94" s="138">
        <v>0</v>
      </c>
      <c r="DF94" s="138">
        <v>0</v>
      </c>
      <c r="DG94" s="138">
        <v>0</v>
      </c>
      <c r="DH94" s="138">
        <v>0</v>
      </c>
      <c r="DI94" s="138">
        <v>0</v>
      </c>
      <c r="DJ94" s="138">
        <v>0</v>
      </c>
      <c r="DK94" s="138">
        <v>0</v>
      </c>
      <c r="DL94" s="138">
        <v>0</v>
      </c>
      <c r="DM94" s="138">
        <v>0</v>
      </c>
      <c r="DN94" s="138">
        <v>0</v>
      </c>
      <c r="DO94" s="138">
        <v>0</v>
      </c>
      <c r="DP94" s="138">
        <v>100</v>
      </c>
      <c r="DQ94" s="138">
        <v>0</v>
      </c>
      <c r="DR94" s="130"/>
      <c r="DS94" s="138">
        <v>1</v>
      </c>
      <c r="DT94" s="130"/>
      <c r="DU94" s="130"/>
      <c r="DV94" s="138">
        <v>1</v>
      </c>
      <c r="DW94" s="138">
        <v>1</v>
      </c>
      <c r="DX94" s="138">
        <v>1</v>
      </c>
      <c r="DY94" s="130"/>
      <c r="DZ94" s="130"/>
      <c r="EA94" s="140">
        <v>75844</v>
      </c>
      <c r="EB94" s="140">
        <v>231.12</v>
      </c>
      <c r="EC94" s="140">
        <v>15</v>
      </c>
    </row>
    <row r="95" spans="1:133" s="131" customFormat="1" ht="24" x14ac:dyDescent="0.25">
      <c r="A95" s="130" t="s">
        <v>469</v>
      </c>
      <c r="B95" s="130" t="s">
        <v>489</v>
      </c>
      <c r="C95" s="138">
        <v>1</v>
      </c>
      <c r="D95" s="130" t="s">
        <v>488</v>
      </c>
      <c r="E95" s="130" t="s">
        <v>1962</v>
      </c>
      <c r="F95" s="130">
        <v>615</v>
      </c>
      <c r="G95" s="130">
        <v>44117</v>
      </c>
      <c r="H95" s="130" t="s">
        <v>489</v>
      </c>
      <c r="I95" s="130" t="s">
        <v>1963</v>
      </c>
      <c r="J95" s="130" t="s">
        <v>1964</v>
      </c>
      <c r="K95" s="130" t="s">
        <v>1325</v>
      </c>
      <c r="L95" s="130" t="s">
        <v>959</v>
      </c>
      <c r="M95" s="130" t="s">
        <v>1272</v>
      </c>
      <c r="N95" s="130" t="s">
        <v>1965</v>
      </c>
      <c r="O95" s="130"/>
      <c r="P95" s="130">
        <v>415237548</v>
      </c>
      <c r="Q95" s="130" t="s">
        <v>1966</v>
      </c>
      <c r="R95" s="130"/>
      <c r="S95" s="130" t="s">
        <v>1864</v>
      </c>
      <c r="T95" s="130" t="s">
        <v>1967</v>
      </c>
      <c r="U95" s="130"/>
      <c r="V95" s="130">
        <v>415237513</v>
      </c>
      <c r="W95" s="130" t="s">
        <v>1968</v>
      </c>
      <c r="X95" s="138">
        <v>5</v>
      </c>
      <c r="Y95" s="138">
        <v>0</v>
      </c>
      <c r="Z95" s="138">
        <v>5</v>
      </c>
      <c r="AA95" s="139">
        <v>5</v>
      </c>
      <c r="AB95" s="139">
        <v>0</v>
      </c>
      <c r="AC95" s="139">
        <v>5</v>
      </c>
      <c r="AD95" s="130" t="s">
        <v>966</v>
      </c>
      <c r="AE95" s="138">
        <v>5</v>
      </c>
      <c r="AF95" s="130" t="s">
        <v>966</v>
      </c>
      <c r="AG95" s="138">
        <v>0</v>
      </c>
      <c r="AH95" s="138">
        <v>3</v>
      </c>
      <c r="AI95" s="138">
        <v>1</v>
      </c>
      <c r="AJ95" s="138">
        <v>1</v>
      </c>
      <c r="AK95" s="138">
        <v>5</v>
      </c>
      <c r="AL95" s="130" t="s">
        <v>966</v>
      </c>
      <c r="AM95" s="138">
        <v>0</v>
      </c>
      <c r="AN95" s="138">
        <v>3</v>
      </c>
      <c r="AO95" s="138">
        <v>2</v>
      </c>
      <c r="AP95" s="138">
        <v>5</v>
      </c>
      <c r="AQ95" s="130" t="s">
        <v>966</v>
      </c>
      <c r="AR95" s="138">
        <v>0</v>
      </c>
      <c r="AS95" s="138">
        <v>0</v>
      </c>
      <c r="AT95" s="138">
        <v>0</v>
      </c>
      <c r="AU95" s="138">
        <v>4</v>
      </c>
      <c r="AV95" s="138">
        <v>1</v>
      </c>
      <c r="AW95" s="138">
        <v>0</v>
      </c>
      <c r="AX95" s="138">
        <v>5</v>
      </c>
      <c r="AY95" s="130" t="s">
        <v>966</v>
      </c>
      <c r="AZ95" s="138">
        <v>1</v>
      </c>
      <c r="BA95" s="138">
        <v>1</v>
      </c>
      <c r="BB95" s="138">
        <v>0</v>
      </c>
      <c r="BC95" s="138">
        <v>1</v>
      </c>
      <c r="BD95" s="138">
        <v>1</v>
      </c>
      <c r="BE95" s="138">
        <v>4</v>
      </c>
      <c r="BF95" s="138">
        <v>0</v>
      </c>
      <c r="BG95" s="138">
        <v>0</v>
      </c>
      <c r="BH95" s="138">
        <v>1</v>
      </c>
      <c r="BI95" s="138">
        <v>0</v>
      </c>
      <c r="BJ95" s="138">
        <v>0</v>
      </c>
      <c r="BK95" s="138">
        <v>0</v>
      </c>
      <c r="BL95" s="138">
        <v>4</v>
      </c>
      <c r="BM95" s="138">
        <v>0</v>
      </c>
      <c r="BN95" s="138">
        <v>0</v>
      </c>
      <c r="BO95" s="138">
        <v>0</v>
      </c>
      <c r="BP95" s="138">
        <v>0</v>
      </c>
      <c r="BQ95" s="138">
        <v>0</v>
      </c>
      <c r="BR95" s="138">
        <v>0</v>
      </c>
      <c r="BS95" s="138">
        <v>0</v>
      </c>
      <c r="BT95" s="138">
        <v>0</v>
      </c>
      <c r="BU95" s="138">
        <v>0</v>
      </c>
      <c r="BV95" s="138">
        <v>0</v>
      </c>
      <c r="BW95" s="138">
        <v>0</v>
      </c>
      <c r="BX95" s="138">
        <v>0</v>
      </c>
      <c r="BY95" s="138">
        <v>0</v>
      </c>
      <c r="BZ95" s="138">
        <v>0</v>
      </c>
      <c r="CA95" s="138">
        <v>0</v>
      </c>
      <c r="CB95" s="138">
        <v>0</v>
      </c>
      <c r="CC95" s="138">
        <v>0</v>
      </c>
      <c r="CD95" s="138">
        <v>0</v>
      </c>
      <c r="CE95" s="138">
        <v>0</v>
      </c>
      <c r="CF95" s="138">
        <v>0</v>
      </c>
      <c r="CG95" s="138">
        <v>0</v>
      </c>
      <c r="CH95" s="138">
        <v>0</v>
      </c>
      <c r="CI95" s="138">
        <v>0</v>
      </c>
      <c r="CJ95" s="138">
        <v>0</v>
      </c>
      <c r="CK95" s="138">
        <v>1</v>
      </c>
      <c r="CL95" s="138">
        <v>0</v>
      </c>
      <c r="CM95" s="138">
        <v>1</v>
      </c>
      <c r="CN95" s="138">
        <v>0</v>
      </c>
      <c r="CO95" s="138">
        <v>0</v>
      </c>
      <c r="CP95" s="138">
        <v>0</v>
      </c>
      <c r="CQ95" s="138">
        <v>0</v>
      </c>
      <c r="CR95" s="138">
        <v>0</v>
      </c>
      <c r="CS95" s="138">
        <v>0</v>
      </c>
      <c r="CT95" s="138">
        <v>0</v>
      </c>
      <c r="CU95" s="138">
        <v>0</v>
      </c>
      <c r="CV95" s="138">
        <v>0</v>
      </c>
      <c r="CW95" s="138">
        <v>0</v>
      </c>
      <c r="CX95" s="138">
        <v>0</v>
      </c>
      <c r="CY95" s="138">
        <v>0</v>
      </c>
      <c r="CZ95" s="138">
        <v>0</v>
      </c>
      <c r="DA95" s="138">
        <v>0</v>
      </c>
      <c r="DB95" s="138">
        <v>0</v>
      </c>
      <c r="DC95" s="138">
        <v>0</v>
      </c>
      <c r="DD95" s="138">
        <v>0</v>
      </c>
      <c r="DE95" s="138">
        <v>0</v>
      </c>
      <c r="DF95" s="138">
        <v>0</v>
      </c>
      <c r="DG95" s="138">
        <v>0</v>
      </c>
      <c r="DH95" s="138">
        <v>0</v>
      </c>
      <c r="DI95" s="138">
        <v>0</v>
      </c>
      <c r="DJ95" s="138">
        <v>1</v>
      </c>
      <c r="DK95" s="138">
        <v>0</v>
      </c>
      <c r="DL95" s="138">
        <v>0</v>
      </c>
      <c r="DM95" s="138">
        <v>0</v>
      </c>
      <c r="DN95" s="138">
        <v>0</v>
      </c>
      <c r="DO95" s="138">
        <v>0</v>
      </c>
      <c r="DP95" s="138">
        <v>10</v>
      </c>
      <c r="DQ95" s="138">
        <v>0</v>
      </c>
      <c r="DR95" s="130"/>
      <c r="DS95" s="138">
        <v>1</v>
      </c>
      <c r="DT95" s="130" t="s">
        <v>1041</v>
      </c>
      <c r="DU95" s="130" t="s">
        <v>1969</v>
      </c>
      <c r="DV95" s="138">
        <v>1</v>
      </c>
      <c r="DW95" s="138">
        <v>1</v>
      </c>
      <c r="DX95" s="138">
        <v>0</v>
      </c>
      <c r="DY95" s="130" t="s">
        <v>1041</v>
      </c>
      <c r="DZ95" s="130" t="s">
        <v>1041</v>
      </c>
      <c r="EA95" s="140">
        <v>15662</v>
      </c>
      <c r="EB95" s="140">
        <v>337.61</v>
      </c>
      <c r="EC95" s="140">
        <v>11</v>
      </c>
    </row>
    <row r="96" spans="1:133" s="131" customFormat="1" ht="36" x14ac:dyDescent="0.25">
      <c r="A96" s="130" t="s">
        <v>469</v>
      </c>
      <c r="B96" s="130" t="s">
        <v>491</v>
      </c>
      <c r="C96" s="138">
        <v>1</v>
      </c>
      <c r="D96" s="130" t="s">
        <v>490</v>
      </c>
      <c r="E96" s="130" t="s">
        <v>1289</v>
      </c>
      <c r="F96" s="130">
        <v>21</v>
      </c>
      <c r="G96" s="130">
        <v>41301</v>
      </c>
      <c r="H96" s="130" t="s">
        <v>1970</v>
      </c>
      <c r="I96" s="130" t="s">
        <v>1971</v>
      </c>
      <c r="J96" s="130" t="s">
        <v>1972</v>
      </c>
      <c r="K96" s="130" t="s">
        <v>1224</v>
      </c>
      <c r="L96" s="130"/>
      <c r="M96" s="130" t="s">
        <v>1973</v>
      </c>
      <c r="N96" s="130" t="s">
        <v>1974</v>
      </c>
      <c r="O96" s="130"/>
      <c r="P96" s="130">
        <v>416850799</v>
      </c>
      <c r="Q96" s="130" t="s">
        <v>1975</v>
      </c>
      <c r="R96" s="130"/>
      <c r="S96" s="130" t="s">
        <v>1555</v>
      </c>
      <c r="T96" s="130" t="s">
        <v>1976</v>
      </c>
      <c r="U96" s="130"/>
      <c r="V96" s="130">
        <v>416850193</v>
      </c>
      <c r="W96" s="130" t="s">
        <v>1977</v>
      </c>
      <c r="X96" s="138">
        <v>1</v>
      </c>
      <c r="Y96" s="138">
        <v>0</v>
      </c>
      <c r="Z96" s="138">
        <v>1</v>
      </c>
      <c r="AA96" s="139">
        <v>1</v>
      </c>
      <c r="AB96" s="139">
        <v>0</v>
      </c>
      <c r="AC96" s="139">
        <v>1</v>
      </c>
      <c r="AD96" s="130" t="s">
        <v>966</v>
      </c>
      <c r="AE96" s="138">
        <v>1</v>
      </c>
      <c r="AF96" s="130" t="s">
        <v>966</v>
      </c>
      <c r="AG96" s="138">
        <v>0</v>
      </c>
      <c r="AH96" s="138">
        <v>1</v>
      </c>
      <c r="AI96" s="138">
        <v>0</v>
      </c>
      <c r="AJ96" s="138">
        <v>0</v>
      </c>
      <c r="AK96" s="138">
        <v>1</v>
      </c>
      <c r="AL96" s="130" t="s">
        <v>966</v>
      </c>
      <c r="AM96" s="138">
        <v>0</v>
      </c>
      <c r="AN96" s="138">
        <v>0</v>
      </c>
      <c r="AO96" s="138">
        <v>1</v>
      </c>
      <c r="AP96" s="138">
        <v>1</v>
      </c>
      <c r="AQ96" s="130" t="s">
        <v>966</v>
      </c>
      <c r="AR96" s="138">
        <v>0</v>
      </c>
      <c r="AS96" s="138">
        <v>0</v>
      </c>
      <c r="AT96" s="138">
        <v>0</v>
      </c>
      <c r="AU96" s="138">
        <v>1</v>
      </c>
      <c r="AV96" s="138">
        <v>0</v>
      </c>
      <c r="AW96" s="138">
        <v>0</v>
      </c>
      <c r="AX96" s="138">
        <v>1</v>
      </c>
      <c r="AY96" s="130" t="s">
        <v>966</v>
      </c>
      <c r="AZ96" s="138">
        <v>1</v>
      </c>
      <c r="BA96" s="138">
        <v>1</v>
      </c>
      <c r="BB96" s="138">
        <v>1</v>
      </c>
      <c r="BC96" s="138">
        <v>1</v>
      </c>
      <c r="BD96" s="138">
        <v>14</v>
      </c>
      <c r="BE96" s="138">
        <v>3</v>
      </c>
      <c r="BF96" s="138">
        <v>0</v>
      </c>
      <c r="BG96" s="138">
        <v>0</v>
      </c>
      <c r="BH96" s="138">
        <v>0</v>
      </c>
      <c r="BI96" s="138">
        <v>0</v>
      </c>
      <c r="BJ96" s="138">
        <v>0</v>
      </c>
      <c r="BK96" s="138">
        <v>0</v>
      </c>
      <c r="BL96" s="138">
        <v>10</v>
      </c>
      <c r="BM96" s="138">
        <v>0</v>
      </c>
      <c r="BN96" s="138">
        <v>1</v>
      </c>
      <c r="BO96" s="138">
        <v>0</v>
      </c>
      <c r="BP96" s="138">
        <v>24</v>
      </c>
      <c r="BQ96" s="138">
        <v>0</v>
      </c>
      <c r="BR96" s="138">
        <v>0</v>
      </c>
      <c r="BS96" s="138">
        <v>0</v>
      </c>
      <c r="BT96" s="138">
        <v>0</v>
      </c>
      <c r="BU96" s="138">
        <v>0</v>
      </c>
      <c r="BV96" s="138">
        <v>0</v>
      </c>
      <c r="BW96" s="138">
        <v>0</v>
      </c>
      <c r="BX96" s="138">
        <v>0</v>
      </c>
      <c r="BY96" s="138">
        <v>0</v>
      </c>
      <c r="BZ96" s="138">
        <v>0</v>
      </c>
      <c r="CA96" s="138">
        <v>0</v>
      </c>
      <c r="CB96" s="138">
        <v>0</v>
      </c>
      <c r="CC96" s="138">
        <v>0</v>
      </c>
      <c r="CD96" s="138">
        <v>0</v>
      </c>
      <c r="CE96" s="138">
        <v>0</v>
      </c>
      <c r="CF96" s="138">
        <v>4</v>
      </c>
      <c r="CG96" s="138">
        <v>0</v>
      </c>
      <c r="CH96" s="138">
        <v>3</v>
      </c>
      <c r="CI96" s="138">
        <v>0</v>
      </c>
      <c r="CJ96" s="138">
        <v>0</v>
      </c>
      <c r="CK96" s="138">
        <v>0</v>
      </c>
      <c r="CL96" s="138">
        <v>0</v>
      </c>
      <c r="CM96" s="138">
        <v>0</v>
      </c>
      <c r="CN96" s="138">
        <v>0</v>
      </c>
      <c r="CO96" s="138">
        <v>0</v>
      </c>
      <c r="CP96" s="138">
        <v>0</v>
      </c>
      <c r="CQ96" s="138">
        <v>0</v>
      </c>
      <c r="CR96" s="138">
        <v>0</v>
      </c>
      <c r="CS96" s="138">
        <v>0</v>
      </c>
      <c r="CT96" s="138">
        <v>0</v>
      </c>
      <c r="CU96" s="138">
        <v>0</v>
      </c>
      <c r="CV96" s="138">
        <v>0</v>
      </c>
      <c r="CW96" s="138">
        <v>0</v>
      </c>
      <c r="CX96" s="138">
        <v>0</v>
      </c>
      <c r="CY96" s="138">
        <v>0</v>
      </c>
      <c r="CZ96" s="138">
        <v>0</v>
      </c>
      <c r="DA96" s="138">
        <v>0</v>
      </c>
      <c r="DB96" s="138">
        <v>0</v>
      </c>
      <c r="DC96" s="138">
        <v>0</v>
      </c>
      <c r="DD96" s="138">
        <v>0</v>
      </c>
      <c r="DE96" s="138">
        <v>0</v>
      </c>
      <c r="DF96" s="138">
        <v>0</v>
      </c>
      <c r="DG96" s="138">
        <v>0</v>
      </c>
      <c r="DH96" s="138">
        <v>0</v>
      </c>
      <c r="DI96" s="138">
        <v>0</v>
      </c>
      <c r="DJ96" s="138">
        <v>0</v>
      </c>
      <c r="DK96" s="138">
        <v>0</v>
      </c>
      <c r="DL96" s="138">
        <v>0</v>
      </c>
      <c r="DM96" s="138">
        <v>0</v>
      </c>
      <c r="DN96" s="138">
        <v>0</v>
      </c>
      <c r="DO96" s="138">
        <v>0</v>
      </c>
      <c r="DP96" s="138">
        <v>30</v>
      </c>
      <c r="DQ96" s="138">
        <v>1</v>
      </c>
      <c r="DR96" s="130" t="s">
        <v>1978</v>
      </c>
      <c r="DS96" s="138">
        <v>2</v>
      </c>
      <c r="DT96" s="130" t="s">
        <v>1979</v>
      </c>
      <c r="DU96" s="130" t="s">
        <v>1980</v>
      </c>
      <c r="DV96" s="138">
        <v>1</v>
      </c>
      <c r="DW96" s="138">
        <v>0</v>
      </c>
      <c r="DX96" s="138">
        <v>1</v>
      </c>
      <c r="DY96" s="130"/>
      <c r="DZ96" s="130" t="s">
        <v>1981</v>
      </c>
      <c r="EA96" s="140">
        <v>32275</v>
      </c>
      <c r="EB96" s="140">
        <v>300.19</v>
      </c>
      <c r="EC96" s="140">
        <v>33</v>
      </c>
    </row>
    <row r="97" spans="1:133" s="131" customFormat="1" ht="24" x14ac:dyDescent="0.25">
      <c r="A97" s="130" t="s">
        <v>469</v>
      </c>
      <c r="B97" s="130" t="s">
        <v>493</v>
      </c>
      <c r="C97" s="138">
        <v>1</v>
      </c>
      <c r="D97" s="130" t="s">
        <v>492</v>
      </c>
      <c r="E97" s="130" t="s">
        <v>1982</v>
      </c>
      <c r="F97" s="130" t="s">
        <v>1983</v>
      </c>
      <c r="G97" s="130">
        <v>40801</v>
      </c>
      <c r="H97" s="130" t="s">
        <v>493</v>
      </c>
      <c r="I97" s="130" t="s">
        <v>1984</v>
      </c>
      <c r="J97" s="130" t="s">
        <v>1985</v>
      </c>
      <c r="K97" s="130" t="s">
        <v>1986</v>
      </c>
      <c r="L97" s="130" t="s">
        <v>959</v>
      </c>
      <c r="M97" s="130" t="s">
        <v>1932</v>
      </c>
      <c r="N97" s="130" t="s">
        <v>1987</v>
      </c>
      <c r="O97" s="130"/>
      <c r="P97" s="130">
        <v>412356267</v>
      </c>
      <c r="Q97" s="130" t="s">
        <v>1988</v>
      </c>
      <c r="R97" s="130"/>
      <c r="S97" s="130"/>
      <c r="T97" s="130"/>
      <c r="U97" s="130"/>
      <c r="V97" s="130"/>
      <c r="W97" s="130"/>
      <c r="X97" s="138">
        <v>1</v>
      </c>
      <c r="Y97" s="138">
        <v>0</v>
      </c>
      <c r="Z97" s="138">
        <v>1</v>
      </c>
      <c r="AA97" s="139">
        <v>1</v>
      </c>
      <c r="AB97" s="139">
        <v>0</v>
      </c>
      <c r="AC97" s="139">
        <v>1</v>
      </c>
      <c r="AD97" s="130" t="s">
        <v>966</v>
      </c>
      <c r="AE97" s="138">
        <v>0</v>
      </c>
      <c r="AF97" s="130" t="s">
        <v>966</v>
      </c>
      <c r="AG97" s="138">
        <v>0</v>
      </c>
      <c r="AH97" s="138">
        <v>0</v>
      </c>
      <c r="AI97" s="138">
        <v>0</v>
      </c>
      <c r="AJ97" s="138">
        <v>1</v>
      </c>
      <c r="AK97" s="138">
        <v>1</v>
      </c>
      <c r="AL97" s="130" t="s">
        <v>966</v>
      </c>
      <c r="AM97" s="138">
        <v>0</v>
      </c>
      <c r="AN97" s="138">
        <v>0</v>
      </c>
      <c r="AO97" s="138">
        <v>1</v>
      </c>
      <c r="AP97" s="138">
        <v>1</v>
      </c>
      <c r="AQ97" s="130" t="s">
        <v>966</v>
      </c>
      <c r="AR97" s="138">
        <v>0</v>
      </c>
      <c r="AS97" s="138">
        <v>0</v>
      </c>
      <c r="AT97" s="138">
        <v>0</v>
      </c>
      <c r="AU97" s="138">
        <v>1</v>
      </c>
      <c r="AV97" s="138">
        <v>0</v>
      </c>
      <c r="AW97" s="138">
        <v>0</v>
      </c>
      <c r="AX97" s="138">
        <v>1</v>
      </c>
      <c r="AY97" s="130" t="s">
        <v>966</v>
      </c>
      <c r="AZ97" s="138">
        <v>1</v>
      </c>
      <c r="BA97" s="138">
        <v>1</v>
      </c>
      <c r="BB97" s="138">
        <v>0</v>
      </c>
      <c r="BC97" s="138">
        <v>1</v>
      </c>
      <c r="BD97" s="138">
        <v>0</v>
      </c>
      <c r="BE97" s="138">
        <v>11</v>
      </c>
      <c r="BF97" s="138">
        <v>0</v>
      </c>
      <c r="BG97" s="138">
        <v>0</v>
      </c>
      <c r="BH97" s="138">
        <v>3</v>
      </c>
      <c r="BI97" s="138">
        <v>0</v>
      </c>
      <c r="BJ97" s="138">
        <v>0</v>
      </c>
      <c r="BK97" s="138">
        <v>0</v>
      </c>
      <c r="BL97" s="138">
        <v>19</v>
      </c>
      <c r="BM97" s="138">
        <v>0</v>
      </c>
      <c r="BN97" s="138">
        <v>0</v>
      </c>
      <c r="BO97" s="138">
        <v>0</v>
      </c>
      <c r="BP97" s="138">
        <v>0</v>
      </c>
      <c r="BQ97" s="138">
        <v>0</v>
      </c>
      <c r="BR97" s="138">
        <v>0</v>
      </c>
      <c r="BS97" s="138">
        <v>0</v>
      </c>
      <c r="BT97" s="138">
        <v>0</v>
      </c>
      <c r="BU97" s="138">
        <v>0</v>
      </c>
      <c r="BV97" s="138">
        <v>0</v>
      </c>
      <c r="BW97" s="138">
        <v>0</v>
      </c>
      <c r="BX97" s="138">
        <v>0</v>
      </c>
      <c r="BY97" s="138">
        <v>0</v>
      </c>
      <c r="BZ97" s="138">
        <v>0</v>
      </c>
      <c r="CA97" s="138">
        <v>0</v>
      </c>
      <c r="CB97" s="138">
        <v>0</v>
      </c>
      <c r="CC97" s="138">
        <v>0</v>
      </c>
      <c r="CD97" s="138">
        <v>0</v>
      </c>
      <c r="CE97" s="138">
        <v>0</v>
      </c>
      <c r="CF97" s="138">
        <v>0</v>
      </c>
      <c r="CG97" s="138">
        <v>0</v>
      </c>
      <c r="CH97" s="138">
        <v>1</v>
      </c>
      <c r="CI97" s="138">
        <v>0</v>
      </c>
      <c r="CJ97" s="138">
        <v>0</v>
      </c>
      <c r="CK97" s="138">
        <v>0</v>
      </c>
      <c r="CL97" s="138">
        <v>0</v>
      </c>
      <c r="CM97" s="138">
        <v>0</v>
      </c>
      <c r="CN97" s="138">
        <v>0</v>
      </c>
      <c r="CO97" s="138">
        <v>0</v>
      </c>
      <c r="CP97" s="138">
        <v>0</v>
      </c>
      <c r="CQ97" s="138">
        <v>0</v>
      </c>
      <c r="CR97" s="138">
        <v>0</v>
      </c>
      <c r="CS97" s="138">
        <v>0</v>
      </c>
      <c r="CT97" s="138">
        <v>0</v>
      </c>
      <c r="CU97" s="138">
        <v>0</v>
      </c>
      <c r="CV97" s="138">
        <v>0</v>
      </c>
      <c r="CW97" s="138">
        <v>0</v>
      </c>
      <c r="CX97" s="138">
        <v>0</v>
      </c>
      <c r="CY97" s="138">
        <v>0</v>
      </c>
      <c r="CZ97" s="138">
        <v>0</v>
      </c>
      <c r="DA97" s="138">
        <v>0</v>
      </c>
      <c r="DB97" s="138">
        <v>0</v>
      </c>
      <c r="DC97" s="138">
        <v>0</v>
      </c>
      <c r="DD97" s="138">
        <v>0</v>
      </c>
      <c r="DE97" s="138">
        <v>0</v>
      </c>
      <c r="DF97" s="138">
        <v>0</v>
      </c>
      <c r="DG97" s="138">
        <v>0</v>
      </c>
      <c r="DH97" s="138">
        <v>0</v>
      </c>
      <c r="DI97" s="138">
        <v>0</v>
      </c>
      <c r="DJ97" s="138">
        <v>0</v>
      </c>
      <c r="DK97" s="138">
        <v>0</v>
      </c>
      <c r="DL97" s="138">
        <v>0</v>
      </c>
      <c r="DM97" s="138">
        <v>0</v>
      </c>
      <c r="DN97" s="138">
        <v>0</v>
      </c>
      <c r="DO97" s="138">
        <v>0</v>
      </c>
      <c r="DP97" s="138">
        <v>33</v>
      </c>
      <c r="DQ97" s="138">
        <v>1</v>
      </c>
      <c r="DR97" s="130" t="s">
        <v>1989</v>
      </c>
      <c r="DS97" s="138">
        <v>3</v>
      </c>
      <c r="DT97" s="130" t="s">
        <v>1990</v>
      </c>
      <c r="DU97" s="130"/>
      <c r="DV97" s="138">
        <v>1</v>
      </c>
      <c r="DW97" s="138">
        <v>1</v>
      </c>
      <c r="DX97" s="138">
        <v>1</v>
      </c>
      <c r="DY97" s="130" t="s">
        <v>1991</v>
      </c>
      <c r="DZ97" s="130" t="s">
        <v>1992</v>
      </c>
      <c r="EA97" s="140">
        <v>33366</v>
      </c>
      <c r="EB97" s="140">
        <v>266.19</v>
      </c>
      <c r="EC97" s="140">
        <v>12</v>
      </c>
    </row>
    <row r="98" spans="1:133" s="131" customFormat="1" ht="24" x14ac:dyDescent="0.25">
      <c r="A98" s="130" t="s">
        <v>469</v>
      </c>
      <c r="B98" s="130" t="s">
        <v>495</v>
      </c>
      <c r="C98" s="138">
        <v>1</v>
      </c>
      <c r="D98" s="130" t="s">
        <v>494</v>
      </c>
      <c r="E98" s="130" t="s">
        <v>1771</v>
      </c>
      <c r="F98" s="130">
        <v>42402</v>
      </c>
      <c r="G98" s="130">
        <v>41595</v>
      </c>
      <c r="H98" s="130" t="s">
        <v>1993</v>
      </c>
      <c r="I98" s="130" t="s">
        <v>1994</v>
      </c>
      <c r="J98" s="130" t="s">
        <v>1995</v>
      </c>
      <c r="K98" s="130" t="s">
        <v>1996</v>
      </c>
      <c r="L98" s="130" t="s">
        <v>1431</v>
      </c>
      <c r="M98" s="130" t="s">
        <v>1566</v>
      </c>
      <c r="N98" s="130" t="s">
        <v>1997</v>
      </c>
      <c r="O98" s="130"/>
      <c r="P98" s="130">
        <v>417510902</v>
      </c>
      <c r="Q98" s="130" t="s">
        <v>1998</v>
      </c>
      <c r="R98" s="130" t="s">
        <v>1431</v>
      </c>
      <c r="S98" s="130" t="s">
        <v>1566</v>
      </c>
      <c r="T98" s="130" t="s">
        <v>1997</v>
      </c>
      <c r="U98" s="130"/>
      <c r="V98" s="130">
        <v>417510902</v>
      </c>
      <c r="W98" s="130" t="s">
        <v>1998</v>
      </c>
      <c r="X98" s="138">
        <v>2</v>
      </c>
      <c r="Y98" s="138">
        <v>1</v>
      </c>
      <c r="Z98" s="138">
        <v>3</v>
      </c>
      <c r="AA98" s="139">
        <v>0.6</v>
      </c>
      <c r="AB98" s="139">
        <v>0.1</v>
      </c>
      <c r="AC98" s="139">
        <v>0.7</v>
      </c>
      <c r="AD98" s="130" t="s">
        <v>966</v>
      </c>
      <c r="AE98" s="138">
        <v>2</v>
      </c>
      <c r="AF98" s="130" t="s">
        <v>966</v>
      </c>
      <c r="AG98" s="138">
        <v>0</v>
      </c>
      <c r="AH98" s="138">
        <v>2</v>
      </c>
      <c r="AI98" s="138">
        <v>0</v>
      </c>
      <c r="AJ98" s="138">
        <v>0</v>
      </c>
      <c r="AK98" s="138">
        <v>2</v>
      </c>
      <c r="AL98" s="130" t="s">
        <v>966</v>
      </c>
      <c r="AM98" s="138">
        <v>0</v>
      </c>
      <c r="AN98" s="138">
        <v>1</v>
      </c>
      <c r="AO98" s="138">
        <v>1</v>
      </c>
      <c r="AP98" s="138">
        <v>2</v>
      </c>
      <c r="AQ98" s="130" t="s">
        <v>966</v>
      </c>
      <c r="AR98" s="138">
        <v>0</v>
      </c>
      <c r="AS98" s="138">
        <v>0</v>
      </c>
      <c r="AT98" s="138">
        <v>2</v>
      </c>
      <c r="AU98" s="138">
        <v>0</v>
      </c>
      <c r="AV98" s="138">
        <v>0</v>
      </c>
      <c r="AW98" s="138">
        <v>0</v>
      </c>
      <c r="AX98" s="138">
        <v>2</v>
      </c>
      <c r="AY98" s="130" t="s">
        <v>966</v>
      </c>
      <c r="AZ98" s="138">
        <v>1</v>
      </c>
      <c r="BA98" s="138">
        <v>1</v>
      </c>
      <c r="BB98" s="138">
        <v>0</v>
      </c>
      <c r="BC98" s="138">
        <v>1</v>
      </c>
      <c r="BD98" s="138">
        <v>23</v>
      </c>
      <c r="BE98" s="138">
        <v>22</v>
      </c>
      <c r="BF98" s="138">
        <v>0</v>
      </c>
      <c r="BG98" s="138">
        <v>0</v>
      </c>
      <c r="BH98" s="138">
        <v>0</v>
      </c>
      <c r="BI98" s="138">
        <v>0</v>
      </c>
      <c r="BJ98" s="138">
        <v>0</v>
      </c>
      <c r="BK98" s="138">
        <v>0</v>
      </c>
      <c r="BL98" s="138">
        <v>27</v>
      </c>
      <c r="BM98" s="138">
        <v>0</v>
      </c>
      <c r="BN98" s="138">
        <v>2</v>
      </c>
      <c r="BO98" s="138">
        <v>0</v>
      </c>
      <c r="BP98" s="138">
        <v>0</v>
      </c>
      <c r="BQ98" s="138">
        <v>0</v>
      </c>
      <c r="BR98" s="138">
        <v>0</v>
      </c>
      <c r="BS98" s="138">
        <v>0</v>
      </c>
      <c r="BT98" s="138">
        <v>0</v>
      </c>
      <c r="BU98" s="138">
        <v>0</v>
      </c>
      <c r="BV98" s="138">
        <v>0</v>
      </c>
      <c r="BW98" s="138">
        <v>0</v>
      </c>
      <c r="BX98" s="138">
        <v>0</v>
      </c>
      <c r="BY98" s="138">
        <v>0</v>
      </c>
      <c r="BZ98" s="138">
        <v>0</v>
      </c>
      <c r="CA98" s="138">
        <v>0</v>
      </c>
      <c r="CB98" s="138">
        <v>0</v>
      </c>
      <c r="CC98" s="138">
        <v>0</v>
      </c>
      <c r="CD98" s="138">
        <v>0</v>
      </c>
      <c r="CE98" s="138">
        <v>0</v>
      </c>
      <c r="CF98" s="138">
        <v>0</v>
      </c>
      <c r="CG98" s="138">
        <v>0</v>
      </c>
      <c r="CH98" s="138">
        <v>0</v>
      </c>
      <c r="CI98" s="138">
        <v>0</v>
      </c>
      <c r="CJ98" s="138">
        <v>0</v>
      </c>
      <c r="CK98" s="138">
        <v>0</v>
      </c>
      <c r="CL98" s="138">
        <v>0</v>
      </c>
      <c r="CM98" s="138">
        <v>0</v>
      </c>
      <c r="CN98" s="138">
        <v>0</v>
      </c>
      <c r="CO98" s="138">
        <v>0</v>
      </c>
      <c r="CP98" s="138">
        <v>0</v>
      </c>
      <c r="CQ98" s="138">
        <v>0</v>
      </c>
      <c r="CR98" s="138">
        <v>0</v>
      </c>
      <c r="CS98" s="138">
        <v>0</v>
      </c>
      <c r="CT98" s="138">
        <v>0</v>
      </c>
      <c r="CU98" s="138">
        <v>0</v>
      </c>
      <c r="CV98" s="138">
        <v>0</v>
      </c>
      <c r="CW98" s="138">
        <v>0</v>
      </c>
      <c r="CX98" s="138">
        <v>0</v>
      </c>
      <c r="CY98" s="138">
        <v>0</v>
      </c>
      <c r="CZ98" s="138">
        <v>0</v>
      </c>
      <c r="DA98" s="138">
        <v>0</v>
      </c>
      <c r="DB98" s="138">
        <v>0</v>
      </c>
      <c r="DC98" s="138">
        <v>0</v>
      </c>
      <c r="DD98" s="138">
        <v>0</v>
      </c>
      <c r="DE98" s="138">
        <v>0</v>
      </c>
      <c r="DF98" s="138">
        <v>0</v>
      </c>
      <c r="DG98" s="138">
        <v>0</v>
      </c>
      <c r="DH98" s="138">
        <v>0</v>
      </c>
      <c r="DI98" s="138">
        <v>0</v>
      </c>
      <c r="DJ98" s="138">
        <v>0</v>
      </c>
      <c r="DK98" s="138">
        <v>0</v>
      </c>
      <c r="DL98" s="138">
        <v>0</v>
      </c>
      <c r="DM98" s="138">
        <v>0</v>
      </c>
      <c r="DN98" s="138">
        <v>0</v>
      </c>
      <c r="DO98" s="138">
        <v>0</v>
      </c>
      <c r="DP98" s="138">
        <v>100</v>
      </c>
      <c r="DQ98" s="138">
        <v>1</v>
      </c>
      <c r="DR98" s="130" t="s">
        <v>1999</v>
      </c>
      <c r="DS98" s="138">
        <v>2</v>
      </c>
      <c r="DT98" s="130" t="s">
        <v>2000</v>
      </c>
      <c r="DU98" s="130" t="s">
        <v>2001</v>
      </c>
      <c r="DV98" s="138">
        <v>1</v>
      </c>
      <c r="DW98" s="138">
        <v>0</v>
      </c>
      <c r="DX98" s="138">
        <v>1</v>
      </c>
      <c r="DY98" s="130"/>
      <c r="DZ98" s="130"/>
      <c r="EA98" s="140">
        <v>106732</v>
      </c>
      <c r="EB98" s="140">
        <v>345.34</v>
      </c>
      <c r="EC98" s="140">
        <v>26</v>
      </c>
    </row>
    <row r="99" spans="1:133" s="131" customFormat="1" ht="24" x14ac:dyDescent="0.25">
      <c r="A99" s="130" t="s">
        <v>469</v>
      </c>
      <c r="B99" s="130" t="s">
        <v>497</v>
      </c>
      <c r="C99" s="138">
        <v>1</v>
      </c>
      <c r="D99" s="130" t="s">
        <v>496</v>
      </c>
      <c r="E99" s="130" t="s">
        <v>1065</v>
      </c>
      <c r="F99" s="130" t="s">
        <v>2002</v>
      </c>
      <c r="G99" s="130">
        <v>40100</v>
      </c>
      <c r="H99" s="130" t="s">
        <v>497</v>
      </c>
      <c r="I99" s="130" t="s">
        <v>2003</v>
      </c>
      <c r="J99" s="130" t="s">
        <v>2004</v>
      </c>
      <c r="K99" s="130" t="s">
        <v>2005</v>
      </c>
      <c r="L99" s="130" t="s">
        <v>959</v>
      </c>
      <c r="M99" s="130" t="s">
        <v>2006</v>
      </c>
      <c r="N99" s="130" t="s">
        <v>2007</v>
      </c>
      <c r="O99" s="130" t="s">
        <v>1041</v>
      </c>
      <c r="P99" s="130">
        <v>475271843</v>
      </c>
      <c r="Q99" s="130" t="s">
        <v>2008</v>
      </c>
      <c r="R99" s="130" t="s">
        <v>1041</v>
      </c>
      <c r="S99" s="130" t="s">
        <v>1201</v>
      </c>
      <c r="T99" s="130" t="s">
        <v>2009</v>
      </c>
      <c r="U99" s="130" t="s">
        <v>1041</v>
      </c>
      <c r="V99" s="130">
        <v>475271862</v>
      </c>
      <c r="W99" s="130" t="s">
        <v>2010</v>
      </c>
      <c r="X99" s="138">
        <v>1</v>
      </c>
      <c r="Y99" s="138">
        <v>0</v>
      </c>
      <c r="Z99" s="138">
        <v>1</v>
      </c>
      <c r="AA99" s="139">
        <v>1</v>
      </c>
      <c r="AB99" s="139">
        <v>0</v>
      </c>
      <c r="AC99" s="139">
        <v>1</v>
      </c>
      <c r="AD99" s="130" t="s">
        <v>966</v>
      </c>
      <c r="AE99" s="138">
        <v>1</v>
      </c>
      <c r="AF99" s="130" t="s">
        <v>966</v>
      </c>
      <c r="AG99" s="138">
        <v>0</v>
      </c>
      <c r="AH99" s="138">
        <v>1</v>
      </c>
      <c r="AI99" s="138">
        <v>0</v>
      </c>
      <c r="AJ99" s="138">
        <v>0</v>
      </c>
      <c r="AK99" s="138">
        <v>1</v>
      </c>
      <c r="AL99" s="130" t="s">
        <v>966</v>
      </c>
      <c r="AM99" s="138">
        <v>0</v>
      </c>
      <c r="AN99" s="138">
        <v>0</v>
      </c>
      <c r="AO99" s="138">
        <v>1</v>
      </c>
      <c r="AP99" s="138">
        <v>1</v>
      </c>
      <c r="AQ99" s="130" t="s">
        <v>966</v>
      </c>
      <c r="AR99" s="138">
        <v>0</v>
      </c>
      <c r="AS99" s="138">
        <v>0</v>
      </c>
      <c r="AT99" s="138">
        <v>0</v>
      </c>
      <c r="AU99" s="138">
        <v>1</v>
      </c>
      <c r="AV99" s="138">
        <v>0</v>
      </c>
      <c r="AW99" s="138">
        <v>0</v>
      </c>
      <c r="AX99" s="138">
        <v>1</v>
      </c>
      <c r="AY99" s="130" t="s">
        <v>966</v>
      </c>
      <c r="AZ99" s="138">
        <v>0</v>
      </c>
      <c r="BA99" s="138">
        <v>1</v>
      </c>
      <c r="BB99" s="138">
        <v>1</v>
      </c>
      <c r="BC99" s="138">
        <v>1</v>
      </c>
      <c r="BD99" s="138">
        <v>1</v>
      </c>
      <c r="BE99" s="138">
        <v>11</v>
      </c>
      <c r="BF99" s="138">
        <v>0</v>
      </c>
      <c r="BG99" s="138">
        <v>0</v>
      </c>
      <c r="BH99" s="138">
        <v>4</v>
      </c>
      <c r="BI99" s="138">
        <v>2</v>
      </c>
      <c r="BJ99" s="138">
        <v>0</v>
      </c>
      <c r="BK99" s="138">
        <v>0</v>
      </c>
      <c r="BL99" s="138">
        <v>19</v>
      </c>
      <c r="BM99" s="138">
        <v>3</v>
      </c>
      <c r="BN99" s="138">
        <v>9</v>
      </c>
      <c r="BO99" s="138">
        <v>0</v>
      </c>
      <c r="BP99" s="138">
        <v>19</v>
      </c>
      <c r="BQ99" s="138">
        <v>0</v>
      </c>
      <c r="BR99" s="138">
        <v>0</v>
      </c>
      <c r="BS99" s="138">
        <v>0</v>
      </c>
      <c r="BT99" s="138">
        <v>0</v>
      </c>
      <c r="BU99" s="138">
        <v>0</v>
      </c>
      <c r="BV99" s="138">
        <v>1</v>
      </c>
      <c r="BW99" s="138">
        <v>0</v>
      </c>
      <c r="BX99" s="138">
        <v>3</v>
      </c>
      <c r="BY99" s="138">
        <v>0</v>
      </c>
      <c r="BZ99" s="138">
        <v>0</v>
      </c>
      <c r="CA99" s="138">
        <v>0</v>
      </c>
      <c r="CB99" s="138">
        <v>0</v>
      </c>
      <c r="CC99" s="138">
        <v>0</v>
      </c>
      <c r="CD99" s="138">
        <v>0</v>
      </c>
      <c r="CE99" s="138">
        <v>0</v>
      </c>
      <c r="CF99" s="138">
        <v>0</v>
      </c>
      <c r="CG99" s="138">
        <v>0</v>
      </c>
      <c r="CH99" s="138">
        <v>5</v>
      </c>
      <c r="CI99" s="138">
        <v>0</v>
      </c>
      <c r="CJ99" s="138">
        <v>0</v>
      </c>
      <c r="CK99" s="138">
        <v>5</v>
      </c>
      <c r="CL99" s="138">
        <v>0</v>
      </c>
      <c r="CM99" s="138">
        <v>1</v>
      </c>
      <c r="CN99" s="138">
        <v>0</v>
      </c>
      <c r="CO99" s="138">
        <v>0</v>
      </c>
      <c r="CP99" s="138">
        <v>0</v>
      </c>
      <c r="CQ99" s="138">
        <v>0</v>
      </c>
      <c r="CR99" s="138">
        <v>0</v>
      </c>
      <c r="CS99" s="138">
        <v>0</v>
      </c>
      <c r="CT99" s="138">
        <v>0</v>
      </c>
      <c r="CU99" s="138">
        <v>0</v>
      </c>
      <c r="CV99" s="138">
        <v>0</v>
      </c>
      <c r="CW99" s="138">
        <v>0</v>
      </c>
      <c r="CX99" s="138">
        <v>0</v>
      </c>
      <c r="CY99" s="138">
        <v>0</v>
      </c>
      <c r="CZ99" s="138">
        <v>0</v>
      </c>
      <c r="DA99" s="138">
        <v>0</v>
      </c>
      <c r="DB99" s="138">
        <v>0</v>
      </c>
      <c r="DC99" s="138">
        <v>0</v>
      </c>
      <c r="DD99" s="138">
        <v>0</v>
      </c>
      <c r="DE99" s="138">
        <v>0</v>
      </c>
      <c r="DF99" s="138">
        <v>0</v>
      </c>
      <c r="DG99" s="138">
        <v>0</v>
      </c>
      <c r="DH99" s="138">
        <v>0</v>
      </c>
      <c r="DI99" s="138">
        <v>0</v>
      </c>
      <c r="DJ99" s="138">
        <v>1</v>
      </c>
      <c r="DK99" s="138">
        <v>0</v>
      </c>
      <c r="DL99" s="138">
        <v>0</v>
      </c>
      <c r="DM99" s="138">
        <v>1</v>
      </c>
      <c r="DN99" s="138">
        <v>0</v>
      </c>
      <c r="DO99" s="138">
        <v>0</v>
      </c>
      <c r="DP99" s="138">
        <v>90</v>
      </c>
      <c r="DQ99" s="138">
        <v>0</v>
      </c>
      <c r="DR99" s="130" t="s">
        <v>1041</v>
      </c>
      <c r="DS99" s="138">
        <v>1</v>
      </c>
      <c r="DT99" s="130" t="s">
        <v>2011</v>
      </c>
      <c r="DU99" s="130" t="s">
        <v>1464</v>
      </c>
      <c r="DV99" s="138">
        <v>1</v>
      </c>
      <c r="DW99" s="138">
        <v>1</v>
      </c>
      <c r="DX99" s="138">
        <v>1</v>
      </c>
      <c r="DY99" s="130" t="s">
        <v>1041</v>
      </c>
      <c r="DZ99" s="130" t="s">
        <v>1041</v>
      </c>
      <c r="EA99" s="140">
        <v>119492</v>
      </c>
      <c r="EB99" s="140">
        <v>404.74</v>
      </c>
      <c r="EC99" s="140">
        <v>23</v>
      </c>
    </row>
    <row r="100" spans="1:133" s="131" customFormat="1" ht="36" x14ac:dyDescent="0.25">
      <c r="A100" s="130" t="s">
        <v>469</v>
      </c>
      <c r="B100" s="130" t="s">
        <v>499</v>
      </c>
      <c r="C100" s="138">
        <v>1</v>
      </c>
      <c r="D100" s="130" t="s">
        <v>498</v>
      </c>
      <c r="E100" s="130" t="s">
        <v>2012</v>
      </c>
      <c r="F100" s="130">
        <v>470</v>
      </c>
      <c r="G100" s="130">
        <v>40747</v>
      </c>
      <c r="H100" s="130" t="s">
        <v>499</v>
      </c>
      <c r="I100" s="130" t="s">
        <v>2013</v>
      </c>
      <c r="J100" s="130" t="s">
        <v>2014</v>
      </c>
      <c r="K100" s="130" t="s">
        <v>2015</v>
      </c>
      <c r="L100" s="130" t="s">
        <v>959</v>
      </c>
      <c r="M100" s="130" t="s">
        <v>1488</v>
      </c>
      <c r="N100" s="130" t="s">
        <v>2016</v>
      </c>
      <c r="O100" s="130"/>
      <c r="P100" s="130">
        <v>412372241</v>
      </c>
      <c r="Q100" s="130" t="s">
        <v>2017</v>
      </c>
      <c r="R100" s="130"/>
      <c r="S100" s="130" t="s">
        <v>2018</v>
      </c>
      <c r="T100" s="130" t="s">
        <v>2019</v>
      </c>
      <c r="U100" s="130"/>
      <c r="V100" s="130">
        <v>412372241</v>
      </c>
      <c r="W100" s="130" t="s">
        <v>2020</v>
      </c>
      <c r="X100" s="138">
        <v>2</v>
      </c>
      <c r="Y100" s="138">
        <v>1</v>
      </c>
      <c r="Z100" s="138">
        <v>3</v>
      </c>
      <c r="AA100" s="139">
        <v>2</v>
      </c>
      <c r="AB100" s="139">
        <v>0.75</v>
      </c>
      <c r="AC100" s="139">
        <v>2.75</v>
      </c>
      <c r="AD100" s="130" t="s">
        <v>966</v>
      </c>
      <c r="AE100" s="138">
        <v>2</v>
      </c>
      <c r="AF100" s="130" t="s">
        <v>966</v>
      </c>
      <c r="AG100" s="138">
        <v>0</v>
      </c>
      <c r="AH100" s="138">
        <v>1</v>
      </c>
      <c r="AI100" s="138">
        <v>0</v>
      </c>
      <c r="AJ100" s="138">
        <v>1</v>
      </c>
      <c r="AK100" s="138">
        <v>2</v>
      </c>
      <c r="AL100" s="130" t="s">
        <v>966</v>
      </c>
      <c r="AM100" s="138">
        <v>0</v>
      </c>
      <c r="AN100" s="138">
        <v>0</v>
      </c>
      <c r="AO100" s="138">
        <v>2</v>
      </c>
      <c r="AP100" s="138">
        <v>2</v>
      </c>
      <c r="AQ100" s="130" t="s">
        <v>966</v>
      </c>
      <c r="AR100" s="138">
        <v>0</v>
      </c>
      <c r="AS100" s="138">
        <v>0</v>
      </c>
      <c r="AT100" s="138">
        <v>1</v>
      </c>
      <c r="AU100" s="138">
        <v>0</v>
      </c>
      <c r="AV100" s="138">
        <v>1</v>
      </c>
      <c r="AW100" s="138">
        <v>0</v>
      </c>
      <c r="AX100" s="138">
        <v>2</v>
      </c>
      <c r="AY100" s="130" t="s">
        <v>966</v>
      </c>
      <c r="AZ100" s="138">
        <v>1</v>
      </c>
      <c r="BA100" s="138">
        <v>1</v>
      </c>
      <c r="BB100" s="138">
        <v>1</v>
      </c>
      <c r="BC100" s="138">
        <v>1</v>
      </c>
      <c r="BD100" s="138">
        <v>2</v>
      </c>
      <c r="BE100" s="138">
        <v>4</v>
      </c>
      <c r="BF100" s="138">
        <v>0</v>
      </c>
      <c r="BG100" s="138">
        <v>0</v>
      </c>
      <c r="BH100" s="138">
        <v>0</v>
      </c>
      <c r="BI100" s="138">
        <v>0</v>
      </c>
      <c r="BJ100" s="138">
        <v>2</v>
      </c>
      <c r="BK100" s="138">
        <v>4</v>
      </c>
      <c r="BL100" s="138">
        <v>4</v>
      </c>
      <c r="BM100" s="138">
        <v>0</v>
      </c>
      <c r="BN100" s="138">
        <v>0</v>
      </c>
      <c r="BO100" s="138">
        <v>0</v>
      </c>
      <c r="BP100" s="138">
        <v>6</v>
      </c>
      <c r="BQ100" s="138">
        <v>0</v>
      </c>
      <c r="BR100" s="138">
        <v>0</v>
      </c>
      <c r="BS100" s="138">
        <v>0</v>
      </c>
      <c r="BT100" s="138">
        <v>0</v>
      </c>
      <c r="BU100" s="138">
        <v>0</v>
      </c>
      <c r="BV100" s="138">
        <v>0</v>
      </c>
      <c r="BW100" s="138">
        <v>0</v>
      </c>
      <c r="BX100" s="138">
        <v>1</v>
      </c>
      <c r="BY100" s="138">
        <v>0</v>
      </c>
      <c r="BZ100" s="138">
        <v>0</v>
      </c>
      <c r="CA100" s="138">
        <v>0</v>
      </c>
      <c r="CB100" s="138">
        <v>0</v>
      </c>
      <c r="CC100" s="138">
        <v>0</v>
      </c>
      <c r="CD100" s="138">
        <v>0</v>
      </c>
      <c r="CE100" s="138">
        <v>0</v>
      </c>
      <c r="CF100" s="138">
        <v>0</v>
      </c>
      <c r="CG100" s="138">
        <v>0</v>
      </c>
      <c r="CH100" s="138">
        <v>0</v>
      </c>
      <c r="CI100" s="138">
        <v>0</v>
      </c>
      <c r="CJ100" s="138">
        <v>0</v>
      </c>
      <c r="CK100" s="138">
        <v>0</v>
      </c>
      <c r="CL100" s="138">
        <v>0</v>
      </c>
      <c r="CM100" s="138">
        <v>0</v>
      </c>
      <c r="CN100" s="138">
        <v>0</v>
      </c>
      <c r="CO100" s="138">
        <v>0</v>
      </c>
      <c r="CP100" s="138">
        <v>0</v>
      </c>
      <c r="CQ100" s="138">
        <v>0</v>
      </c>
      <c r="CR100" s="138">
        <v>0</v>
      </c>
      <c r="CS100" s="138">
        <v>0</v>
      </c>
      <c r="CT100" s="138">
        <v>0</v>
      </c>
      <c r="CU100" s="138">
        <v>0</v>
      </c>
      <c r="CV100" s="138">
        <v>0</v>
      </c>
      <c r="CW100" s="138">
        <v>0</v>
      </c>
      <c r="CX100" s="138">
        <v>0</v>
      </c>
      <c r="CY100" s="138">
        <v>0</v>
      </c>
      <c r="CZ100" s="138">
        <v>0</v>
      </c>
      <c r="DA100" s="138">
        <v>0</v>
      </c>
      <c r="DB100" s="138">
        <v>0</v>
      </c>
      <c r="DC100" s="138">
        <v>0</v>
      </c>
      <c r="DD100" s="138">
        <v>0</v>
      </c>
      <c r="DE100" s="138">
        <v>0</v>
      </c>
      <c r="DF100" s="138">
        <v>0</v>
      </c>
      <c r="DG100" s="138">
        <v>0</v>
      </c>
      <c r="DH100" s="138">
        <v>0</v>
      </c>
      <c r="DI100" s="138">
        <v>0</v>
      </c>
      <c r="DJ100" s="138">
        <v>0</v>
      </c>
      <c r="DK100" s="138">
        <v>0</v>
      </c>
      <c r="DL100" s="138">
        <v>0</v>
      </c>
      <c r="DM100" s="138">
        <v>0</v>
      </c>
      <c r="DN100" s="138">
        <v>0</v>
      </c>
      <c r="DO100" s="138">
        <v>0</v>
      </c>
      <c r="DP100" s="138">
        <v>40</v>
      </c>
      <c r="DQ100" s="138">
        <v>1</v>
      </c>
      <c r="DR100" s="130" t="s">
        <v>2021</v>
      </c>
      <c r="DS100" s="138">
        <v>3</v>
      </c>
      <c r="DT100" s="130" t="s">
        <v>2022</v>
      </c>
      <c r="DU100" s="130" t="s">
        <v>2023</v>
      </c>
      <c r="DV100" s="138">
        <v>1</v>
      </c>
      <c r="DW100" s="138">
        <v>0</v>
      </c>
      <c r="DX100" s="138">
        <v>1</v>
      </c>
      <c r="DY100" s="130" t="s">
        <v>1041</v>
      </c>
      <c r="DZ100" s="130" t="s">
        <v>2024</v>
      </c>
      <c r="EA100" s="140">
        <v>20327</v>
      </c>
      <c r="EB100" s="140">
        <v>88.85</v>
      </c>
      <c r="EC100" s="140">
        <v>6</v>
      </c>
    </row>
    <row r="101" spans="1:133" s="131" customFormat="1" ht="36" x14ac:dyDescent="0.25">
      <c r="A101" s="130" t="s">
        <v>469</v>
      </c>
      <c r="B101" s="130" t="s">
        <v>501</v>
      </c>
      <c r="C101" s="138">
        <v>1</v>
      </c>
      <c r="D101" s="130" t="s">
        <v>500</v>
      </c>
      <c r="E101" s="130" t="s">
        <v>2025</v>
      </c>
      <c r="F101" s="130">
        <v>1</v>
      </c>
      <c r="G101" s="130">
        <v>43801</v>
      </c>
      <c r="H101" s="130" t="s">
        <v>501</v>
      </c>
      <c r="I101" s="130" t="s">
        <v>2026</v>
      </c>
      <c r="J101" s="130" t="s">
        <v>2027</v>
      </c>
      <c r="K101" s="130" t="s">
        <v>2028</v>
      </c>
      <c r="L101" s="130" t="s">
        <v>1431</v>
      </c>
      <c r="M101" s="130" t="s">
        <v>1442</v>
      </c>
      <c r="N101" s="130" t="s">
        <v>2029</v>
      </c>
      <c r="O101" s="130"/>
      <c r="P101" s="130">
        <v>415736490</v>
      </c>
      <c r="Q101" s="130" t="s">
        <v>2030</v>
      </c>
      <c r="R101" s="130"/>
      <c r="S101" s="130" t="s">
        <v>2031</v>
      </c>
      <c r="T101" s="130" t="s">
        <v>2032</v>
      </c>
      <c r="U101" s="130"/>
      <c r="V101" s="130">
        <v>415736494</v>
      </c>
      <c r="W101" s="130" t="s">
        <v>2033</v>
      </c>
      <c r="X101" s="138">
        <v>2</v>
      </c>
      <c r="Y101" s="138">
        <v>2</v>
      </c>
      <c r="Z101" s="138">
        <v>4</v>
      </c>
      <c r="AA101" s="139">
        <v>2</v>
      </c>
      <c r="AB101" s="139">
        <v>2</v>
      </c>
      <c r="AC101" s="139">
        <v>4</v>
      </c>
      <c r="AD101" s="130" t="s">
        <v>966</v>
      </c>
      <c r="AE101" s="138">
        <v>2</v>
      </c>
      <c r="AF101" s="130" t="s">
        <v>966</v>
      </c>
      <c r="AG101" s="138">
        <v>0</v>
      </c>
      <c r="AH101" s="138">
        <v>1</v>
      </c>
      <c r="AI101" s="138">
        <v>1</v>
      </c>
      <c r="AJ101" s="138">
        <v>0</v>
      </c>
      <c r="AK101" s="138">
        <v>2</v>
      </c>
      <c r="AL101" s="130" t="s">
        <v>966</v>
      </c>
      <c r="AM101" s="138">
        <v>0</v>
      </c>
      <c r="AN101" s="138">
        <v>0</v>
      </c>
      <c r="AO101" s="138">
        <v>2</v>
      </c>
      <c r="AP101" s="138">
        <v>2</v>
      </c>
      <c r="AQ101" s="130" t="s">
        <v>966</v>
      </c>
      <c r="AR101" s="138">
        <v>0</v>
      </c>
      <c r="AS101" s="138">
        <v>0</v>
      </c>
      <c r="AT101" s="138">
        <v>0</v>
      </c>
      <c r="AU101" s="138">
        <v>1</v>
      </c>
      <c r="AV101" s="138">
        <v>0</v>
      </c>
      <c r="AW101" s="138">
        <v>1</v>
      </c>
      <c r="AX101" s="138">
        <v>2</v>
      </c>
      <c r="AY101" s="130" t="s">
        <v>966</v>
      </c>
      <c r="AZ101" s="138">
        <v>1</v>
      </c>
      <c r="BA101" s="138">
        <v>1</v>
      </c>
      <c r="BB101" s="138">
        <v>1</v>
      </c>
      <c r="BC101" s="138">
        <v>1</v>
      </c>
      <c r="BD101" s="138">
        <v>3</v>
      </c>
      <c r="BE101" s="138">
        <v>7</v>
      </c>
      <c r="BF101" s="138">
        <v>0</v>
      </c>
      <c r="BG101" s="138">
        <v>0</v>
      </c>
      <c r="BH101" s="138">
        <v>2</v>
      </c>
      <c r="BI101" s="138">
        <v>0</v>
      </c>
      <c r="BJ101" s="138">
        <v>0</v>
      </c>
      <c r="BK101" s="138">
        <v>1</v>
      </c>
      <c r="BL101" s="138">
        <v>13</v>
      </c>
      <c r="BM101" s="138">
        <v>0</v>
      </c>
      <c r="BN101" s="138">
        <v>0</v>
      </c>
      <c r="BO101" s="138">
        <v>0</v>
      </c>
      <c r="BP101" s="138">
        <v>0</v>
      </c>
      <c r="BQ101" s="138">
        <v>1</v>
      </c>
      <c r="BR101" s="138">
        <v>0</v>
      </c>
      <c r="BS101" s="138">
        <v>0</v>
      </c>
      <c r="BT101" s="138">
        <v>0</v>
      </c>
      <c r="BU101" s="138">
        <v>0</v>
      </c>
      <c r="BV101" s="138">
        <v>0</v>
      </c>
      <c r="BW101" s="138">
        <v>0</v>
      </c>
      <c r="BX101" s="138">
        <v>0</v>
      </c>
      <c r="BY101" s="138">
        <v>1</v>
      </c>
      <c r="BZ101" s="138">
        <v>0</v>
      </c>
      <c r="CA101" s="138">
        <v>0</v>
      </c>
      <c r="CB101" s="138">
        <v>0</v>
      </c>
      <c r="CC101" s="138">
        <v>0</v>
      </c>
      <c r="CD101" s="138">
        <v>0</v>
      </c>
      <c r="CE101" s="138">
        <v>0</v>
      </c>
      <c r="CF101" s="138">
        <v>0</v>
      </c>
      <c r="CG101" s="138">
        <v>0</v>
      </c>
      <c r="CH101" s="138">
        <v>0</v>
      </c>
      <c r="CI101" s="138">
        <v>0</v>
      </c>
      <c r="CJ101" s="138">
        <v>0</v>
      </c>
      <c r="CK101" s="138">
        <v>0</v>
      </c>
      <c r="CL101" s="138">
        <v>0</v>
      </c>
      <c r="CM101" s="138">
        <v>0</v>
      </c>
      <c r="CN101" s="138">
        <v>0</v>
      </c>
      <c r="CO101" s="138">
        <v>0</v>
      </c>
      <c r="CP101" s="138">
        <v>0</v>
      </c>
      <c r="CQ101" s="138">
        <v>0</v>
      </c>
      <c r="CR101" s="138">
        <v>0</v>
      </c>
      <c r="CS101" s="138">
        <v>0</v>
      </c>
      <c r="CT101" s="138">
        <v>0</v>
      </c>
      <c r="CU101" s="138">
        <v>0</v>
      </c>
      <c r="CV101" s="138">
        <v>0</v>
      </c>
      <c r="CW101" s="138">
        <v>0</v>
      </c>
      <c r="CX101" s="138">
        <v>0</v>
      </c>
      <c r="CY101" s="138">
        <v>0</v>
      </c>
      <c r="CZ101" s="138">
        <v>0</v>
      </c>
      <c r="DA101" s="138">
        <v>0</v>
      </c>
      <c r="DB101" s="138">
        <v>0</v>
      </c>
      <c r="DC101" s="138">
        <v>0</v>
      </c>
      <c r="DD101" s="138">
        <v>0</v>
      </c>
      <c r="DE101" s="138">
        <v>0</v>
      </c>
      <c r="DF101" s="138">
        <v>0</v>
      </c>
      <c r="DG101" s="138">
        <v>0</v>
      </c>
      <c r="DH101" s="138">
        <v>0</v>
      </c>
      <c r="DI101" s="138">
        <v>0</v>
      </c>
      <c r="DJ101" s="138">
        <v>0</v>
      </c>
      <c r="DK101" s="138">
        <v>0</v>
      </c>
      <c r="DL101" s="138">
        <v>0</v>
      </c>
      <c r="DM101" s="138">
        <v>0</v>
      </c>
      <c r="DN101" s="138">
        <v>0</v>
      </c>
      <c r="DO101" s="138">
        <v>0</v>
      </c>
      <c r="DP101" s="138">
        <v>5</v>
      </c>
      <c r="DQ101" s="138">
        <v>1</v>
      </c>
      <c r="DR101" s="130" t="s">
        <v>2034</v>
      </c>
      <c r="DS101" s="138">
        <v>2</v>
      </c>
      <c r="DT101" s="130" t="s">
        <v>2035</v>
      </c>
      <c r="DU101" s="130" t="s">
        <v>2036</v>
      </c>
      <c r="DV101" s="138">
        <v>1</v>
      </c>
      <c r="DW101" s="138">
        <v>1</v>
      </c>
      <c r="DX101" s="138">
        <v>1</v>
      </c>
      <c r="DY101" s="130"/>
      <c r="DZ101" s="130"/>
      <c r="EA101" s="140">
        <v>27338</v>
      </c>
      <c r="EB101" s="140">
        <v>307.37</v>
      </c>
      <c r="EC101" s="140">
        <v>18</v>
      </c>
    </row>
    <row r="102" spans="1:133" s="131" customFormat="1" ht="24" x14ac:dyDescent="0.25">
      <c r="A102" s="130" t="s">
        <v>217</v>
      </c>
      <c r="B102" s="130" t="s">
        <v>219</v>
      </c>
      <c r="C102" s="138">
        <v>1</v>
      </c>
      <c r="D102" s="130" t="s">
        <v>218</v>
      </c>
      <c r="E102" s="130" t="s">
        <v>1427</v>
      </c>
      <c r="F102" s="130">
        <v>42370</v>
      </c>
      <c r="G102" s="130">
        <v>47036</v>
      </c>
      <c r="H102" s="130" t="s">
        <v>219</v>
      </c>
      <c r="I102" s="130" t="s">
        <v>2037</v>
      </c>
      <c r="J102" s="130" t="s">
        <v>2038</v>
      </c>
      <c r="K102" s="130" t="s">
        <v>2039</v>
      </c>
      <c r="L102" s="130"/>
      <c r="M102" s="130" t="s">
        <v>1410</v>
      </c>
      <c r="N102" s="130" t="s">
        <v>963</v>
      </c>
      <c r="O102" s="130"/>
      <c r="P102" s="130">
        <v>487885531</v>
      </c>
      <c r="Q102" s="130" t="s">
        <v>2040</v>
      </c>
      <c r="R102" s="130"/>
      <c r="S102" s="130" t="s">
        <v>1410</v>
      </c>
      <c r="T102" s="130" t="s">
        <v>963</v>
      </c>
      <c r="U102" s="130"/>
      <c r="V102" s="130">
        <v>487885531</v>
      </c>
      <c r="W102" s="130" t="s">
        <v>2040</v>
      </c>
      <c r="X102" s="138">
        <v>3</v>
      </c>
      <c r="Y102" s="138">
        <v>1</v>
      </c>
      <c r="Z102" s="138">
        <v>4</v>
      </c>
      <c r="AA102" s="139">
        <v>3</v>
      </c>
      <c r="AB102" s="139">
        <v>1</v>
      </c>
      <c r="AC102" s="139">
        <v>4</v>
      </c>
      <c r="AD102" s="130" t="s">
        <v>966</v>
      </c>
      <c r="AE102" s="138">
        <v>3</v>
      </c>
      <c r="AF102" s="130" t="s">
        <v>966</v>
      </c>
      <c r="AG102" s="138">
        <v>0</v>
      </c>
      <c r="AH102" s="138">
        <v>1</v>
      </c>
      <c r="AI102" s="138">
        <v>2</v>
      </c>
      <c r="AJ102" s="138">
        <v>0</v>
      </c>
      <c r="AK102" s="138">
        <v>3</v>
      </c>
      <c r="AL102" s="130" t="s">
        <v>966</v>
      </c>
      <c r="AM102" s="138">
        <v>1</v>
      </c>
      <c r="AN102" s="138">
        <v>1</v>
      </c>
      <c r="AO102" s="138">
        <v>1</v>
      </c>
      <c r="AP102" s="138">
        <v>3</v>
      </c>
      <c r="AQ102" s="130" t="s">
        <v>966</v>
      </c>
      <c r="AR102" s="138">
        <v>0</v>
      </c>
      <c r="AS102" s="138">
        <v>0</v>
      </c>
      <c r="AT102" s="138">
        <v>0</v>
      </c>
      <c r="AU102" s="138">
        <v>3</v>
      </c>
      <c r="AV102" s="138">
        <v>0</v>
      </c>
      <c r="AW102" s="138">
        <v>0</v>
      </c>
      <c r="AX102" s="138">
        <v>3</v>
      </c>
      <c r="AY102" s="130" t="s">
        <v>966</v>
      </c>
      <c r="AZ102" s="138">
        <v>1</v>
      </c>
      <c r="BA102" s="138">
        <v>1</v>
      </c>
      <c r="BB102" s="138">
        <v>0</v>
      </c>
      <c r="BC102" s="138">
        <v>1</v>
      </c>
      <c r="BD102" s="138">
        <v>5</v>
      </c>
      <c r="BE102" s="138">
        <v>29</v>
      </c>
      <c r="BF102" s="138">
        <v>0</v>
      </c>
      <c r="BG102" s="138">
        <v>0</v>
      </c>
      <c r="BH102" s="138">
        <v>4</v>
      </c>
      <c r="BI102" s="138">
        <v>0</v>
      </c>
      <c r="BJ102" s="138">
        <v>0</v>
      </c>
      <c r="BK102" s="138">
        <v>0</v>
      </c>
      <c r="BL102" s="138">
        <v>28</v>
      </c>
      <c r="BM102" s="138">
        <v>0</v>
      </c>
      <c r="BN102" s="138">
        <v>7</v>
      </c>
      <c r="BO102" s="138">
        <v>0</v>
      </c>
      <c r="BP102" s="138">
        <v>35</v>
      </c>
      <c r="BQ102" s="138">
        <v>0</v>
      </c>
      <c r="BR102" s="138">
        <v>0</v>
      </c>
      <c r="BS102" s="138">
        <v>0</v>
      </c>
      <c r="BT102" s="138">
        <v>0</v>
      </c>
      <c r="BU102" s="138">
        <v>0</v>
      </c>
      <c r="BV102" s="138">
        <v>0</v>
      </c>
      <c r="BW102" s="138">
        <v>0</v>
      </c>
      <c r="BX102" s="138">
        <v>0</v>
      </c>
      <c r="BY102" s="138">
        <v>0</v>
      </c>
      <c r="BZ102" s="138">
        <v>0</v>
      </c>
      <c r="CA102" s="138">
        <v>0</v>
      </c>
      <c r="CB102" s="138">
        <v>0</v>
      </c>
      <c r="CC102" s="138">
        <v>0</v>
      </c>
      <c r="CD102" s="138">
        <v>0</v>
      </c>
      <c r="CE102" s="138">
        <v>0</v>
      </c>
      <c r="CF102" s="138">
        <v>0</v>
      </c>
      <c r="CG102" s="138">
        <v>0</v>
      </c>
      <c r="CH102" s="138">
        <v>2</v>
      </c>
      <c r="CI102" s="138">
        <v>0</v>
      </c>
      <c r="CJ102" s="138">
        <v>0</v>
      </c>
      <c r="CK102" s="138">
        <v>2</v>
      </c>
      <c r="CL102" s="138">
        <v>0</v>
      </c>
      <c r="CM102" s="138">
        <v>0</v>
      </c>
      <c r="CN102" s="138">
        <v>0</v>
      </c>
      <c r="CO102" s="138">
        <v>0</v>
      </c>
      <c r="CP102" s="138">
        <v>0</v>
      </c>
      <c r="CQ102" s="138">
        <v>0</v>
      </c>
      <c r="CR102" s="138">
        <v>0</v>
      </c>
      <c r="CS102" s="138">
        <v>2</v>
      </c>
      <c r="CT102" s="138">
        <v>0</v>
      </c>
      <c r="CU102" s="138">
        <v>0</v>
      </c>
      <c r="CV102" s="138">
        <v>0</v>
      </c>
      <c r="CW102" s="138">
        <v>0</v>
      </c>
      <c r="CX102" s="138">
        <v>0</v>
      </c>
      <c r="CY102" s="138">
        <v>0</v>
      </c>
      <c r="CZ102" s="138">
        <v>0</v>
      </c>
      <c r="DA102" s="138">
        <v>0</v>
      </c>
      <c r="DB102" s="138">
        <v>0</v>
      </c>
      <c r="DC102" s="138">
        <v>0</v>
      </c>
      <c r="DD102" s="138">
        <v>0</v>
      </c>
      <c r="DE102" s="138">
        <v>0</v>
      </c>
      <c r="DF102" s="138">
        <v>0</v>
      </c>
      <c r="DG102" s="138">
        <v>0</v>
      </c>
      <c r="DH102" s="138">
        <v>0</v>
      </c>
      <c r="DI102" s="138">
        <v>0</v>
      </c>
      <c r="DJ102" s="138">
        <v>0</v>
      </c>
      <c r="DK102" s="138">
        <v>0</v>
      </c>
      <c r="DL102" s="138">
        <v>0</v>
      </c>
      <c r="DM102" s="138">
        <v>0</v>
      </c>
      <c r="DN102" s="138">
        <v>0</v>
      </c>
      <c r="DO102" s="138">
        <v>0</v>
      </c>
      <c r="DP102" s="138">
        <v>30</v>
      </c>
      <c r="DQ102" s="138">
        <v>1</v>
      </c>
      <c r="DR102" s="130" t="s">
        <v>2041</v>
      </c>
      <c r="DS102" s="138">
        <v>3</v>
      </c>
      <c r="DT102" s="130" t="s">
        <v>2042</v>
      </c>
      <c r="DU102" s="130" t="s">
        <v>2043</v>
      </c>
      <c r="DV102" s="138">
        <v>1</v>
      </c>
      <c r="DW102" s="138">
        <v>1</v>
      </c>
      <c r="DX102" s="138">
        <v>1</v>
      </c>
      <c r="DY102" s="130"/>
      <c r="DZ102" s="130" t="s">
        <v>2044</v>
      </c>
      <c r="EA102" s="140">
        <v>76527</v>
      </c>
      <c r="EB102" s="140">
        <v>872.11</v>
      </c>
      <c r="EC102" s="140">
        <v>41</v>
      </c>
    </row>
    <row r="103" spans="1:133" s="131" customFormat="1" ht="24" x14ac:dyDescent="0.25">
      <c r="A103" s="130" t="s">
        <v>217</v>
      </c>
      <c r="B103" s="130" t="s">
        <v>221</v>
      </c>
      <c r="C103" s="138">
        <v>1</v>
      </c>
      <c r="D103" s="130" t="s">
        <v>220</v>
      </c>
      <c r="E103" s="130" t="s">
        <v>2045</v>
      </c>
      <c r="F103" s="130">
        <v>37</v>
      </c>
      <c r="G103" s="130">
        <v>46413</v>
      </c>
      <c r="H103" s="130" t="s">
        <v>221</v>
      </c>
      <c r="I103" s="130" t="s">
        <v>2046</v>
      </c>
      <c r="J103" s="130" t="s">
        <v>2047</v>
      </c>
      <c r="K103" s="130" t="s">
        <v>1224</v>
      </c>
      <c r="L103" s="130"/>
      <c r="M103" s="130" t="s">
        <v>2048</v>
      </c>
      <c r="N103" s="130" t="s">
        <v>2049</v>
      </c>
      <c r="O103" s="130"/>
      <c r="P103" s="130">
        <v>482464041</v>
      </c>
      <c r="Q103" s="130" t="s">
        <v>2050</v>
      </c>
      <c r="R103" s="130"/>
      <c r="S103" s="130" t="s">
        <v>1566</v>
      </c>
      <c r="T103" s="130" t="s">
        <v>2051</v>
      </c>
      <c r="U103" s="130"/>
      <c r="V103" s="130">
        <v>482464040</v>
      </c>
      <c r="W103" s="130" t="s">
        <v>2052</v>
      </c>
      <c r="X103" s="138">
        <v>2</v>
      </c>
      <c r="Y103" s="138">
        <v>0</v>
      </c>
      <c r="Z103" s="138">
        <v>2</v>
      </c>
      <c r="AA103" s="139">
        <v>2</v>
      </c>
      <c r="AB103" s="139">
        <v>0</v>
      </c>
      <c r="AC103" s="139">
        <v>2</v>
      </c>
      <c r="AD103" s="130" t="s">
        <v>966</v>
      </c>
      <c r="AE103" s="138">
        <v>1</v>
      </c>
      <c r="AF103" s="130" t="s">
        <v>966</v>
      </c>
      <c r="AG103" s="138">
        <v>0</v>
      </c>
      <c r="AH103" s="138">
        <v>2</v>
      </c>
      <c r="AI103" s="138">
        <v>0</v>
      </c>
      <c r="AJ103" s="138">
        <v>0</v>
      </c>
      <c r="AK103" s="138">
        <v>2</v>
      </c>
      <c r="AL103" s="130" t="s">
        <v>966</v>
      </c>
      <c r="AM103" s="138">
        <v>0</v>
      </c>
      <c r="AN103" s="138">
        <v>0</v>
      </c>
      <c r="AO103" s="138">
        <v>2</v>
      </c>
      <c r="AP103" s="138">
        <v>2</v>
      </c>
      <c r="AQ103" s="130" t="s">
        <v>966</v>
      </c>
      <c r="AR103" s="138">
        <v>0</v>
      </c>
      <c r="AS103" s="138">
        <v>0</v>
      </c>
      <c r="AT103" s="138">
        <v>0</v>
      </c>
      <c r="AU103" s="138">
        <v>2</v>
      </c>
      <c r="AV103" s="138">
        <v>0</v>
      </c>
      <c r="AW103" s="138">
        <v>0</v>
      </c>
      <c r="AX103" s="138">
        <v>2</v>
      </c>
      <c r="AY103" s="130" t="s">
        <v>966</v>
      </c>
      <c r="AZ103" s="138">
        <v>1</v>
      </c>
      <c r="BA103" s="138">
        <v>1</v>
      </c>
      <c r="BB103" s="138">
        <v>0</v>
      </c>
      <c r="BC103" s="138">
        <v>1</v>
      </c>
      <c r="BD103" s="138">
        <v>5</v>
      </c>
      <c r="BE103" s="138">
        <v>13</v>
      </c>
      <c r="BF103" s="138">
        <v>0</v>
      </c>
      <c r="BG103" s="138">
        <v>0</v>
      </c>
      <c r="BH103" s="138">
        <v>3</v>
      </c>
      <c r="BI103" s="138">
        <v>0</v>
      </c>
      <c r="BJ103" s="138">
        <v>0</v>
      </c>
      <c r="BK103" s="138">
        <v>0</v>
      </c>
      <c r="BL103" s="138">
        <v>8</v>
      </c>
      <c r="BM103" s="138">
        <v>0</v>
      </c>
      <c r="BN103" s="138">
        <v>6</v>
      </c>
      <c r="BO103" s="138">
        <v>0</v>
      </c>
      <c r="BP103" s="138">
        <v>0</v>
      </c>
      <c r="BQ103" s="138">
        <v>0</v>
      </c>
      <c r="BR103" s="138">
        <v>0</v>
      </c>
      <c r="BS103" s="138">
        <v>0</v>
      </c>
      <c r="BT103" s="138">
        <v>0</v>
      </c>
      <c r="BU103" s="138">
        <v>0</v>
      </c>
      <c r="BV103" s="138">
        <v>1</v>
      </c>
      <c r="BW103" s="138">
        <v>0</v>
      </c>
      <c r="BX103" s="138">
        <v>0</v>
      </c>
      <c r="BY103" s="138">
        <v>0</v>
      </c>
      <c r="BZ103" s="138">
        <v>0</v>
      </c>
      <c r="CA103" s="138">
        <v>0</v>
      </c>
      <c r="CB103" s="138">
        <v>0</v>
      </c>
      <c r="CC103" s="138">
        <v>0</v>
      </c>
      <c r="CD103" s="138">
        <v>0</v>
      </c>
      <c r="CE103" s="138">
        <v>0</v>
      </c>
      <c r="CF103" s="138">
        <v>0</v>
      </c>
      <c r="CG103" s="138">
        <v>0</v>
      </c>
      <c r="CH103" s="138">
        <v>1</v>
      </c>
      <c r="CI103" s="138">
        <v>0</v>
      </c>
      <c r="CJ103" s="138">
        <v>0</v>
      </c>
      <c r="CK103" s="138">
        <v>0</v>
      </c>
      <c r="CL103" s="138">
        <v>0</v>
      </c>
      <c r="CM103" s="138">
        <v>1</v>
      </c>
      <c r="CN103" s="138">
        <v>0</v>
      </c>
      <c r="CO103" s="138">
        <v>0</v>
      </c>
      <c r="CP103" s="138">
        <v>0</v>
      </c>
      <c r="CQ103" s="138">
        <v>0</v>
      </c>
      <c r="CR103" s="138">
        <v>0</v>
      </c>
      <c r="CS103" s="138">
        <v>0</v>
      </c>
      <c r="CT103" s="138">
        <v>0</v>
      </c>
      <c r="CU103" s="138">
        <v>0</v>
      </c>
      <c r="CV103" s="138">
        <v>0</v>
      </c>
      <c r="CW103" s="138">
        <v>0</v>
      </c>
      <c r="CX103" s="138">
        <v>0</v>
      </c>
      <c r="CY103" s="138">
        <v>0</v>
      </c>
      <c r="CZ103" s="138">
        <v>0</v>
      </c>
      <c r="DA103" s="138">
        <v>0</v>
      </c>
      <c r="DB103" s="138">
        <v>0</v>
      </c>
      <c r="DC103" s="138">
        <v>0</v>
      </c>
      <c r="DD103" s="138">
        <v>0</v>
      </c>
      <c r="DE103" s="138">
        <v>0</v>
      </c>
      <c r="DF103" s="138">
        <v>0</v>
      </c>
      <c r="DG103" s="138">
        <v>0</v>
      </c>
      <c r="DH103" s="138">
        <v>0</v>
      </c>
      <c r="DI103" s="138">
        <v>0</v>
      </c>
      <c r="DJ103" s="138">
        <v>0</v>
      </c>
      <c r="DK103" s="138">
        <v>0</v>
      </c>
      <c r="DL103" s="138">
        <v>0</v>
      </c>
      <c r="DM103" s="138">
        <v>0</v>
      </c>
      <c r="DN103" s="138">
        <v>0</v>
      </c>
      <c r="DO103" s="138">
        <v>0</v>
      </c>
      <c r="DP103" s="138">
        <v>15</v>
      </c>
      <c r="DQ103" s="138">
        <v>1</v>
      </c>
      <c r="DR103" s="130" t="s">
        <v>2053</v>
      </c>
      <c r="DS103" s="138">
        <v>1</v>
      </c>
      <c r="DT103" s="130" t="s">
        <v>2054</v>
      </c>
      <c r="DU103" s="130"/>
      <c r="DV103" s="138">
        <v>1</v>
      </c>
      <c r="DW103" s="138">
        <v>1</v>
      </c>
      <c r="DX103" s="138">
        <v>1</v>
      </c>
      <c r="DY103" s="130"/>
      <c r="DZ103" s="130" t="s">
        <v>2055</v>
      </c>
      <c r="EA103" s="140">
        <v>24571</v>
      </c>
      <c r="EB103" s="140">
        <v>349.31</v>
      </c>
      <c r="EC103" s="140">
        <v>18</v>
      </c>
    </row>
    <row r="104" spans="1:133" s="131" customFormat="1" ht="48" x14ac:dyDescent="0.25">
      <c r="A104" s="130" t="s">
        <v>217</v>
      </c>
      <c r="B104" s="130" t="s">
        <v>222</v>
      </c>
      <c r="C104" s="138">
        <v>1</v>
      </c>
      <c r="D104" s="130" t="s">
        <v>670</v>
      </c>
      <c r="E104" s="130" t="s">
        <v>1258</v>
      </c>
      <c r="F104" s="130" t="s">
        <v>2056</v>
      </c>
      <c r="G104" s="130">
        <v>46751</v>
      </c>
      <c r="H104" s="130" t="s">
        <v>222</v>
      </c>
      <c r="I104" s="130" t="s">
        <v>2057</v>
      </c>
      <c r="J104" s="130" t="s">
        <v>2058</v>
      </c>
      <c r="K104" s="130" t="s">
        <v>2059</v>
      </c>
      <c r="L104" s="130" t="s">
        <v>2060</v>
      </c>
      <c r="M104" s="130" t="s">
        <v>1566</v>
      </c>
      <c r="N104" s="130" t="s">
        <v>2061</v>
      </c>
      <c r="O104" s="130"/>
      <c r="P104" s="130">
        <v>483357160</v>
      </c>
      <c r="Q104" s="130" t="s">
        <v>2062</v>
      </c>
      <c r="R104" s="130" t="s">
        <v>959</v>
      </c>
      <c r="S104" s="130" t="s">
        <v>1059</v>
      </c>
      <c r="T104" s="130" t="s">
        <v>2063</v>
      </c>
      <c r="U104" s="130"/>
      <c r="V104" s="130">
        <v>483357146</v>
      </c>
      <c r="W104" s="130" t="s">
        <v>2064</v>
      </c>
      <c r="X104" s="138">
        <v>4</v>
      </c>
      <c r="Y104" s="138">
        <v>2</v>
      </c>
      <c r="Z104" s="138">
        <v>6</v>
      </c>
      <c r="AA104" s="139">
        <v>4</v>
      </c>
      <c r="AB104" s="139">
        <v>2</v>
      </c>
      <c r="AC104" s="139">
        <v>6</v>
      </c>
      <c r="AD104" s="130" t="s">
        <v>966</v>
      </c>
      <c r="AE104" s="138">
        <v>2</v>
      </c>
      <c r="AF104" s="130" t="s">
        <v>966</v>
      </c>
      <c r="AG104" s="138">
        <v>0</v>
      </c>
      <c r="AH104" s="138">
        <v>2</v>
      </c>
      <c r="AI104" s="138">
        <v>0</v>
      </c>
      <c r="AJ104" s="138">
        <v>2</v>
      </c>
      <c r="AK104" s="138">
        <v>4</v>
      </c>
      <c r="AL104" s="130" t="s">
        <v>966</v>
      </c>
      <c r="AM104" s="138">
        <v>0</v>
      </c>
      <c r="AN104" s="138">
        <v>1</v>
      </c>
      <c r="AO104" s="138">
        <v>3</v>
      </c>
      <c r="AP104" s="138">
        <v>4</v>
      </c>
      <c r="AQ104" s="130" t="s">
        <v>966</v>
      </c>
      <c r="AR104" s="138">
        <v>0</v>
      </c>
      <c r="AS104" s="138">
        <v>0</v>
      </c>
      <c r="AT104" s="138">
        <v>2</v>
      </c>
      <c r="AU104" s="138">
        <v>1</v>
      </c>
      <c r="AV104" s="138">
        <v>1</v>
      </c>
      <c r="AW104" s="138">
        <v>0</v>
      </c>
      <c r="AX104" s="138">
        <v>4</v>
      </c>
      <c r="AY104" s="130" t="s">
        <v>966</v>
      </c>
      <c r="AZ104" s="138">
        <v>1</v>
      </c>
      <c r="BA104" s="138">
        <v>1</v>
      </c>
      <c r="BB104" s="138">
        <v>0</v>
      </c>
      <c r="BC104" s="138">
        <v>1</v>
      </c>
      <c r="BD104" s="138">
        <v>11</v>
      </c>
      <c r="BE104" s="138">
        <v>22</v>
      </c>
      <c r="BF104" s="138">
        <v>0</v>
      </c>
      <c r="BG104" s="138">
        <v>0</v>
      </c>
      <c r="BH104" s="138">
        <v>0</v>
      </c>
      <c r="BI104" s="138">
        <v>0</v>
      </c>
      <c r="BJ104" s="138">
        <v>0</v>
      </c>
      <c r="BK104" s="138">
        <v>0</v>
      </c>
      <c r="BL104" s="138">
        <v>17</v>
      </c>
      <c r="BM104" s="138">
        <v>0</v>
      </c>
      <c r="BN104" s="138">
        <v>2</v>
      </c>
      <c r="BO104" s="138">
        <v>0</v>
      </c>
      <c r="BP104" s="138">
        <v>0</v>
      </c>
      <c r="BQ104" s="138">
        <v>0</v>
      </c>
      <c r="BR104" s="138">
        <v>0</v>
      </c>
      <c r="BS104" s="138">
        <v>0</v>
      </c>
      <c r="BT104" s="138">
        <v>0</v>
      </c>
      <c r="BU104" s="138">
        <v>1</v>
      </c>
      <c r="BV104" s="138">
        <v>0</v>
      </c>
      <c r="BW104" s="138">
        <v>0</v>
      </c>
      <c r="BX104" s="138">
        <v>0</v>
      </c>
      <c r="BY104" s="138">
        <v>0</v>
      </c>
      <c r="BZ104" s="138">
        <v>0</v>
      </c>
      <c r="CA104" s="138">
        <v>0</v>
      </c>
      <c r="CB104" s="138">
        <v>0</v>
      </c>
      <c r="CC104" s="138">
        <v>0</v>
      </c>
      <c r="CD104" s="138">
        <v>0</v>
      </c>
      <c r="CE104" s="138">
        <v>0</v>
      </c>
      <c r="CF104" s="138">
        <v>0</v>
      </c>
      <c r="CG104" s="138">
        <v>0</v>
      </c>
      <c r="CH104" s="138">
        <v>0</v>
      </c>
      <c r="CI104" s="138">
        <v>0</v>
      </c>
      <c r="CJ104" s="138">
        <v>0</v>
      </c>
      <c r="CK104" s="138">
        <v>0</v>
      </c>
      <c r="CL104" s="138">
        <v>0</v>
      </c>
      <c r="CM104" s="138">
        <v>2</v>
      </c>
      <c r="CN104" s="138">
        <v>0</v>
      </c>
      <c r="CO104" s="138">
        <v>0</v>
      </c>
      <c r="CP104" s="138">
        <v>0</v>
      </c>
      <c r="CQ104" s="138">
        <v>0</v>
      </c>
      <c r="CR104" s="138">
        <v>0</v>
      </c>
      <c r="CS104" s="138">
        <v>0</v>
      </c>
      <c r="CT104" s="138">
        <v>0</v>
      </c>
      <c r="CU104" s="138">
        <v>0</v>
      </c>
      <c r="CV104" s="138">
        <v>0</v>
      </c>
      <c r="CW104" s="138">
        <v>0</v>
      </c>
      <c r="CX104" s="138">
        <v>0</v>
      </c>
      <c r="CY104" s="138">
        <v>0</v>
      </c>
      <c r="CZ104" s="138">
        <v>1</v>
      </c>
      <c r="DA104" s="138">
        <v>0</v>
      </c>
      <c r="DB104" s="138">
        <v>0</v>
      </c>
      <c r="DC104" s="138">
        <v>0</v>
      </c>
      <c r="DD104" s="138">
        <v>0</v>
      </c>
      <c r="DE104" s="138">
        <v>0</v>
      </c>
      <c r="DF104" s="138">
        <v>0</v>
      </c>
      <c r="DG104" s="138">
        <v>0</v>
      </c>
      <c r="DH104" s="138">
        <v>0</v>
      </c>
      <c r="DI104" s="138">
        <v>0</v>
      </c>
      <c r="DJ104" s="138">
        <v>0</v>
      </c>
      <c r="DK104" s="138">
        <v>0</v>
      </c>
      <c r="DL104" s="138">
        <v>0</v>
      </c>
      <c r="DM104" s="138">
        <v>0</v>
      </c>
      <c r="DN104" s="138">
        <v>0</v>
      </c>
      <c r="DO104" s="138">
        <v>0</v>
      </c>
      <c r="DP104" s="138">
        <v>15</v>
      </c>
      <c r="DQ104" s="138">
        <v>1</v>
      </c>
      <c r="DR104" s="130" t="s">
        <v>2065</v>
      </c>
      <c r="DS104" s="138">
        <v>1</v>
      </c>
      <c r="DT104" s="130" t="s">
        <v>2066</v>
      </c>
      <c r="DU104" s="130"/>
      <c r="DV104" s="138">
        <v>1</v>
      </c>
      <c r="DW104" s="138">
        <v>0</v>
      </c>
      <c r="DX104" s="138">
        <v>1</v>
      </c>
      <c r="DY104" s="130"/>
      <c r="DZ104" s="130"/>
      <c r="EA104" s="140">
        <v>55375</v>
      </c>
      <c r="EB104" s="140">
        <v>142.31</v>
      </c>
      <c r="EC104" s="140">
        <v>11</v>
      </c>
    </row>
    <row r="105" spans="1:133" s="131" customFormat="1" ht="36" x14ac:dyDescent="0.25">
      <c r="A105" s="130" t="s">
        <v>217</v>
      </c>
      <c r="B105" s="130" t="s">
        <v>224</v>
      </c>
      <c r="C105" s="138">
        <v>1</v>
      </c>
      <c r="D105" s="130" t="s">
        <v>223</v>
      </c>
      <c r="E105" s="130" t="s">
        <v>1178</v>
      </c>
      <c r="F105" s="130">
        <v>82</v>
      </c>
      <c r="G105" s="130">
        <v>51401</v>
      </c>
      <c r="H105" s="130" t="s">
        <v>224</v>
      </c>
      <c r="I105" s="130" t="s">
        <v>2067</v>
      </c>
      <c r="J105" s="130" t="s">
        <v>2068</v>
      </c>
      <c r="K105" s="130" t="s">
        <v>1292</v>
      </c>
      <c r="L105" s="130" t="s">
        <v>1431</v>
      </c>
      <c r="M105" s="130" t="s">
        <v>1056</v>
      </c>
      <c r="N105" s="130" t="s">
        <v>2069</v>
      </c>
      <c r="O105" s="130" t="s">
        <v>1041</v>
      </c>
      <c r="P105" s="130">
        <v>481565328</v>
      </c>
      <c r="Q105" s="130" t="s">
        <v>2070</v>
      </c>
      <c r="R105" s="130" t="s">
        <v>959</v>
      </c>
      <c r="S105" s="130" t="s">
        <v>2071</v>
      </c>
      <c r="T105" s="130" t="s">
        <v>2072</v>
      </c>
      <c r="U105" s="130" t="s">
        <v>1041</v>
      </c>
      <c r="V105" s="130">
        <v>481565301</v>
      </c>
      <c r="W105" s="130" t="s">
        <v>2073</v>
      </c>
      <c r="X105" s="138">
        <v>2</v>
      </c>
      <c r="Y105" s="138">
        <v>0</v>
      </c>
      <c r="Z105" s="138">
        <v>2</v>
      </c>
      <c r="AA105" s="139">
        <v>2</v>
      </c>
      <c r="AB105" s="139">
        <v>0</v>
      </c>
      <c r="AC105" s="139">
        <v>2</v>
      </c>
      <c r="AD105" s="130" t="s">
        <v>966</v>
      </c>
      <c r="AE105" s="138">
        <v>1</v>
      </c>
      <c r="AF105" s="130" t="s">
        <v>966</v>
      </c>
      <c r="AG105" s="138">
        <v>0</v>
      </c>
      <c r="AH105" s="138">
        <v>0</v>
      </c>
      <c r="AI105" s="138">
        <v>1</v>
      </c>
      <c r="AJ105" s="138">
        <v>1</v>
      </c>
      <c r="AK105" s="138">
        <v>2</v>
      </c>
      <c r="AL105" s="130" t="s">
        <v>966</v>
      </c>
      <c r="AM105" s="138">
        <v>2</v>
      </c>
      <c r="AN105" s="138">
        <v>0</v>
      </c>
      <c r="AO105" s="138">
        <v>0</v>
      </c>
      <c r="AP105" s="138">
        <v>2</v>
      </c>
      <c r="AQ105" s="130" t="s">
        <v>966</v>
      </c>
      <c r="AR105" s="138">
        <v>0</v>
      </c>
      <c r="AS105" s="138">
        <v>0</v>
      </c>
      <c r="AT105" s="138">
        <v>0</v>
      </c>
      <c r="AU105" s="138">
        <v>2</v>
      </c>
      <c r="AV105" s="138">
        <v>0</v>
      </c>
      <c r="AW105" s="138">
        <v>0</v>
      </c>
      <c r="AX105" s="138">
        <v>2</v>
      </c>
      <c r="AY105" s="130" t="s">
        <v>966</v>
      </c>
      <c r="AZ105" s="138">
        <v>0</v>
      </c>
      <c r="BA105" s="138">
        <v>1</v>
      </c>
      <c r="BB105" s="138">
        <v>0</v>
      </c>
      <c r="BC105" s="138">
        <v>0</v>
      </c>
      <c r="BD105" s="138">
        <v>14</v>
      </c>
      <c r="BE105" s="138">
        <v>7</v>
      </c>
      <c r="BF105" s="138">
        <v>0</v>
      </c>
      <c r="BG105" s="138">
        <v>0</v>
      </c>
      <c r="BH105" s="138">
        <v>2</v>
      </c>
      <c r="BI105" s="138">
        <v>0</v>
      </c>
      <c r="BJ105" s="138">
        <v>0</v>
      </c>
      <c r="BK105" s="138">
        <v>0</v>
      </c>
      <c r="BL105" s="138">
        <v>9</v>
      </c>
      <c r="BM105" s="138">
        <v>0</v>
      </c>
      <c r="BN105" s="138">
        <v>4</v>
      </c>
      <c r="BO105" s="138">
        <v>0</v>
      </c>
      <c r="BP105" s="138">
        <v>0</v>
      </c>
      <c r="BQ105" s="138">
        <v>0</v>
      </c>
      <c r="BR105" s="138">
        <v>0</v>
      </c>
      <c r="BS105" s="138">
        <v>0</v>
      </c>
      <c r="BT105" s="138">
        <v>0</v>
      </c>
      <c r="BU105" s="138">
        <v>0</v>
      </c>
      <c r="BV105" s="138">
        <v>0</v>
      </c>
      <c r="BW105" s="138">
        <v>0</v>
      </c>
      <c r="BX105" s="138">
        <v>0</v>
      </c>
      <c r="BY105" s="138">
        <v>0</v>
      </c>
      <c r="BZ105" s="138">
        <v>0</v>
      </c>
      <c r="CA105" s="138">
        <v>0</v>
      </c>
      <c r="CB105" s="138">
        <v>0</v>
      </c>
      <c r="CC105" s="138">
        <v>0</v>
      </c>
      <c r="CD105" s="138">
        <v>0</v>
      </c>
      <c r="CE105" s="138">
        <v>0</v>
      </c>
      <c r="CF105" s="138">
        <v>0</v>
      </c>
      <c r="CG105" s="138">
        <v>0</v>
      </c>
      <c r="CH105" s="138">
        <v>3</v>
      </c>
      <c r="CI105" s="138">
        <v>0</v>
      </c>
      <c r="CJ105" s="138">
        <v>0</v>
      </c>
      <c r="CK105" s="138">
        <v>1</v>
      </c>
      <c r="CL105" s="138">
        <v>0</v>
      </c>
      <c r="CM105" s="138">
        <v>2</v>
      </c>
      <c r="CN105" s="138">
        <v>0</v>
      </c>
      <c r="CO105" s="138">
        <v>0</v>
      </c>
      <c r="CP105" s="138">
        <v>0</v>
      </c>
      <c r="CQ105" s="138">
        <v>0</v>
      </c>
      <c r="CR105" s="138">
        <v>0</v>
      </c>
      <c r="CS105" s="138">
        <v>0</v>
      </c>
      <c r="CT105" s="138">
        <v>0</v>
      </c>
      <c r="CU105" s="138">
        <v>0</v>
      </c>
      <c r="CV105" s="138">
        <v>0</v>
      </c>
      <c r="CW105" s="138">
        <v>0</v>
      </c>
      <c r="CX105" s="138">
        <v>0</v>
      </c>
      <c r="CY105" s="138">
        <v>0</v>
      </c>
      <c r="CZ105" s="138">
        <v>2</v>
      </c>
      <c r="DA105" s="138">
        <v>0</v>
      </c>
      <c r="DB105" s="138">
        <v>0</v>
      </c>
      <c r="DC105" s="138">
        <v>0</v>
      </c>
      <c r="DD105" s="138">
        <v>2</v>
      </c>
      <c r="DE105" s="138">
        <v>0</v>
      </c>
      <c r="DF105" s="138">
        <v>0</v>
      </c>
      <c r="DG105" s="138">
        <v>0</v>
      </c>
      <c r="DH105" s="138">
        <v>1</v>
      </c>
      <c r="DI105" s="138">
        <v>0</v>
      </c>
      <c r="DJ105" s="138">
        <v>0</v>
      </c>
      <c r="DK105" s="138">
        <v>0</v>
      </c>
      <c r="DL105" s="138">
        <v>0</v>
      </c>
      <c r="DM105" s="138">
        <v>0</v>
      </c>
      <c r="DN105" s="138">
        <v>0</v>
      </c>
      <c r="DO105" s="138">
        <v>0</v>
      </c>
      <c r="DP105" s="138">
        <v>100</v>
      </c>
      <c r="DQ105" s="138">
        <v>1</v>
      </c>
      <c r="DR105" s="130" t="s">
        <v>2074</v>
      </c>
      <c r="DS105" s="138">
        <v>3</v>
      </c>
      <c r="DT105" s="130" t="s">
        <v>2075</v>
      </c>
      <c r="DU105" s="130" t="s">
        <v>1041</v>
      </c>
      <c r="DV105" s="138">
        <v>1</v>
      </c>
      <c r="DW105" s="138">
        <v>1</v>
      </c>
      <c r="DX105" s="138">
        <v>1</v>
      </c>
      <c r="DY105" s="130" t="s">
        <v>1041</v>
      </c>
      <c r="DZ105" s="130" t="s">
        <v>2076</v>
      </c>
      <c r="EA105" s="140">
        <v>22338</v>
      </c>
      <c r="EB105" s="140">
        <v>278.58999999999997</v>
      </c>
      <c r="EC105" s="140">
        <v>21</v>
      </c>
    </row>
    <row r="106" spans="1:133" s="131" customFormat="1" ht="24" x14ac:dyDescent="0.25">
      <c r="A106" s="130" t="s">
        <v>217</v>
      </c>
      <c r="B106" s="130" t="s">
        <v>226</v>
      </c>
      <c r="C106" s="138">
        <v>1</v>
      </c>
      <c r="D106" s="130" t="s">
        <v>225</v>
      </c>
      <c r="E106" s="130" t="s">
        <v>2077</v>
      </c>
      <c r="F106" s="130">
        <v>183</v>
      </c>
      <c r="G106" s="130">
        <v>46059</v>
      </c>
      <c r="H106" s="130" t="s">
        <v>2078</v>
      </c>
      <c r="I106" s="130" t="s">
        <v>2079</v>
      </c>
      <c r="J106" s="130" t="s">
        <v>2080</v>
      </c>
      <c r="K106" s="130" t="s">
        <v>2081</v>
      </c>
      <c r="L106" s="130" t="s">
        <v>1431</v>
      </c>
      <c r="M106" s="130" t="s">
        <v>1099</v>
      </c>
      <c r="N106" s="130" t="s">
        <v>2082</v>
      </c>
      <c r="O106" s="130"/>
      <c r="P106" s="130">
        <v>485243601</v>
      </c>
      <c r="Q106" s="130" t="s">
        <v>2083</v>
      </c>
      <c r="R106" s="130" t="s">
        <v>1008</v>
      </c>
      <c r="S106" s="130" t="s">
        <v>1126</v>
      </c>
      <c r="T106" s="130" t="s">
        <v>2084</v>
      </c>
      <c r="U106" s="130"/>
      <c r="V106" s="130">
        <v>485243602</v>
      </c>
      <c r="W106" s="130" t="s">
        <v>2085</v>
      </c>
      <c r="X106" s="138">
        <v>1</v>
      </c>
      <c r="Y106" s="138">
        <v>1</v>
      </c>
      <c r="Z106" s="138">
        <v>2</v>
      </c>
      <c r="AA106" s="139">
        <v>1</v>
      </c>
      <c r="AB106" s="139">
        <v>1</v>
      </c>
      <c r="AC106" s="139">
        <v>2</v>
      </c>
      <c r="AD106" s="130" t="s">
        <v>966</v>
      </c>
      <c r="AE106" s="138">
        <v>1</v>
      </c>
      <c r="AF106" s="130" t="s">
        <v>966</v>
      </c>
      <c r="AG106" s="138">
        <v>0</v>
      </c>
      <c r="AH106" s="138">
        <v>1</v>
      </c>
      <c r="AI106" s="138">
        <v>0</v>
      </c>
      <c r="AJ106" s="138">
        <v>0</v>
      </c>
      <c r="AK106" s="138">
        <v>1</v>
      </c>
      <c r="AL106" s="130" t="s">
        <v>966</v>
      </c>
      <c r="AM106" s="138">
        <v>0</v>
      </c>
      <c r="AN106" s="138">
        <v>0</v>
      </c>
      <c r="AO106" s="138">
        <v>1</v>
      </c>
      <c r="AP106" s="138">
        <v>1</v>
      </c>
      <c r="AQ106" s="130" t="s">
        <v>966</v>
      </c>
      <c r="AR106" s="138">
        <v>0</v>
      </c>
      <c r="AS106" s="138">
        <v>0</v>
      </c>
      <c r="AT106" s="138">
        <v>0</v>
      </c>
      <c r="AU106" s="138">
        <v>1</v>
      </c>
      <c r="AV106" s="138">
        <v>0</v>
      </c>
      <c r="AW106" s="138">
        <v>0</v>
      </c>
      <c r="AX106" s="138">
        <v>1</v>
      </c>
      <c r="AY106" s="130" t="s">
        <v>966</v>
      </c>
      <c r="AZ106" s="138">
        <v>1</v>
      </c>
      <c r="BA106" s="138">
        <v>1</v>
      </c>
      <c r="BB106" s="138">
        <v>0</v>
      </c>
      <c r="BC106" s="138">
        <v>1</v>
      </c>
      <c r="BD106" s="138">
        <v>8</v>
      </c>
      <c r="BE106" s="138">
        <v>49</v>
      </c>
      <c r="BF106" s="138">
        <v>0</v>
      </c>
      <c r="BG106" s="138">
        <v>0</v>
      </c>
      <c r="BH106" s="138">
        <v>2</v>
      </c>
      <c r="BI106" s="138">
        <v>0</v>
      </c>
      <c r="BJ106" s="138">
        <v>1</v>
      </c>
      <c r="BK106" s="138">
        <v>14</v>
      </c>
      <c r="BL106" s="138">
        <v>46</v>
      </c>
      <c r="BM106" s="138">
        <v>1</v>
      </c>
      <c r="BN106" s="138">
        <v>20</v>
      </c>
      <c r="BO106" s="138">
        <v>0</v>
      </c>
      <c r="BP106" s="138">
        <v>2</v>
      </c>
      <c r="BQ106" s="138">
        <v>0</v>
      </c>
      <c r="BR106" s="138">
        <v>0</v>
      </c>
      <c r="BS106" s="138">
        <v>0</v>
      </c>
      <c r="BT106" s="138">
        <v>0</v>
      </c>
      <c r="BU106" s="138">
        <v>0</v>
      </c>
      <c r="BV106" s="138">
        <v>1</v>
      </c>
      <c r="BW106" s="138">
        <v>0</v>
      </c>
      <c r="BX106" s="138">
        <v>0</v>
      </c>
      <c r="BY106" s="138">
        <v>0</v>
      </c>
      <c r="BZ106" s="138">
        <v>0</v>
      </c>
      <c r="CA106" s="138">
        <v>0</v>
      </c>
      <c r="CB106" s="138">
        <v>0</v>
      </c>
      <c r="CC106" s="138">
        <v>0</v>
      </c>
      <c r="CD106" s="138">
        <v>0</v>
      </c>
      <c r="CE106" s="138">
        <v>0</v>
      </c>
      <c r="CF106" s="138">
        <v>0</v>
      </c>
      <c r="CG106" s="138">
        <v>0</v>
      </c>
      <c r="CH106" s="138">
        <v>0</v>
      </c>
      <c r="CI106" s="138">
        <v>0</v>
      </c>
      <c r="CJ106" s="138">
        <v>0</v>
      </c>
      <c r="CK106" s="138">
        <v>4</v>
      </c>
      <c r="CL106" s="138">
        <v>0</v>
      </c>
      <c r="CM106" s="138">
        <v>0</v>
      </c>
      <c r="CN106" s="138">
        <v>0</v>
      </c>
      <c r="CO106" s="138">
        <v>0</v>
      </c>
      <c r="CP106" s="138">
        <v>0</v>
      </c>
      <c r="CQ106" s="138">
        <v>0</v>
      </c>
      <c r="CR106" s="138">
        <v>0</v>
      </c>
      <c r="CS106" s="138">
        <v>0</v>
      </c>
      <c r="CT106" s="138">
        <v>0</v>
      </c>
      <c r="CU106" s="138">
        <v>0</v>
      </c>
      <c r="CV106" s="138">
        <v>0</v>
      </c>
      <c r="CW106" s="138">
        <v>0</v>
      </c>
      <c r="CX106" s="138">
        <v>0</v>
      </c>
      <c r="CY106" s="138">
        <v>0</v>
      </c>
      <c r="CZ106" s="138">
        <v>0</v>
      </c>
      <c r="DA106" s="138">
        <v>0</v>
      </c>
      <c r="DB106" s="138">
        <v>0</v>
      </c>
      <c r="DC106" s="138">
        <v>0</v>
      </c>
      <c r="DD106" s="138">
        <v>0</v>
      </c>
      <c r="DE106" s="138">
        <v>0</v>
      </c>
      <c r="DF106" s="138">
        <v>0</v>
      </c>
      <c r="DG106" s="138">
        <v>0</v>
      </c>
      <c r="DH106" s="138">
        <v>0</v>
      </c>
      <c r="DI106" s="138">
        <v>0</v>
      </c>
      <c r="DJ106" s="138">
        <v>0</v>
      </c>
      <c r="DK106" s="138">
        <v>0</v>
      </c>
      <c r="DL106" s="138">
        <v>0</v>
      </c>
      <c r="DM106" s="138">
        <v>0</v>
      </c>
      <c r="DN106" s="138">
        <v>0</v>
      </c>
      <c r="DO106" s="138">
        <v>0</v>
      </c>
      <c r="DP106" s="138">
        <v>85</v>
      </c>
      <c r="DQ106" s="138">
        <v>1</v>
      </c>
      <c r="DR106" s="130" t="s">
        <v>2086</v>
      </c>
      <c r="DS106" s="138">
        <v>3</v>
      </c>
      <c r="DT106" s="130"/>
      <c r="DU106" s="130"/>
      <c r="DV106" s="138">
        <v>0</v>
      </c>
      <c r="DW106" s="138">
        <v>1</v>
      </c>
      <c r="DX106" s="138">
        <v>1</v>
      </c>
      <c r="DY106" s="130"/>
      <c r="DZ106" s="130"/>
      <c r="EA106" s="140">
        <v>141986</v>
      </c>
      <c r="EB106" s="140">
        <v>578.38</v>
      </c>
      <c r="EC106" s="140">
        <v>28</v>
      </c>
    </row>
    <row r="107" spans="1:133" s="131" customFormat="1" ht="60" x14ac:dyDescent="0.25">
      <c r="A107" s="130" t="s">
        <v>217</v>
      </c>
      <c r="B107" s="130" t="s">
        <v>228</v>
      </c>
      <c r="C107" s="138">
        <v>1</v>
      </c>
      <c r="D107" s="130" t="s">
        <v>227</v>
      </c>
      <c r="E107" s="130" t="s">
        <v>2087</v>
      </c>
      <c r="F107" s="130">
        <v>1</v>
      </c>
      <c r="G107" s="130">
        <v>47301</v>
      </c>
      <c r="H107" s="130" t="s">
        <v>228</v>
      </c>
      <c r="I107" s="130" t="s">
        <v>2088</v>
      </c>
      <c r="J107" s="130" t="s">
        <v>2089</v>
      </c>
      <c r="K107" s="130" t="s">
        <v>1224</v>
      </c>
      <c r="L107" s="130" t="s">
        <v>1431</v>
      </c>
      <c r="M107" s="130" t="s">
        <v>1158</v>
      </c>
      <c r="N107" s="130" t="s">
        <v>2090</v>
      </c>
      <c r="O107" s="130" t="s">
        <v>1041</v>
      </c>
      <c r="P107" s="130">
        <v>487712370</v>
      </c>
      <c r="Q107" s="130" t="s">
        <v>2091</v>
      </c>
      <c r="R107" s="130" t="s">
        <v>1041</v>
      </c>
      <c r="S107" s="130" t="s">
        <v>2092</v>
      </c>
      <c r="T107" s="130" t="s">
        <v>2093</v>
      </c>
      <c r="U107" s="130" t="s">
        <v>1041</v>
      </c>
      <c r="V107" s="130">
        <v>487712377</v>
      </c>
      <c r="W107" s="130" t="s">
        <v>2094</v>
      </c>
      <c r="X107" s="138">
        <v>3</v>
      </c>
      <c r="Y107" s="138">
        <v>7</v>
      </c>
      <c r="Z107" s="138">
        <v>10</v>
      </c>
      <c r="AA107" s="139">
        <v>3</v>
      </c>
      <c r="AB107" s="139">
        <v>7</v>
      </c>
      <c r="AC107" s="139">
        <v>10</v>
      </c>
      <c r="AD107" s="130" t="s">
        <v>966</v>
      </c>
      <c r="AE107" s="138">
        <v>2</v>
      </c>
      <c r="AF107" s="130" t="s">
        <v>966</v>
      </c>
      <c r="AG107" s="138">
        <v>0</v>
      </c>
      <c r="AH107" s="138">
        <v>1</v>
      </c>
      <c r="AI107" s="138">
        <v>1</v>
      </c>
      <c r="AJ107" s="138">
        <v>1</v>
      </c>
      <c r="AK107" s="138">
        <v>3</v>
      </c>
      <c r="AL107" s="130" t="s">
        <v>966</v>
      </c>
      <c r="AM107" s="138">
        <v>0</v>
      </c>
      <c r="AN107" s="138">
        <v>0</v>
      </c>
      <c r="AO107" s="138">
        <v>3</v>
      </c>
      <c r="AP107" s="138">
        <v>3</v>
      </c>
      <c r="AQ107" s="130" t="s">
        <v>966</v>
      </c>
      <c r="AR107" s="138">
        <v>0</v>
      </c>
      <c r="AS107" s="138">
        <v>0</v>
      </c>
      <c r="AT107" s="138">
        <v>1</v>
      </c>
      <c r="AU107" s="138">
        <v>1</v>
      </c>
      <c r="AV107" s="138">
        <v>1</v>
      </c>
      <c r="AW107" s="138">
        <v>0</v>
      </c>
      <c r="AX107" s="138">
        <v>3</v>
      </c>
      <c r="AY107" s="130" t="s">
        <v>966</v>
      </c>
      <c r="AZ107" s="138">
        <v>1</v>
      </c>
      <c r="BA107" s="138">
        <v>1</v>
      </c>
      <c r="BB107" s="138">
        <v>0</v>
      </c>
      <c r="BC107" s="138">
        <v>1</v>
      </c>
      <c r="BD107" s="138">
        <v>1</v>
      </c>
      <c r="BE107" s="138">
        <v>15</v>
      </c>
      <c r="BF107" s="138">
        <v>0</v>
      </c>
      <c r="BG107" s="138">
        <v>0</v>
      </c>
      <c r="BH107" s="138">
        <v>11</v>
      </c>
      <c r="BI107" s="138">
        <v>0</v>
      </c>
      <c r="BJ107" s="138">
        <v>0</v>
      </c>
      <c r="BK107" s="138">
        <v>0</v>
      </c>
      <c r="BL107" s="138">
        <v>16</v>
      </c>
      <c r="BM107" s="138">
        <v>1</v>
      </c>
      <c r="BN107" s="138">
        <v>1</v>
      </c>
      <c r="BO107" s="138">
        <v>0</v>
      </c>
      <c r="BP107" s="138">
        <v>1</v>
      </c>
      <c r="BQ107" s="138">
        <v>0</v>
      </c>
      <c r="BR107" s="138">
        <v>0</v>
      </c>
      <c r="BS107" s="138">
        <v>0</v>
      </c>
      <c r="BT107" s="138">
        <v>0</v>
      </c>
      <c r="BU107" s="138">
        <v>0</v>
      </c>
      <c r="BV107" s="138">
        <v>0</v>
      </c>
      <c r="BW107" s="138">
        <v>0</v>
      </c>
      <c r="BX107" s="138">
        <v>0</v>
      </c>
      <c r="BY107" s="138">
        <v>0</v>
      </c>
      <c r="BZ107" s="138">
        <v>0</v>
      </c>
      <c r="CA107" s="138">
        <v>0</v>
      </c>
      <c r="CB107" s="138">
        <v>0</v>
      </c>
      <c r="CC107" s="138">
        <v>0</v>
      </c>
      <c r="CD107" s="138">
        <v>0</v>
      </c>
      <c r="CE107" s="138">
        <v>0</v>
      </c>
      <c r="CF107" s="138">
        <v>0</v>
      </c>
      <c r="CG107" s="138">
        <v>0</v>
      </c>
      <c r="CH107" s="138">
        <v>0</v>
      </c>
      <c r="CI107" s="138">
        <v>0</v>
      </c>
      <c r="CJ107" s="138">
        <v>0</v>
      </c>
      <c r="CK107" s="138">
        <v>3</v>
      </c>
      <c r="CL107" s="138">
        <v>0</v>
      </c>
      <c r="CM107" s="138">
        <v>1</v>
      </c>
      <c r="CN107" s="138">
        <v>0</v>
      </c>
      <c r="CO107" s="138">
        <v>0</v>
      </c>
      <c r="CP107" s="138">
        <v>0</v>
      </c>
      <c r="CQ107" s="138">
        <v>0</v>
      </c>
      <c r="CR107" s="138">
        <v>0</v>
      </c>
      <c r="CS107" s="138">
        <v>0</v>
      </c>
      <c r="CT107" s="138">
        <v>0</v>
      </c>
      <c r="CU107" s="138">
        <v>0</v>
      </c>
      <c r="CV107" s="138">
        <v>0</v>
      </c>
      <c r="CW107" s="138">
        <v>0</v>
      </c>
      <c r="CX107" s="138">
        <v>0</v>
      </c>
      <c r="CY107" s="138">
        <v>0</v>
      </c>
      <c r="CZ107" s="138">
        <v>0</v>
      </c>
      <c r="DA107" s="138">
        <v>0</v>
      </c>
      <c r="DB107" s="138">
        <v>0</v>
      </c>
      <c r="DC107" s="138">
        <v>0</v>
      </c>
      <c r="DD107" s="138">
        <v>0</v>
      </c>
      <c r="DE107" s="138">
        <v>0</v>
      </c>
      <c r="DF107" s="138">
        <v>0</v>
      </c>
      <c r="DG107" s="138">
        <v>0</v>
      </c>
      <c r="DH107" s="138">
        <v>0</v>
      </c>
      <c r="DI107" s="138">
        <v>0</v>
      </c>
      <c r="DJ107" s="138">
        <v>1</v>
      </c>
      <c r="DK107" s="138">
        <v>0</v>
      </c>
      <c r="DL107" s="138">
        <v>0</v>
      </c>
      <c r="DM107" s="138">
        <v>0</v>
      </c>
      <c r="DN107" s="138">
        <v>0</v>
      </c>
      <c r="DO107" s="138">
        <v>0</v>
      </c>
      <c r="DP107" s="138">
        <v>30</v>
      </c>
      <c r="DQ107" s="138">
        <v>1</v>
      </c>
      <c r="DR107" s="130" t="s">
        <v>2095</v>
      </c>
      <c r="DS107" s="138">
        <v>2</v>
      </c>
      <c r="DT107" s="130" t="s">
        <v>2096</v>
      </c>
      <c r="DU107" s="130" t="s">
        <v>2097</v>
      </c>
      <c r="DV107" s="138">
        <v>1</v>
      </c>
      <c r="DW107" s="138">
        <v>1</v>
      </c>
      <c r="DX107" s="138">
        <v>1</v>
      </c>
      <c r="DY107" s="130" t="s">
        <v>2098</v>
      </c>
      <c r="DZ107" s="130" t="s">
        <v>2099</v>
      </c>
      <c r="EA107" s="140">
        <v>26289</v>
      </c>
      <c r="EB107" s="140">
        <v>200.89</v>
      </c>
      <c r="EC107" s="140">
        <v>16</v>
      </c>
    </row>
    <row r="108" spans="1:133" s="131" customFormat="1" x14ac:dyDescent="0.25">
      <c r="A108" s="130" t="s">
        <v>217</v>
      </c>
      <c r="B108" s="130" t="s">
        <v>230</v>
      </c>
      <c r="C108" s="138">
        <v>1</v>
      </c>
      <c r="D108" s="130" t="s">
        <v>229</v>
      </c>
      <c r="E108" s="130" t="s">
        <v>2100</v>
      </c>
      <c r="F108" s="130">
        <v>82</v>
      </c>
      <c r="G108" s="130">
        <v>51313</v>
      </c>
      <c r="H108" s="130" t="s">
        <v>230</v>
      </c>
      <c r="I108" s="130" t="s">
        <v>2101</v>
      </c>
      <c r="J108" s="130" t="s">
        <v>2102</v>
      </c>
      <c r="K108" s="130" t="s">
        <v>1224</v>
      </c>
      <c r="L108" s="130" t="s">
        <v>1008</v>
      </c>
      <c r="M108" s="130" t="s">
        <v>988</v>
      </c>
      <c r="N108" s="130" t="s">
        <v>2103</v>
      </c>
      <c r="O108" s="130"/>
      <c r="P108" s="130">
        <v>481629266</v>
      </c>
      <c r="Q108" s="130" t="s">
        <v>2104</v>
      </c>
      <c r="R108" s="130"/>
      <c r="S108" s="130" t="s">
        <v>1272</v>
      </c>
      <c r="T108" s="130" t="s">
        <v>2105</v>
      </c>
      <c r="U108" s="130"/>
      <c r="V108" s="130">
        <v>481629233</v>
      </c>
      <c r="W108" s="130" t="s">
        <v>2106</v>
      </c>
      <c r="X108" s="138">
        <v>2</v>
      </c>
      <c r="Y108" s="138">
        <v>0</v>
      </c>
      <c r="Z108" s="138">
        <v>2</v>
      </c>
      <c r="AA108" s="139">
        <v>0.3</v>
      </c>
      <c r="AB108" s="139">
        <v>0</v>
      </c>
      <c r="AC108" s="139">
        <v>0.3</v>
      </c>
      <c r="AD108" s="130" t="s">
        <v>966</v>
      </c>
      <c r="AE108" s="138">
        <v>1</v>
      </c>
      <c r="AF108" s="130" t="s">
        <v>966</v>
      </c>
      <c r="AG108" s="138">
        <v>0</v>
      </c>
      <c r="AH108" s="138">
        <v>1</v>
      </c>
      <c r="AI108" s="138">
        <v>0</v>
      </c>
      <c r="AJ108" s="138">
        <v>1</v>
      </c>
      <c r="AK108" s="138">
        <v>2</v>
      </c>
      <c r="AL108" s="130" t="s">
        <v>966</v>
      </c>
      <c r="AM108" s="138">
        <v>1</v>
      </c>
      <c r="AN108" s="138">
        <v>1</v>
      </c>
      <c r="AO108" s="138">
        <v>0</v>
      </c>
      <c r="AP108" s="138">
        <v>2</v>
      </c>
      <c r="AQ108" s="130" t="s">
        <v>966</v>
      </c>
      <c r="AR108" s="138">
        <v>0</v>
      </c>
      <c r="AS108" s="138">
        <v>0</v>
      </c>
      <c r="AT108" s="138">
        <v>1</v>
      </c>
      <c r="AU108" s="138">
        <v>0</v>
      </c>
      <c r="AV108" s="138">
        <v>1</v>
      </c>
      <c r="AW108" s="138">
        <v>0</v>
      </c>
      <c r="AX108" s="138">
        <v>2</v>
      </c>
      <c r="AY108" s="130" t="s">
        <v>966</v>
      </c>
      <c r="AZ108" s="138">
        <v>0</v>
      </c>
      <c r="BA108" s="138">
        <v>1</v>
      </c>
      <c r="BB108" s="138">
        <v>0</v>
      </c>
      <c r="BC108" s="138">
        <v>1</v>
      </c>
      <c r="BD108" s="138">
        <v>1</v>
      </c>
      <c r="BE108" s="138">
        <v>13</v>
      </c>
      <c r="BF108" s="138">
        <v>0</v>
      </c>
      <c r="BG108" s="138">
        <v>0</v>
      </c>
      <c r="BH108" s="138">
        <v>4</v>
      </c>
      <c r="BI108" s="138">
        <v>0</v>
      </c>
      <c r="BJ108" s="138">
        <v>0</v>
      </c>
      <c r="BK108" s="138">
        <v>0</v>
      </c>
      <c r="BL108" s="138">
        <v>9</v>
      </c>
      <c r="BM108" s="138">
        <v>0</v>
      </c>
      <c r="BN108" s="138">
        <v>1</v>
      </c>
      <c r="BO108" s="138">
        <v>0</v>
      </c>
      <c r="BP108" s="138">
        <v>13</v>
      </c>
      <c r="BQ108" s="138">
        <v>0</v>
      </c>
      <c r="BR108" s="138">
        <v>0</v>
      </c>
      <c r="BS108" s="138">
        <v>0</v>
      </c>
      <c r="BT108" s="138">
        <v>0</v>
      </c>
      <c r="BU108" s="138">
        <v>0</v>
      </c>
      <c r="BV108" s="138">
        <v>1</v>
      </c>
      <c r="BW108" s="138">
        <v>0</v>
      </c>
      <c r="BX108" s="138">
        <v>0</v>
      </c>
      <c r="BY108" s="138">
        <v>0</v>
      </c>
      <c r="BZ108" s="138">
        <v>0</v>
      </c>
      <c r="CA108" s="138">
        <v>0</v>
      </c>
      <c r="CB108" s="138">
        <v>0</v>
      </c>
      <c r="CC108" s="138">
        <v>0</v>
      </c>
      <c r="CD108" s="138">
        <v>0</v>
      </c>
      <c r="CE108" s="138">
        <v>0</v>
      </c>
      <c r="CF108" s="138">
        <v>0</v>
      </c>
      <c r="CG108" s="138">
        <v>0</v>
      </c>
      <c r="CH108" s="138">
        <v>0</v>
      </c>
      <c r="CI108" s="138">
        <v>0</v>
      </c>
      <c r="CJ108" s="138">
        <v>0</v>
      </c>
      <c r="CK108" s="138">
        <v>0</v>
      </c>
      <c r="CL108" s="138">
        <v>0</v>
      </c>
      <c r="CM108" s="138">
        <v>0</v>
      </c>
      <c r="CN108" s="138">
        <v>0</v>
      </c>
      <c r="CO108" s="138">
        <v>0</v>
      </c>
      <c r="CP108" s="138">
        <v>0</v>
      </c>
      <c r="CQ108" s="138">
        <v>0</v>
      </c>
      <c r="CR108" s="138">
        <v>0</v>
      </c>
      <c r="CS108" s="138">
        <v>0</v>
      </c>
      <c r="CT108" s="138">
        <v>0</v>
      </c>
      <c r="CU108" s="138">
        <v>0</v>
      </c>
      <c r="CV108" s="138">
        <v>0</v>
      </c>
      <c r="CW108" s="138">
        <v>0</v>
      </c>
      <c r="CX108" s="138">
        <v>0</v>
      </c>
      <c r="CY108" s="138">
        <v>0</v>
      </c>
      <c r="CZ108" s="138">
        <v>0</v>
      </c>
      <c r="DA108" s="138">
        <v>0</v>
      </c>
      <c r="DB108" s="138">
        <v>0</v>
      </c>
      <c r="DC108" s="138">
        <v>0</v>
      </c>
      <c r="DD108" s="138">
        <v>0</v>
      </c>
      <c r="DE108" s="138">
        <v>0</v>
      </c>
      <c r="DF108" s="138">
        <v>0</v>
      </c>
      <c r="DG108" s="138">
        <v>0</v>
      </c>
      <c r="DH108" s="138">
        <v>0</v>
      </c>
      <c r="DI108" s="138">
        <v>0</v>
      </c>
      <c r="DJ108" s="138">
        <v>0</v>
      </c>
      <c r="DK108" s="138">
        <v>0</v>
      </c>
      <c r="DL108" s="138">
        <v>0</v>
      </c>
      <c r="DM108" s="138">
        <v>0</v>
      </c>
      <c r="DN108" s="138">
        <v>0</v>
      </c>
      <c r="DO108" s="138">
        <v>0</v>
      </c>
      <c r="DP108" s="138">
        <v>100</v>
      </c>
      <c r="DQ108" s="138">
        <v>0</v>
      </c>
      <c r="DR108" s="130"/>
      <c r="DS108" s="138">
        <v>2</v>
      </c>
      <c r="DT108" s="130"/>
      <c r="DU108" s="130"/>
      <c r="DV108" s="138">
        <v>1</v>
      </c>
      <c r="DW108" s="138">
        <v>1</v>
      </c>
      <c r="DX108" s="138">
        <v>1</v>
      </c>
      <c r="DY108" s="130"/>
      <c r="DZ108" s="130"/>
      <c r="EA108" s="140">
        <v>25846</v>
      </c>
      <c r="EB108" s="140">
        <v>230.07</v>
      </c>
      <c r="EC108" s="140">
        <v>22</v>
      </c>
    </row>
    <row r="109" spans="1:133" s="131" customFormat="1" ht="72" x14ac:dyDescent="0.25">
      <c r="A109" s="130" t="s">
        <v>217</v>
      </c>
      <c r="B109" s="130" t="s">
        <v>232</v>
      </c>
      <c r="C109" s="138">
        <v>1</v>
      </c>
      <c r="D109" s="130" t="s">
        <v>231</v>
      </c>
      <c r="E109" s="130" t="s">
        <v>2107</v>
      </c>
      <c r="F109" s="130">
        <v>359</v>
      </c>
      <c r="G109" s="130">
        <v>46841</v>
      </c>
      <c r="H109" s="130" t="s">
        <v>232</v>
      </c>
      <c r="I109" s="130" t="s">
        <v>2108</v>
      </c>
      <c r="J109" s="130" t="s">
        <v>2109</v>
      </c>
      <c r="K109" s="130" t="s">
        <v>1224</v>
      </c>
      <c r="L109" s="130" t="s">
        <v>1041</v>
      </c>
      <c r="M109" s="130" t="s">
        <v>2110</v>
      </c>
      <c r="N109" s="130" t="s">
        <v>2111</v>
      </c>
      <c r="O109" s="130" t="s">
        <v>1041</v>
      </c>
      <c r="P109" s="130">
        <v>483369623</v>
      </c>
      <c r="Q109" s="130" t="s">
        <v>2112</v>
      </c>
      <c r="R109" s="130" t="s">
        <v>1041</v>
      </c>
      <c r="S109" s="130" t="s">
        <v>2113</v>
      </c>
      <c r="T109" s="130" t="s">
        <v>2114</v>
      </c>
      <c r="U109" s="130" t="s">
        <v>1041</v>
      </c>
      <c r="V109" s="130">
        <v>483369626</v>
      </c>
      <c r="W109" s="130" t="s">
        <v>2115</v>
      </c>
      <c r="X109" s="138">
        <v>1</v>
      </c>
      <c r="Y109" s="138">
        <v>7</v>
      </c>
      <c r="Z109" s="138">
        <v>8</v>
      </c>
      <c r="AA109" s="139">
        <v>1</v>
      </c>
      <c r="AB109" s="139">
        <v>1</v>
      </c>
      <c r="AC109" s="139">
        <v>2</v>
      </c>
      <c r="AD109" s="130" t="s">
        <v>966</v>
      </c>
      <c r="AE109" s="138">
        <v>1</v>
      </c>
      <c r="AF109" s="130" t="s">
        <v>966</v>
      </c>
      <c r="AG109" s="138">
        <v>0</v>
      </c>
      <c r="AH109" s="138">
        <v>1</v>
      </c>
      <c r="AI109" s="138">
        <v>0</v>
      </c>
      <c r="AJ109" s="138">
        <v>0</v>
      </c>
      <c r="AK109" s="138">
        <v>1</v>
      </c>
      <c r="AL109" s="130" t="s">
        <v>966</v>
      </c>
      <c r="AM109" s="138">
        <v>0</v>
      </c>
      <c r="AN109" s="138">
        <v>0</v>
      </c>
      <c r="AO109" s="138">
        <v>1</v>
      </c>
      <c r="AP109" s="138">
        <v>1</v>
      </c>
      <c r="AQ109" s="130" t="s">
        <v>966</v>
      </c>
      <c r="AR109" s="138">
        <v>0</v>
      </c>
      <c r="AS109" s="138">
        <v>0</v>
      </c>
      <c r="AT109" s="138">
        <v>1</v>
      </c>
      <c r="AU109" s="138">
        <v>0</v>
      </c>
      <c r="AV109" s="138">
        <v>0</v>
      </c>
      <c r="AW109" s="138">
        <v>0</v>
      </c>
      <c r="AX109" s="138">
        <v>1</v>
      </c>
      <c r="AY109" s="130" t="s">
        <v>966</v>
      </c>
      <c r="AZ109" s="138">
        <v>0</v>
      </c>
      <c r="BA109" s="138">
        <v>1</v>
      </c>
      <c r="BB109" s="138">
        <v>0</v>
      </c>
      <c r="BC109" s="138">
        <v>1</v>
      </c>
      <c r="BD109" s="138">
        <v>0</v>
      </c>
      <c r="BE109" s="138">
        <v>6</v>
      </c>
      <c r="BF109" s="138">
        <v>0</v>
      </c>
      <c r="BG109" s="138">
        <v>0</v>
      </c>
      <c r="BH109" s="138">
        <v>2</v>
      </c>
      <c r="BI109" s="138">
        <v>0</v>
      </c>
      <c r="BJ109" s="138">
        <v>0</v>
      </c>
      <c r="BK109" s="138">
        <v>0</v>
      </c>
      <c r="BL109" s="138">
        <v>13</v>
      </c>
      <c r="BM109" s="138">
        <v>0</v>
      </c>
      <c r="BN109" s="138">
        <v>3</v>
      </c>
      <c r="BO109" s="138">
        <v>0</v>
      </c>
      <c r="BP109" s="138">
        <v>6</v>
      </c>
      <c r="BQ109" s="138">
        <v>0</v>
      </c>
      <c r="BR109" s="138">
        <v>0</v>
      </c>
      <c r="BS109" s="138">
        <v>0</v>
      </c>
      <c r="BT109" s="138">
        <v>0</v>
      </c>
      <c r="BU109" s="138">
        <v>0</v>
      </c>
      <c r="BV109" s="138">
        <v>0</v>
      </c>
      <c r="BW109" s="138">
        <v>0</v>
      </c>
      <c r="BX109" s="138">
        <v>0</v>
      </c>
      <c r="BY109" s="138">
        <v>0</v>
      </c>
      <c r="BZ109" s="138">
        <v>0</v>
      </c>
      <c r="CA109" s="138">
        <v>0</v>
      </c>
      <c r="CB109" s="138">
        <v>0</v>
      </c>
      <c r="CC109" s="138">
        <v>0</v>
      </c>
      <c r="CD109" s="138">
        <v>0</v>
      </c>
      <c r="CE109" s="138">
        <v>0</v>
      </c>
      <c r="CF109" s="138">
        <v>0</v>
      </c>
      <c r="CG109" s="138">
        <v>0</v>
      </c>
      <c r="CH109" s="138">
        <v>0</v>
      </c>
      <c r="CI109" s="138">
        <v>0</v>
      </c>
      <c r="CJ109" s="138">
        <v>0</v>
      </c>
      <c r="CK109" s="138">
        <v>0</v>
      </c>
      <c r="CL109" s="138">
        <v>0</v>
      </c>
      <c r="CM109" s="138">
        <v>0</v>
      </c>
      <c r="CN109" s="138">
        <v>0</v>
      </c>
      <c r="CO109" s="138">
        <v>0</v>
      </c>
      <c r="CP109" s="138">
        <v>0</v>
      </c>
      <c r="CQ109" s="138">
        <v>0</v>
      </c>
      <c r="CR109" s="138">
        <v>0</v>
      </c>
      <c r="CS109" s="138">
        <v>0</v>
      </c>
      <c r="CT109" s="138">
        <v>0</v>
      </c>
      <c r="CU109" s="138">
        <v>0</v>
      </c>
      <c r="CV109" s="138">
        <v>0</v>
      </c>
      <c r="CW109" s="138">
        <v>0</v>
      </c>
      <c r="CX109" s="138">
        <v>0</v>
      </c>
      <c r="CY109" s="138">
        <v>0</v>
      </c>
      <c r="CZ109" s="138">
        <v>0</v>
      </c>
      <c r="DA109" s="138">
        <v>0</v>
      </c>
      <c r="DB109" s="138">
        <v>0</v>
      </c>
      <c r="DC109" s="138">
        <v>0</v>
      </c>
      <c r="DD109" s="138">
        <v>0</v>
      </c>
      <c r="DE109" s="138">
        <v>0</v>
      </c>
      <c r="DF109" s="138">
        <v>0</v>
      </c>
      <c r="DG109" s="138">
        <v>0</v>
      </c>
      <c r="DH109" s="138">
        <v>0</v>
      </c>
      <c r="DI109" s="138">
        <v>0</v>
      </c>
      <c r="DJ109" s="138">
        <v>0</v>
      </c>
      <c r="DK109" s="138">
        <v>0</v>
      </c>
      <c r="DL109" s="138">
        <v>0</v>
      </c>
      <c r="DM109" s="138">
        <v>0</v>
      </c>
      <c r="DN109" s="138">
        <v>0</v>
      </c>
      <c r="DO109" s="138">
        <v>0</v>
      </c>
      <c r="DP109" s="138">
        <v>30</v>
      </c>
      <c r="DQ109" s="138">
        <v>1</v>
      </c>
      <c r="DR109" s="130" t="s">
        <v>2116</v>
      </c>
      <c r="DS109" s="138">
        <v>2</v>
      </c>
      <c r="DT109" s="130" t="s">
        <v>2117</v>
      </c>
      <c r="DU109" s="130" t="s">
        <v>2118</v>
      </c>
      <c r="DV109" s="138">
        <v>1</v>
      </c>
      <c r="DW109" s="138">
        <v>1</v>
      </c>
      <c r="DX109" s="138">
        <v>1</v>
      </c>
      <c r="DY109" s="130" t="s">
        <v>1041</v>
      </c>
      <c r="DZ109" s="130" t="s">
        <v>1041</v>
      </c>
      <c r="EA109" s="140">
        <v>20903</v>
      </c>
      <c r="EB109" s="140">
        <v>190.61</v>
      </c>
      <c r="EC109" s="140">
        <v>10</v>
      </c>
    </row>
    <row r="110" spans="1:133" s="131" customFormat="1" x14ac:dyDescent="0.25">
      <c r="A110" s="130" t="s">
        <v>217</v>
      </c>
      <c r="B110" s="130" t="s">
        <v>234</v>
      </c>
      <c r="C110" s="138">
        <v>1</v>
      </c>
      <c r="D110" s="130" t="s">
        <v>233</v>
      </c>
      <c r="E110" s="130" t="s">
        <v>2119</v>
      </c>
      <c r="F110" s="130">
        <v>335</v>
      </c>
      <c r="G110" s="130">
        <v>51122</v>
      </c>
      <c r="H110" s="130" t="s">
        <v>234</v>
      </c>
      <c r="I110" s="130" t="s">
        <v>2120</v>
      </c>
      <c r="J110" s="130" t="s">
        <v>2121</v>
      </c>
      <c r="K110" s="130" t="s">
        <v>1325</v>
      </c>
      <c r="L110" s="130" t="s">
        <v>959</v>
      </c>
      <c r="M110" s="130" t="s">
        <v>1457</v>
      </c>
      <c r="N110" s="130" t="s">
        <v>2122</v>
      </c>
      <c r="O110" s="130" t="s">
        <v>1041</v>
      </c>
      <c r="P110" s="130">
        <v>481366303</v>
      </c>
      <c r="Q110" s="130" t="s">
        <v>2123</v>
      </c>
      <c r="R110" s="130" t="s">
        <v>1041</v>
      </c>
      <c r="S110" s="130" t="s">
        <v>2124</v>
      </c>
      <c r="T110" s="130" t="s">
        <v>2125</v>
      </c>
      <c r="U110" s="130" t="s">
        <v>1041</v>
      </c>
      <c r="V110" s="130">
        <v>481366308</v>
      </c>
      <c r="W110" s="130" t="s">
        <v>2126</v>
      </c>
      <c r="X110" s="138">
        <v>6</v>
      </c>
      <c r="Y110" s="138">
        <v>1</v>
      </c>
      <c r="Z110" s="138">
        <v>7</v>
      </c>
      <c r="AA110" s="139">
        <v>0.5</v>
      </c>
      <c r="AB110" s="139">
        <v>0.1</v>
      </c>
      <c r="AC110" s="139">
        <v>0.6</v>
      </c>
      <c r="AD110" s="130" t="s">
        <v>966</v>
      </c>
      <c r="AE110" s="138">
        <v>6</v>
      </c>
      <c r="AF110" s="130" t="s">
        <v>966</v>
      </c>
      <c r="AG110" s="138">
        <v>0</v>
      </c>
      <c r="AH110" s="138">
        <v>4</v>
      </c>
      <c r="AI110" s="138">
        <v>0</v>
      </c>
      <c r="AJ110" s="138">
        <v>2</v>
      </c>
      <c r="AK110" s="138">
        <v>6</v>
      </c>
      <c r="AL110" s="130" t="s">
        <v>966</v>
      </c>
      <c r="AM110" s="138">
        <v>1</v>
      </c>
      <c r="AN110" s="138">
        <v>0</v>
      </c>
      <c r="AO110" s="138">
        <v>5</v>
      </c>
      <c r="AP110" s="138">
        <v>6</v>
      </c>
      <c r="AQ110" s="130" t="s">
        <v>966</v>
      </c>
      <c r="AR110" s="138">
        <v>0</v>
      </c>
      <c r="AS110" s="138">
        <v>0</v>
      </c>
      <c r="AT110" s="138">
        <v>5</v>
      </c>
      <c r="AU110" s="138">
        <v>0</v>
      </c>
      <c r="AV110" s="138">
        <v>1</v>
      </c>
      <c r="AW110" s="138">
        <v>0</v>
      </c>
      <c r="AX110" s="138">
        <v>6</v>
      </c>
      <c r="AY110" s="130" t="s">
        <v>966</v>
      </c>
      <c r="AZ110" s="138">
        <v>1</v>
      </c>
      <c r="BA110" s="138">
        <v>1</v>
      </c>
      <c r="BB110" s="138">
        <v>0</v>
      </c>
      <c r="BC110" s="138">
        <v>1</v>
      </c>
      <c r="BD110" s="138">
        <v>2</v>
      </c>
      <c r="BE110" s="138">
        <v>19</v>
      </c>
      <c r="BF110" s="138">
        <v>0</v>
      </c>
      <c r="BG110" s="138">
        <v>0</v>
      </c>
      <c r="BH110" s="138">
        <v>0</v>
      </c>
      <c r="BI110" s="138">
        <v>0</v>
      </c>
      <c r="BJ110" s="138">
        <v>0</v>
      </c>
      <c r="BK110" s="138">
        <v>0</v>
      </c>
      <c r="BL110" s="138">
        <v>8</v>
      </c>
      <c r="BM110" s="138">
        <v>0</v>
      </c>
      <c r="BN110" s="138">
        <v>0</v>
      </c>
      <c r="BO110" s="138">
        <v>0</v>
      </c>
      <c r="BP110" s="138">
        <v>0</v>
      </c>
      <c r="BQ110" s="138">
        <v>0</v>
      </c>
      <c r="BR110" s="138">
        <v>0</v>
      </c>
      <c r="BS110" s="138">
        <v>0</v>
      </c>
      <c r="BT110" s="138">
        <v>0</v>
      </c>
      <c r="BU110" s="138">
        <v>0</v>
      </c>
      <c r="BV110" s="138">
        <v>0</v>
      </c>
      <c r="BW110" s="138">
        <v>0</v>
      </c>
      <c r="BX110" s="138">
        <v>0</v>
      </c>
      <c r="BY110" s="138">
        <v>0</v>
      </c>
      <c r="BZ110" s="138">
        <v>0</v>
      </c>
      <c r="CA110" s="138">
        <v>0</v>
      </c>
      <c r="CB110" s="138">
        <v>0</v>
      </c>
      <c r="CC110" s="138">
        <v>0</v>
      </c>
      <c r="CD110" s="138">
        <v>0</v>
      </c>
      <c r="CE110" s="138">
        <v>0</v>
      </c>
      <c r="CF110" s="138">
        <v>0</v>
      </c>
      <c r="CG110" s="138">
        <v>0</v>
      </c>
      <c r="CH110" s="138">
        <v>0</v>
      </c>
      <c r="CI110" s="138">
        <v>0</v>
      </c>
      <c r="CJ110" s="138">
        <v>0</v>
      </c>
      <c r="CK110" s="138">
        <v>0</v>
      </c>
      <c r="CL110" s="138">
        <v>0</v>
      </c>
      <c r="CM110" s="138">
        <v>0</v>
      </c>
      <c r="CN110" s="138">
        <v>0</v>
      </c>
      <c r="CO110" s="138">
        <v>0</v>
      </c>
      <c r="CP110" s="138">
        <v>0</v>
      </c>
      <c r="CQ110" s="138">
        <v>0</v>
      </c>
      <c r="CR110" s="138">
        <v>0</v>
      </c>
      <c r="CS110" s="138">
        <v>0</v>
      </c>
      <c r="CT110" s="138">
        <v>0</v>
      </c>
      <c r="CU110" s="138">
        <v>0</v>
      </c>
      <c r="CV110" s="138">
        <v>0</v>
      </c>
      <c r="CW110" s="138">
        <v>0</v>
      </c>
      <c r="CX110" s="138">
        <v>0</v>
      </c>
      <c r="CY110" s="138">
        <v>0</v>
      </c>
      <c r="CZ110" s="138">
        <v>0</v>
      </c>
      <c r="DA110" s="138">
        <v>0</v>
      </c>
      <c r="DB110" s="138">
        <v>0</v>
      </c>
      <c r="DC110" s="138">
        <v>0</v>
      </c>
      <c r="DD110" s="138">
        <v>0</v>
      </c>
      <c r="DE110" s="138">
        <v>0</v>
      </c>
      <c r="DF110" s="138">
        <v>0</v>
      </c>
      <c r="DG110" s="138">
        <v>0</v>
      </c>
      <c r="DH110" s="138">
        <v>0</v>
      </c>
      <c r="DI110" s="138">
        <v>0</v>
      </c>
      <c r="DJ110" s="138">
        <v>0</v>
      </c>
      <c r="DK110" s="138">
        <v>0</v>
      </c>
      <c r="DL110" s="138">
        <v>0</v>
      </c>
      <c r="DM110" s="138">
        <v>0</v>
      </c>
      <c r="DN110" s="138">
        <v>0</v>
      </c>
      <c r="DO110" s="138">
        <v>0</v>
      </c>
      <c r="DP110" s="138">
        <v>100</v>
      </c>
      <c r="DQ110" s="138">
        <v>0</v>
      </c>
      <c r="DR110" s="130" t="s">
        <v>1041</v>
      </c>
      <c r="DS110" s="138">
        <v>2</v>
      </c>
      <c r="DT110" s="130" t="s">
        <v>2127</v>
      </c>
      <c r="DU110" s="130" t="s">
        <v>1041</v>
      </c>
      <c r="DV110" s="138">
        <v>1</v>
      </c>
      <c r="DW110" s="138">
        <v>0</v>
      </c>
      <c r="DX110" s="138">
        <v>1</v>
      </c>
      <c r="DY110" s="130" t="s">
        <v>1041</v>
      </c>
      <c r="DZ110" s="130" t="s">
        <v>1041</v>
      </c>
      <c r="EA110" s="140">
        <v>32858</v>
      </c>
      <c r="EB110" s="140">
        <v>247.13</v>
      </c>
      <c r="EC110" s="140">
        <v>37</v>
      </c>
    </row>
    <row r="111" spans="1:133" s="131" customFormat="1" ht="36" x14ac:dyDescent="0.25">
      <c r="A111" s="130" t="s">
        <v>217</v>
      </c>
      <c r="B111" s="130" t="s">
        <v>236</v>
      </c>
      <c r="C111" s="138">
        <v>1</v>
      </c>
      <c r="D111" s="130" t="s">
        <v>235</v>
      </c>
      <c r="E111" s="130" t="s">
        <v>2128</v>
      </c>
      <c r="F111" s="130">
        <v>1</v>
      </c>
      <c r="G111" s="130">
        <v>46822</v>
      </c>
      <c r="H111" s="130" t="s">
        <v>236</v>
      </c>
      <c r="I111" s="130" t="s">
        <v>2129</v>
      </c>
      <c r="J111" s="130" t="s">
        <v>2130</v>
      </c>
      <c r="K111" s="130" t="s">
        <v>1292</v>
      </c>
      <c r="L111" s="130"/>
      <c r="M111" s="130" t="s">
        <v>1099</v>
      </c>
      <c r="N111" s="130" t="s">
        <v>2131</v>
      </c>
      <c r="O111" s="130"/>
      <c r="P111" s="130">
        <v>483333972</v>
      </c>
      <c r="Q111" s="130" t="s">
        <v>2132</v>
      </c>
      <c r="R111" s="130"/>
      <c r="S111" s="130" t="s">
        <v>1099</v>
      </c>
      <c r="T111" s="130" t="s">
        <v>2131</v>
      </c>
      <c r="U111" s="130"/>
      <c r="V111" s="130">
        <v>483333972</v>
      </c>
      <c r="W111" s="130" t="s">
        <v>2132</v>
      </c>
      <c r="X111" s="138">
        <v>1</v>
      </c>
      <c r="Y111" s="138">
        <v>0</v>
      </c>
      <c r="Z111" s="138">
        <v>1</v>
      </c>
      <c r="AA111" s="139">
        <v>1</v>
      </c>
      <c r="AB111" s="139">
        <v>0</v>
      </c>
      <c r="AC111" s="139">
        <v>1</v>
      </c>
      <c r="AD111" s="130" t="s">
        <v>966</v>
      </c>
      <c r="AE111" s="138">
        <v>1</v>
      </c>
      <c r="AF111" s="130" t="s">
        <v>966</v>
      </c>
      <c r="AG111" s="138">
        <v>0</v>
      </c>
      <c r="AH111" s="138">
        <v>1</v>
      </c>
      <c r="AI111" s="138">
        <v>0</v>
      </c>
      <c r="AJ111" s="138">
        <v>0</v>
      </c>
      <c r="AK111" s="138">
        <v>1</v>
      </c>
      <c r="AL111" s="130" t="s">
        <v>966</v>
      </c>
      <c r="AM111" s="138">
        <v>0</v>
      </c>
      <c r="AN111" s="138">
        <v>0</v>
      </c>
      <c r="AO111" s="138">
        <v>1</v>
      </c>
      <c r="AP111" s="138">
        <v>1</v>
      </c>
      <c r="AQ111" s="130" t="s">
        <v>966</v>
      </c>
      <c r="AR111" s="138">
        <v>0</v>
      </c>
      <c r="AS111" s="138">
        <v>0</v>
      </c>
      <c r="AT111" s="138">
        <v>1</v>
      </c>
      <c r="AU111" s="138">
        <v>0</v>
      </c>
      <c r="AV111" s="138">
        <v>0</v>
      </c>
      <c r="AW111" s="138">
        <v>0</v>
      </c>
      <c r="AX111" s="138">
        <v>1</v>
      </c>
      <c r="AY111" s="130" t="s">
        <v>966</v>
      </c>
      <c r="AZ111" s="138">
        <v>1</v>
      </c>
      <c r="BA111" s="138">
        <v>1</v>
      </c>
      <c r="BB111" s="138">
        <v>0</v>
      </c>
      <c r="BC111" s="138">
        <v>1</v>
      </c>
      <c r="BD111" s="138">
        <v>5</v>
      </c>
      <c r="BE111" s="138">
        <v>3</v>
      </c>
      <c r="BF111" s="138">
        <v>0</v>
      </c>
      <c r="BG111" s="138">
        <v>0</v>
      </c>
      <c r="BH111" s="138">
        <v>0</v>
      </c>
      <c r="BI111" s="138">
        <v>0</v>
      </c>
      <c r="BJ111" s="138">
        <v>0</v>
      </c>
      <c r="BK111" s="138">
        <v>0</v>
      </c>
      <c r="BL111" s="138">
        <v>1</v>
      </c>
      <c r="BM111" s="138">
        <v>0</v>
      </c>
      <c r="BN111" s="138">
        <v>1</v>
      </c>
      <c r="BO111" s="138">
        <v>1</v>
      </c>
      <c r="BP111" s="138">
        <v>3</v>
      </c>
      <c r="BQ111" s="138">
        <v>0</v>
      </c>
      <c r="BR111" s="138">
        <v>0</v>
      </c>
      <c r="BS111" s="138">
        <v>0</v>
      </c>
      <c r="BT111" s="138">
        <v>0</v>
      </c>
      <c r="BU111" s="138">
        <v>0</v>
      </c>
      <c r="BV111" s="138">
        <v>0</v>
      </c>
      <c r="BW111" s="138">
        <v>0</v>
      </c>
      <c r="BX111" s="138">
        <v>0</v>
      </c>
      <c r="BY111" s="138">
        <v>0</v>
      </c>
      <c r="BZ111" s="138">
        <v>0</v>
      </c>
      <c r="CA111" s="138">
        <v>0</v>
      </c>
      <c r="CB111" s="138">
        <v>0</v>
      </c>
      <c r="CC111" s="138">
        <v>0</v>
      </c>
      <c r="CD111" s="138">
        <v>0</v>
      </c>
      <c r="CE111" s="138">
        <v>0</v>
      </c>
      <c r="CF111" s="138">
        <v>0</v>
      </c>
      <c r="CG111" s="138">
        <v>0</v>
      </c>
      <c r="CH111" s="138">
        <v>0</v>
      </c>
      <c r="CI111" s="138">
        <v>0</v>
      </c>
      <c r="CJ111" s="138">
        <v>0</v>
      </c>
      <c r="CK111" s="138">
        <v>0</v>
      </c>
      <c r="CL111" s="138">
        <v>0</v>
      </c>
      <c r="CM111" s="138">
        <v>0</v>
      </c>
      <c r="CN111" s="138">
        <v>0</v>
      </c>
      <c r="CO111" s="138">
        <v>0</v>
      </c>
      <c r="CP111" s="138">
        <v>0</v>
      </c>
      <c r="CQ111" s="138">
        <v>0</v>
      </c>
      <c r="CR111" s="138">
        <v>0</v>
      </c>
      <c r="CS111" s="138">
        <v>0</v>
      </c>
      <c r="CT111" s="138">
        <v>0</v>
      </c>
      <c r="CU111" s="138">
        <v>0</v>
      </c>
      <c r="CV111" s="138">
        <v>0</v>
      </c>
      <c r="CW111" s="138">
        <v>0</v>
      </c>
      <c r="CX111" s="138">
        <v>0</v>
      </c>
      <c r="CY111" s="138">
        <v>0</v>
      </c>
      <c r="CZ111" s="138">
        <v>1</v>
      </c>
      <c r="DA111" s="138">
        <v>0</v>
      </c>
      <c r="DB111" s="138">
        <v>0</v>
      </c>
      <c r="DC111" s="138">
        <v>0</v>
      </c>
      <c r="DD111" s="138">
        <v>0</v>
      </c>
      <c r="DE111" s="138">
        <v>0</v>
      </c>
      <c r="DF111" s="138">
        <v>0</v>
      </c>
      <c r="DG111" s="138">
        <v>0</v>
      </c>
      <c r="DH111" s="138">
        <v>0</v>
      </c>
      <c r="DI111" s="138">
        <v>0</v>
      </c>
      <c r="DJ111" s="138">
        <v>0</v>
      </c>
      <c r="DK111" s="138">
        <v>0</v>
      </c>
      <c r="DL111" s="138">
        <v>0</v>
      </c>
      <c r="DM111" s="138">
        <v>0</v>
      </c>
      <c r="DN111" s="138">
        <v>0</v>
      </c>
      <c r="DO111" s="138">
        <v>0</v>
      </c>
      <c r="DP111" s="138">
        <v>10</v>
      </c>
      <c r="DQ111" s="138">
        <v>1</v>
      </c>
      <c r="DR111" s="130" t="s">
        <v>2133</v>
      </c>
      <c r="DS111" s="138">
        <v>2</v>
      </c>
      <c r="DT111" s="130" t="s">
        <v>2134</v>
      </c>
      <c r="DU111" s="130" t="s">
        <v>2135</v>
      </c>
      <c r="DV111" s="138">
        <v>1</v>
      </c>
      <c r="DW111" s="138">
        <v>1</v>
      </c>
      <c r="DX111" s="138">
        <v>0</v>
      </c>
      <c r="DY111" s="130"/>
      <c r="DZ111" s="130"/>
      <c r="EA111" s="140">
        <v>12158</v>
      </c>
      <c r="EB111" s="140">
        <v>74.05</v>
      </c>
      <c r="EC111" s="140">
        <v>11</v>
      </c>
    </row>
    <row r="112" spans="1:133" s="131" customFormat="1" ht="60" x14ac:dyDescent="0.25">
      <c r="A112" s="130" t="s">
        <v>187</v>
      </c>
      <c r="B112" s="130" t="s">
        <v>189</v>
      </c>
      <c r="C112" s="138">
        <v>1</v>
      </c>
      <c r="D112" s="130" t="s">
        <v>188</v>
      </c>
      <c r="E112" s="130" t="s">
        <v>2136</v>
      </c>
      <c r="F112" s="130">
        <v>239</v>
      </c>
      <c r="G112" s="130">
        <v>55001</v>
      </c>
      <c r="H112" s="130" t="s">
        <v>2137</v>
      </c>
      <c r="I112" s="130" t="s">
        <v>2138</v>
      </c>
      <c r="J112" s="130" t="s">
        <v>2139</v>
      </c>
      <c r="K112" s="130" t="s">
        <v>2140</v>
      </c>
      <c r="L112" s="130" t="s">
        <v>959</v>
      </c>
      <c r="M112" s="130" t="s">
        <v>1039</v>
      </c>
      <c r="N112" s="130" t="s">
        <v>2141</v>
      </c>
      <c r="O112" s="130"/>
      <c r="P112" s="130">
        <v>491504317</v>
      </c>
      <c r="Q112" s="130" t="s">
        <v>2142</v>
      </c>
      <c r="R112" s="130" t="s">
        <v>959</v>
      </c>
      <c r="S112" s="130" t="s">
        <v>1039</v>
      </c>
      <c r="T112" s="130" t="s">
        <v>2141</v>
      </c>
      <c r="U112" s="130"/>
      <c r="V112" s="130">
        <v>491504317</v>
      </c>
      <c r="W112" s="130" t="s">
        <v>2142</v>
      </c>
      <c r="X112" s="138">
        <v>1</v>
      </c>
      <c r="Y112" s="138">
        <v>1</v>
      </c>
      <c r="Z112" s="138">
        <v>2</v>
      </c>
      <c r="AA112" s="139">
        <v>0.8</v>
      </c>
      <c r="AB112" s="139">
        <v>0.2</v>
      </c>
      <c r="AC112" s="139">
        <v>1</v>
      </c>
      <c r="AD112" s="130" t="s">
        <v>966</v>
      </c>
      <c r="AE112" s="138">
        <v>1</v>
      </c>
      <c r="AF112" s="130" t="s">
        <v>966</v>
      </c>
      <c r="AG112" s="138">
        <v>0</v>
      </c>
      <c r="AH112" s="138">
        <v>1</v>
      </c>
      <c r="AI112" s="138">
        <v>0</v>
      </c>
      <c r="AJ112" s="138">
        <v>0</v>
      </c>
      <c r="AK112" s="138">
        <v>1</v>
      </c>
      <c r="AL112" s="130" t="s">
        <v>966</v>
      </c>
      <c r="AM112" s="138">
        <v>0</v>
      </c>
      <c r="AN112" s="138">
        <v>0</v>
      </c>
      <c r="AO112" s="138">
        <v>1</v>
      </c>
      <c r="AP112" s="138">
        <v>1</v>
      </c>
      <c r="AQ112" s="130" t="s">
        <v>966</v>
      </c>
      <c r="AR112" s="138">
        <v>0</v>
      </c>
      <c r="AS112" s="138">
        <v>0</v>
      </c>
      <c r="AT112" s="138">
        <v>0</v>
      </c>
      <c r="AU112" s="138">
        <v>1</v>
      </c>
      <c r="AV112" s="138">
        <v>0</v>
      </c>
      <c r="AW112" s="138">
        <v>0</v>
      </c>
      <c r="AX112" s="138">
        <v>1</v>
      </c>
      <c r="AY112" s="130" t="s">
        <v>966</v>
      </c>
      <c r="AZ112" s="138">
        <v>1</v>
      </c>
      <c r="BA112" s="138">
        <v>1</v>
      </c>
      <c r="BB112" s="138">
        <v>1</v>
      </c>
      <c r="BC112" s="138">
        <v>1</v>
      </c>
      <c r="BD112" s="138">
        <v>0</v>
      </c>
      <c r="BE112" s="138">
        <v>9</v>
      </c>
      <c r="BF112" s="138">
        <v>0</v>
      </c>
      <c r="BG112" s="138">
        <v>0</v>
      </c>
      <c r="BH112" s="138">
        <v>0</v>
      </c>
      <c r="BI112" s="138">
        <v>0</v>
      </c>
      <c r="BJ112" s="138">
        <v>0</v>
      </c>
      <c r="BK112" s="138">
        <v>0</v>
      </c>
      <c r="BL112" s="138">
        <v>8</v>
      </c>
      <c r="BM112" s="138">
        <v>0</v>
      </c>
      <c r="BN112" s="138">
        <v>3</v>
      </c>
      <c r="BO112" s="138">
        <v>0</v>
      </c>
      <c r="BP112" s="138">
        <v>0</v>
      </c>
      <c r="BQ112" s="138">
        <v>0</v>
      </c>
      <c r="BR112" s="138">
        <v>0</v>
      </c>
      <c r="BS112" s="138">
        <v>0</v>
      </c>
      <c r="BT112" s="138">
        <v>0</v>
      </c>
      <c r="BU112" s="138">
        <v>0</v>
      </c>
      <c r="BV112" s="138">
        <v>0</v>
      </c>
      <c r="BW112" s="138">
        <v>0</v>
      </c>
      <c r="BX112" s="138">
        <v>0</v>
      </c>
      <c r="BY112" s="138">
        <v>0</v>
      </c>
      <c r="BZ112" s="138">
        <v>0</v>
      </c>
      <c r="CA112" s="138">
        <v>0</v>
      </c>
      <c r="CB112" s="138">
        <v>0</v>
      </c>
      <c r="CC112" s="138">
        <v>0</v>
      </c>
      <c r="CD112" s="138">
        <v>0</v>
      </c>
      <c r="CE112" s="138">
        <v>0</v>
      </c>
      <c r="CF112" s="138">
        <v>0</v>
      </c>
      <c r="CG112" s="138">
        <v>0</v>
      </c>
      <c r="CH112" s="138">
        <v>0</v>
      </c>
      <c r="CI112" s="138">
        <v>0</v>
      </c>
      <c r="CJ112" s="138">
        <v>0</v>
      </c>
      <c r="CK112" s="138">
        <v>1</v>
      </c>
      <c r="CL112" s="138">
        <v>0</v>
      </c>
      <c r="CM112" s="138">
        <v>0</v>
      </c>
      <c r="CN112" s="138">
        <v>0</v>
      </c>
      <c r="CO112" s="138">
        <v>0</v>
      </c>
      <c r="CP112" s="138">
        <v>0</v>
      </c>
      <c r="CQ112" s="138">
        <v>0</v>
      </c>
      <c r="CR112" s="138">
        <v>0</v>
      </c>
      <c r="CS112" s="138">
        <v>0</v>
      </c>
      <c r="CT112" s="138">
        <v>0</v>
      </c>
      <c r="CU112" s="138">
        <v>0</v>
      </c>
      <c r="CV112" s="138">
        <v>0</v>
      </c>
      <c r="CW112" s="138">
        <v>0</v>
      </c>
      <c r="CX112" s="138">
        <v>0</v>
      </c>
      <c r="CY112" s="138">
        <v>0</v>
      </c>
      <c r="CZ112" s="138">
        <v>0</v>
      </c>
      <c r="DA112" s="138">
        <v>0</v>
      </c>
      <c r="DB112" s="138">
        <v>0</v>
      </c>
      <c r="DC112" s="138">
        <v>0</v>
      </c>
      <c r="DD112" s="138">
        <v>0</v>
      </c>
      <c r="DE112" s="138">
        <v>0</v>
      </c>
      <c r="DF112" s="138">
        <v>0</v>
      </c>
      <c r="DG112" s="138">
        <v>0</v>
      </c>
      <c r="DH112" s="138">
        <v>0</v>
      </c>
      <c r="DI112" s="138">
        <v>0</v>
      </c>
      <c r="DJ112" s="138">
        <v>0</v>
      </c>
      <c r="DK112" s="138">
        <v>0</v>
      </c>
      <c r="DL112" s="138">
        <v>0</v>
      </c>
      <c r="DM112" s="138">
        <v>0</v>
      </c>
      <c r="DN112" s="138">
        <v>0</v>
      </c>
      <c r="DO112" s="138">
        <v>0</v>
      </c>
      <c r="DP112" s="138">
        <v>80</v>
      </c>
      <c r="DQ112" s="138">
        <v>1</v>
      </c>
      <c r="DR112" s="130" t="s">
        <v>2143</v>
      </c>
      <c r="DS112" s="138">
        <v>2</v>
      </c>
      <c r="DT112" s="130" t="s">
        <v>2144</v>
      </c>
      <c r="DU112" s="130" t="s">
        <v>2145</v>
      </c>
      <c r="DV112" s="138">
        <v>1</v>
      </c>
      <c r="DW112" s="138">
        <v>1</v>
      </c>
      <c r="DX112" s="138">
        <v>1</v>
      </c>
      <c r="DY112" s="130"/>
      <c r="DZ112" s="130" t="s">
        <v>2146</v>
      </c>
      <c r="EA112" s="140">
        <v>16456</v>
      </c>
      <c r="EB112" s="140">
        <v>259.44</v>
      </c>
      <c r="EC112" s="140">
        <v>14</v>
      </c>
    </row>
    <row r="113" spans="1:133" s="131" customFormat="1" ht="48" x14ac:dyDescent="0.25">
      <c r="A113" s="130" t="s">
        <v>187</v>
      </c>
      <c r="B113" s="130" t="s">
        <v>191</v>
      </c>
      <c r="C113" s="138">
        <v>1</v>
      </c>
      <c r="D113" s="130" t="s">
        <v>190</v>
      </c>
      <c r="E113" s="130" t="s">
        <v>2147</v>
      </c>
      <c r="F113" s="130">
        <v>11</v>
      </c>
      <c r="G113" s="130">
        <v>51801</v>
      </c>
      <c r="H113" s="130" t="s">
        <v>191</v>
      </c>
      <c r="I113" s="130" t="s">
        <v>2148</v>
      </c>
      <c r="J113" s="130" t="s">
        <v>2149</v>
      </c>
      <c r="K113" s="130" t="s">
        <v>2150</v>
      </c>
      <c r="L113" s="130" t="s">
        <v>1431</v>
      </c>
      <c r="M113" s="130" t="s">
        <v>1973</v>
      </c>
      <c r="N113" s="130" t="s">
        <v>2151</v>
      </c>
      <c r="O113" s="130" t="s">
        <v>1508</v>
      </c>
      <c r="P113" s="130">
        <v>494629568</v>
      </c>
      <c r="Q113" s="130" t="s">
        <v>2152</v>
      </c>
      <c r="R113" s="130"/>
      <c r="S113" s="130" t="s">
        <v>1631</v>
      </c>
      <c r="T113" s="130" t="s">
        <v>2153</v>
      </c>
      <c r="U113" s="130"/>
      <c r="V113" s="130">
        <v>494629558</v>
      </c>
      <c r="W113" s="130" t="s">
        <v>2154</v>
      </c>
      <c r="X113" s="138">
        <v>1</v>
      </c>
      <c r="Y113" s="138">
        <v>0</v>
      </c>
      <c r="Z113" s="138">
        <v>1</v>
      </c>
      <c r="AA113" s="139">
        <v>1</v>
      </c>
      <c r="AB113" s="139">
        <v>0</v>
      </c>
      <c r="AC113" s="139">
        <v>1</v>
      </c>
      <c r="AD113" s="130" t="s">
        <v>966</v>
      </c>
      <c r="AE113" s="138">
        <v>1</v>
      </c>
      <c r="AF113" s="130" t="s">
        <v>966</v>
      </c>
      <c r="AG113" s="138">
        <v>0</v>
      </c>
      <c r="AH113" s="138">
        <v>1</v>
      </c>
      <c r="AI113" s="138">
        <v>0</v>
      </c>
      <c r="AJ113" s="138">
        <v>0</v>
      </c>
      <c r="AK113" s="138">
        <v>1</v>
      </c>
      <c r="AL113" s="130" t="s">
        <v>966</v>
      </c>
      <c r="AM113" s="138">
        <v>0</v>
      </c>
      <c r="AN113" s="138">
        <v>0</v>
      </c>
      <c r="AO113" s="138">
        <v>1</v>
      </c>
      <c r="AP113" s="138">
        <v>1</v>
      </c>
      <c r="AQ113" s="130" t="s">
        <v>966</v>
      </c>
      <c r="AR113" s="138">
        <v>0</v>
      </c>
      <c r="AS113" s="138">
        <v>0</v>
      </c>
      <c r="AT113" s="138">
        <v>0</v>
      </c>
      <c r="AU113" s="138">
        <v>1</v>
      </c>
      <c r="AV113" s="138">
        <v>0</v>
      </c>
      <c r="AW113" s="138">
        <v>0</v>
      </c>
      <c r="AX113" s="138">
        <v>1</v>
      </c>
      <c r="AY113" s="130" t="s">
        <v>966</v>
      </c>
      <c r="AZ113" s="138">
        <v>0</v>
      </c>
      <c r="BA113" s="138">
        <v>1</v>
      </c>
      <c r="BB113" s="138">
        <v>0</v>
      </c>
      <c r="BC113" s="138">
        <v>1</v>
      </c>
      <c r="BD113" s="138">
        <v>3</v>
      </c>
      <c r="BE113" s="138">
        <v>11</v>
      </c>
      <c r="BF113" s="138">
        <v>0</v>
      </c>
      <c r="BG113" s="138">
        <v>0</v>
      </c>
      <c r="BH113" s="138">
        <v>0</v>
      </c>
      <c r="BI113" s="138">
        <v>0</v>
      </c>
      <c r="BJ113" s="138">
        <v>0</v>
      </c>
      <c r="BK113" s="138">
        <v>0</v>
      </c>
      <c r="BL113" s="138">
        <v>6</v>
      </c>
      <c r="BM113" s="138">
        <v>0</v>
      </c>
      <c r="BN113" s="138">
        <v>0</v>
      </c>
      <c r="BO113" s="138">
        <v>0</v>
      </c>
      <c r="BP113" s="138">
        <v>14</v>
      </c>
      <c r="BQ113" s="138">
        <v>0</v>
      </c>
      <c r="BR113" s="138">
        <v>0</v>
      </c>
      <c r="BS113" s="138">
        <v>0</v>
      </c>
      <c r="BT113" s="138">
        <v>0</v>
      </c>
      <c r="BU113" s="138">
        <v>0</v>
      </c>
      <c r="BV113" s="138">
        <v>0</v>
      </c>
      <c r="BW113" s="138">
        <v>0</v>
      </c>
      <c r="BX113" s="138">
        <v>0</v>
      </c>
      <c r="BY113" s="138">
        <v>0</v>
      </c>
      <c r="BZ113" s="138">
        <v>0</v>
      </c>
      <c r="CA113" s="138">
        <v>0</v>
      </c>
      <c r="CB113" s="138">
        <v>0</v>
      </c>
      <c r="CC113" s="138">
        <v>0</v>
      </c>
      <c r="CD113" s="138">
        <v>0</v>
      </c>
      <c r="CE113" s="138">
        <v>0</v>
      </c>
      <c r="CF113" s="138">
        <v>0</v>
      </c>
      <c r="CG113" s="138">
        <v>0</v>
      </c>
      <c r="CH113" s="138">
        <v>0</v>
      </c>
      <c r="CI113" s="138">
        <v>0</v>
      </c>
      <c r="CJ113" s="138">
        <v>0</v>
      </c>
      <c r="CK113" s="138">
        <v>2</v>
      </c>
      <c r="CL113" s="138">
        <v>0</v>
      </c>
      <c r="CM113" s="138">
        <v>0</v>
      </c>
      <c r="CN113" s="138">
        <v>0</v>
      </c>
      <c r="CO113" s="138">
        <v>0</v>
      </c>
      <c r="CP113" s="138">
        <v>0</v>
      </c>
      <c r="CQ113" s="138">
        <v>0</v>
      </c>
      <c r="CR113" s="138">
        <v>0</v>
      </c>
      <c r="CS113" s="138">
        <v>0</v>
      </c>
      <c r="CT113" s="138">
        <v>0</v>
      </c>
      <c r="CU113" s="138">
        <v>0</v>
      </c>
      <c r="CV113" s="138">
        <v>0</v>
      </c>
      <c r="CW113" s="138">
        <v>0</v>
      </c>
      <c r="CX113" s="138">
        <v>0</v>
      </c>
      <c r="CY113" s="138">
        <v>0</v>
      </c>
      <c r="CZ113" s="138">
        <v>0</v>
      </c>
      <c r="DA113" s="138">
        <v>0</v>
      </c>
      <c r="DB113" s="138">
        <v>0</v>
      </c>
      <c r="DC113" s="138">
        <v>0</v>
      </c>
      <c r="DD113" s="138">
        <v>0</v>
      </c>
      <c r="DE113" s="138">
        <v>0</v>
      </c>
      <c r="DF113" s="138">
        <v>0</v>
      </c>
      <c r="DG113" s="138">
        <v>0</v>
      </c>
      <c r="DH113" s="138">
        <v>0</v>
      </c>
      <c r="DI113" s="138">
        <v>0</v>
      </c>
      <c r="DJ113" s="138">
        <v>0</v>
      </c>
      <c r="DK113" s="138">
        <v>0</v>
      </c>
      <c r="DL113" s="138">
        <v>0</v>
      </c>
      <c r="DM113" s="138">
        <v>1</v>
      </c>
      <c r="DN113" s="138">
        <v>0</v>
      </c>
      <c r="DO113" s="138">
        <v>0</v>
      </c>
      <c r="DP113" s="138">
        <v>20</v>
      </c>
      <c r="DQ113" s="138">
        <v>1</v>
      </c>
      <c r="DR113" s="130" t="s">
        <v>2155</v>
      </c>
      <c r="DS113" s="138">
        <v>3</v>
      </c>
      <c r="DT113" s="130" t="s">
        <v>2156</v>
      </c>
      <c r="DU113" s="130" t="s">
        <v>2156</v>
      </c>
      <c r="DV113" s="138">
        <v>1</v>
      </c>
      <c r="DW113" s="138">
        <v>1</v>
      </c>
      <c r="DX113" s="138">
        <v>1</v>
      </c>
      <c r="DY113" s="130" t="s">
        <v>2156</v>
      </c>
      <c r="DZ113" s="130" t="s">
        <v>2157</v>
      </c>
      <c r="EA113" s="140">
        <v>20220</v>
      </c>
      <c r="EB113" s="140">
        <v>279.08999999999997</v>
      </c>
      <c r="EC113" s="140">
        <v>26</v>
      </c>
    </row>
    <row r="114" spans="1:133" s="131" customFormat="1" ht="24" x14ac:dyDescent="0.25">
      <c r="A114" s="130" t="s">
        <v>187</v>
      </c>
      <c r="B114" s="130" t="s">
        <v>193</v>
      </c>
      <c r="C114" s="138">
        <v>1</v>
      </c>
      <c r="D114" s="130" t="s">
        <v>192</v>
      </c>
      <c r="E114" s="130" t="s">
        <v>1427</v>
      </c>
      <c r="F114" s="130">
        <v>38</v>
      </c>
      <c r="G114" s="130">
        <v>54417</v>
      </c>
      <c r="H114" s="130" t="s">
        <v>193</v>
      </c>
      <c r="I114" s="130" t="s">
        <v>2158</v>
      </c>
      <c r="J114" s="130" t="s">
        <v>2159</v>
      </c>
      <c r="K114" s="130" t="s">
        <v>1125</v>
      </c>
      <c r="L114" s="130" t="s">
        <v>1431</v>
      </c>
      <c r="M114" s="130" t="s">
        <v>1059</v>
      </c>
      <c r="N114" s="130" t="s">
        <v>2160</v>
      </c>
      <c r="O114" s="130"/>
      <c r="P114" s="130">
        <v>499318256</v>
      </c>
      <c r="Q114" s="130" t="s">
        <v>2161</v>
      </c>
      <c r="R114" s="130" t="s">
        <v>959</v>
      </c>
      <c r="S114" s="130" t="s">
        <v>1237</v>
      </c>
      <c r="T114" s="130" t="s">
        <v>2162</v>
      </c>
      <c r="U114" s="130" t="s">
        <v>1508</v>
      </c>
      <c r="V114" s="130">
        <v>499318102</v>
      </c>
      <c r="W114" s="130" t="s">
        <v>2163</v>
      </c>
      <c r="X114" s="138">
        <v>3</v>
      </c>
      <c r="Y114" s="138">
        <v>0</v>
      </c>
      <c r="Z114" s="138">
        <v>3</v>
      </c>
      <c r="AA114" s="139">
        <v>3</v>
      </c>
      <c r="AB114" s="139">
        <v>0</v>
      </c>
      <c r="AC114" s="139">
        <v>3</v>
      </c>
      <c r="AD114" s="130" t="s">
        <v>966</v>
      </c>
      <c r="AE114" s="138">
        <v>3</v>
      </c>
      <c r="AF114" s="130" t="s">
        <v>966</v>
      </c>
      <c r="AG114" s="138">
        <v>0</v>
      </c>
      <c r="AH114" s="138">
        <v>1</v>
      </c>
      <c r="AI114" s="138">
        <v>1</v>
      </c>
      <c r="AJ114" s="138">
        <v>1</v>
      </c>
      <c r="AK114" s="138">
        <v>3</v>
      </c>
      <c r="AL114" s="130" t="s">
        <v>966</v>
      </c>
      <c r="AM114" s="138">
        <v>0</v>
      </c>
      <c r="AN114" s="138">
        <v>2</v>
      </c>
      <c r="AO114" s="138">
        <v>1</v>
      </c>
      <c r="AP114" s="138">
        <v>3</v>
      </c>
      <c r="AQ114" s="130" t="s">
        <v>966</v>
      </c>
      <c r="AR114" s="138">
        <v>0</v>
      </c>
      <c r="AS114" s="138">
        <v>0</v>
      </c>
      <c r="AT114" s="138">
        <v>0</v>
      </c>
      <c r="AU114" s="138">
        <v>2</v>
      </c>
      <c r="AV114" s="138">
        <v>1</v>
      </c>
      <c r="AW114" s="138">
        <v>0</v>
      </c>
      <c r="AX114" s="138">
        <v>3</v>
      </c>
      <c r="AY114" s="130" t="s">
        <v>966</v>
      </c>
      <c r="AZ114" s="138">
        <v>1</v>
      </c>
      <c r="BA114" s="138">
        <v>1</v>
      </c>
      <c r="BB114" s="138">
        <v>0</v>
      </c>
      <c r="BC114" s="138">
        <v>1</v>
      </c>
      <c r="BD114" s="138">
        <v>3</v>
      </c>
      <c r="BE114" s="138">
        <v>20</v>
      </c>
      <c r="BF114" s="138">
        <v>0</v>
      </c>
      <c r="BG114" s="138">
        <v>0</v>
      </c>
      <c r="BH114" s="138">
        <v>8</v>
      </c>
      <c r="BI114" s="138">
        <v>0</v>
      </c>
      <c r="BJ114" s="138">
        <v>0</v>
      </c>
      <c r="BK114" s="138">
        <v>0</v>
      </c>
      <c r="BL114" s="138">
        <v>20</v>
      </c>
      <c r="BM114" s="138">
        <v>0</v>
      </c>
      <c r="BN114" s="138">
        <v>2</v>
      </c>
      <c r="BO114" s="138">
        <v>0</v>
      </c>
      <c r="BP114" s="138">
        <v>0</v>
      </c>
      <c r="BQ114" s="138">
        <v>0</v>
      </c>
      <c r="BR114" s="138">
        <v>0</v>
      </c>
      <c r="BS114" s="138">
        <v>0</v>
      </c>
      <c r="BT114" s="138">
        <v>0</v>
      </c>
      <c r="BU114" s="138">
        <v>0</v>
      </c>
      <c r="BV114" s="138">
        <v>0</v>
      </c>
      <c r="BW114" s="138">
        <v>0</v>
      </c>
      <c r="BX114" s="138">
        <v>0</v>
      </c>
      <c r="BY114" s="138">
        <v>0</v>
      </c>
      <c r="BZ114" s="138">
        <v>0</v>
      </c>
      <c r="CA114" s="138">
        <v>0</v>
      </c>
      <c r="CB114" s="138">
        <v>0</v>
      </c>
      <c r="CC114" s="138">
        <v>0</v>
      </c>
      <c r="CD114" s="138">
        <v>0</v>
      </c>
      <c r="CE114" s="138">
        <v>3</v>
      </c>
      <c r="CF114" s="138">
        <v>0</v>
      </c>
      <c r="CG114" s="138">
        <v>0</v>
      </c>
      <c r="CH114" s="138">
        <v>0</v>
      </c>
      <c r="CI114" s="138">
        <v>0</v>
      </c>
      <c r="CJ114" s="138">
        <v>0</v>
      </c>
      <c r="CK114" s="138">
        <v>0</v>
      </c>
      <c r="CL114" s="138">
        <v>0</v>
      </c>
      <c r="CM114" s="138">
        <v>1</v>
      </c>
      <c r="CN114" s="138">
        <v>0</v>
      </c>
      <c r="CO114" s="138">
        <v>0</v>
      </c>
      <c r="CP114" s="138">
        <v>0</v>
      </c>
      <c r="CQ114" s="138">
        <v>0</v>
      </c>
      <c r="CR114" s="138">
        <v>0</v>
      </c>
      <c r="CS114" s="138">
        <v>0</v>
      </c>
      <c r="CT114" s="138">
        <v>0</v>
      </c>
      <c r="CU114" s="138">
        <v>0</v>
      </c>
      <c r="CV114" s="138">
        <v>0</v>
      </c>
      <c r="CW114" s="138">
        <v>0</v>
      </c>
      <c r="CX114" s="138">
        <v>0</v>
      </c>
      <c r="CY114" s="138">
        <v>0</v>
      </c>
      <c r="CZ114" s="138">
        <v>0</v>
      </c>
      <c r="DA114" s="138">
        <v>0</v>
      </c>
      <c r="DB114" s="138">
        <v>0</v>
      </c>
      <c r="DC114" s="138">
        <v>0</v>
      </c>
      <c r="DD114" s="138">
        <v>0</v>
      </c>
      <c r="DE114" s="138">
        <v>0</v>
      </c>
      <c r="DF114" s="138">
        <v>0</v>
      </c>
      <c r="DG114" s="138">
        <v>0</v>
      </c>
      <c r="DH114" s="138">
        <v>0</v>
      </c>
      <c r="DI114" s="138">
        <v>0</v>
      </c>
      <c r="DJ114" s="138">
        <v>1</v>
      </c>
      <c r="DK114" s="138">
        <v>0</v>
      </c>
      <c r="DL114" s="138">
        <v>1</v>
      </c>
      <c r="DM114" s="138">
        <v>0</v>
      </c>
      <c r="DN114" s="138">
        <v>0</v>
      </c>
      <c r="DO114" s="138">
        <v>0</v>
      </c>
      <c r="DP114" s="138">
        <v>60</v>
      </c>
      <c r="DQ114" s="138">
        <v>1</v>
      </c>
      <c r="DR114" s="130" t="s">
        <v>2164</v>
      </c>
      <c r="DS114" s="138">
        <v>3</v>
      </c>
      <c r="DT114" s="130" t="s">
        <v>2165</v>
      </c>
      <c r="DU114" s="130" t="s">
        <v>2165</v>
      </c>
      <c r="DV114" s="138">
        <v>1</v>
      </c>
      <c r="DW114" s="138">
        <v>1</v>
      </c>
      <c r="DX114" s="138">
        <v>1</v>
      </c>
      <c r="DY114" s="130"/>
      <c r="DZ114" s="130"/>
      <c r="EA114" s="140">
        <v>27291</v>
      </c>
      <c r="EB114" s="140">
        <v>257.83</v>
      </c>
      <c r="EC114" s="140">
        <v>28</v>
      </c>
    </row>
    <row r="115" spans="1:133" s="131" customFormat="1" ht="24" x14ac:dyDescent="0.25">
      <c r="A115" s="130" t="s">
        <v>187</v>
      </c>
      <c r="B115" s="130" t="s">
        <v>195</v>
      </c>
      <c r="C115" s="138">
        <v>1</v>
      </c>
      <c r="D115" s="130" t="s">
        <v>194</v>
      </c>
      <c r="E115" s="130" t="s">
        <v>2166</v>
      </c>
      <c r="F115" s="130">
        <v>342</v>
      </c>
      <c r="G115" s="130">
        <v>50819</v>
      </c>
      <c r="H115" s="130" t="s">
        <v>2167</v>
      </c>
      <c r="I115" s="130" t="s">
        <v>2168</v>
      </c>
      <c r="J115" s="130" t="s">
        <v>2169</v>
      </c>
      <c r="K115" s="130" t="s">
        <v>2170</v>
      </c>
      <c r="L115" s="130"/>
      <c r="M115" s="130" t="s">
        <v>2171</v>
      </c>
      <c r="N115" s="130" t="s">
        <v>2172</v>
      </c>
      <c r="O115" s="130"/>
      <c r="P115" s="130" t="s">
        <v>2173</v>
      </c>
      <c r="Q115" s="130" t="s">
        <v>2174</v>
      </c>
      <c r="R115" s="130"/>
      <c r="S115" s="130" t="s">
        <v>2171</v>
      </c>
      <c r="T115" s="130" t="s">
        <v>2172</v>
      </c>
      <c r="U115" s="130"/>
      <c r="V115" s="130">
        <v>492105424</v>
      </c>
      <c r="W115" s="130" t="s">
        <v>2175</v>
      </c>
      <c r="X115" s="138">
        <v>1</v>
      </c>
      <c r="Y115" s="138">
        <v>0</v>
      </c>
      <c r="Z115" s="138">
        <v>1</v>
      </c>
      <c r="AA115" s="139">
        <v>0.5</v>
      </c>
      <c r="AB115" s="139">
        <v>0</v>
      </c>
      <c r="AC115" s="139">
        <v>0.5</v>
      </c>
      <c r="AD115" s="130" t="s">
        <v>966</v>
      </c>
      <c r="AE115" s="138">
        <v>1</v>
      </c>
      <c r="AF115" s="130" t="s">
        <v>966</v>
      </c>
      <c r="AG115" s="138">
        <v>0</v>
      </c>
      <c r="AH115" s="138">
        <v>1</v>
      </c>
      <c r="AI115" s="138">
        <v>0</v>
      </c>
      <c r="AJ115" s="138">
        <v>0</v>
      </c>
      <c r="AK115" s="138">
        <v>1</v>
      </c>
      <c r="AL115" s="130" t="s">
        <v>966</v>
      </c>
      <c r="AM115" s="138">
        <v>0</v>
      </c>
      <c r="AN115" s="138">
        <v>0</v>
      </c>
      <c r="AO115" s="138">
        <v>1</v>
      </c>
      <c r="AP115" s="138">
        <v>1</v>
      </c>
      <c r="AQ115" s="130" t="s">
        <v>966</v>
      </c>
      <c r="AR115" s="138">
        <v>0</v>
      </c>
      <c r="AS115" s="138">
        <v>0</v>
      </c>
      <c r="AT115" s="138">
        <v>0</v>
      </c>
      <c r="AU115" s="138">
        <v>0</v>
      </c>
      <c r="AV115" s="138">
        <v>1</v>
      </c>
      <c r="AW115" s="138">
        <v>0</v>
      </c>
      <c r="AX115" s="138">
        <v>1</v>
      </c>
      <c r="AY115" s="130" t="s">
        <v>966</v>
      </c>
      <c r="AZ115" s="138">
        <v>1</v>
      </c>
      <c r="BA115" s="138">
        <v>1</v>
      </c>
      <c r="BB115" s="138">
        <v>1</v>
      </c>
      <c r="BC115" s="138">
        <v>1</v>
      </c>
      <c r="BD115" s="138">
        <v>3</v>
      </c>
      <c r="BE115" s="138">
        <v>7</v>
      </c>
      <c r="BF115" s="138">
        <v>0</v>
      </c>
      <c r="BG115" s="138">
        <v>0</v>
      </c>
      <c r="BH115" s="138">
        <v>0</v>
      </c>
      <c r="BI115" s="138">
        <v>0</v>
      </c>
      <c r="BJ115" s="138">
        <v>0</v>
      </c>
      <c r="BK115" s="138">
        <v>0</v>
      </c>
      <c r="BL115" s="138">
        <v>13</v>
      </c>
      <c r="BM115" s="138">
        <v>0</v>
      </c>
      <c r="BN115" s="138">
        <v>0</v>
      </c>
      <c r="BO115" s="138">
        <v>0</v>
      </c>
      <c r="BP115" s="138">
        <v>0</v>
      </c>
      <c r="BQ115" s="138">
        <v>0</v>
      </c>
      <c r="BR115" s="138">
        <v>0</v>
      </c>
      <c r="BS115" s="138">
        <v>0</v>
      </c>
      <c r="BT115" s="138">
        <v>0</v>
      </c>
      <c r="BU115" s="138">
        <v>0</v>
      </c>
      <c r="BV115" s="138">
        <v>0</v>
      </c>
      <c r="BW115" s="138">
        <v>0</v>
      </c>
      <c r="BX115" s="138">
        <v>0</v>
      </c>
      <c r="BY115" s="138">
        <v>0</v>
      </c>
      <c r="BZ115" s="138">
        <v>0</v>
      </c>
      <c r="CA115" s="138">
        <v>0</v>
      </c>
      <c r="CB115" s="138">
        <v>0</v>
      </c>
      <c r="CC115" s="138">
        <v>0</v>
      </c>
      <c r="CD115" s="138">
        <v>0</v>
      </c>
      <c r="CE115" s="138">
        <v>0</v>
      </c>
      <c r="CF115" s="138">
        <v>0</v>
      </c>
      <c r="CG115" s="138">
        <v>0</v>
      </c>
      <c r="CH115" s="138">
        <v>0</v>
      </c>
      <c r="CI115" s="138">
        <v>0</v>
      </c>
      <c r="CJ115" s="138">
        <v>0</v>
      </c>
      <c r="CK115" s="138">
        <v>1</v>
      </c>
      <c r="CL115" s="138">
        <v>0</v>
      </c>
      <c r="CM115" s="138">
        <v>0</v>
      </c>
      <c r="CN115" s="138">
        <v>0</v>
      </c>
      <c r="CO115" s="138">
        <v>0</v>
      </c>
      <c r="CP115" s="138">
        <v>0</v>
      </c>
      <c r="CQ115" s="138">
        <v>0</v>
      </c>
      <c r="CR115" s="138">
        <v>0</v>
      </c>
      <c r="CS115" s="138">
        <v>0</v>
      </c>
      <c r="CT115" s="138">
        <v>0</v>
      </c>
      <c r="CU115" s="138">
        <v>0</v>
      </c>
      <c r="CV115" s="138">
        <v>0</v>
      </c>
      <c r="CW115" s="138">
        <v>0</v>
      </c>
      <c r="CX115" s="138">
        <v>0</v>
      </c>
      <c r="CY115" s="138">
        <v>0</v>
      </c>
      <c r="CZ115" s="138">
        <v>0</v>
      </c>
      <c r="DA115" s="138">
        <v>0</v>
      </c>
      <c r="DB115" s="138">
        <v>0</v>
      </c>
      <c r="DC115" s="138">
        <v>0</v>
      </c>
      <c r="DD115" s="138">
        <v>0</v>
      </c>
      <c r="DE115" s="138">
        <v>0</v>
      </c>
      <c r="DF115" s="138">
        <v>0</v>
      </c>
      <c r="DG115" s="138">
        <v>0</v>
      </c>
      <c r="DH115" s="138">
        <v>0</v>
      </c>
      <c r="DI115" s="138">
        <v>0</v>
      </c>
      <c r="DJ115" s="138">
        <v>0</v>
      </c>
      <c r="DK115" s="138">
        <v>0</v>
      </c>
      <c r="DL115" s="138">
        <v>0</v>
      </c>
      <c r="DM115" s="138">
        <v>0</v>
      </c>
      <c r="DN115" s="138">
        <v>0</v>
      </c>
      <c r="DO115" s="138">
        <v>0</v>
      </c>
      <c r="DP115" s="138">
        <v>75</v>
      </c>
      <c r="DQ115" s="138">
        <v>1</v>
      </c>
      <c r="DR115" s="130" t="s">
        <v>2176</v>
      </c>
      <c r="DS115" s="138">
        <v>1</v>
      </c>
      <c r="DT115" s="130" t="s">
        <v>2177</v>
      </c>
      <c r="DU115" s="130" t="s">
        <v>2178</v>
      </c>
      <c r="DV115" s="138">
        <v>1</v>
      </c>
      <c r="DW115" s="138">
        <v>0</v>
      </c>
      <c r="DX115" s="138">
        <v>1</v>
      </c>
      <c r="DY115" s="130"/>
      <c r="DZ115" s="130" t="s">
        <v>2179</v>
      </c>
      <c r="EA115" s="140">
        <v>18373</v>
      </c>
      <c r="EB115" s="140">
        <v>192.85</v>
      </c>
      <c r="EC115" s="140">
        <v>29</v>
      </c>
    </row>
    <row r="116" spans="1:133" s="131" customFormat="1" ht="24" x14ac:dyDescent="0.25">
      <c r="A116" s="130" t="s">
        <v>187</v>
      </c>
      <c r="B116" s="130" t="s">
        <v>197</v>
      </c>
      <c r="C116" s="138">
        <v>1</v>
      </c>
      <c r="D116" s="130" t="s">
        <v>196</v>
      </c>
      <c r="E116" s="130" t="s">
        <v>2180</v>
      </c>
      <c r="F116" s="130">
        <v>408</v>
      </c>
      <c r="G116" s="130">
        <v>50200</v>
      </c>
      <c r="H116" s="130" t="s">
        <v>197</v>
      </c>
      <c r="I116" s="130" t="s">
        <v>2181</v>
      </c>
      <c r="J116" s="130" t="s">
        <v>2182</v>
      </c>
      <c r="K116" s="130" t="s">
        <v>1084</v>
      </c>
      <c r="L116" s="130" t="s">
        <v>959</v>
      </c>
      <c r="M116" s="130" t="s">
        <v>988</v>
      </c>
      <c r="N116" s="130" t="s">
        <v>2183</v>
      </c>
      <c r="O116" s="130"/>
      <c r="P116" s="130">
        <v>495707810</v>
      </c>
      <c r="Q116" s="130" t="s">
        <v>2184</v>
      </c>
      <c r="R116" s="130" t="s">
        <v>959</v>
      </c>
      <c r="S116" s="130" t="s">
        <v>2018</v>
      </c>
      <c r="T116" s="130" t="s">
        <v>2185</v>
      </c>
      <c r="U116" s="130"/>
      <c r="V116" s="130">
        <v>495707814</v>
      </c>
      <c r="W116" s="130" t="s">
        <v>2186</v>
      </c>
      <c r="X116" s="138">
        <v>2</v>
      </c>
      <c r="Y116" s="138">
        <v>0</v>
      </c>
      <c r="Z116" s="138">
        <v>2</v>
      </c>
      <c r="AA116" s="139">
        <v>2</v>
      </c>
      <c r="AB116" s="139">
        <v>0</v>
      </c>
      <c r="AC116" s="139">
        <v>2</v>
      </c>
      <c r="AD116" s="130" t="s">
        <v>966</v>
      </c>
      <c r="AE116" s="138">
        <v>2</v>
      </c>
      <c r="AF116" s="130" t="s">
        <v>966</v>
      </c>
      <c r="AG116" s="138">
        <v>0</v>
      </c>
      <c r="AH116" s="138">
        <v>0</v>
      </c>
      <c r="AI116" s="138">
        <v>0</v>
      </c>
      <c r="AJ116" s="138">
        <v>2</v>
      </c>
      <c r="AK116" s="138">
        <v>2</v>
      </c>
      <c r="AL116" s="130" t="s">
        <v>966</v>
      </c>
      <c r="AM116" s="138">
        <v>1</v>
      </c>
      <c r="AN116" s="138">
        <v>0</v>
      </c>
      <c r="AO116" s="138">
        <v>1</v>
      </c>
      <c r="AP116" s="138">
        <v>2</v>
      </c>
      <c r="AQ116" s="130" t="s">
        <v>966</v>
      </c>
      <c r="AR116" s="138">
        <v>0</v>
      </c>
      <c r="AS116" s="138">
        <v>0</v>
      </c>
      <c r="AT116" s="138">
        <v>0</v>
      </c>
      <c r="AU116" s="138">
        <v>2</v>
      </c>
      <c r="AV116" s="138">
        <v>0</v>
      </c>
      <c r="AW116" s="138">
        <v>0</v>
      </c>
      <c r="AX116" s="138">
        <v>2</v>
      </c>
      <c r="AY116" s="130" t="s">
        <v>966</v>
      </c>
      <c r="AZ116" s="138">
        <v>1</v>
      </c>
      <c r="BA116" s="138">
        <v>1</v>
      </c>
      <c r="BB116" s="138">
        <v>0</v>
      </c>
      <c r="BC116" s="138">
        <v>1</v>
      </c>
      <c r="BD116" s="138">
        <v>8</v>
      </c>
      <c r="BE116" s="138">
        <v>98</v>
      </c>
      <c r="BF116" s="138">
        <v>7</v>
      </c>
      <c r="BG116" s="138">
        <v>0</v>
      </c>
      <c r="BH116" s="138">
        <v>28</v>
      </c>
      <c r="BI116" s="138">
        <v>0</v>
      </c>
      <c r="BJ116" s="138">
        <v>8</v>
      </c>
      <c r="BK116" s="138">
        <v>0</v>
      </c>
      <c r="BL116" s="138">
        <v>52</v>
      </c>
      <c r="BM116" s="138">
        <v>5</v>
      </c>
      <c r="BN116" s="138">
        <v>15</v>
      </c>
      <c r="BO116" s="138">
        <v>4</v>
      </c>
      <c r="BP116" s="138">
        <v>60</v>
      </c>
      <c r="BQ116" s="138">
        <v>0</v>
      </c>
      <c r="BR116" s="138">
        <v>0</v>
      </c>
      <c r="BS116" s="138">
        <v>0</v>
      </c>
      <c r="BT116" s="138">
        <v>1</v>
      </c>
      <c r="BU116" s="138">
        <v>3</v>
      </c>
      <c r="BV116" s="138">
        <v>1</v>
      </c>
      <c r="BW116" s="138">
        <v>0</v>
      </c>
      <c r="BX116" s="138">
        <v>0</v>
      </c>
      <c r="BY116" s="138">
        <v>0</v>
      </c>
      <c r="BZ116" s="138">
        <v>0</v>
      </c>
      <c r="CA116" s="138">
        <v>0</v>
      </c>
      <c r="CB116" s="138">
        <v>0</v>
      </c>
      <c r="CC116" s="138">
        <v>0</v>
      </c>
      <c r="CD116" s="138">
        <v>0</v>
      </c>
      <c r="CE116" s="138">
        <v>0</v>
      </c>
      <c r="CF116" s="138">
        <v>1</v>
      </c>
      <c r="CG116" s="138">
        <v>0</v>
      </c>
      <c r="CH116" s="138">
        <v>6</v>
      </c>
      <c r="CI116" s="138">
        <v>0</v>
      </c>
      <c r="CJ116" s="138">
        <v>0</v>
      </c>
      <c r="CK116" s="138">
        <v>0</v>
      </c>
      <c r="CL116" s="138">
        <v>0</v>
      </c>
      <c r="CM116" s="138">
        <v>5</v>
      </c>
      <c r="CN116" s="138">
        <v>0</v>
      </c>
      <c r="CO116" s="138">
        <v>0</v>
      </c>
      <c r="CP116" s="138">
        <v>0</v>
      </c>
      <c r="CQ116" s="138">
        <v>0</v>
      </c>
      <c r="CR116" s="138">
        <v>0</v>
      </c>
      <c r="CS116" s="138">
        <v>0</v>
      </c>
      <c r="CT116" s="138">
        <v>0</v>
      </c>
      <c r="CU116" s="138">
        <v>0</v>
      </c>
      <c r="CV116" s="138">
        <v>0</v>
      </c>
      <c r="CW116" s="138">
        <v>0</v>
      </c>
      <c r="CX116" s="138">
        <v>0</v>
      </c>
      <c r="CY116" s="138">
        <v>0</v>
      </c>
      <c r="CZ116" s="138">
        <v>0</v>
      </c>
      <c r="DA116" s="138">
        <v>0</v>
      </c>
      <c r="DB116" s="138">
        <v>0</v>
      </c>
      <c r="DC116" s="138">
        <v>0</v>
      </c>
      <c r="DD116" s="138">
        <v>0</v>
      </c>
      <c r="DE116" s="138">
        <v>0</v>
      </c>
      <c r="DF116" s="138">
        <v>0</v>
      </c>
      <c r="DG116" s="138">
        <v>0</v>
      </c>
      <c r="DH116" s="138">
        <v>1</v>
      </c>
      <c r="DI116" s="138">
        <v>0</v>
      </c>
      <c r="DJ116" s="138">
        <v>4</v>
      </c>
      <c r="DK116" s="138">
        <v>1</v>
      </c>
      <c r="DL116" s="138">
        <v>0</v>
      </c>
      <c r="DM116" s="138">
        <v>0</v>
      </c>
      <c r="DN116" s="138">
        <v>0</v>
      </c>
      <c r="DO116" s="138">
        <v>0</v>
      </c>
      <c r="DP116" s="138">
        <v>80</v>
      </c>
      <c r="DQ116" s="138">
        <v>1</v>
      </c>
      <c r="DR116" s="130" t="s">
        <v>2187</v>
      </c>
      <c r="DS116" s="138">
        <v>1</v>
      </c>
      <c r="DT116" s="130" t="s">
        <v>1041</v>
      </c>
      <c r="DU116" s="130" t="s">
        <v>1041</v>
      </c>
      <c r="DV116" s="138">
        <v>1</v>
      </c>
      <c r="DW116" s="138">
        <v>0</v>
      </c>
      <c r="DX116" s="138">
        <v>1</v>
      </c>
      <c r="DY116" s="130"/>
      <c r="DZ116" s="130" t="s">
        <v>2188</v>
      </c>
      <c r="EA116" s="140">
        <v>145310</v>
      </c>
      <c r="EB116" s="140">
        <v>677.42</v>
      </c>
      <c r="EC116" s="140">
        <v>81</v>
      </c>
    </row>
    <row r="117" spans="1:133" s="131" customFormat="1" ht="24" x14ac:dyDescent="0.25">
      <c r="A117" s="130" t="s">
        <v>187</v>
      </c>
      <c r="B117" s="130" t="s">
        <v>199</v>
      </c>
      <c r="C117" s="138">
        <v>1</v>
      </c>
      <c r="D117" s="130" t="s">
        <v>198</v>
      </c>
      <c r="E117" s="130" t="s">
        <v>1753</v>
      </c>
      <c r="F117" s="130">
        <v>16</v>
      </c>
      <c r="G117" s="130">
        <v>55133</v>
      </c>
      <c r="H117" s="130" t="s">
        <v>199</v>
      </c>
      <c r="I117" s="130" t="s">
        <v>2189</v>
      </c>
      <c r="J117" s="130" t="s">
        <v>2190</v>
      </c>
      <c r="K117" s="130" t="s">
        <v>1125</v>
      </c>
      <c r="L117" s="130"/>
      <c r="M117" s="130"/>
      <c r="N117" s="130"/>
      <c r="O117" s="130"/>
      <c r="P117" s="130"/>
      <c r="Q117" s="130"/>
      <c r="R117" s="130"/>
      <c r="S117" s="130" t="s">
        <v>1201</v>
      </c>
      <c r="T117" s="130" t="s">
        <v>2191</v>
      </c>
      <c r="U117" s="130"/>
      <c r="V117" s="130">
        <v>491847140</v>
      </c>
      <c r="W117" s="130" t="s">
        <v>2192</v>
      </c>
      <c r="X117" s="138">
        <v>1</v>
      </c>
      <c r="Y117" s="138">
        <v>0</v>
      </c>
      <c r="Z117" s="138">
        <v>1</v>
      </c>
      <c r="AA117" s="139">
        <v>0.5</v>
      </c>
      <c r="AB117" s="139">
        <v>0</v>
      </c>
      <c r="AC117" s="139">
        <v>0.5</v>
      </c>
      <c r="AD117" s="130" t="s">
        <v>966</v>
      </c>
      <c r="AE117" s="138">
        <v>1</v>
      </c>
      <c r="AF117" s="130" t="s">
        <v>966</v>
      </c>
      <c r="AG117" s="138">
        <v>0</v>
      </c>
      <c r="AH117" s="138">
        <v>1</v>
      </c>
      <c r="AI117" s="138">
        <v>0</v>
      </c>
      <c r="AJ117" s="138">
        <v>0</v>
      </c>
      <c r="AK117" s="138">
        <v>1</v>
      </c>
      <c r="AL117" s="130" t="s">
        <v>966</v>
      </c>
      <c r="AM117" s="138">
        <v>0</v>
      </c>
      <c r="AN117" s="138">
        <v>0</v>
      </c>
      <c r="AO117" s="138">
        <v>1</v>
      </c>
      <c r="AP117" s="138">
        <v>1</v>
      </c>
      <c r="AQ117" s="130" t="s">
        <v>966</v>
      </c>
      <c r="AR117" s="138">
        <v>0</v>
      </c>
      <c r="AS117" s="138">
        <v>0</v>
      </c>
      <c r="AT117" s="138">
        <v>0</v>
      </c>
      <c r="AU117" s="138">
        <v>0</v>
      </c>
      <c r="AV117" s="138">
        <v>1</v>
      </c>
      <c r="AW117" s="138">
        <v>0</v>
      </c>
      <c r="AX117" s="138">
        <v>1</v>
      </c>
      <c r="AY117" s="130" t="s">
        <v>966</v>
      </c>
      <c r="AZ117" s="138">
        <v>0</v>
      </c>
      <c r="BA117" s="138">
        <v>1</v>
      </c>
      <c r="BB117" s="138">
        <v>0</v>
      </c>
      <c r="BC117" s="138">
        <v>1</v>
      </c>
      <c r="BD117" s="138">
        <v>2</v>
      </c>
      <c r="BE117" s="138">
        <v>4</v>
      </c>
      <c r="BF117" s="138">
        <v>1</v>
      </c>
      <c r="BG117" s="138">
        <v>0</v>
      </c>
      <c r="BH117" s="138">
        <v>1</v>
      </c>
      <c r="BI117" s="138">
        <v>0</v>
      </c>
      <c r="BJ117" s="138">
        <v>0</v>
      </c>
      <c r="BK117" s="138">
        <v>0</v>
      </c>
      <c r="BL117" s="138">
        <v>8</v>
      </c>
      <c r="BM117" s="138">
        <v>0</v>
      </c>
      <c r="BN117" s="138">
        <v>2</v>
      </c>
      <c r="BO117" s="138">
        <v>0</v>
      </c>
      <c r="BP117" s="138">
        <v>0</v>
      </c>
      <c r="BQ117" s="138">
        <v>0</v>
      </c>
      <c r="BR117" s="138">
        <v>1</v>
      </c>
      <c r="BS117" s="138">
        <v>0</v>
      </c>
      <c r="BT117" s="138">
        <v>0</v>
      </c>
      <c r="BU117" s="138">
        <v>0</v>
      </c>
      <c r="BV117" s="138">
        <v>0</v>
      </c>
      <c r="BW117" s="138">
        <v>0</v>
      </c>
      <c r="BX117" s="138">
        <v>0</v>
      </c>
      <c r="BY117" s="138">
        <v>0</v>
      </c>
      <c r="BZ117" s="138">
        <v>0</v>
      </c>
      <c r="CA117" s="138">
        <v>0</v>
      </c>
      <c r="CB117" s="138">
        <v>0</v>
      </c>
      <c r="CC117" s="138">
        <v>0</v>
      </c>
      <c r="CD117" s="138">
        <v>0</v>
      </c>
      <c r="CE117" s="138">
        <v>0</v>
      </c>
      <c r="CF117" s="138">
        <v>0</v>
      </c>
      <c r="CG117" s="138">
        <v>0</v>
      </c>
      <c r="CH117" s="138">
        <v>0</v>
      </c>
      <c r="CI117" s="138">
        <v>0</v>
      </c>
      <c r="CJ117" s="138">
        <v>0</v>
      </c>
      <c r="CK117" s="138">
        <v>0</v>
      </c>
      <c r="CL117" s="138">
        <v>0</v>
      </c>
      <c r="CM117" s="138">
        <v>1</v>
      </c>
      <c r="CN117" s="138">
        <v>0</v>
      </c>
      <c r="CO117" s="138">
        <v>0</v>
      </c>
      <c r="CP117" s="138">
        <v>0</v>
      </c>
      <c r="CQ117" s="138">
        <v>0</v>
      </c>
      <c r="CR117" s="138">
        <v>1</v>
      </c>
      <c r="CS117" s="138">
        <v>0</v>
      </c>
      <c r="CT117" s="138">
        <v>0</v>
      </c>
      <c r="CU117" s="138">
        <v>0</v>
      </c>
      <c r="CV117" s="138">
        <v>0</v>
      </c>
      <c r="CW117" s="138">
        <v>0</v>
      </c>
      <c r="CX117" s="138">
        <v>0</v>
      </c>
      <c r="CY117" s="138">
        <v>0</v>
      </c>
      <c r="CZ117" s="138">
        <v>0</v>
      </c>
      <c r="DA117" s="138">
        <v>0</v>
      </c>
      <c r="DB117" s="138">
        <v>0</v>
      </c>
      <c r="DC117" s="138">
        <v>0</v>
      </c>
      <c r="DD117" s="138">
        <v>0</v>
      </c>
      <c r="DE117" s="138">
        <v>0</v>
      </c>
      <c r="DF117" s="138">
        <v>0</v>
      </c>
      <c r="DG117" s="138">
        <v>0</v>
      </c>
      <c r="DH117" s="138">
        <v>1</v>
      </c>
      <c r="DI117" s="138">
        <v>0</v>
      </c>
      <c r="DJ117" s="138">
        <v>0</v>
      </c>
      <c r="DK117" s="138">
        <v>0</v>
      </c>
      <c r="DL117" s="138">
        <v>0</v>
      </c>
      <c r="DM117" s="138">
        <v>0</v>
      </c>
      <c r="DN117" s="138">
        <v>0</v>
      </c>
      <c r="DO117" s="138">
        <v>0</v>
      </c>
      <c r="DP117" s="138">
        <v>50</v>
      </c>
      <c r="DQ117" s="138">
        <v>1</v>
      </c>
      <c r="DR117" s="130" t="s">
        <v>2193</v>
      </c>
      <c r="DS117" s="138">
        <v>3</v>
      </c>
      <c r="DT117" s="130"/>
      <c r="DU117" s="130" t="s">
        <v>2194</v>
      </c>
      <c r="DV117" s="138">
        <v>1</v>
      </c>
      <c r="DW117" s="138">
        <v>1</v>
      </c>
      <c r="DX117" s="138">
        <v>1</v>
      </c>
      <c r="DY117" s="130"/>
      <c r="DZ117" s="130"/>
      <c r="EA117" s="140">
        <v>19290</v>
      </c>
      <c r="EB117" s="140">
        <v>138.58000000000001</v>
      </c>
      <c r="EC117" s="140">
        <v>15</v>
      </c>
    </row>
    <row r="118" spans="1:133" s="131" customFormat="1" ht="60" x14ac:dyDescent="0.25">
      <c r="A118" s="130" t="s">
        <v>187</v>
      </c>
      <c r="B118" s="130" t="s">
        <v>201</v>
      </c>
      <c r="C118" s="138">
        <v>1</v>
      </c>
      <c r="D118" s="130" t="s">
        <v>200</v>
      </c>
      <c r="E118" s="130" t="s">
        <v>1595</v>
      </c>
      <c r="F118" s="130">
        <v>18</v>
      </c>
      <c r="G118" s="130">
        <v>50601</v>
      </c>
      <c r="H118" s="130" t="s">
        <v>201</v>
      </c>
      <c r="I118" s="130" t="s">
        <v>2195</v>
      </c>
      <c r="J118" s="130" t="s">
        <v>2196</v>
      </c>
      <c r="K118" s="130" t="s">
        <v>1292</v>
      </c>
      <c r="L118" s="130" t="s">
        <v>959</v>
      </c>
      <c r="M118" s="130" t="s">
        <v>1457</v>
      </c>
      <c r="N118" s="130" t="s">
        <v>2197</v>
      </c>
      <c r="O118" s="130" t="s">
        <v>1041</v>
      </c>
      <c r="P118" s="130">
        <v>493545419</v>
      </c>
      <c r="Q118" s="130" t="s">
        <v>2198</v>
      </c>
      <c r="R118" s="130" t="s">
        <v>959</v>
      </c>
      <c r="S118" s="130" t="s">
        <v>988</v>
      </c>
      <c r="T118" s="130" t="s">
        <v>2199</v>
      </c>
      <c r="U118" s="130" t="s">
        <v>1041</v>
      </c>
      <c r="V118" s="130">
        <v>493545400</v>
      </c>
      <c r="W118" s="130" t="s">
        <v>2200</v>
      </c>
      <c r="X118" s="138">
        <v>3</v>
      </c>
      <c r="Y118" s="138">
        <v>0</v>
      </c>
      <c r="Z118" s="138">
        <v>3</v>
      </c>
      <c r="AA118" s="139">
        <v>3</v>
      </c>
      <c r="AB118" s="139">
        <v>0</v>
      </c>
      <c r="AC118" s="139">
        <v>3</v>
      </c>
      <c r="AD118" s="130" t="s">
        <v>966</v>
      </c>
      <c r="AE118" s="138">
        <v>3</v>
      </c>
      <c r="AF118" s="130" t="s">
        <v>966</v>
      </c>
      <c r="AG118" s="138">
        <v>0</v>
      </c>
      <c r="AH118" s="138">
        <v>1</v>
      </c>
      <c r="AI118" s="138">
        <v>0</v>
      </c>
      <c r="AJ118" s="138">
        <v>2</v>
      </c>
      <c r="AK118" s="138">
        <v>3</v>
      </c>
      <c r="AL118" s="130" t="s">
        <v>966</v>
      </c>
      <c r="AM118" s="138">
        <v>0</v>
      </c>
      <c r="AN118" s="138">
        <v>0</v>
      </c>
      <c r="AO118" s="138">
        <v>3</v>
      </c>
      <c r="AP118" s="138">
        <v>3</v>
      </c>
      <c r="AQ118" s="130" t="s">
        <v>966</v>
      </c>
      <c r="AR118" s="138">
        <v>0</v>
      </c>
      <c r="AS118" s="138">
        <v>0</v>
      </c>
      <c r="AT118" s="138">
        <v>0</v>
      </c>
      <c r="AU118" s="138">
        <v>1</v>
      </c>
      <c r="AV118" s="138">
        <v>2</v>
      </c>
      <c r="AW118" s="138">
        <v>0</v>
      </c>
      <c r="AX118" s="138">
        <v>3</v>
      </c>
      <c r="AY118" s="130" t="s">
        <v>966</v>
      </c>
      <c r="AZ118" s="138">
        <v>1</v>
      </c>
      <c r="BA118" s="138">
        <v>1</v>
      </c>
      <c r="BB118" s="138">
        <v>1</v>
      </c>
      <c r="BC118" s="138">
        <v>0</v>
      </c>
      <c r="BD118" s="138">
        <v>15</v>
      </c>
      <c r="BE118" s="138">
        <v>4</v>
      </c>
      <c r="BF118" s="138">
        <v>0</v>
      </c>
      <c r="BG118" s="138">
        <v>0</v>
      </c>
      <c r="BH118" s="138">
        <v>2</v>
      </c>
      <c r="BI118" s="138">
        <v>0</v>
      </c>
      <c r="BJ118" s="138">
        <v>0</v>
      </c>
      <c r="BK118" s="138">
        <v>0</v>
      </c>
      <c r="BL118" s="138">
        <v>8</v>
      </c>
      <c r="BM118" s="138">
        <v>0</v>
      </c>
      <c r="BN118" s="138">
        <v>0</v>
      </c>
      <c r="BO118" s="138">
        <v>0</v>
      </c>
      <c r="BP118" s="138">
        <v>0</v>
      </c>
      <c r="BQ118" s="138">
        <v>0</v>
      </c>
      <c r="BR118" s="138">
        <v>0</v>
      </c>
      <c r="BS118" s="138">
        <v>0</v>
      </c>
      <c r="BT118" s="138">
        <v>0</v>
      </c>
      <c r="BU118" s="138">
        <v>0</v>
      </c>
      <c r="BV118" s="138">
        <v>0</v>
      </c>
      <c r="BW118" s="138">
        <v>0</v>
      </c>
      <c r="BX118" s="138">
        <v>1</v>
      </c>
      <c r="BY118" s="138">
        <v>0</v>
      </c>
      <c r="BZ118" s="138">
        <v>0</v>
      </c>
      <c r="CA118" s="138">
        <v>0</v>
      </c>
      <c r="CB118" s="138">
        <v>0</v>
      </c>
      <c r="CC118" s="138">
        <v>0</v>
      </c>
      <c r="CD118" s="138">
        <v>0</v>
      </c>
      <c r="CE118" s="138">
        <v>0</v>
      </c>
      <c r="CF118" s="138">
        <v>0</v>
      </c>
      <c r="CG118" s="138">
        <v>0</v>
      </c>
      <c r="CH118" s="138">
        <v>1</v>
      </c>
      <c r="CI118" s="138">
        <v>0</v>
      </c>
      <c r="CJ118" s="138">
        <v>0</v>
      </c>
      <c r="CK118" s="138">
        <v>0</v>
      </c>
      <c r="CL118" s="138">
        <v>0</v>
      </c>
      <c r="CM118" s="138">
        <v>1</v>
      </c>
      <c r="CN118" s="138">
        <v>0</v>
      </c>
      <c r="CO118" s="138">
        <v>0</v>
      </c>
      <c r="CP118" s="138">
        <v>0</v>
      </c>
      <c r="CQ118" s="138">
        <v>0</v>
      </c>
      <c r="CR118" s="138">
        <v>0</v>
      </c>
      <c r="CS118" s="138">
        <v>0</v>
      </c>
      <c r="CT118" s="138">
        <v>0</v>
      </c>
      <c r="CU118" s="138">
        <v>0</v>
      </c>
      <c r="CV118" s="138">
        <v>0</v>
      </c>
      <c r="CW118" s="138">
        <v>0</v>
      </c>
      <c r="CX118" s="138">
        <v>0</v>
      </c>
      <c r="CY118" s="138">
        <v>0</v>
      </c>
      <c r="CZ118" s="138">
        <v>0</v>
      </c>
      <c r="DA118" s="138">
        <v>0</v>
      </c>
      <c r="DB118" s="138">
        <v>0</v>
      </c>
      <c r="DC118" s="138">
        <v>0</v>
      </c>
      <c r="DD118" s="138">
        <v>0</v>
      </c>
      <c r="DE118" s="138">
        <v>0</v>
      </c>
      <c r="DF118" s="138">
        <v>0</v>
      </c>
      <c r="DG118" s="138">
        <v>0</v>
      </c>
      <c r="DH118" s="138">
        <v>0</v>
      </c>
      <c r="DI118" s="138">
        <v>0</v>
      </c>
      <c r="DJ118" s="138">
        <v>0</v>
      </c>
      <c r="DK118" s="138">
        <v>0</v>
      </c>
      <c r="DL118" s="138">
        <v>0</v>
      </c>
      <c r="DM118" s="138">
        <v>0</v>
      </c>
      <c r="DN118" s="138">
        <v>0</v>
      </c>
      <c r="DO118" s="138">
        <v>0</v>
      </c>
      <c r="DP118" s="138">
        <v>20</v>
      </c>
      <c r="DQ118" s="138">
        <v>1</v>
      </c>
      <c r="DR118" s="130" t="s">
        <v>2201</v>
      </c>
      <c r="DS118" s="138">
        <v>2</v>
      </c>
      <c r="DT118" s="130" t="s">
        <v>2202</v>
      </c>
      <c r="DU118" s="130" t="s">
        <v>2203</v>
      </c>
      <c r="DV118" s="138">
        <v>1</v>
      </c>
      <c r="DW118" s="138">
        <v>1</v>
      </c>
      <c r="DX118" s="138">
        <v>0</v>
      </c>
      <c r="DY118" s="130"/>
      <c r="DZ118" s="130"/>
      <c r="EA118" s="140">
        <v>47679</v>
      </c>
      <c r="EB118" s="140">
        <v>596.79</v>
      </c>
      <c r="EC118" s="140">
        <v>77</v>
      </c>
    </row>
    <row r="119" spans="1:133" s="131" customFormat="1" ht="24" x14ac:dyDescent="0.25">
      <c r="A119" s="130" t="s">
        <v>187</v>
      </c>
      <c r="B119" s="130" t="s">
        <v>203</v>
      </c>
      <c r="C119" s="138">
        <v>1</v>
      </c>
      <c r="D119" s="130" t="s">
        <v>202</v>
      </c>
      <c r="E119" s="130" t="s">
        <v>1300</v>
      </c>
      <c r="F119" s="130">
        <v>38</v>
      </c>
      <c r="G119" s="130">
        <v>51741</v>
      </c>
      <c r="H119" s="130" t="s">
        <v>203</v>
      </c>
      <c r="I119" s="130" t="s">
        <v>2204</v>
      </c>
      <c r="J119" s="130" t="s">
        <v>2205</v>
      </c>
      <c r="K119" s="130" t="s">
        <v>2206</v>
      </c>
      <c r="L119" s="130"/>
      <c r="M119" s="130" t="s">
        <v>2207</v>
      </c>
      <c r="N119" s="130" t="s">
        <v>2208</v>
      </c>
      <c r="O119" s="130"/>
      <c r="P119" s="130">
        <v>494337251</v>
      </c>
      <c r="Q119" s="130" t="s">
        <v>2209</v>
      </c>
      <c r="R119" s="130"/>
      <c r="S119" s="130" t="s">
        <v>1697</v>
      </c>
      <c r="T119" s="130" t="s">
        <v>2210</v>
      </c>
      <c r="U119" s="130"/>
      <c r="V119" s="130">
        <v>494337244</v>
      </c>
      <c r="W119" s="130" t="s">
        <v>2211</v>
      </c>
      <c r="X119" s="138">
        <v>1</v>
      </c>
      <c r="Y119" s="138">
        <v>0</v>
      </c>
      <c r="Z119" s="138">
        <v>1</v>
      </c>
      <c r="AA119" s="139">
        <v>1</v>
      </c>
      <c r="AB119" s="139">
        <v>0</v>
      </c>
      <c r="AC119" s="139">
        <v>1</v>
      </c>
      <c r="AD119" s="130" t="s">
        <v>966</v>
      </c>
      <c r="AE119" s="138">
        <v>1</v>
      </c>
      <c r="AF119" s="130" t="s">
        <v>966</v>
      </c>
      <c r="AG119" s="138">
        <v>0</v>
      </c>
      <c r="AH119" s="138">
        <v>1</v>
      </c>
      <c r="AI119" s="138">
        <v>0</v>
      </c>
      <c r="AJ119" s="138">
        <v>0</v>
      </c>
      <c r="AK119" s="138">
        <v>1</v>
      </c>
      <c r="AL119" s="130" t="s">
        <v>966</v>
      </c>
      <c r="AM119" s="138">
        <v>0</v>
      </c>
      <c r="AN119" s="138">
        <v>1</v>
      </c>
      <c r="AO119" s="138">
        <v>0</v>
      </c>
      <c r="AP119" s="138">
        <v>1</v>
      </c>
      <c r="AQ119" s="130" t="s">
        <v>966</v>
      </c>
      <c r="AR119" s="138">
        <v>0</v>
      </c>
      <c r="AS119" s="138">
        <v>0</v>
      </c>
      <c r="AT119" s="138">
        <v>0</v>
      </c>
      <c r="AU119" s="138">
        <v>1</v>
      </c>
      <c r="AV119" s="138">
        <v>0</v>
      </c>
      <c r="AW119" s="138">
        <v>0</v>
      </c>
      <c r="AX119" s="138">
        <v>1</v>
      </c>
      <c r="AY119" s="130" t="s">
        <v>966</v>
      </c>
      <c r="AZ119" s="138">
        <v>0</v>
      </c>
      <c r="BA119" s="138">
        <v>1</v>
      </c>
      <c r="BB119" s="138">
        <v>1</v>
      </c>
      <c r="BC119" s="138">
        <v>1</v>
      </c>
      <c r="BD119" s="138">
        <v>3</v>
      </c>
      <c r="BE119" s="138">
        <v>10</v>
      </c>
      <c r="BF119" s="138">
        <v>1</v>
      </c>
      <c r="BG119" s="138">
        <v>0</v>
      </c>
      <c r="BH119" s="138">
        <v>0</v>
      </c>
      <c r="BI119" s="138">
        <v>0</v>
      </c>
      <c r="BJ119" s="138">
        <v>0</v>
      </c>
      <c r="BK119" s="138">
        <v>0</v>
      </c>
      <c r="BL119" s="138">
        <v>10</v>
      </c>
      <c r="BM119" s="138">
        <v>0</v>
      </c>
      <c r="BN119" s="138">
        <v>1</v>
      </c>
      <c r="BO119" s="138">
        <v>0</v>
      </c>
      <c r="BP119" s="138">
        <v>11</v>
      </c>
      <c r="BQ119" s="138">
        <v>0</v>
      </c>
      <c r="BR119" s="138">
        <v>0</v>
      </c>
      <c r="BS119" s="138">
        <v>0</v>
      </c>
      <c r="BT119" s="138">
        <v>0</v>
      </c>
      <c r="BU119" s="138">
        <v>1</v>
      </c>
      <c r="BV119" s="138">
        <v>2</v>
      </c>
      <c r="BW119" s="138">
        <v>0</v>
      </c>
      <c r="BX119" s="138">
        <v>0</v>
      </c>
      <c r="BY119" s="138">
        <v>0</v>
      </c>
      <c r="BZ119" s="138">
        <v>0</v>
      </c>
      <c r="CA119" s="138">
        <v>0</v>
      </c>
      <c r="CB119" s="138">
        <v>0</v>
      </c>
      <c r="CC119" s="138">
        <v>0</v>
      </c>
      <c r="CD119" s="138">
        <v>0</v>
      </c>
      <c r="CE119" s="138">
        <v>0</v>
      </c>
      <c r="CF119" s="138">
        <v>0</v>
      </c>
      <c r="CG119" s="138">
        <v>0</v>
      </c>
      <c r="CH119" s="138">
        <v>1</v>
      </c>
      <c r="CI119" s="138">
        <v>0</v>
      </c>
      <c r="CJ119" s="138">
        <v>0</v>
      </c>
      <c r="CK119" s="138">
        <v>6</v>
      </c>
      <c r="CL119" s="138">
        <v>0</v>
      </c>
      <c r="CM119" s="138">
        <v>1</v>
      </c>
      <c r="CN119" s="138">
        <v>0</v>
      </c>
      <c r="CO119" s="138">
        <v>0</v>
      </c>
      <c r="CP119" s="138">
        <v>0</v>
      </c>
      <c r="CQ119" s="138">
        <v>0</v>
      </c>
      <c r="CR119" s="138">
        <v>2</v>
      </c>
      <c r="CS119" s="138">
        <v>0</v>
      </c>
      <c r="CT119" s="138">
        <v>0</v>
      </c>
      <c r="CU119" s="138">
        <v>0</v>
      </c>
      <c r="CV119" s="138">
        <v>0</v>
      </c>
      <c r="CW119" s="138">
        <v>0</v>
      </c>
      <c r="CX119" s="138">
        <v>0</v>
      </c>
      <c r="CY119" s="138">
        <v>0</v>
      </c>
      <c r="CZ119" s="138">
        <v>0</v>
      </c>
      <c r="DA119" s="138">
        <v>0</v>
      </c>
      <c r="DB119" s="138">
        <v>0</v>
      </c>
      <c r="DC119" s="138">
        <v>0</v>
      </c>
      <c r="DD119" s="138">
        <v>0</v>
      </c>
      <c r="DE119" s="138">
        <v>0</v>
      </c>
      <c r="DF119" s="138">
        <v>0</v>
      </c>
      <c r="DG119" s="138">
        <v>0</v>
      </c>
      <c r="DH119" s="138">
        <v>2</v>
      </c>
      <c r="DI119" s="138">
        <v>0</v>
      </c>
      <c r="DJ119" s="138">
        <v>0</v>
      </c>
      <c r="DK119" s="138">
        <v>0</v>
      </c>
      <c r="DL119" s="138">
        <v>0</v>
      </c>
      <c r="DM119" s="138">
        <v>0</v>
      </c>
      <c r="DN119" s="138">
        <v>0</v>
      </c>
      <c r="DO119" s="138">
        <v>0</v>
      </c>
      <c r="DP119" s="138">
        <v>40</v>
      </c>
      <c r="DQ119" s="138">
        <v>1</v>
      </c>
      <c r="DR119" s="130" t="s">
        <v>2212</v>
      </c>
      <c r="DS119" s="138">
        <v>2</v>
      </c>
      <c r="DT119" s="130" t="s">
        <v>2213</v>
      </c>
      <c r="DU119" s="130" t="s">
        <v>2214</v>
      </c>
      <c r="DV119" s="138">
        <v>1</v>
      </c>
      <c r="DW119" s="138">
        <v>0</v>
      </c>
      <c r="DX119" s="138">
        <v>1</v>
      </c>
      <c r="DY119" s="130"/>
      <c r="DZ119" s="130"/>
      <c r="EA119" s="140">
        <v>24887</v>
      </c>
      <c r="EB119" s="140">
        <v>223.52</v>
      </c>
      <c r="EC119" s="140">
        <v>22</v>
      </c>
    </row>
    <row r="120" spans="1:133" s="131" customFormat="1" ht="36" x14ac:dyDescent="0.25">
      <c r="A120" s="130" t="s">
        <v>187</v>
      </c>
      <c r="B120" s="130" t="s">
        <v>205</v>
      </c>
      <c r="C120" s="138">
        <v>1</v>
      </c>
      <c r="D120" s="130" t="s">
        <v>204</v>
      </c>
      <c r="E120" s="130" t="s">
        <v>1178</v>
      </c>
      <c r="F120" s="130">
        <v>40</v>
      </c>
      <c r="G120" s="130">
        <v>54701</v>
      </c>
      <c r="H120" s="130" t="s">
        <v>205</v>
      </c>
      <c r="I120" s="130" t="s">
        <v>2215</v>
      </c>
      <c r="J120" s="130" t="s">
        <v>2216</v>
      </c>
      <c r="K120" s="130" t="s">
        <v>1125</v>
      </c>
      <c r="L120" s="130" t="s">
        <v>1431</v>
      </c>
      <c r="M120" s="130" t="s">
        <v>1099</v>
      </c>
      <c r="N120" s="130" t="s">
        <v>2217</v>
      </c>
      <c r="O120" s="130"/>
      <c r="P120" s="130">
        <v>491405169</v>
      </c>
      <c r="Q120" s="130" t="s">
        <v>2218</v>
      </c>
      <c r="R120" s="130"/>
      <c r="S120" s="130" t="s">
        <v>974</v>
      </c>
      <c r="T120" s="130" t="s">
        <v>2219</v>
      </c>
      <c r="U120" s="130"/>
      <c r="V120" s="130">
        <v>491405183</v>
      </c>
      <c r="W120" s="130" t="s">
        <v>2220</v>
      </c>
      <c r="X120" s="138">
        <v>1</v>
      </c>
      <c r="Y120" s="138">
        <v>15</v>
      </c>
      <c r="Z120" s="138">
        <v>16</v>
      </c>
      <c r="AA120" s="139">
        <v>1</v>
      </c>
      <c r="AB120" s="139">
        <v>15</v>
      </c>
      <c r="AC120" s="139">
        <v>16</v>
      </c>
      <c r="AD120" s="130" t="s">
        <v>966</v>
      </c>
      <c r="AE120" s="138">
        <v>1</v>
      </c>
      <c r="AF120" s="130" t="s">
        <v>966</v>
      </c>
      <c r="AG120" s="138">
        <v>0</v>
      </c>
      <c r="AH120" s="138">
        <v>1</v>
      </c>
      <c r="AI120" s="138">
        <v>0</v>
      </c>
      <c r="AJ120" s="138">
        <v>0</v>
      </c>
      <c r="AK120" s="138">
        <v>1</v>
      </c>
      <c r="AL120" s="130" t="s">
        <v>966</v>
      </c>
      <c r="AM120" s="138">
        <v>1</v>
      </c>
      <c r="AN120" s="138">
        <v>0</v>
      </c>
      <c r="AO120" s="138">
        <v>0</v>
      </c>
      <c r="AP120" s="138">
        <v>1</v>
      </c>
      <c r="AQ120" s="130" t="s">
        <v>966</v>
      </c>
      <c r="AR120" s="138">
        <v>0</v>
      </c>
      <c r="AS120" s="138">
        <v>0</v>
      </c>
      <c r="AT120" s="138">
        <v>0</v>
      </c>
      <c r="AU120" s="138">
        <v>1</v>
      </c>
      <c r="AV120" s="138">
        <v>0</v>
      </c>
      <c r="AW120" s="138">
        <v>0</v>
      </c>
      <c r="AX120" s="138">
        <v>1</v>
      </c>
      <c r="AY120" s="130" t="s">
        <v>966</v>
      </c>
      <c r="AZ120" s="138">
        <v>0</v>
      </c>
      <c r="BA120" s="138">
        <v>1</v>
      </c>
      <c r="BB120" s="138">
        <v>0</v>
      </c>
      <c r="BC120" s="138">
        <v>1</v>
      </c>
      <c r="BD120" s="138">
        <v>5</v>
      </c>
      <c r="BE120" s="138">
        <v>25</v>
      </c>
      <c r="BF120" s="138">
        <v>0</v>
      </c>
      <c r="BG120" s="138">
        <v>0</v>
      </c>
      <c r="BH120" s="138">
        <v>2</v>
      </c>
      <c r="BI120" s="138">
        <v>0</v>
      </c>
      <c r="BJ120" s="138">
        <v>0</v>
      </c>
      <c r="BK120" s="138">
        <v>0</v>
      </c>
      <c r="BL120" s="138">
        <v>29</v>
      </c>
      <c r="BM120" s="138">
        <v>0</v>
      </c>
      <c r="BN120" s="138">
        <v>15</v>
      </c>
      <c r="BO120" s="138">
        <v>0</v>
      </c>
      <c r="BP120" s="138">
        <v>30</v>
      </c>
      <c r="BQ120" s="138">
        <v>0</v>
      </c>
      <c r="BR120" s="138">
        <v>0</v>
      </c>
      <c r="BS120" s="138">
        <v>0</v>
      </c>
      <c r="BT120" s="138">
        <v>0</v>
      </c>
      <c r="BU120" s="138">
        <v>0</v>
      </c>
      <c r="BV120" s="138">
        <v>0</v>
      </c>
      <c r="BW120" s="138">
        <v>0</v>
      </c>
      <c r="BX120" s="138">
        <v>1</v>
      </c>
      <c r="BY120" s="138">
        <v>0</v>
      </c>
      <c r="BZ120" s="138">
        <v>0</v>
      </c>
      <c r="CA120" s="138">
        <v>0</v>
      </c>
      <c r="CB120" s="138">
        <v>0</v>
      </c>
      <c r="CC120" s="138">
        <v>0</v>
      </c>
      <c r="CD120" s="138">
        <v>0</v>
      </c>
      <c r="CE120" s="138">
        <v>0</v>
      </c>
      <c r="CF120" s="138">
        <v>0</v>
      </c>
      <c r="CG120" s="138">
        <v>0</v>
      </c>
      <c r="CH120" s="138">
        <v>0</v>
      </c>
      <c r="CI120" s="138">
        <v>1</v>
      </c>
      <c r="CJ120" s="138">
        <v>0</v>
      </c>
      <c r="CK120" s="138">
        <v>0</v>
      </c>
      <c r="CL120" s="138">
        <v>0</v>
      </c>
      <c r="CM120" s="138">
        <v>2</v>
      </c>
      <c r="CN120" s="138">
        <v>0</v>
      </c>
      <c r="CO120" s="138">
        <v>0</v>
      </c>
      <c r="CP120" s="138">
        <v>0</v>
      </c>
      <c r="CQ120" s="138">
        <v>0</v>
      </c>
      <c r="CR120" s="138">
        <v>0</v>
      </c>
      <c r="CS120" s="138">
        <v>0</v>
      </c>
      <c r="CT120" s="138">
        <v>0</v>
      </c>
      <c r="CU120" s="138">
        <v>0</v>
      </c>
      <c r="CV120" s="138">
        <v>0</v>
      </c>
      <c r="CW120" s="138">
        <v>0</v>
      </c>
      <c r="CX120" s="138">
        <v>0</v>
      </c>
      <c r="CY120" s="138">
        <v>0</v>
      </c>
      <c r="CZ120" s="138">
        <v>0</v>
      </c>
      <c r="DA120" s="138">
        <v>0</v>
      </c>
      <c r="DB120" s="138">
        <v>0</v>
      </c>
      <c r="DC120" s="138">
        <v>0</v>
      </c>
      <c r="DD120" s="138">
        <v>0</v>
      </c>
      <c r="DE120" s="138">
        <v>0</v>
      </c>
      <c r="DF120" s="138">
        <v>0</v>
      </c>
      <c r="DG120" s="138">
        <v>0</v>
      </c>
      <c r="DH120" s="138">
        <v>2</v>
      </c>
      <c r="DI120" s="138">
        <v>0</v>
      </c>
      <c r="DJ120" s="138">
        <v>0</v>
      </c>
      <c r="DK120" s="138">
        <v>0</v>
      </c>
      <c r="DL120" s="138">
        <v>0</v>
      </c>
      <c r="DM120" s="138">
        <v>0</v>
      </c>
      <c r="DN120" s="138">
        <v>0</v>
      </c>
      <c r="DO120" s="138">
        <v>0</v>
      </c>
      <c r="DP120" s="138">
        <v>80</v>
      </c>
      <c r="DQ120" s="138">
        <v>1</v>
      </c>
      <c r="DR120" s="130" t="s">
        <v>2221</v>
      </c>
      <c r="DS120" s="138">
        <v>2</v>
      </c>
      <c r="DT120" s="130" t="s">
        <v>2222</v>
      </c>
      <c r="DU120" s="130" t="s">
        <v>2223</v>
      </c>
      <c r="DV120" s="138">
        <v>1</v>
      </c>
      <c r="DW120" s="138">
        <v>1</v>
      </c>
      <c r="DX120" s="138">
        <v>1</v>
      </c>
      <c r="DY120" s="130"/>
      <c r="DZ120" s="130"/>
      <c r="EA120" s="140">
        <v>61089</v>
      </c>
      <c r="EB120" s="140">
        <v>355.68</v>
      </c>
      <c r="EC120" s="140">
        <v>36</v>
      </c>
    </row>
    <row r="121" spans="1:133" s="131" customFormat="1" x14ac:dyDescent="0.25">
      <c r="A121" s="130" t="s">
        <v>187</v>
      </c>
      <c r="B121" s="130" t="s">
        <v>207</v>
      </c>
      <c r="C121" s="138">
        <v>1</v>
      </c>
      <c r="D121" s="130" t="s">
        <v>206</v>
      </c>
      <c r="E121" s="130" t="s">
        <v>2224</v>
      </c>
      <c r="F121" s="130">
        <v>39</v>
      </c>
      <c r="G121" s="130">
        <v>50901</v>
      </c>
      <c r="H121" s="130" t="s">
        <v>207</v>
      </c>
      <c r="I121" s="130" t="s">
        <v>2225</v>
      </c>
      <c r="J121" s="130" t="s">
        <v>2226</v>
      </c>
      <c r="K121" s="130" t="s">
        <v>2227</v>
      </c>
      <c r="L121" s="130"/>
      <c r="M121" s="130" t="s">
        <v>2207</v>
      </c>
      <c r="N121" s="130" t="s">
        <v>2228</v>
      </c>
      <c r="O121" s="130"/>
      <c r="P121" s="130">
        <v>493760131</v>
      </c>
      <c r="Q121" s="130" t="s">
        <v>2229</v>
      </c>
      <c r="R121" s="130"/>
      <c r="S121" s="130" t="s">
        <v>1864</v>
      </c>
      <c r="T121" s="130" t="s">
        <v>2230</v>
      </c>
      <c r="U121" s="130"/>
      <c r="V121" s="130">
        <v>493760161</v>
      </c>
      <c r="W121" s="130" t="s">
        <v>2231</v>
      </c>
      <c r="X121" s="138">
        <v>1</v>
      </c>
      <c r="Y121" s="138">
        <v>0</v>
      </c>
      <c r="Z121" s="138">
        <v>1</v>
      </c>
      <c r="AA121" s="139">
        <v>1</v>
      </c>
      <c r="AB121" s="139">
        <v>0</v>
      </c>
      <c r="AC121" s="139">
        <v>1</v>
      </c>
      <c r="AD121" s="130" t="s">
        <v>966</v>
      </c>
      <c r="AE121" s="138">
        <v>1</v>
      </c>
      <c r="AF121" s="130" t="s">
        <v>966</v>
      </c>
      <c r="AG121" s="138">
        <v>0</v>
      </c>
      <c r="AH121" s="138">
        <v>1</v>
      </c>
      <c r="AI121" s="138">
        <v>0</v>
      </c>
      <c r="AJ121" s="138">
        <v>0</v>
      </c>
      <c r="AK121" s="138">
        <v>1</v>
      </c>
      <c r="AL121" s="130" t="s">
        <v>966</v>
      </c>
      <c r="AM121" s="138">
        <v>0</v>
      </c>
      <c r="AN121" s="138">
        <v>1</v>
      </c>
      <c r="AO121" s="138">
        <v>0</v>
      </c>
      <c r="AP121" s="138">
        <v>1</v>
      </c>
      <c r="AQ121" s="130" t="s">
        <v>966</v>
      </c>
      <c r="AR121" s="138">
        <v>0</v>
      </c>
      <c r="AS121" s="138">
        <v>0</v>
      </c>
      <c r="AT121" s="138">
        <v>1</v>
      </c>
      <c r="AU121" s="138">
        <v>0</v>
      </c>
      <c r="AV121" s="138">
        <v>0</v>
      </c>
      <c r="AW121" s="138">
        <v>0</v>
      </c>
      <c r="AX121" s="138">
        <v>1</v>
      </c>
      <c r="AY121" s="130" t="s">
        <v>966</v>
      </c>
      <c r="AZ121" s="138">
        <v>1</v>
      </c>
      <c r="BA121" s="138">
        <v>1</v>
      </c>
      <c r="BB121" s="138">
        <v>0</v>
      </c>
      <c r="BC121" s="138">
        <v>1</v>
      </c>
      <c r="BD121" s="138">
        <v>1</v>
      </c>
      <c r="BE121" s="138">
        <v>5</v>
      </c>
      <c r="BF121" s="138">
        <v>0</v>
      </c>
      <c r="BG121" s="138">
        <v>0</v>
      </c>
      <c r="BH121" s="138">
        <v>0</v>
      </c>
      <c r="BI121" s="138">
        <v>0</v>
      </c>
      <c r="BJ121" s="138">
        <v>0</v>
      </c>
      <c r="BK121" s="138">
        <v>0</v>
      </c>
      <c r="BL121" s="138">
        <v>10</v>
      </c>
      <c r="BM121" s="138">
        <v>0</v>
      </c>
      <c r="BN121" s="138">
        <v>0</v>
      </c>
      <c r="BO121" s="138">
        <v>0</v>
      </c>
      <c r="BP121" s="138">
        <v>0</v>
      </c>
      <c r="BQ121" s="138">
        <v>0</v>
      </c>
      <c r="BR121" s="138">
        <v>0</v>
      </c>
      <c r="BS121" s="138">
        <v>0</v>
      </c>
      <c r="BT121" s="138">
        <v>0</v>
      </c>
      <c r="BU121" s="138">
        <v>0</v>
      </c>
      <c r="BV121" s="138">
        <v>1</v>
      </c>
      <c r="BW121" s="138">
        <v>0</v>
      </c>
      <c r="BX121" s="138">
        <v>0</v>
      </c>
      <c r="BY121" s="138">
        <v>0</v>
      </c>
      <c r="BZ121" s="138">
        <v>0</v>
      </c>
      <c r="CA121" s="138">
        <v>0</v>
      </c>
      <c r="CB121" s="138">
        <v>0</v>
      </c>
      <c r="CC121" s="138">
        <v>0</v>
      </c>
      <c r="CD121" s="138">
        <v>0</v>
      </c>
      <c r="CE121" s="138">
        <v>0</v>
      </c>
      <c r="CF121" s="138">
        <v>0</v>
      </c>
      <c r="CG121" s="138">
        <v>0</v>
      </c>
      <c r="CH121" s="138">
        <v>1</v>
      </c>
      <c r="CI121" s="138">
        <v>0</v>
      </c>
      <c r="CJ121" s="138">
        <v>0</v>
      </c>
      <c r="CK121" s="138">
        <v>2</v>
      </c>
      <c r="CL121" s="138">
        <v>1</v>
      </c>
      <c r="CM121" s="138">
        <v>0</v>
      </c>
      <c r="CN121" s="138">
        <v>0</v>
      </c>
      <c r="CO121" s="138">
        <v>1</v>
      </c>
      <c r="CP121" s="138">
        <v>0</v>
      </c>
      <c r="CQ121" s="138">
        <v>0</v>
      </c>
      <c r="CR121" s="138">
        <v>0</v>
      </c>
      <c r="CS121" s="138">
        <v>0</v>
      </c>
      <c r="CT121" s="138">
        <v>0</v>
      </c>
      <c r="CU121" s="138">
        <v>0</v>
      </c>
      <c r="CV121" s="138">
        <v>0</v>
      </c>
      <c r="CW121" s="138">
        <v>0</v>
      </c>
      <c r="CX121" s="138">
        <v>0</v>
      </c>
      <c r="CY121" s="138">
        <v>0</v>
      </c>
      <c r="CZ121" s="138">
        <v>1</v>
      </c>
      <c r="DA121" s="138">
        <v>0</v>
      </c>
      <c r="DB121" s="138">
        <v>1</v>
      </c>
      <c r="DC121" s="138">
        <v>0</v>
      </c>
      <c r="DD121" s="138">
        <v>0</v>
      </c>
      <c r="DE121" s="138">
        <v>0</v>
      </c>
      <c r="DF121" s="138">
        <v>0</v>
      </c>
      <c r="DG121" s="138">
        <v>0</v>
      </c>
      <c r="DH121" s="138">
        <v>0</v>
      </c>
      <c r="DI121" s="138">
        <v>0</v>
      </c>
      <c r="DJ121" s="138">
        <v>0</v>
      </c>
      <c r="DK121" s="138">
        <v>0</v>
      </c>
      <c r="DL121" s="138">
        <v>0</v>
      </c>
      <c r="DM121" s="138">
        <v>1</v>
      </c>
      <c r="DN121" s="138">
        <v>0</v>
      </c>
      <c r="DO121" s="138">
        <v>0</v>
      </c>
      <c r="DP121" s="138">
        <v>30</v>
      </c>
      <c r="DQ121" s="138">
        <v>1</v>
      </c>
      <c r="DR121" s="130" t="s">
        <v>2232</v>
      </c>
      <c r="DS121" s="138">
        <v>2</v>
      </c>
      <c r="DT121" s="130"/>
      <c r="DU121" s="130"/>
      <c r="DV121" s="138">
        <v>1</v>
      </c>
      <c r="DW121" s="138">
        <v>1</v>
      </c>
      <c r="DX121" s="138">
        <v>1</v>
      </c>
      <c r="DY121" s="130"/>
      <c r="DZ121" s="130"/>
      <c r="EA121" s="140">
        <v>13323</v>
      </c>
      <c r="EB121" s="140">
        <v>97.2</v>
      </c>
      <c r="EC121" s="140">
        <v>5</v>
      </c>
    </row>
    <row r="122" spans="1:133" s="131" customFormat="1" x14ac:dyDescent="0.25">
      <c r="A122" s="130" t="s">
        <v>187</v>
      </c>
      <c r="B122" s="130" t="s">
        <v>209</v>
      </c>
      <c r="C122" s="138">
        <v>1</v>
      </c>
      <c r="D122" s="130" t="s">
        <v>208</v>
      </c>
      <c r="E122" s="130" t="s">
        <v>1575</v>
      </c>
      <c r="F122" s="130">
        <v>6</v>
      </c>
      <c r="G122" s="130">
        <v>54901</v>
      </c>
      <c r="H122" s="130" t="s">
        <v>209</v>
      </c>
      <c r="I122" s="130" t="s">
        <v>2233</v>
      </c>
      <c r="J122" s="130" t="s">
        <v>2234</v>
      </c>
      <c r="K122" s="130" t="s">
        <v>2235</v>
      </c>
      <c r="L122" s="130" t="s">
        <v>959</v>
      </c>
      <c r="M122" s="130" t="s">
        <v>2236</v>
      </c>
      <c r="N122" s="130" t="s">
        <v>2237</v>
      </c>
      <c r="O122" s="130"/>
      <c r="P122" s="130">
        <v>491419680</v>
      </c>
      <c r="Q122" s="130" t="s">
        <v>2238</v>
      </c>
      <c r="R122" s="130" t="s">
        <v>959</v>
      </c>
      <c r="S122" s="130" t="s">
        <v>2236</v>
      </c>
      <c r="T122" s="130" t="s">
        <v>2237</v>
      </c>
      <c r="U122" s="130"/>
      <c r="V122" s="130">
        <v>491416680</v>
      </c>
      <c r="W122" s="130" t="s">
        <v>2238</v>
      </c>
      <c r="X122" s="138">
        <v>2</v>
      </c>
      <c r="Y122" s="138">
        <v>0</v>
      </c>
      <c r="Z122" s="138">
        <v>2</v>
      </c>
      <c r="AA122" s="139">
        <v>2</v>
      </c>
      <c r="AB122" s="139">
        <v>0</v>
      </c>
      <c r="AC122" s="139">
        <v>2</v>
      </c>
      <c r="AD122" s="130" t="s">
        <v>966</v>
      </c>
      <c r="AE122" s="138">
        <v>2</v>
      </c>
      <c r="AF122" s="130" t="s">
        <v>966</v>
      </c>
      <c r="AG122" s="138">
        <v>0</v>
      </c>
      <c r="AH122" s="138">
        <v>0</v>
      </c>
      <c r="AI122" s="138">
        <v>0</v>
      </c>
      <c r="AJ122" s="138">
        <v>2</v>
      </c>
      <c r="AK122" s="138">
        <v>2</v>
      </c>
      <c r="AL122" s="130" t="s">
        <v>966</v>
      </c>
      <c r="AM122" s="138">
        <v>0</v>
      </c>
      <c r="AN122" s="138">
        <v>1</v>
      </c>
      <c r="AO122" s="138">
        <v>1</v>
      </c>
      <c r="AP122" s="138">
        <v>2</v>
      </c>
      <c r="AQ122" s="130" t="s">
        <v>966</v>
      </c>
      <c r="AR122" s="138">
        <v>0</v>
      </c>
      <c r="AS122" s="138">
        <v>0</v>
      </c>
      <c r="AT122" s="138">
        <v>0</v>
      </c>
      <c r="AU122" s="138">
        <v>1</v>
      </c>
      <c r="AV122" s="138">
        <v>1</v>
      </c>
      <c r="AW122" s="138">
        <v>0</v>
      </c>
      <c r="AX122" s="138">
        <v>2</v>
      </c>
      <c r="AY122" s="130" t="s">
        <v>966</v>
      </c>
      <c r="AZ122" s="138">
        <v>1</v>
      </c>
      <c r="BA122" s="138">
        <v>1</v>
      </c>
      <c r="BB122" s="138">
        <v>0</v>
      </c>
      <c r="BC122" s="138">
        <v>1</v>
      </c>
      <c r="BD122" s="138">
        <v>0</v>
      </c>
      <c r="BE122" s="138">
        <v>1</v>
      </c>
      <c r="BF122" s="138">
        <v>0</v>
      </c>
      <c r="BG122" s="138">
        <v>0</v>
      </c>
      <c r="BH122" s="138">
        <v>2</v>
      </c>
      <c r="BI122" s="138">
        <v>0</v>
      </c>
      <c r="BJ122" s="138">
        <v>0</v>
      </c>
      <c r="BK122" s="138">
        <v>0</v>
      </c>
      <c r="BL122" s="138">
        <v>4</v>
      </c>
      <c r="BM122" s="138">
        <v>0</v>
      </c>
      <c r="BN122" s="138">
        <v>1</v>
      </c>
      <c r="BO122" s="138">
        <v>0</v>
      </c>
      <c r="BP122" s="138">
        <v>0</v>
      </c>
      <c r="BQ122" s="138">
        <v>0</v>
      </c>
      <c r="BR122" s="138">
        <v>0</v>
      </c>
      <c r="BS122" s="138">
        <v>0</v>
      </c>
      <c r="BT122" s="138">
        <v>0</v>
      </c>
      <c r="BU122" s="138">
        <v>0</v>
      </c>
      <c r="BV122" s="138">
        <v>0</v>
      </c>
      <c r="BW122" s="138">
        <v>0</v>
      </c>
      <c r="BX122" s="138">
        <v>0</v>
      </c>
      <c r="BY122" s="138">
        <v>0</v>
      </c>
      <c r="BZ122" s="138">
        <v>0</v>
      </c>
      <c r="CA122" s="138">
        <v>0</v>
      </c>
      <c r="CB122" s="138">
        <v>0</v>
      </c>
      <c r="CC122" s="138">
        <v>0</v>
      </c>
      <c r="CD122" s="138">
        <v>0</v>
      </c>
      <c r="CE122" s="138">
        <v>0</v>
      </c>
      <c r="CF122" s="138">
        <v>0</v>
      </c>
      <c r="CG122" s="138">
        <v>0</v>
      </c>
      <c r="CH122" s="138">
        <v>0</v>
      </c>
      <c r="CI122" s="138">
        <v>0</v>
      </c>
      <c r="CJ122" s="138">
        <v>0</v>
      </c>
      <c r="CK122" s="138">
        <v>0</v>
      </c>
      <c r="CL122" s="138">
        <v>0</v>
      </c>
      <c r="CM122" s="138">
        <v>0</v>
      </c>
      <c r="CN122" s="138">
        <v>0</v>
      </c>
      <c r="CO122" s="138">
        <v>0</v>
      </c>
      <c r="CP122" s="138">
        <v>0</v>
      </c>
      <c r="CQ122" s="138">
        <v>0</v>
      </c>
      <c r="CR122" s="138">
        <v>0</v>
      </c>
      <c r="CS122" s="138">
        <v>0</v>
      </c>
      <c r="CT122" s="138">
        <v>0</v>
      </c>
      <c r="CU122" s="138">
        <v>0</v>
      </c>
      <c r="CV122" s="138">
        <v>0</v>
      </c>
      <c r="CW122" s="138">
        <v>0</v>
      </c>
      <c r="CX122" s="138">
        <v>0</v>
      </c>
      <c r="CY122" s="138">
        <v>0</v>
      </c>
      <c r="CZ122" s="138">
        <v>0</v>
      </c>
      <c r="DA122" s="138">
        <v>0</v>
      </c>
      <c r="DB122" s="138">
        <v>0</v>
      </c>
      <c r="DC122" s="138">
        <v>0</v>
      </c>
      <c r="DD122" s="138">
        <v>0</v>
      </c>
      <c r="DE122" s="138">
        <v>0</v>
      </c>
      <c r="DF122" s="138">
        <v>0</v>
      </c>
      <c r="DG122" s="138">
        <v>0</v>
      </c>
      <c r="DH122" s="138">
        <v>0</v>
      </c>
      <c r="DI122" s="138">
        <v>0</v>
      </c>
      <c r="DJ122" s="138">
        <v>0</v>
      </c>
      <c r="DK122" s="138">
        <v>0</v>
      </c>
      <c r="DL122" s="138">
        <v>0</v>
      </c>
      <c r="DM122" s="138">
        <v>0</v>
      </c>
      <c r="DN122" s="138">
        <v>0</v>
      </c>
      <c r="DO122" s="138">
        <v>0</v>
      </c>
      <c r="DP122" s="138">
        <v>10</v>
      </c>
      <c r="DQ122" s="138">
        <v>1</v>
      </c>
      <c r="DR122" s="130" t="s">
        <v>2239</v>
      </c>
      <c r="DS122" s="138">
        <v>1</v>
      </c>
      <c r="DT122" s="130" t="s">
        <v>2240</v>
      </c>
      <c r="DU122" s="130" t="s">
        <v>2241</v>
      </c>
      <c r="DV122" s="138">
        <v>1</v>
      </c>
      <c r="DW122" s="138">
        <v>1</v>
      </c>
      <c r="DX122" s="138">
        <v>1</v>
      </c>
      <c r="DY122" s="130"/>
      <c r="DZ122" s="130"/>
      <c r="EA122" s="140">
        <v>14295</v>
      </c>
      <c r="EB122" s="140">
        <v>98.09</v>
      </c>
      <c r="EC122" s="140">
        <v>13</v>
      </c>
    </row>
    <row r="123" spans="1:133" s="131" customFormat="1" x14ac:dyDescent="0.25">
      <c r="A123" s="130" t="s">
        <v>187</v>
      </c>
      <c r="B123" s="130" t="s">
        <v>211</v>
      </c>
      <c r="C123" s="138">
        <v>1</v>
      </c>
      <c r="D123" s="130" t="s">
        <v>210</v>
      </c>
      <c r="E123" s="130" t="s">
        <v>1178</v>
      </c>
      <c r="F123" s="130">
        <v>1</v>
      </c>
      <c r="G123" s="130">
        <v>50401</v>
      </c>
      <c r="H123" s="130" t="s">
        <v>211</v>
      </c>
      <c r="I123" s="130" t="s">
        <v>2242</v>
      </c>
      <c r="J123" s="130" t="s">
        <v>2243</v>
      </c>
      <c r="K123" s="130" t="s">
        <v>2150</v>
      </c>
      <c r="L123" s="130" t="s">
        <v>959</v>
      </c>
      <c r="M123" s="130" t="s">
        <v>1059</v>
      </c>
      <c r="N123" s="130" t="s">
        <v>2244</v>
      </c>
      <c r="O123" s="130"/>
      <c r="P123" s="130">
        <v>495703951</v>
      </c>
      <c r="Q123" s="130" t="s">
        <v>2245</v>
      </c>
      <c r="R123" s="130" t="s">
        <v>1008</v>
      </c>
      <c r="S123" s="130" t="s">
        <v>1457</v>
      </c>
      <c r="T123" s="130" t="s">
        <v>2246</v>
      </c>
      <c r="U123" s="130"/>
      <c r="V123" s="130">
        <v>495703956</v>
      </c>
      <c r="W123" s="130" t="s">
        <v>2247</v>
      </c>
      <c r="X123" s="138">
        <v>2</v>
      </c>
      <c r="Y123" s="138">
        <v>1</v>
      </c>
      <c r="Z123" s="138">
        <v>3</v>
      </c>
      <c r="AA123" s="139">
        <v>0.17</v>
      </c>
      <c r="AB123" s="139">
        <v>0.03</v>
      </c>
      <c r="AC123" s="139">
        <v>0.2</v>
      </c>
      <c r="AD123" s="130" t="s">
        <v>966</v>
      </c>
      <c r="AE123" s="138">
        <v>2</v>
      </c>
      <c r="AF123" s="130" t="s">
        <v>966</v>
      </c>
      <c r="AG123" s="138">
        <v>0</v>
      </c>
      <c r="AH123" s="138">
        <v>0</v>
      </c>
      <c r="AI123" s="138">
        <v>0</v>
      </c>
      <c r="AJ123" s="138">
        <v>2</v>
      </c>
      <c r="AK123" s="138">
        <v>2</v>
      </c>
      <c r="AL123" s="130" t="s">
        <v>966</v>
      </c>
      <c r="AM123" s="138">
        <v>0</v>
      </c>
      <c r="AN123" s="138">
        <v>1</v>
      </c>
      <c r="AO123" s="138">
        <v>1</v>
      </c>
      <c r="AP123" s="138">
        <v>2</v>
      </c>
      <c r="AQ123" s="130" t="s">
        <v>966</v>
      </c>
      <c r="AR123" s="138">
        <v>0</v>
      </c>
      <c r="AS123" s="138">
        <v>0</v>
      </c>
      <c r="AT123" s="138">
        <v>1</v>
      </c>
      <c r="AU123" s="138">
        <v>0</v>
      </c>
      <c r="AV123" s="138">
        <v>0</v>
      </c>
      <c r="AW123" s="138">
        <v>1</v>
      </c>
      <c r="AX123" s="138">
        <v>2</v>
      </c>
      <c r="AY123" s="130" t="s">
        <v>966</v>
      </c>
      <c r="AZ123" s="138">
        <v>1</v>
      </c>
      <c r="BA123" s="138">
        <v>1</v>
      </c>
      <c r="BB123" s="138">
        <v>1</v>
      </c>
      <c r="BC123" s="138">
        <v>1</v>
      </c>
      <c r="BD123" s="138">
        <v>0</v>
      </c>
      <c r="BE123" s="138">
        <v>7</v>
      </c>
      <c r="BF123" s="138">
        <v>0</v>
      </c>
      <c r="BG123" s="138">
        <v>0</v>
      </c>
      <c r="BH123" s="138">
        <v>0</v>
      </c>
      <c r="BI123" s="138">
        <v>0</v>
      </c>
      <c r="BJ123" s="138">
        <v>0</v>
      </c>
      <c r="BK123" s="138">
        <v>0</v>
      </c>
      <c r="BL123" s="138">
        <v>10</v>
      </c>
      <c r="BM123" s="138">
        <v>0</v>
      </c>
      <c r="BN123" s="138">
        <v>1</v>
      </c>
      <c r="BO123" s="138">
        <v>0</v>
      </c>
      <c r="BP123" s="138">
        <v>0</v>
      </c>
      <c r="BQ123" s="138">
        <v>0</v>
      </c>
      <c r="BR123" s="138">
        <v>0</v>
      </c>
      <c r="BS123" s="138">
        <v>0</v>
      </c>
      <c r="BT123" s="138">
        <v>0</v>
      </c>
      <c r="BU123" s="138">
        <v>0</v>
      </c>
      <c r="BV123" s="138">
        <v>0</v>
      </c>
      <c r="BW123" s="138">
        <v>0</v>
      </c>
      <c r="BX123" s="138">
        <v>0</v>
      </c>
      <c r="BY123" s="138">
        <v>0</v>
      </c>
      <c r="BZ123" s="138">
        <v>0</v>
      </c>
      <c r="CA123" s="138">
        <v>0</v>
      </c>
      <c r="CB123" s="138">
        <v>0</v>
      </c>
      <c r="CC123" s="138">
        <v>0</v>
      </c>
      <c r="CD123" s="138">
        <v>0</v>
      </c>
      <c r="CE123" s="138">
        <v>0</v>
      </c>
      <c r="CF123" s="138">
        <v>0</v>
      </c>
      <c r="CG123" s="138">
        <v>0</v>
      </c>
      <c r="CH123" s="138">
        <v>0</v>
      </c>
      <c r="CI123" s="138">
        <v>0</v>
      </c>
      <c r="CJ123" s="138">
        <v>0</v>
      </c>
      <c r="CK123" s="138">
        <v>1</v>
      </c>
      <c r="CL123" s="138">
        <v>0</v>
      </c>
      <c r="CM123" s="138">
        <v>0</v>
      </c>
      <c r="CN123" s="138">
        <v>0</v>
      </c>
      <c r="CO123" s="138">
        <v>0</v>
      </c>
      <c r="CP123" s="138">
        <v>0</v>
      </c>
      <c r="CQ123" s="138">
        <v>0</v>
      </c>
      <c r="CR123" s="138">
        <v>0</v>
      </c>
      <c r="CS123" s="138">
        <v>0</v>
      </c>
      <c r="CT123" s="138">
        <v>0</v>
      </c>
      <c r="CU123" s="138">
        <v>0</v>
      </c>
      <c r="CV123" s="138">
        <v>0</v>
      </c>
      <c r="CW123" s="138">
        <v>0</v>
      </c>
      <c r="CX123" s="138">
        <v>0</v>
      </c>
      <c r="CY123" s="138">
        <v>0</v>
      </c>
      <c r="CZ123" s="138">
        <v>0</v>
      </c>
      <c r="DA123" s="138">
        <v>0</v>
      </c>
      <c r="DB123" s="138">
        <v>0</v>
      </c>
      <c r="DC123" s="138">
        <v>0</v>
      </c>
      <c r="DD123" s="138">
        <v>0</v>
      </c>
      <c r="DE123" s="138">
        <v>0</v>
      </c>
      <c r="DF123" s="138">
        <v>0</v>
      </c>
      <c r="DG123" s="138">
        <v>0</v>
      </c>
      <c r="DH123" s="138">
        <v>1</v>
      </c>
      <c r="DI123" s="138">
        <v>0</v>
      </c>
      <c r="DJ123" s="138">
        <v>0</v>
      </c>
      <c r="DK123" s="138">
        <v>0</v>
      </c>
      <c r="DL123" s="138">
        <v>0</v>
      </c>
      <c r="DM123" s="138">
        <v>0</v>
      </c>
      <c r="DN123" s="138">
        <v>0</v>
      </c>
      <c r="DO123" s="138">
        <v>0</v>
      </c>
      <c r="DP123" s="138">
        <v>90</v>
      </c>
      <c r="DQ123" s="138">
        <v>1</v>
      </c>
      <c r="DR123" s="130" t="s">
        <v>2248</v>
      </c>
      <c r="DS123" s="138">
        <v>3</v>
      </c>
      <c r="DT123" s="130"/>
      <c r="DU123" s="130"/>
      <c r="DV123" s="138">
        <v>1</v>
      </c>
      <c r="DW123" s="138">
        <v>1</v>
      </c>
      <c r="DX123" s="138">
        <v>1</v>
      </c>
      <c r="DY123" s="130"/>
      <c r="DZ123" s="130"/>
      <c r="EA123" s="140">
        <v>17498</v>
      </c>
      <c r="EB123" s="140">
        <v>214.23</v>
      </c>
      <c r="EC123" s="140">
        <v>23</v>
      </c>
    </row>
    <row r="124" spans="1:133" s="131" customFormat="1" ht="36" x14ac:dyDescent="0.25">
      <c r="A124" s="130" t="s">
        <v>187</v>
      </c>
      <c r="B124" s="130" t="s">
        <v>213</v>
      </c>
      <c r="C124" s="138">
        <v>1</v>
      </c>
      <c r="D124" s="130" t="s">
        <v>212</v>
      </c>
      <c r="E124" s="130" t="s">
        <v>2249</v>
      </c>
      <c r="F124" s="130">
        <v>136</v>
      </c>
      <c r="G124" s="130">
        <v>51601</v>
      </c>
      <c r="H124" s="130" t="s">
        <v>213</v>
      </c>
      <c r="I124" s="130" t="s">
        <v>2250</v>
      </c>
      <c r="J124" s="130" t="s">
        <v>2251</v>
      </c>
      <c r="K124" s="130" t="s">
        <v>2252</v>
      </c>
      <c r="L124" s="130" t="s">
        <v>959</v>
      </c>
      <c r="M124" s="130" t="s">
        <v>974</v>
      </c>
      <c r="N124" s="130" t="s">
        <v>2253</v>
      </c>
      <c r="O124" s="130"/>
      <c r="P124" s="130">
        <v>494509650</v>
      </c>
      <c r="Q124" s="130" t="s">
        <v>2254</v>
      </c>
      <c r="R124" s="130" t="s">
        <v>959</v>
      </c>
      <c r="S124" s="130" t="s">
        <v>974</v>
      </c>
      <c r="T124" s="130" t="s">
        <v>2253</v>
      </c>
      <c r="U124" s="130"/>
      <c r="V124" s="130">
        <v>494509650</v>
      </c>
      <c r="W124" s="130" t="s">
        <v>2254</v>
      </c>
      <c r="X124" s="138">
        <v>3</v>
      </c>
      <c r="Y124" s="138">
        <v>0</v>
      </c>
      <c r="Z124" s="138">
        <v>3</v>
      </c>
      <c r="AA124" s="139">
        <v>1.5</v>
      </c>
      <c r="AB124" s="139">
        <v>0</v>
      </c>
      <c r="AC124" s="139">
        <v>1.5</v>
      </c>
      <c r="AD124" s="130" t="s">
        <v>966</v>
      </c>
      <c r="AE124" s="138">
        <v>2</v>
      </c>
      <c r="AF124" s="130" t="s">
        <v>966</v>
      </c>
      <c r="AG124" s="138">
        <v>0</v>
      </c>
      <c r="AH124" s="138">
        <v>1</v>
      </c>
      <c r="AI124" s="138">
        <v>0</v>
      </c>
      <c r="AJ124" s="138">
        <v>2</v>
      </c>
      <c r="AK124" s="138">
        <v>3</v>
      </c>
      <c r="AL124" s="130" t="s">
        <v>966</v>
      </c>
      <c r="AM124" s="138">
        <v>0</v>
      </c>
      <c r="AN124" s="138">
        <v>0</v>
      </c>
      <c r="AO124" s="138">
        <v>3</v>
      </c>
      <c r="AP124" s="138">
        <v>3</v>
      </c>
      <c r="AQ124" s="130" t="s">
        <v>966</v>
      </c>
      <c r="AR124" s="138">
        <v>0</v>
      </c>
      <c r="AS124" s="138">
        <v>0</v>
      </c>
      <c r="AT124" s="138">
        <v>1</v>
      </c>
      <c r="AU124" s="138">
        <v>1</v>
      </c>
      <c r="AV124" s="138">
        <v>1</v>
      </c>
      <c r="AW124" s="138">
        <v>0</v>
      </c>
      <c r="AX124" s="138">
        <v>3</v>
      </c>
      <c r="AY124" s="130" t="s">
        <v>966</v>
      </c>
      <c r="AZ124" s="138">
        <v>0</v>
      </c>
      <c r="BA124" s="138">
        <v>1</v>
      </c>
      <c r="BB124" s="138">
        <v>0</v>
      </c>
      <c r="BC124" s="138">
        <v>1</v>
      </c>
      <c r="BD124" s="138">
        <v>8</v>
      </c>
      <c r="BE124" s="138">
        <v>19</v>
      </c>
      <c r="BF124" s="138">
        <v>5</v>
      </c>
      <c r="BG124" s="138">
        <v>0</v>
      </c>
      <c r="BH124" s="138">
        <v>1</v>
      </c>
      <c r="BI124" s="138">
        <v>0</v>
      </c>
      <c r="BJ124" s="138">
        <v>0</v>
      </c>
      <c r="BK124" s="138">
        <v>0</v>
      </c>
      <c r="BL124" s="138">
        <v>27</v>
      </c>
      <c r="BM124" s="138">
        <v>0</v>
      </c>
      <c r="BN124" s="138">
        <v>5</v>
      </c>
      <c r="BO124" s="138">
        <v>0</v>
      </c>
      <c r="BP124" s="138">
        <v>32</v>
      </c>
      <c r="BQ124" s="138">
        <v>0</v>
      </c>
      <c r="BR124" s="138">
        <v>0</v>
      </c>
      <c r="BS124" s="138">
        <v>0</v>
      </c>
      <c r="BT124" s="138">
        <v>0</v>
      </c>
      <c r="BU124" s="138">
        <v>0</v>
      </c>
      <c r="BV124" s="138">
        <v>0</v>
      </c>
      <c r="BW124" s="138">
        <v>0</v>
      </c>
      <c r="BX124" s="138">
        <v>0</v>
      </c>
      <c r="BY124" s="138">
        <v>0</v>
      </c>
      <c r="BZ124" s="138">
        <v>0</v>
      </c>
      <c r="CA124" s="138">
        <v>0</v>
      </c>
      <c r="CB124" s="138">
        <v>0</v>
      </c>
      <c r="CC124" s="138">
        <v>0</v>
      </c>
      <c r="CD124" s="138">
        <v>0</v>
      </c>
      <c r="CE124" s="138">
        <v>0</v>
      </c>
      <c r="CF124" s="138">
        <v>0</v>
      </c>
      <c r="CG124" s="138">
        <v>0</v>
      </c>
      <c r="CH124" s="138">
        <v>2</v>
      </c>
      <c r="CI124" s="138">
        <v>0</v>
      </c>
      <c r="CJ124" s="138">
        <v>0</v>
      </c>
      <c r="CK124" s="138">
        <v>0</v>
      </c>
      <c r="CL124" s="138">
        <v>0</v>
      </c>
      <c r="CM124" s="138">
        <v>0</v>
      </c>
      <c r="CN124" s="138">
        <v>0</v>
      </c>
      <c r="CO124" s="138">
        <v>0</v>
      </c>
      <c r="CP124" s="138">
        <v>0</v>
      </c>
      <c r="CQ124" s="138">
        <v>0</v>
      </c>
      <c r="CR124" s="138">
        <v>0</v>
      </c>
      <c r="CS124" s="138">
        <v>0</v>
      </c>
      <c r="CT124" s="138">
        <v>0</v>
      </c>
      <c r="CU124" s="138">
        <v>0</v>
      </c>
      <c r="CV124" s="138">
        <v>0</v>
      </c>
      <c r="CW124" s="138">
        <v>0</v>
      </c>
      <c r="CX124" s="138">
        <v>0</v>
      </c>
      <c r="CY124" s="138">
        <v>0</v>
      </c>
      <c r="CZ124" s="138">
        <v>0</v>
      </c>
      <c r="DA124" s="138">
        <v>0</v>
      </c>
      <c r="DB124" s="138">
        <v>0</v>
      </c>
      <c r="DC124" s="138">
        <v>0</v>
      </c>
      <c r="DD124" s="138">
        <v>0</v>
      </c>
      <c r="DE124" s="138">
        <v>0</v>
      </c>
      <c r="DF124" s="138">
        <v>0</v>
      </c>
      <c r="DG124" s="138">
        <v>0</v>
      </c>
      <c r="DH124" s="138">
        <v>0</v>
      </c>
      <c r="DI124" s="138">
        <v>0</v>
      </c>
      <c r="DJ124" s="138">
        <v>0</v>
      </c>
      <c r="DK124" s="138">
        <v>0</v>
      </c>
      <c r="DL124" s="138">
        <v>0</v>
      </c>
      <c r="DM124" s="138">
        <v>4</v>
      </c>
      <c r="DN124" s="138">
        <v>0</v>
      </c>
      <c r="DO124" s="138">
        <v>0</v>
      </c>
      <c r="DP124" s="138">
        <v>100</v>
      </c>
      <c r="DQ124" s="138">
        <v>0</v>
      </c>
      <c r="DR124" s="130"/>
      <c r="DS124" s="138">
        <v>1</v>
      </c>
      <c r="DT124" s="130" t="s">
        <v>2255</v>
      </c>
      <c r="DU124" s="130" t="s">
        <v>2256</v>
      </c>
      <c r="DV124" s="138">
        <v>1</v>
      </c>
      <c r="DW124" s="138">
        <v>1</v>
      </c>
      <c r="DX124" s="138">
        <v>1</v>
      </c>
      <c r="DY124" s="130"/>
      <c r="DZ124" s="130"/>
      <c r="EA124" s="140">
        <v>33819</v>
      </c>
      <c r="EB124" s="140">
        <v>479.41</v>
      </c>
      <c r="EC124" s="140">
        <v>32</v>
      </c>
    </row>
    <row r="125" spans="1:133" s="131" customFormat="1" ht="24" x14ac:dyDescent="0.25">
      <c r="A125" s="130" t="s">
        <v>187</v>
      </c>
      <c r="B125" s="130" t="s">
        <v>214</v>
      </c>
      <c r="C125" s="138">
        <v>1</v>
      </c>
      <c r="D125" s="130" t="s">
        <v>2257</v>
      </c>
      <c r="E125" s="130" t="s">
        <v>2258</v>
      </c>
      <c r="F125" s="130">
        <v>165</v>
      </c>
      <c r="G125" s="130">
        <v>54116</v>
      </c>
      <c r="H125" s="130" t="s">
        <v>2259</v>
      </c>
      <c r="I125" s="130" t="s">
        <v>2260</v>
      </c>
      <c r="J125" s="130" t="s">
        <v>2261</v>
      </c>
      <c r="K125" s="130" t="s">
        <v>2262</v>
      </c>
      <c r="L125" s="130" t="s">
        <v>959</v>
      </c>
      <c r="M125" s="130" t="s">
        <v>1183</v>
      </c>
      <c r="N125" s="130" t="s">
        <v>2263</v>
      </c>
      <c r="O125" s="130"/>
      <c r="P125" s="130">
        <v>499803367</v>
      </c>
      <c r="Q125" s="130" t="s">
        <v>2264</v>
      </c>
      <c r="R125" s="130"/>
      <c r="S125" s="130"/>
      <c r="T125" s="130"/>
      <c r="U125" s="130"/>
      <c r="V125" s="130"/>
      <c r="W125" s="130"/>
      <c r="X125" s="138">
        <v>1</v>
      </c>
      <c r="Y125" s="138">
        <v>0</v>
      </c>
      <c r="Z125" s="138">
        <v>1</v>
      </c>
      <c r="AA125" s="139">
        <v>0.94</v>
      </c>
      <c r="AB125" s="139">
        <v>0</v>
      </c>
      <c r="AC125" s="139">
        <v>0.94</v>
      </c>
      <c r="AD125" s="130" t="s">
        <v>966</v>
      </c>
      <c r="AE125" s="138">
        <v>1</v>
      </c>
      <c r="AF125" s="130" t="s">
        <v>966</v>
      </c>
      <c r="AG125" s="138">
        <v>0</v>
      </c>
      <c r="AH125" s="138">
        <v>0</v>
      </c>
      <c r="AI125" s="138">
        <v>0</v>
      </c>
      <c r="AJ125" s="138">
        <v>1</v>
      </c>
      <c r="AK125" s="138">
        <v>1</v>
      </c>
      <c r="AL125" s="130" t="s">
        <v>966</v>
      </c>
      <c r="AM125" s="138">
        <v>0</v>
      </c>
      <c r="AN125" s="138">
        <v>0</v>
      </c>
      <c r="AO125" s="138">
        <v>1</v>
      </c>
      <c r="AP125" s="138">
        <v>1</v>
      </c>
      <c r="AQ125" s="130" t="s">
        <v>966</v>
      </c>
      <c r="AR125" s="138">
        <v>0</v>
      </c>
      <c r="AS125" s="138">
        <v>0</v>
      </c>
      <c r="AT125" s="138">
        <v>0</v>
      </c>
      <c r="AU125" s="138">
        <v>1</v>
      </c>
      <c r="AV125" s="138">
        <v>0</v>
      </c>
      <c r="AW125" s="138">
        <v>0</v>
      </c>
      <c r="AX125" s="138">
        <v>1</v>
      </c>
      <c r="AY125" s="130" t="s">
        <v>966</v>
      </c>
      <c r="AZ125" s="138">
        <v>1</v>
      </c>
      <c r="BA125" s="138">
        <v>1</v>
      </c>
      <c r="BB125" s="138">
        <v>1</v>
      </c>
      <c r="BC125" s="138">
        <v>1</v>
      </c>
      <c r="BD125" s="138">
        <v>7</v>
      </c>
      <c r="BE125" s="138">
        <v>19</v>
      </c>
      <c r="BF125" s="138">
        <v>0</v>
      </c>
      <c r="BG125" s="138">
        <v>0</v>
      </c>
      <c r="BH125" s="138">
        <v>10</v>
      </c>
      <c r="BI125" s="138">
        <v>0</v>
      </c>
      <c r="BJ125" s="138">
        <v>0</v>
      </c>
      <c r="BK125" s="138">
        <v>0</v>
      </c>
      <c r="BL125" s="138">
        <v>30</v>
      </c>
      <c r="BM125" s="138">
        <v>0</v>
      </c>
      <c r="BN125" s="138">
        <v>4</v>
      </c>
      <c r="BO125" s="138">
        <v>0</v>
      </c>
      <c r="BP125" s="138">
        <v>0</v>
      </c>
      <c r="BQ125" s="138">
        <v>0</v>
      </c>
      <c r="BR125" s="138">
        <v>0</v>
      </c>
      <c r="BS125" s="138">
        <v>0</v>
      </c>
      <c r="BT125" s="138">
        <v>0</v>
      </c>
      <c r="BU125" s="138">
        <v>0</v>
      </c>
      <c r="BV125" s="138">
        <v>0</v>
      </c>
      <c r="BW125" s="138">
        <v>0</v>
      </c>
      <c r="BX125" s="138">
        <v>0</v>
      </c>
      <c r="BY125" s="138">
        <v>0</v>
      </c>
      <c r="BZ125" s="138">
        <v>0</v>
      </c>
      <c r="CA125" s="138">
        <v>0</v>
      </c>
      <c r="CB125" s="138">
        <v>0</v>
      </c>
      <c r="CC125" s="138">
        <v>0</v>
      </c>
      <c r="CD125" s="138">
        <v>0</v>
      </c>
      <c r="CE125" s="138">
        <v>0</v>
      </c>
      <c r="CF125" s="138">
        <v>0</v>
      </c>
      <c r="CG125" s="138">
        <v>0</v>
      </c>
      <c r="CH125" s="138">
        <v>0</v>
      </c>
      <c r="CI125" s="138">
        <v>0</v>
      </c>
      <c r="CJ125" s="138">
        <v>0</v>
      </c>
      <c r="CK125" s="138">
        <v>0</v>
      </c>
      <c r="CL125" s="138">
        <v>0</v>
      </c>
      <c r="CM125" s="138">
        <v>0</v>
      </c>
      <c r="CN125" s="138">
        <v>0</v>
      </c>
      <c r="CO125" s="138">
        <v>0</v>
      </c>
      <c r="CP125" s="138">
        <v>0</v>
      </c>
      <c r="CQ125" s="138">
        <v>0</v>
      </c>
      <c r="CR125" s="138">
        <v>0</v>
      </c>
      <c r="CS125" s="138">
        <v>0</v>
      </c>
      <c r="CT125" s="138">
        <v>0</v>
      </c>
      <c r="CU125" s="138">
        <v>0</v>
      </c>
      <c r="CV125" s="138">
        <v>0</v>
      </c>
      <c r="CW125" s="138">
        <v>0</v>
      </c>
      <c r="CX125" s="138">
        <v>0</v>
      </c>
      <c r="CY125" s="138">
        <v>0</v>
      </c>
      <c r="CZ125" s="138">
        <v>0</v>
      </c>
      <c r="DA125" s="138">
        <v>0</v>
      </c>
      <c r="DB125" s="138">
        <v>0</v>
      </c>
      <c r="DC125" s="138">
        <v>0</v>
      </c>
      <c r="DD125" s="138">
        <v>0</v>
      </c>
      <c r="DE125" s="138">
        <v>0</v>
      </c>
      <c r="DF125" s="138">
        <v>0</v>
      </c>
      <c r="DG125" s="138">
        <v>0</v>
      </c>
      <c r="DH125" s="138">
        <v>0</v>
      </c>
      <c r="DI125" s="138">
        <v>0</v>
      </c>
      <c r="DJ125" s="138">
        <v>0</v>
      </c>
      <c r="DK125" s="138">
        <v>0</v>
      </c>
      <c r="DL125" s="138">
        <v>0</v>
      </c>
      <c r="DM125" s="138">
        <v>1</v>
      </c>
      <c r="DN125" s="138">
        <v>0</v>
      </c>
      <c r="DO125" s="138">
        <v>0</v>
      </c>
      <c r="DP125" s="138">
        <v>85</v>
      </c>
      <c r="DQ125" s="138">
        <v>1</v>
      </c>
      <c r="DR125" s="130" t="s">
        <v>2265</v>
      </c>
      <c r="DS125" s="138">
        <v>2</v>
      </c>
      <c r="DT125" s="130"/>
      <c r="DU125" s="130"/>
      <c r="DV125" s="138">
        <v>1</v>
      </c>
      <c r="DW125" s="138">
        <v>1</v>
      </c>
      <c r="DX125" s="138">
        <v>1</v>
      </c>
      <c r="DY125" s="130"/>
      <c r="DZ125" s="130"/>
      <c r="EA125" s="140">
        <v>64100</v>
      </c>
      <c r="EB125" s="140">
        <v>595.42999999999995</v>
      </c>
      <c r="EC125" s="140">
        <v>31</v>
      </c>
    </row>
    <row r="126" spans="1:133" s="131" customFormat="1" ht="24" x14ac:dyDescent="0.25">
      <c r="A126" s="130" t="s">
        <v>187</v>
      </c>
      <c r="B126" s="130" t="s">
        <v>216</v>
      </c>
      <c r="C126" s="138">
        <v>1</v>
      </c>
      <c r="D126" s="130" t="s">
        <v>215</v>
      </c>
      <c r="E126" s="130" t="s">
        <v>2266</v>
      </c>
      <c r="F126" s="130">
        <v>1</v>
      </c>
      <c r="G126" s="130">
        <v>54301</v>
      </c>
      <c r="H126" s="130" t="s">
        <v>216</v>
      </c>
      <c r="I126" s="130" t="s">
        <v>2267</v>
      </c>
      <c r="J126" s="130" t="s">
        <v>2268</v>
      </c>
      <c r="K126" s="130" t="s">
        <v>1325</v>
      </c>
      <c r="L126" s="130"/>
      <c r="M126" s="130" t="s">
        <v>1126</v>
      </c>
      <c r="N126" s="130" t="s">
        <v>2269</v>
      </c>
      <c r="O126" s="130"/>
      <c r="P126" s="130">
        <v>499405323</v>
      </c>
      <c r="Q126" s="130" t="s">
        <v>2270</v>
      </c>
      <c r="R126" s="130"/>
      <c r="S126" s="130" t="s">
        <v>1959</v>
      </c>
      <c r="T126" s="130" t="s">
        <v>2271</v>
      </c>
      <c r="U126" s="130"/>
      <c r="V126" s="130">
        <v>499405300</v>
      </c>
      <c r="W126" s="130" t="s">
        <v>2272</v>
      </c>
      <c r="X126" s="138">
        <v>1</v>
      </c>
      <c r="Y126" s="138">
        <v>0</v>
      </c>
      <c r="Z126" s="138">
        <v>1</v>
      </c>
      <c r="AA126" s="139">
        <v>1</v>
      </c>
      <c r="AB126" s="139">
        <v>0</v>
      </c>
      <c r="AC126" s="139">
        <v>1</v>
      </c>
      <c r="AD126" s="130" t="s">
        <v>966</v>
      </c>
      <c r="AE126" s="138">
        <v>1</v>
      </c>
      <c r="AF126" s="130" t="s">
        <v>966</v>
      </c>
      <c r="AG126" s="138">
        <v>0</v>
      </c>
      <c r="AH126" s="138">
        <v>1</v>
      </c>
      <c r="AI126" s="138">
        <v>0</v>
      </c>
      <c r="AJ126" s="138">
        <v>0</v>
      </c>
      <c r="AK126" s="138">
        <v>1</v>
      </c>
      <c r="AL126" s="130" t="s">
        <v>966</v>
      </c>
      <c r="AM126" s="138">
        <v>0</v>
      </c>
      <c r="AN126" s="138">
        <v>0</v>
      </c>
      <c r="AO126" s="138">
        <v>1</v>
      </c>
      <c r="AP126" s="138">
        <v>1</v>
      </c>
      <c r="AQ126" s="130" t="s">
        <v>966</v>
      </c>
      <c r="AR126" s="138">
        <v>0</v>
      </c>
      <c r="AS126" s="138">
        <v>0</v>
      </c>
      <c r="AT126" s="138">
        <v>0</v>
      </c>
      <c r="AU126" s="138">
        <v>1</v>
      </c>
      <c r="AV126" s="138">
        <v>0</v>
      </c>
      <c r="AW126" s="138">
        <v>0</v>
      </c>
      <c r="AX126" s="138">
        <v>1</v>
      </c>
      <c r="AY126" s="130" t="s">
        <v>966</v>
      </c>
      <c r="AZ126" s="138">
        <v>1</v>
      </c>
      <c r="BA126" s="138">
        <v>1</v>
      </c>
      <c r="BB126" s="138">
        <v>1</v>
      </c>
      <c r="BC126" s="138">
        <v>1</v>
      </c>
      <c r="BD126" s="138">
        <v>0</v>
      </c>
      <c r="BE126" s="138">
        <v>30</v>
      </c>
      <c r="BF126" s="138">
        <v>0</v>
      </c>
      <c r="BG126" s="138">
        <v>0</v>
      </c>
      <c r="BH126" s="138">
        <v>15</v>
      </c>
      <c r="BI126" s="138">
        <v>0</v>
      </c>
      <c r="BJ126" s="138">
        <v>3</v>
      </c>
      <c r="BK126" s="138">
        <v>0</v>
      </c>
      <c r="BL126" s="138">
        <v>20</v>
      </c>
      <c r="BM126" s="138">
        <v>0</v>
      </c>
      <c r="BN126" s="138">
        <v>2</v>
      </c>
      <c r="BO126" s="138">
        <v>0</v>
      </c>
      <c r="BP126" s="138">
        <v>0</v>
      </c>
      <c r="BQ126" s="138">
        <v>0</v>
      </c>
      <c r="BR126" s="138">
        <v>0</v>
      </c>
      <c r="BS126" s="138">
        <v>0</v>
      </c>
      <c r="BT126" s="138">
        <v>0</v>
      </c>
      <c r="BU126" s="138">
        <v>0</v>
      </c>
      <c r="BV126" s="138">
        <v>1</v>
      </c>
      <c r="BW126" s="138">
        <v>0</v>
      </c>
      <c r="BX126" s="138">
        <v>0</v>
      </c>
      <c r="BY126" s="138">
        <v>0</v>
      </c>
      <c r="BZ126" s="138">
        <v>0</v>
      </c>
      <c r="CA126" s="138">
        <v>0</v>
      </c>
      <c r="CB126" s="138">
        <v>0</v>
      </c>
      <c r="CC126" s="138">
        <v>0</v>
      </c>
      <c r="CD126" s="138">
        <v>0</v>
      </c>
      <c r="CE126" s="138">
        <v>0</v>
      </c>
      <c r="CF126" s="138">
        <v>0</v>
      </c>
      <c r="CG126" s="138">
        <v>0</v>
      </c>
      <c r="CH126" s="138">
        <v>0</v>
      </c>
      <c r="CI126" s="138">
        <v>0</v>
      </c>
      <c r="CJ126" s="138">
        <v>0</v>
      </c>
      <c r="CK126" s="138">
        <v>1</v>
      </c>
      <c r="CL126" s="138">
        <v>0</v>
      </c>
      <c r="CM126" s="138">
        <v>0</v>
      </c>
      <c r="CN126" s="138">
        <v>0</v>
      </c>
      <c r="CO126" s="138">
        <v>0</v>
      </c>
      <c r="CP126" s="138">
        <v>0</v>
      </c>
      <c r="CQ126" s="138">
        <v>0</v>
      </c>
      <c r="CR126" s="138">
        <v>0</v>
      </c>
      <c r="CS126" s="138">
        <v>0</v>
      </c>
      <c r="CT126" s="138">
        <v>0</v>
      </c>
      <c r="CU126" s="138">
        <v>0</v>
      </c>
      <c r="CV126" s="138">
        <v>0</v>
      </c>
      <c r="CW126" s="138">
        <v>0</v>
      </c>
      <c r="CX126" s="138">
        <v>0</v>
      </c>
      <c r="CY126" s="138">
        <v>0</v>
      </c>
      <c r="CZ126" s="138">
        <v>0</v>
      </c>
      <c r="DA126" s="138">
        <v>0</v>
      </c>
      <c r="DB126" s="138">
        <v>0</v>
      </c>
      <c r="DC126" s="138">
        <v>0</v>
      </c>
      <c r="DD126" s="138">
        <v>0</v>
      </c>
      <c r="DE126" s="138">
        <v>0</v>
      </c>
      <c r="DF126" s="138">
        <v>0</v>
      </c>
      <c r="DG126" s="138">
        <v>0</v>
      </c>
      <c r="DH126" s="138">
        <v>0</v>
      </c>
      <c r="DI126" s="138">
        <v>0</v>
      </c>
      <c r="DJ126" s="138">
        <v>0</v>
      </c>
      <c r="DK126" s="138">
        <v>0</v>
      </c>
      <c r="DL126" s="138">
        <v>0</v>
      </c>
      <c r="DM126" s="138">
        <v>0</v>
      </c>
      <c r="DN126" s="138">
        <v>0</v>
      </c>
      <c r="DO126" s="138">
        <v>300</v>
      </c>
      <c r="DP126" s="138">
        <v>90</v>
      </c>
      <c r="DQ126" s="138">
        <v>1</v>
      </c>
      <c r="DR126" s="130" t="s">
        <v>2273</v>
      </c>
      <c r="DS126" s="138">
        <v>3</v>
      </c>
      <c r="DT126" s="130"/>
      <c r="DU126" s="130"/>
      <c r="DV126" s="138">
        <v>1</v>
      </c>
      <c r="DW126" s="138">
        <v>1</v>
      </c>
      <c r="DX126" s="138">
        <v>1</v>
      </c>
      <c r="DY126" s="130"/>
      <c r="DZ126" s="130"/>
      <c r="EA126" s="140">
        <v>27960</v>
      </c>
      <c r="EB126" s="140">
        <v>293.44</v>
      </c>
      <c r="EC126" s="140">
        <v>16</v>
      </c>
    </row>
    <row r="127" spans="1:133" s="131" customFormat="1" ht="24" x14ac:dyDescent="0.25">
      <c r="A127" s="130" t="s">
        <v>343</v>
      </c>
      <c r="B127" s="130" t="s">
        <v>345</v>
      </c>
      <c r="C127" s="138">
        <v>1</v>
      </c>
      <c r="D127" s="130" t="s">
        <v>344</v>
      </c>
      <c r="E127" s="130" t="s">
        <v>2274</v>
      </c>
      <c r="F127" s="130">
        <v>78</v>
      </c>
      <c r="G127" s="130">
        <v>56002</v>
      </c>
      <c r="H127" s="130" t="s">
        <v>345</v>
      </c>
      <c r="I127" s="130" t="s">
        <v>2275</v>
      </c>
      <c r="J127" s="130" t="s">
        <v>2276</v>
      </c>
      <c r="K127" s="130" t="s">
        <v>1125</v>
      </c>
      <c r="L127" s="130" t="s">
        <v>959</v>
      </c>
      <c r="M127" s="130" t="s">
        <v>1442</v>
      </c>
      <c r="N127" s="130" t="s">
        <v>2277</v>
      </c>
      <c r="O127" s="130"/>
      <c r="P127" s="130">
        <v>456500271</v>
      </c>
      <c r="Q127" s="130" t="s">
        <v>2278</v>
      </c>
      <c r="R127" s="130"/>
      <c r="S127" s="130" t="s">
        <v>1272</v>
      </c>
      <c r="T127" s="130" t="s">
        <v>2279</v>
      </c>
      <c r="U127" s="130"/>
      <c r="V127" s="130">
        <v>465500272</v>
      </c>
      <c r="W127" s="130" t="s">
        <v>2280</v>
      </c>
      <c r="X127" s="138">
        <v>2</v>
      </c>
      <c r="Y127" s="138">
        <v>1</v>
      </c>
      <c r="Z127" s="138">
        <v>3</v>
      </c>
      <c r="AA127" s="139">
        <v>2</v>
      </c>
      <c r="AB127" s="139">
        <v>1</v>
      </c>
      <c r="AC127" s="139">
        <v>3</v>
      </c>
      <c r="AD127" s="130" t="s">
        <v>966</v>
      </c>
      <c r="AE127" s="138">
        <v>2</v>
      </c>
      <c r="AF127" s="130" t="s">
        <v>966</v>
      </c>
      <c r="AG127" s="138">
        <v>0</v>
      </c>
      <c r="AH127" s="138">
        <v>1</v>
      </c>
      <c r="AI127" s="138">
        <v>0</v>
      </c>
      <c r="AJ127" s="138">
        <v>1</v>
      </c>
      <c r="AK127" s="138">
        <v>2</v>
      </c>
      <c r="AL127" s="130" t="s">
        <v>966</v>
      </c>
      <c r="AM127" s="138">
        <v>0</v>
      </c>
      <c r="AN127" s="138">
        <v>1</v>
      </c>
      <c r="AO127" s="138">
        <v>1</v>
      </c>
      <c r="AP127" s="138">
        <v>2</v>
      </c>
      <c r="AQ127" s="130" t="s">
        <v>966</v>
      </c>
      <c r="AR127" s="138">
        <v>0</v>
      </c>
      <c r="AS127" s="138">
        <v>0</v>
      </c>
      <c r="AT127" s="138">
        <v>0</v>
      </c>
      <c r="AU127" s="138">
        <v>2</v>
      </c>
      <c r="AV127" s="138">
        <v>0</v>
      </c>
      <c r="AW127" s="138">
        <v>0</v>
      </c>
      <c r="AX127" s="138">
        <v>2</v>
      </c>
      <c r="AY127" s="130" t="s">
        <v>966</v>
      </c>
      <c r="AZ127" s="138">
        <v>0</v>
      </c>
      <c r="BA127" s="138">
        <v>1</v>
      </c>
      <c r="BB127" s="138">
        <v>0</v>
      </c>
      <c r="BC127" s="138">
        <v>0</v>
      </c>
      <c r="BD127" s="138">
        <v>4</v>
      </c>
      <c r="BE127" s="138">
        <v>6</v>
      </c>
      <c r="BF127" s="138">
        <v>0</v>
      </c>
      <c r="BG127" s="138">
        <v>0</v>
      </c>
      <c r="BH127" s="138">
        <v>0</v>
      </c>
      <c r="BI127" s="138">
        <v>0</v>
      </c>
      <c r="BJ127" s="138">
        <v>0</v>
      </c>
      <c r="BK127" s="138">
        <v>0</v>
      </c>
      <c r="BL127" s="138">
        <v>5</v>
      </c>
      <c r="BM127" s="138">
        <v>0</v>
      </c>
      <c r="BN127" s="138">
        <v>0</v>
      </c>
      <c r="BO127" s="138">
        <v>0</v>
      </c>
      <c r="BP127" s="138">
        <v>10</v>
      </c>
      <c r="BQ127" s="138">
        <v>0</v>
      </c>
      <c r="BR127" s="138">
        <v>0</v>
      </c>
      <c r="BS127" s="138">
        <v>0</v>
      </c>
      <c r="BT127" s="138">
        <v>0</v>
      </c>
      <c r="BU127" s="138">
        <v>0</v>
      </c>
      <c r="BV127" s="138">
        <v>0</v>
      </c>
      <c r="BW127" s="138">
        <v>0</v>
      </c>
      <c r="BX127" s="138">
        <v>0</v>
      </c>
      <c r="BY127" s="138">
        <v>0</v>
      </c>
      <c r="BZ127" s="138">
        <v>0</v>
      </c>
      <c r="CA127" s="138">
        <v>0</v>
      </c>
      <c r="CB127" s="138">
        <v>0</v>
      </c>
      <c r="CC127" s="138">
        <v>0</v>
      </c>
      <c r="CD127" s="138">
        <v>0</v>
      </c>
      <c r="CE127" s="138">
        <v>0</v>
      </c>
      <c r="CF127" s="138">
        <v>0</v>
      </c>
      <c r="CG127" s="138">
        <v>0</v>
      </c>
      <c r="CH127" s="138">
        <v>0</v>
      </c>
      <c r="CI127" s="138">
        <v>0</v>
      </c>
      <c r="CJ127" s="138">
        <v>0</v>
      </c>
      <c r="CK127" s="138">
        <v>0</v>
      </c>
      <c r="CL127" s="138">
        <v>0</v>
      </c>
      <c r="CM127" s="138">
        <v>0</v>
      </c>
      <c r="CN127" s="138">
        <v>0</v>
      </c>
      <c r="CO127" s="138">
        <v>0</v>
      </c>
      <c r="CP127" s="138">
        <v>0</v>
      </c>
      <c r="CQ127" s="138">
        <v>0</v>
      </c>
      <c r="CR127" s="138">
        <v>0</v>
      </c>
      <c r="CS127" s="138">
        <v>0</v>
      </c>
      <c r="CT127" s="138">
        <v>0</v>
      </c>
      <c r="CU127" s="138">
        <v>0</v>
      </c>
      <c r="CV127" s="138">
        <v>0</v>
      </c>
      <c r="CW127" s="138">
        <v>0</v>
      </c>
      <c r="CX127" s="138">
        <v>0</v>
      </c>
      <c r="CY127" s="138">
        <v>0</v>
      </c>
      <c r="CZ127" s="138">
        <v>0</v>
      </c>
      <c r="DA127" s="138">
        <v>0</v>
      </c>
      <c r="DB127" s="138">
        <v>0</v>
      </c>
      <c r="DC127" s="138">
        <v>0</v>
      </c>
      <c r="DD127" s="138">
        <v>0</v>
      </c>
      <c r="DE127" s="138">
        <v>0</v>
      </c>
      <c r="DF127" s="138">
        <v>0</v>
      </c>
      <c r="DG127" s="138">
        <v>0</v>
      </c>
      <c r="DH127" s="138">
        <v>0</v>
      </c>
      <c r="DI127" s="138">
        <v>0</v>
      </c>
      <c r="DJ127" s="138">
        <v>0</v>
      </c>
      <c r="DK127" s="138">
        <v>0</v>
      </c>
      <c r="DL127" s="138">
        <v>0</v>
      </c>
      <c r="DM127" s="138">
        <v>0</v>
      </c>
      <c r="DN127" s="138">
        <v>0</v>
      </c>
      <c r="DO127" s="138">
        <v>0</v>
      </c>
      <c r="DP127" s="138">
        <v>40</v>
      </c>
      <c r="DQ127" s="138">
        <v>1</v>
      </c>
      <c r="DR127" s="130" t="s">
        <v>2281</v>
      </c>
      <c r="DS127" s="138">
        <v>2</v>
      </c>
      <c r="DT127" s="130"/>
      <c r="DU127" s="130"/>
      <c r="DV127" s="138">
        <v>1</v>
      </c>
      <c r="DW127" s="138">
        <v>1</v>
      </c>
      <c r="DX127" s="138">
        <v>0</v>
      </c>
      <c r="DY127" s="130"/>
      <c r="DZ127" s="130"/>
      <c r="EA127" s="140">
        <v>18364</v>
      </c>
      <c r="EB127" s="140">
        <v>79.709999999999994</v>
      </c>
      <c r="EC127" s="140">
        <v>5</v>
      </c>
    </row>
    <row r="128" spans="1:133" s="131" customFormat="1" ht="60" x14ac:dyDescent="0.25">
      <c r="A128" s="130" t="s">
        <v>343</v>
      </c>
      <c r="B128" s="130" t="s">
        <v>347</v>
      </c>
      <c r="C128" s="138">
        <v>1</v>
      </c>
      <c r="D128" s="130" t="s">
        <v>346</v>
      </c>
      <c r="E128" s="130" t="s">
        <v>2282</v>
      </c>
      <c r="F128" s="130">
        <v>1</v>
      </c>
      <c r="G128" s="130">
        <v>53901</v>
      </c>
      <c r="H128" s="130" t="s">
        <v>2283</v>
      </c>
      <c r="I128" s="130" t="s">
        <v>2284</v>
      </c>
      <c r="J128" s="130" t="s">
        <v>2285</v>
      </c>
      <c r="K128" s="130" t="s">
        <v>2286</v>
      </c>
      <c r="L128" s="130" t="s">
        <v>959</v>
      </c>
      <c r="M128" s="130" t="s">
        <v>1201</v>
      </c>
      <c r="N128" s="130" t="s">
        <v>2287</v>
      </c>
      <c r="O128" s="130"/>
      <c r="P128" s="130">
        <v>469326131</v>
      </c>
      <c r="Q128" s="130" t="s">
        <v>2288</v>
      </c>
      <c r="R128" s="130" t="s">
        <v>959</v>
      </c>
      <c r="S128" s="130" t="s">
        <v>1410</v>
      </c>
      <c r="T128" s="130" t="s">
        <v>2289</v>
      </c>
      <c r="U128" s="130"/>
      <c r="V128" s="130">
        <v>469326137</v>
      </c>
      <c r="W128" s="130" t="s">
        <v>2290</v>
      </c>
      <c r="X128" s="138">
        <v>2</v>
      </c>
      <c r="Y128" s="138">
        <v>1</v>
      </c>
      <c r="Z128" s="138">
        <v>3</v>
      </c>
      <c r="AA128" s="139">
        <v>1.1000000000000001</v>
      </c>
      <c r="AB128" s="139">
        <v>0.05</v>
      </c>
      <c r="AC128" s="139">
        <v>1.1499999999999999</v>
      </c>
      <c r="AD128" s="130" t="s">
        <v>966</v>
      </c>
      <c r="AE128" s="138">
        <v>1</v>
      </c>
      <c r="AF128" s="130" t="s">
        <v>966</v>
      </c>
      <c r="AG128" s="138">
        <v>0</v>
      </c>
      <c r="AH128" s="138">
        <v>0</v>
      </c>
      <c r="AI128" s="138">
        <v>0</v>
      </c>
      <c r="AJ128" s="138">
        <v>2</v>
      </c>
      <c r="AK128" s="138">
        <v>2</v>
      </c>
      <c r="AL128" s="130" t="s">
        <v>966</v>
      </c>
      <c r="AM128" s="138">
        <v>0</v>
      </c>
      <c r="AN128" s="138">
        <v>0</v>
      </c>
      <c r="AO128" s="138">
        <v>2</v>
      </c>
      <c r="AP128" s="138">
        <v>2</v>
      </c>
      <c r="AQ128" s="130" t="s">
        <v>966</v>
      </c>
      <c r="AR128" s="138">
        <v>0</v>
      </c>
      <c r="AS128" s="138">
        <v>0</v>
      </c>
      <c r="AT128" s="138">
        <v>0</v>
      </c>
      <c r="AU128" s="138">
        <v>1</v>
      </c>
      <c r="AV128" s="138">
        <v>1</v>
      </c>
      <c r="AW128" s="138">
        <v>0</v>
      </c>
      <c r="AX128" s="138">
        <v>2</v>
      </c>
      <c r="AY128" s="130" t="s">
        <v>966</v>
      </c>
      <c r="AZ128" s="138">
        <v>1</v>
      </c>
      <c r="BA128" s="138">
        <v>1</v>
      </c>
      <c r="BB128" s="138">
        <v>1</v>
      </c>
      <c r="BC128" s="138">
        <v>1</v>
      </c>
      <c r="BD128" s="138">
        <v>5</v>
      </c>
      <c r="BE128" s="138">
        <v>9</v>
      </c>
      <c r="BF128" s="138">
        <v>0</v>
      </c>
      <c r="BG128" s="138">
        <v>0</v>
      </c>
      <c r="BH128" s="138">
        <v>1</v>
      </c>
      <c r="BI128" s="138">
        <v>0</v>
      </c>
      <c r="BJ128" s="138">
        <v>0</v>
      </c>
      <c r="BK128" s="138">
        <v>0</v>
      </c>
      <c r="BL128" s="138">
        <v>8</v>
      </c>
      <c r="BM128" s="138">
        <v>0</v>
      </c>
      <c r="BN128" s="138">
        <v>0</v>
      </c>
      <c r="BO128" s="138">
        <v>0</v>
      </c>
      <c r="BP128" s="138">
        <v>9</v>
      </c>
      <c r="BQ128" s="138">
        <v>0</v>
      </c>
      <c r="BR128" s="138">
        <v>0</v>
      </c>
      <c r="BS128" s="138">
        <v>0</v>
      </c>
      <c r="BT128" s="138">
        <v>0</v>
      </c>
      <c r="BU128" s="138">
        <v>0</v>
      </c>
      <c r="BV128" s="138">
        <v>0</v>
      </c>
      <c r="BW128" s="138">
        <v>0</v>
      </c>
      <c r="BX128" s="138">
        <v>0</v>
      </c>
      <c r="BY128" s="138">
        <v>0</v>
      </c>
      <c r="BZ128" s="138">
        <v>0</v>
      </c>
      <c r="CA128" s="138">
        <v>0</v>
      </c>
      <c r="CB128" s="138">
        <v>0</v>
      </c>
      <c r="CC128" s="138">
        <v>0</v>
      </c>
      <c r="CD128" s="138">
        <v>0</v>
      </c>
      <c r="CE128" s="138">
        <v>0</v>
      </c>
      <c r="CF128" s="138">
        <v>0</v>
      </c>
      <c r="CG128" s="138">
        <v>0</v>
      </c>
      <c r="CH128" s="138">
        <v>2</v>
      </c>
      <c r="CI128" s="138">
        <v>0</v>
      </c>
      <c r="CJ128" s="138">
        <v>0</v>
      </c>
      <c r="CK128" s="138">
        <v>0</v>
      </c>
      <c r="CL128" s="138">
        <v>0</v>
      </c>
      <c r="CM128" s="138">
        <v>0</v>
      </c>
      <c r="CN128" s="138">
        <v>0</v>
      </c>
      <c r="CO128" s="138">
        <v>0</v>
      </c>
      <c r="CP128" s="138">
        <v>1</v>
      </c>
      <c r="CQ128" s="138">
        <v>0</v>
      </c>
      <c r="CR128" s="138">
        <v>0</v>
      </c>
      <c r="CS128" s="138">
        <v>0</v>
      </c>
      <c r="CT128" s="138">
        <v>0</v>
      </c>
      <c r="CU128" s="138">
        <v>0</v>
      </c>
      <c r="CV128" s="138">
        <v>0</v>
      </c>
      <c r="CW128" s="138">
        <v>0</v>
      </c>
      <c r="CX128" s="138">
        <v>0</v>
      </c>
      <c r="CY128" s="138">
        <v>0</v>
      </c>
      <c r="CZ128" s="138">
        <v>0</v>
      </c>
      <c r="DA128" s="138">
        <v>0</v>
      </c>
      <c r="DB128" s="138">
        <v>0</v>
      </c>
      <c r="DC128" s="138">
        <v>0</v>
      </c>
      <c r="DD128" s="138">
        <v>0</v>
      </c>
      <c r="DE128" s="138">
        <v>0</v>
      </c>
      <c r="DF128" s="138">
        <v>0</v>
      </c>
      <c r="DG128" s="138">
        <v>0</v>
      </c>
      <c r="DH128" s="138">
        <v>0</v>
      </c>
      <c r="DI128" s="138">
        <v>0</v>
      </c>
      <c r="DJ128" s="138">
        <v>0</v>
      </c>
      <c r="DK128" s="138">
        <v>0</v>
      </c>
      <c r="DL128" s="138">
        <v>0</v>
      </c>
      <c r="DM128" s="138">
        <v>0</v>
      </c>
      <c r="DN128" s="138">
        <v>0</v>
      </c>
      <c r="DO128" s="138">
        <v>0</v>
      </c>
      <c r="DP128" s="138">
        <v>20</v>
      </c>
      <c r="DQ128" s="138">
        <v>1</v>
      </c>
      <c r="DR128" s="130" t="s">
        <v>2291</v>
      </c>
      <c r="DS128" s="138">
        <v>2</v>
      </c>
      <c r="DT128" s="130" t="s">
        <v>2292</v>
      </c>
      <c r="DU128" s="130" t="s">
        <v>2293</v>
      </c>
      <c r="DV128" s="138">
        <v>1</v>
      </c>
      <c r="DW128" s="138">
        <v>0</v>
      </c>
      <c r="DX128" s="138">
        <v>1</v>
      </c>
      <c r="DY128" s="130" t="s">
        <v>1041</v>
      </c>
      <c r="DZ128" s="130" t="s">
        <v>2293</v>
      </c>
      <c r="EA128" s="140">
        <v>21222</v>
      </c>
      <c r="EB128" s="140">
        <v>246.68</v>
      </c>
      <c r="EC128" s="140">
        <v>22</v>
      </c>
    </row>
    <row r="129" spans="1:133" s="131" customFormat="1" ht="72" x14ac:dyDescent="0.25">
      <c r="A129" s="130" t="s">
        <v>343</v>
      </c>
      <c r="B129" s="130" t="s">
        <v>349</v>
      </c>
      <c r="C129" s="138">
        <v>1</v>
      </c>
      <c r="D129" s="130" t="s">
        <v>348</v>
      </c>
      <c r="E129" s="130" t="s">
        <v>2294</v>
      </c>
      <c r="F129" s="130">
        <v>1</v>
      </c>
      <c r="G129" s="130">
        <v>53414</v>
      </c>
      <c r="H129" s="130" t="s">
        <v>349</v>
      </c>
      <c r="I129" s="130" t="s">
        <v>2295</v>
      </c>
      <c r="J129" s="130" t="s">
        <v>2296</v>
      </c>
      <c r="K129" s="130" t="s">
        <v>2297</v>
      </c>
      <c r="L129" s="130" t="s">
        <v>1041</v>
      </c>
      <c r="M129" s="130" t="s">
        <v>1012</v>
      </c>
      <c r="N129" s="130" t="s">
        <v>2298</v>
      </c>
      <c r="O129" s="130" t="s">
        <v>1041</v>
      </c>
      <c r="P129" s="130">
        <v>466741250</v>
      </c>
      <c r="Q129" s="130" t="s">
        <v>2299</v>
      </c>
      <c r="R129" s="130" t="s">
        <v>959</v>
      </c>
      <c r="S129" s="130" t="s">
        <v>2110</v>
      </c>
      <c r="T129" s="130" t="s">
        <v>2300</v>
      </c>
      <c r="U129" s="130" t="s">
        <v>1041</v>
      </c>
      <c r="V129" s="130">
        <v>466741255</v>
      </c>
      <c r="W129" s="130" t="s">
        <v>2301</v>
      </c>
      <c r="X129" s="138">
        <v>1</v>
      </c>
      <c r="Y129" s="138">
        <v>1</v>
      </c>
      <c r="Z129" s="138">
        <v>2</v>
      </c>
      <c r="AA129" s="139">
        <v>1</v>
      </c>
      <c r="AB129" s="139">
        <v>1</v>
      </c>
      <c r="AC129" s="139">
        <v>2</v>
      </c>
      <c r="AD129" s="130" t="s">
        <v>966</v>
      </c>
      <c r="AE129" s="138">
        <v>1</v>
      </c>
      <c r="AF129" s="130" t="s">
        <v>966</v>
      </c>
      <c r="AG129" s="138">
        <v>0</v>
      </c>
      <c r="AH129" s="138">
        <v>0</v>
      </c>
      <c r="AI129" s="138">
        <v>0</v>
      </c>
      <c r="AJ129" s="138">
        <v>1</v>
      </c>
      <c r="AK129" s="138">
        <v>1</v>
      </c>
      <c r="AL129" s="130" t="s">
        <v>966</v>
      </c>
      <c r="AM129" s="138">
        <v>0</v>
      </c>
      <c r="AN129" s="138">
        <v>0</v>
      </c>
      <c r="AO129" s="138">
        <v>1</v>
      </c>
      <c r="AP129" s="138">
        <v>1</v>
      </c>
      <c r="AQ129" s="130" t="s">
        <v>966</v>
      </c>
      <c r="AR129" s="138">
        <v>0</v>
      </c>
      <c r="AS129" s="138">
        <v>0</v>
      </c>
      <c r="AT129" s="138">
        <v>0</v>
      </c>
      <c r="AU129" s="138">
        <v>1</v>
      </c>
      <c r="AV129" s="138">
        <v>0</v>
      </c>
      <c r="AW129" s="138">
        <v>0</v>
      </c>
      <c r="AX129" s="138">
        <v>1</v>
      </c>
      <c r="AY129" s="130" t="s">
        <v>966</v>
      </c>
      <c r="AZ129" s="138">
        <v>1</v>
      </c>
      <c r="BA129" s="138">
        <v>1</v>
      </c>
      <c r="BB129" s="138">
        <v>1</v>
      </c>
      <c r="BC129" s="138">
        <v>1</v>
      </c>
      <c r="BD129" s="138">
        <v>1</v>
      </c>
      <c r="BE129" s="138">
        <v>11</v>
      </c>
      <c r="BF129" s="138">
        <v>0</v>
      </c>
      <c r="BG129" s="138">
        <v>0</v>
      </c>
      <c r="BH129" s="138">
        <v>2</v>
      </c>
      <c r="BI129" s="138">
        <v>1</v>
      </c>
      <c r="BJ129" s="138">
        <v>0</v>
      </c>
      <c r="BK129" s="138">
        <v>0</v>
      </c>
      <c r="BL129" s="138">
        <v>6</v>
      </c>
      <c r="BM129" s="138">
        <v>0</v>
      </c>
      <c r="BN129" s="138">
        <v>2</v>
      </c>
      <c r="BO129" s="138">
        <v>0</v>
      </c>
      <c r="BP129" s="138">
        <v>0</v>
      </c>
      <c r="BQ129" s="138">
        <v>0</v>
      </c>
      <c r="BR129" s="138">
        <v>0</v>
      </c>
      <c r="BS129" s="138">
        <v>0</v>
      </c>
      <c r="BT129" s="138">
        <v>0</v>
      </c>
      <c r="BU129" s="138">
        <v>1</v>
      </c>
      <c r="BV129" s="138">
        <v>0</v>
      </c>
      <c r="BW129" s="138">
        <v>0</v>
      </c>
      <c r="BX129" s="138">
        <v>0</v>
      </c>
      <c r="BY129" s="138">
        <v>0</v>
      </c>
      <c r="BZ129" s="138">
        <v>0</v>
      </c>
      <c r="CA129" s="138">
        <v>0</v>
      </c>
      <c r="CB129" s="138">
        <v>0</v>
      </c>
      <c r="CC129" s="138">
        <v>0</v>
      </c>
      <c r="CD129" s="138">
        <v>0</v>
      </c>
      <c r="CE129" s="138">
        <v>0</v>
      </c>
      <c r="CF129" s="138">
        <v>0</v>
      </c>
      <c r="CG129" s="138">
        <v>0</v>
      </c>
      <c r="CH129" s="138">
        <v>0</v>
      </c>
      <c r="CI129" s="138">
        <v>0</v>
      </c>
      <c r="CJ129" s="138">
        <v>0</v>
      </c>
      <c r="CK129" s="138">
        <v>0</v>
      </c>
      <c r="CL129" s="138">
        <v>0</v>
      </c>
      <c r="CM129" s="138">
        <v>0</v>
      </c>
      <c r="CN129" s="138">
        <v>0</v>
      </c>
      <c r="CO129" s="138">
        <v>0</v>
      </c>
      <c r="CP129" s="138">
        <v>0</v>
      </c>
      <c r="CQ129" s="138">
        <v>0</v>
      </c>
      <c r="CR129" s="138">
        <v>0</v>
      </c>
      <c r="CS129" s="138">
        <v>0</v>
      </c>
      <c r="CT129" s="138">
        <v>0</v>
      </c>
      <c r="CU129" s="138">
        <v>0</v>
      </c>
      <c r="CV129" s="138">
        <v>0</v>
      </c>
      <c r="CW129" s="138">
        <v>0</v>
      </c>
      <c r="CX129" s="138">
        <v>0</v>
      </c>
      <c r="CY129" s="138">
        <v>0</v>
      </c>
      <c r="CZ129" s="138">
        <v>1</v>
      </c>
      <c r="DA129" s="138">
        <v>0</v>
      </c>
      <c r="DB129" s="138">
        <v>0</v>
      </c>
      <c r="DC129" s="138">
        <v>0</v>
      </c>
      <c r="DD129" s="138">
        <v>0</v>
      </c>
      <c r="DE129" s="138">
        <v>0</v>
      </c>
      <c r="DF129" s="138">
        <v>0</v>
      </c>
      <c r="DG129" s="138">
        <v>0</v>
      </c>
      <c r="DH129" s="138">
        <v>0</v>
      </c>
      <c r="DI129" s="138">
        <v>0</v>
      </c>
      <c r="DJ129" s="138">
        <v>0</v>
      </c>
      <c r="DK129" s="138">
        <v>0</v>
      </c>
      <c r="DL129" s="138">
        <v>0</v>
      </c>
      <c r="DM129" s="138">
        <v>0</v>
      </c>
      <c r="DN129" s="138">
        <v>0</v>
      </c>
      <c r="DO129" s="138">
        <v>0</v>
      </c>
      <c r="DP129" s="138">
        <v>40</v>
      </c>
      <c r="DQ129" s="138">
        <v>1</v>
      </c>
      <c r="DR129" s="130" t="s">
        <v>2302</v>
      </c>
      <c r="DS129" s="138">
        <v>2</v>
      </c>
      <c r="DT129" s="130" t="s">
        <v>2303</v>
      </c>
      <c r="DU129" s="130" t="s">
        <v>2304</v>
      </c>
      <c r="DV129" s="138">
        <v>1</v>
      </c>
      <c r="DW129" s="138">
        <v>1</v>
      </c>
      <c r="DX129" s="138">
        <v>1</v>
      </c>
      <c r="DY129" s="130" t="s">
        <v>1041</v>
      </c>
      <c r="DZ129" s="130" t="s">
        <v>1041</v>
      </c>
      <c r="EA129" s="140">
        <v>17473</v>
      </c>
      <c r="EB129" s="140">
        <v>213.65</v>
      </c>
      <c r="EC129" s="140">
        <v>14</v>
      </c>
    </row>
    <row r="130" spans="1:133" s="131" customFormat="1" ht="36" x14ac:dyDescent="0.25">
      <c r="A130" s="130" t="s">
        <v>343</v>
      </c>
      <c r="B130" s="130" t="s">
        <v>351</v>
      </c>
      <c r="C130" s="138">
        <v>1</v>
      </c>
      <c r="D130" s="130" t="s">
        <v>350</v>
      </c>
      <c r="E130" s="130" t="s">
        <v>2305</v>
      </c>
      <c r="F130" s="130">
        <v>67</v>
      </c>
      <c r="G130" s="130">
        <v>53716</v>
      </c>
      <c r="H130" s="130" t="s">
        <v>351</v>
      </c>
      <c r="I130" s="130" t="s">
        <v>2306</v>
      </c>
      <c r="J130" s="130" t="s">
        <v>2307</v>
      </c>
      <c r="K130" s="130" t="s">
        <v>2308</v>
      </c>
      <c r="L130" s="130" t="s">
        <v>1041</v>
      </c>
      <c r="M130" s="130" t="s">
        <v>1295</v>
      </c>
      <c r="N130" s="130" t="s">
        <v>2309</v>
      </c>
      <c r="O130" s="130" t="s">
        <v>1041</v>
      </c>
      <c r="P130" s="130">
        <v>469657250</v>
      </c>
      <c r="Q130" s="130" t="s">
        <v>2310</v>
      </c>
      <c r="R130" s="130" t="s">
        <v>1041</v>
      </c>
      <c r="S130" s="130" t="s">
        <v>1488</v>
      </c>
      <c r="T130" s="130" t="s">
        <v>2311</v>
      </c>
      <c r="U130" s="130" t="s">
        <v>1041</v>
      </c>
      <c r="V130" s="130">
        <v>469657262</v>
      </c>
      <c r="W130" s="130" t="s">
        <v>2312</v>
      </c>
      <c r="X130" s="138">
        <v>2</v>
      </c>
      <c r="Y130" s="138">
        <v>0</v>
      </c>
      <c r="Z130" s="138">
        <v>2</v>
      </c>
      <c r="AA130" s="139">
        <v>2</v>
      </c>
      <c r="AB130" s="139">
        <v>0</v>
      </c>
      <c r="AC130" s="139">
        <v>2</v>
      </c>
      <c r="AD130" s="130" t="s">
        <v>966</v>
      </c>
      <c r="AE130" s="138">
        <v>2</v>
      </c>
      <c r="AF130" s="130" t="s">
        <v>966</v>
      </c>
      <c r="AG130" s="138">
        <v>0</v>
      </c>
      <c r="AH130" s="138">
        <v>2</v>
      </c>
      <c r="AI130" s="138">
        <v>0</v>
      </c>
      <c r="AJ130" s="138">
        <v>0</v>
      </c>
      <c r="AK130" s="138">
        <v>2</v>
      </c>
      <c r="AL130" s="130" t="s">
        <v>966</v>
      </c>
      <c r="AM130" s="138">
        <v>0</v>
      </c>
      <c r="AN130" s="138">
        <v>0</v>
      </c>
      <c r="AO130" s="138">
        <v>2</v>
      </c>
      <c r="AP130" s="138">
        <v>2</v>
      </c>
      <c r="AQ130" s="130" t="s">
        <v>966</v>
      </c>
      <c r="AR130" s="138">
        <v>0</v>
      </c>
      <c r="AS130" s="138">
        <v>0</v>
      </c>
      <c r="AT130" s="138">
        <v>0</v>
      </c>
      <c r="AU130" s="138">
        <v>1</v>
      </c>
      <c r="AV130" s="138">
        <v>1</v>
      </c>
      <c r="AW130" s="138">
        <v>0</v>
      </c>
      <c r="AX130" s="138">
        <v>2</v>
      </c>
      <c r="AY130" s="130" t="s">
        <v>966</v>
      </c>
      <c r="AZ130" s="138">
        <v>1</v>
      </c>
      <c r="BA130" s="138">
        <v>1</v>
      </c>
      <c r="BB130" s="138">
        <v>1</v>
      </c>
      <c r="BC130" s="138">
        <v>1</v>
      </c>
      <c r="BD130" s="138">
        <v>16</v>
      </c>
      <c r="BE130" s="138">
        <v>71</v>
      </c>
      <c r="BF130" s="138">
        <v>0</v>
      </c>
      <c r="BG130" s="138">
        <v>0</v>
      </c>
      <c r="BH130" s="138">
        <v>9</v>
      </c>
      <c r="BI130" s="138">
        <v>0</v>
      </c>
      <c r="BJ130" s="138">
        <v>0</v>
      </c>
      <c r="BK130" s="138">
        <v>2</v>
      </c>
      <c r="BL130" s="138">
        <v>53</v>
      </c>
      <c r="BM130" s="138">
        <v>0</v>
      </c>
      <c r="BN130" s="138">
        <v>4</v>
      </c>
      <c r="BO130" s="138">
        <v>0</v>
      </c>
      <c r="BP130" s="138">
        <v>0</v>
      </c>
      <c r="BQ130" s="138">
        <v>0</v>
      </c>
      <c r="BR130" s="138">
        <v>0</v>
      </c>
      <c r="BS130" s="138">
        <v>0</v>
      </c>
      <c r="BT130" s="138">
        <v>0</v>
      </c>
      <c r="BU130" s="138">
        <v>0</v>
      </c>
      <c r="BV130" s="138">
        <v>2</v>
      </c>
      <c r="BW130" s="138">
        <v>0</v>
      </c>
      <c r="BX130" s="138">
        <v>0</v>
      </c>
      <c r="BY130" s="138">
        <v>0</v>
      </c>
      <c r="BZ130" s="138">
        <v>0</v>
      </c>
      <c r="CA130" s="138">
        <v>0</v>
      </c>
      <c r="CB130" s="138">
        <v>0</v>
      </c>
      <c r="CC130" s="138">
        <v>0</v>
      </c>
      <c r="CD130" s="138">
        <v>0</v>
      </c>
      <c r="CE130" s="138">
        <v>0</v>
      </c>
      <c r="CF130" s="138">
        <v>0</v>
      </c>
      <c r="CG130" s="138">
        <v>0</v>
      </c>
      <c r="CH130" s="138">
        <v>2</v>
      </c>
      <c r="CI130" s="138">
        <v>0</v>
      </c>
      <c r="CJ130" s="138">
        <v>0</v>
      </c>
      <c r="CK130" s="138">
        <v>0</v>
      </c>
      <c r="CL130" s="138">
        <v>0</v>
      </c>
      <c r="CM130" s="138">
        <v>1</v>
      </c>
      <c r="CN130" s="138">
        <v>0</v>
      </c>
      <c r="CO130" s="138">
        <v>0</v>
      </c>
      <c r="CP130" s="138">
        <v>0</v>
      </c>
      <c r="CQ130" s="138">
        <v>0</v>
      </c>
      <c r="CR130" s="138">
        <v>0</v>
      </c>
      <c r="CS130" s="138">
        <v>0</v>
      </c>
      <c r="CT130" s="138">
        <v>0</v>
      </c>
      <c r="CU130" s="138">
        <v>0</v>
      </c>
      <c r="CV130" s="138">
        <v>0</v>
      </c>
      <c r="CW130" s="138">
        <v>0</v>
      </c>
      <c r="CX130" s="138">
        <v>0</v>
      </c>
      <c r="CY130" s="138">
        <v>0</v>
      </c>
      <c r="CZ130" s="138">
        <v>0</v>
      </c>
      <c r="DA130" s="138">
        <v>0</v>
      </c>
      <c r="DB130" s="138">
        <v>0</v>
      </c>
      <c r="DC130" s="138">
        <v>0</v>
      </c>
      <c r="DD130" s="138">
        <v>0</v>
      </c>
      <c r="DE130" s="138">
        <v>0</v>
      </c>
      <c r="DF130" s="138">
        <v>0</v>
      </c>
      <c r="DG130" s="138">
        <v>0</v>
      </c>
      <c r="DH130" s="138">
        <v>1</v>
      </c>
      <c r="DI130" s="138">
        <v>0</v>
      </c>
      <c r="DJ130" s="138">
        <v>0</v>
      </c>
      <c r="DK130" s="138">
        <v>0</v>
      </c>
      <c r="DL130" s="138">
        <v>0</v>
      </c>
      <c r="DM130" s="138">
        <v>0</v>
      </c>
      <c r="DN130" s="138">
        <v>0</v>
      </c>
      <c r="DO130" s="138">
        <v>0</v>
      </c>
      <c r="DP130" s="138">
        <v>10</v>
      </c>
      <c r="DQ130" s="138">
        <v>1</v>
      </c>
      <c r="DR130" s="130" t="s">
        <v>2313</v>
      </c>
      <c r="DS130" s="138">
        <v>2</v>
      </c>
      <c r="DT130" s="130" t="s">
        <v>2314</v>
      </c>
      <c r="DU130" s="130" t="s">
        <v>2315</v>
      </c>
      <c r="DV130" s="138">
        <v>1</v>
      </c>
      <c r="DW130" s="138">
        <v>1</v>
      </c>
      <c r="DX130" s="138">
        <v>1</v>
      </c>
      <c r="DY130" s="130" t="s">
        <v>2316</v>
      </c>
      <c r="DZ130" s="130" t="s">
        <v>2317</v>
      </c>
      <c r="EA130" s="140">
        <v>82926</v>
      </c>
      <c r="EB130" s="140">
        <v>746.13</v>
      </c>
      <c r="EC130" s="140">
        <v>86</v>
      </c>
    </row>
    <row r="131" spans="1:133" s="131" customFormat="1" x14ac:dyDescent="0.25">
      <c r="A131" s="130" t="s">
        <v>343</v>
      </c>
      <c r="B131" s="130" t="s">
        <v>353</v>
      </c>
      <c r="C131" s="138">
        <v>1</v>
      </c>
      <c r="D131" s="130" t="s">
        <v>352</v>
      </c>
      <c r="E131" s="130" t="s">
        <v>1551</v>
      </c>
      <c r="F131" s="130">
        <v>5</v>
      </c>
      <c r="G131" s="130">
        <v>56169</v>
      </c>
      <c r="H131" s="130" t="s">
        <v>353</v>
      </c>
      <c r="I131" s="130" t="s">
        <v>2318</v>
      </c>
      <c r="J131" s="130" t="s">
        <v>2319</v>
      </c>
      <c r="K131" s="130" t="s">
        <v>2320</v>
      </c>
      <c r="L131" s="130"/>
      <c r="M131" s="130" t="s">
        <v>1059</v>
      </c>
      <c r="N131" s="130" t="s">
        <v>2321</v>
      </c>
      <c r="O131" s="130"/>
      <c r="P131" s="130">
        <v>465670751</v>
      </c>
      <c r="Q131" s="130" t="s">
        <v>2322</v>
      </c>
      <c r="R131" s="130" t="s">
        <v>1431</v>
      </c>
      <c r="S131" s="130" t="s">
        <v>1161</v>
      </c>
      <c r="T131" s="130" t="s">
        <v>2323</v>
      </c>
      <c r="U131" s="130"/>
      <c r="V131" s="130">
        <v>465670754</v>
      </c>
      <c r="W131" s="130" t="s">
        <v>2324</v>
      </c>
      <c r="X131" s="138">
        <v>1</v>
      </c>
      <c r="Y131" s="138">
        <v>0</v>
      </c>
      <c r="Z131" s="138">
        <v>1</v>
      </c>
      <c r="AA131" s="139">
        <v>1</v>
      </c>
      <c r="AB131" s="139">
        <v>0</v>
      </c>
      <c r="AC131" s="139">
        <v>1</v>
      </c>
      <c r="AD131" s="130" t="s">
        <v>966</v>
      </c>
      <c r="AE131" s="138">
        <v>1</v>
      </c>
      <c r="AF131" s="130" t="s">
        <v>966</v>
      </c>
      <c r="AG131" s="138">
        <v>0</v>
      </c>
      <c r="AH131" s="138">
        <v>0</v>
      </c>
      <c r="AI131" s="138">
        <v>1</v>
      </c>
      <c r="AJ131" s="138">
        <v>0</v>
      </c>
      <c r="AK131" s="138">
        <v>1</v>
      </c>
      <c r="AL131" s="130" t="s">
        <v>966</v>
      </c>
      <c r="AM131" s="138">
        <v>0</v>
      </c>
      <c r="AN131" s="138">
        <v>0</v>
      </c>
      <c r="AO131" s="138">
        <v>1</v>
      </c>
      <c r="AP131" s="138">
        <v>1</v>
      </c>
      <c r="AQ131" s="130" t="s">
        <v>966</v>
      </c>
      <c r="AR131" s="138">
        <v>0</v>
      </c>
      <c r="AS131" s="138">
        <v>0</v>
      </c>
      <c r="AT131" s="138">
        <v>0</v>
      </c>
      <c r="AU131" s="138">
        <v>1</v>
      </c>
      <c r="AV131" s="138">
        <v>0</v>
      </c>
      <c r="AW131" s="138">
        <v>0</v>
      </c>
      <c r="AX131" s="138">
        <v>1</v>
      </c>
      <c r="AY131" s="130" t="s">
        <v>966</v>
      </c>
      <c r="AZ131" s="138">
        <v>1</v>
      </c>
      <c r="BA131" s="138">
        <v>1</v>
      </c>
      <c r="BB131" s="138">
        <v>1</v>
      </c>
      <c r="BC131" s="138">
        <v>1</v>
      </c>
      <c r="BD131" s="138">
        <v>2</v>
      </c>
      <c r="BE131" s="138">
        <v>4</v>
      </c>
      <c r="BF131" s="138">
        <v>1</v>
      </c>
      <c r="BG131" s="138">
        <v>0</v>
      </c>
      <c r="BH131" s="138">
        <v>4</v>
      </c>
      <c r="BI131" s="138">
        <v>0</v>
      </c>
      <c r="BJ131" s="138">
        <v>0</v>
      </c>
      <c r="BK131" s="138">
        <v>0</v>
      </c>
      <c r="BL131" s="138">
        <v>5</v>
      </c>
      <c r="BM131" s="138">
        <v>0</v>
      </c>
      <c r="BN131" s="138">
        <v>1</v>
      </c>
      <c r="BO131" s="138">
        <v>0</v>
      </c>
      <c r="BP131" s="138">
        <v>12</v>
      </c>
      <c r="BQ131" s="138">
        <v>0</v>
      </c>
      <c r="BR131" s="138">
        <v>0</v>
      </c>
      <c r="BS131" s="138">
        <v>0</v>
      </c>
      <c r="BT131" s="138">
        <v>0</v>
      </c>
      <c r="BU131" s="138">
        <v>0</v>
      </c>
      <c r="BV131" s="138">
        <v>0</v>
      </c>
      <c r="BW131" s="138">
        <v>0</v>
      </c>
      <c r="BX131" s="138">
        <v>0</v>
      </c>
      <c r="BY131" s="138">
        <v>0</v>
      </c>
      <c r="BZ131" s="138">
        <v>0</v>
      </c>
      <c r="CA131" s="138">
        <v>0</v>
      </c>
      <c r="CB131" s="138">
        <v>0</v>
      </c>
      <c r="CC131" s="138">
        <v>0</v>
      </c>
      <c r="CD131" s="138">
        <v>0</v>
      </c>
      <c r="CE131" s="138">
        <v>0</v>
      </c>
      <c r="CF131" s="138">
        <v>0</v>
      </c>
      <c r="CG131" s="138">
        <v>0</v>
      </c>
      <c r="CH131" s="138">
        <v>0</v>
      </c>
      <c r="CI131" s="138">
        <v>0</v>
      </c>
      <c r="CJ131" s="138">
        <v>0</v>
      </c>
      <c r="CK131" s="138">
        <v>1</v>
      </c>
      <c r="CL131" s="138">
        <v>0</v>
      </c>
      <c r="CM131" s="138">
        <v>0</v>
      </c>
      <c r="CN131" s="138">
        <v>0</v>
      </c>
      <c r="CO131" s="138">
        <v>0</v>
      </c>
      <c r="CP131" s="138">
        <v>0</v>
      </c>
      <c r="CQ131" s="138">
        <v>0</v>
      </c>
      <c r="CR131" s="138">
        <v>0</v>
      </c>
      <c r="CS131" s="138">
        <v>0</v>
      </c>
      <c r="CT131" s="138">
        <v>0</v>
      </c>
      <c r="CU131" s="138">
        <v>0</v>
      </c>
      <c r="CV131" s="138">
        <v>0</v>
      </c>
      <c r="CW131" s="138">
        <v>0</v>
      </c>
      <c r="CX131" s="138">
        <v>0</v>
      </c>
      <c r="CY131" s="138">
        <v>0</v>
      </c>
      <c r="CZ131" s="138">
        <v>0</v>
      </c>
      <c r="DA131" s="138">
        <v>0</v>
      </c>
      <c r="DB131" s="138">
        <v>0</v>
      </c>
      <c r="DC131" s="138">
        <v>0</v>
      </c>
      <c r="DD131" s="138">
        <v>0</v>
      </c>
      <c r="DE131" s="138">
        <v>0</v>
      </c>
      <c r="DF131" s="138">
        <v>0</v>
      </c>
      <c r="DG131" s="138">
        <v>0</v>
      </c>
      <c r="DH131" s="138">
        <v>0</v>
      </c>
      <c r="DI131" s="138">
        <v>0</v>
      </c>
      <c r="DJ131" s="138">
        <v>0</v>
      </c>
      <c r="DK131" s="138">
        <v>0</v>
      </c>
      <c r="DL131" s="138">
        <v>0</v>
      </c>
      <c r="DM131" s="138">
        <v>0</v>
      </c>
      <c r="DN131" s="138">
        <v>0</v>
      </c>
      <c r="DO131" s="138">
        <v>2</v>
      </c>
      <c r="DP131" s="138">
        <v>35</v>
      </c>
      <c r="DQ131" s="138">
        <v>1</v>
      </c>
      <c r="DR131" s="130" t="s">
        <v>2325</v>
      </c>
      <c r="DS131" s="138">
        <v>2</v>
      </c>
      <c r="DT131" s="130" t="s">
        <v>2326</v>
      </c>
      <c r="DU131" s="130" t="s">
        <v>2327</v>
      </c>
      <c r="DV131" s="138">
        <v>1</v>
      </c>
      <c r="DW131" s="138">
        <v>1</v>
      </c>
      <c r="DX131" s="138">
        <v>1</v>
      </c>
      <c r="DY131" s="130"/>
      <c r="DZ131" s="130" t="s">
        <v>2328</v>
      </c>
      <c r="EA131" s="140">
        <v>8804</v>
      </c>
      <c r="EB131" s="140">
        <v>158.63999999999999</v>
      </c>
      <c r="EC131" s="140">
        <v>5</v>
      </c>
    </row>
    <row r="132" spans="1:133" s="131" customFormat="1" ht="48" x14ac:dyDescent="0.25">
      <c r="A132" s="130" t="s">
        <v>343</v>
      </c>
      <c r="B132" s="130" t="s">
        <v>355</v>
      </c>
      <c r="C132" s="138">
        <v>1</v>
      </c>
      <c r="D132" s="130" t="s">
        <v>354</v>
      </c>
      <c r="E132" s="130" t="s">
        <v>2329</v>
      </c>
      <c r="F132" s="130">
        <v>12</v>
      </c>
      <c r="G132" s="130">
        <v>56301</v>
      </c>
      <c r="H132" s="130" t="s">
        <v>355</v>
      </c>
      <c r="I132" s="130" t="s">
        <v>2330</v>
      </c>
      <c r="J132" s="130" t="s">
        <v>2331</v>
      </c>
      <c r="K132" s="130" t="s">
        <v>1125</v>
      </c>
      <c r="L132" s="130" t="s">
        <v>2332</v>
      </c>
      <c r="M132" s="130" t="s">
        <v>1442</v>
      </c>
      <c r="N132" s="130" t="s">
        <v>2333</v>
      </c>
      <c r="O132" s="130"/>
      <c r="P132" s="130">
        <v>465385216</v>
      </c>
      <c r="Q132" s="130" t="s">
        <v>2334</v>
      </c>
      <c r="R132" s="130" t="s">
        <v>2332</v>
      </c>
      <c r="S132" s="130" t="s">
        <v>1488</v>
      </c>
      <c r="T132" s="130" t="s">
        <v>2335</v>
      </c>
      <c r="U132" s="130"/>
      <c r="V132" s="130">
        <v>465385205</v>
      </c>
      <c r="W132" s="130" t="s">
        <v>2336</v>
      </c>
      <c r="X132" s="138">
        <v>1</v>
      </c>
      <c r="Y132" s="138">
        <v>0</v>
      </c>
      <c r="Z132" s="138">
        <v>1</v>
      </c>
      <c r="AA132" s="139">
        <v>0.3</v>
      </c>
      <c r="AB132" s="139">
        <v>0</v>
      </c>
      <c r="AC132" s="139">
        <v>0.3</v>
      </c>
      <c r="AD132" s="130" t="s">
        <v>966</v>
      </c>
      <c r="AE132" s="138">
        <v>1</v>
      </c>
      <c r="AF132" s="130" t="s">
        <v>966</v>
      </c>
      <c r="AG132" s="138">
        <v>0</v>
      </c>
      <c r="AH132" s="138">
        <v>0</v>
      </c>
      <c r="AI132" s="138">
        <v>1</v>
      </c>
      <c r="AJ132" s="138">
        <v>0</v>
      </c>
      <c r="AK132" s="138">
        <v>1</v>
      </c>
      <c r="AL132" s="130" t="s">
        <v>966</v>
      </c>
      <c r="AM132" s="138">
        <v>0</v>
      </c>
      <c r="AN132" s="138">
        <v>0</v>
      </c>
      <c r="AO132" s="138">
        <v>1</v>
      </c>
      <c r="AP132" s="138">
        <v>1</v>
      </c>
      <c r="AQ132" s="130" t="s">
        <v>966</v>
      </c>
      <c r="AR132" s="138">
        <v>0</v>
      </c>
      <c r="AS132" s="138">
        <v>0</v>
      </c>
      <c r="AT132" s="138">
        <v>0</v>
      </c>
      <c r="AU132" s="138">
        <v>1</v>
      </c>
      <c r="AV132" s="138">
        <v>0</v>
      </c>
      <c r="AW132" s="138">
        <v>0</v>
      </c>
      <c r="AX132" s="138">
        <v>1</v>
      </c>
      <c r="AY132" s="130" t="s">
        <v>966</v>
      </c>
      <c r="AZ132" s="138">
        <v>0</v>
      </c>
      <c r="BA132" s="138">
        <v>1</v>
      </c>
      <c r="BB132" s="138">
        <v>1</v>
      </c>
      <c r="BC132" s="138">
        <v>1</v>
      </c>
      <c r="BD132" s="138">
        <v>1</v>
      </c>
      <c r="BE132" s="138">
        <v>2</v>
      </c>
      <c r="BF132" s="138">
        <v>0</v>
      </c>
      <c r="BG132" s="138">
        <v>0</v>
      </c>
      <c r="BH132" s="138">
        <v>1</v>
      </c>
      <c r="BI132" s="138">
        <v>0</v>
      </c>
      <c r="BJ132" s="138">
        <v>0</v>
      </c>
      <c r="BK132" s="138">
        <v>1</v>
      </c>
      <c r="BL132" s="138">
        <v>9</v>
      </c>
      <c r="BM132" s="138">
        <v>0</v>
      </c>
      <c r="BN132" s="138">
        <v>0</v>
      </c>
      <c r="BO132" s="138">
        <v>0</v>
      </c>
      <c r="BP132" s="138">
        <v>3</v>
      </c>
      <c r="BQ132" s="138">
        <v>0</v>
      </c>
      <c r="BR132" s="138">
        <v>0</v>
      </c>
      <c r="BS132" s="138">
        <v>0</v>
      </c>
      <c r="BT132" s="138">
        <v>0</v>
      </c>
      <c r="BU132" s="138">
        <v>0</v>
      </c>
      <c r="BV132" s="138">
        <v>0</v>
      </c>
      <c r="BW132" s="138">
        <v>0</v>
      </c>
      <c r="BX132" s="138">
        <v>0</v>
      </c>
      <c r="BY132" s="138">
        <v>0</v>
      </c>
      <c r="BZ132" s="138">
        <v>0</v>
      </c>
      <c r="CA132" s="138">
        <v>0</v>
      </c>
      <c r="CB132" s="138">
        <v>0</v>
      </c>
      <c r="CC132" s="138">
        <v>0</v>
      </c>
      <c r="CD132" s="138">
        <v>0</v>
      </c>
      <c r="CE132" s="138">
        <v>0</v>
      </c>
      <c r="CF132" s="138">
        <v>0</v>
      </c>
      <c r="CG132" s="138">
        <v>0</v>
      </c>
      <c r="CH132" s="138">
        <v>0</v>
      </c>
      <c r="CI132" s="138">
        <v>0</v>
      </c>
      <c r="CJ132" s="138">
        <v>0</v>
      </c>
      <c r="CK132" s="138">
        <v>0</v>
      </c>
      <c r="CL132" s="138">
        <v>0</v>
      </c>
      <c r="CM132" s="138">
        <v>0</v>
      </c>
      <c r="CN132" s="138">
        <v>0</v>
      </c>
      <c r="CO132" s="138">
        <v>0</v>
      </c>
      <c r="CP132" s="138">
        <v>0</v>
      </c>
      <c r="CQ132" s="138">
        <v>0</v>
      </c>
      <c r="CR132" s="138">
        <v>0</v>
      </c>
      <c r="CS132" s="138">
        <v>0</v>
      </c>
      <c r="CT132" s="138">
        <v>0</v>
      </c>
      <c r="CU132" s="138">
        <v>0</v>
      </c>
      <c r="CV132" s="138">
        <v>0</v>
      </c>
      <c r="CW132" s="138">
        <v>0</v>
      </c>
      <c r="CX132" s="138">
        <v>0</v>
      </c>
      <c r="CY132" s="138">
        <v>0</v>
      </c>
      <c r="CZ132" s="138">
        <v>0</v>
      </c>
      <c r="DA132" s="138">
        <v>0</v>
      </c>
      <c r="DB132" s="138">
        <v>0</v>
      </c>
      <c r="DC132" s="138">
        <v>0</v>
      </c>
      <c r="DD132" s="138">
        <v>0</v>
      </c>
      <c r="DE132" s="138">
        <v>0</v>
      </c>
      <c r="DF132" s="138">
        <v>0</v>
      </c>
      <c r="DG132" s="138">
        <v>0</v>
      </c>
      <c r="DH132" s="138">
        <v>0</v>
      </c>
      <c r="DI132" s="138">
        <v>0</v>
      </c>
      <c r="DJ132" s="138">
        <v>0</v>
      </c>
      <c r="DK132" s="138">
        <v>0</v>
      </c>
      <c r="DL132" s="138">
        <v>0</v>
      </c>
      <c r="DM132" s="138">
        <v>0</v>
      </c>
      <c r="DN132" s="138">
        <v>0</v>
      </c>
      <c r="DO132" s="138">
        <v>0</v>
      </c>
      <c r="DP132" s="138">
        <v>100</v>
      </c>
      <c r="DQ132" s="138">
        <v>1</v>
      </c>
      <c r="DR132" s="130" t="s">
        <v>2337</v>
      </c>
      <c r="DS132" s="138">
        <v>3</v>
      </c>
      <c r="DT132" s="130" t="s">
        <v>2338</v>
      </c>
      <c r="DU132" s="130" t="s">
        <v>2339</v>
      </c>
      <c r="DV132" s="138">
        <v>1</v>
      </c>
      <c r="DW132" s="138">
        <v>0</v>
      </c>
      <c r="DX132" s="138">
        <v>0</v>
      </c>
      <c r="DY132" s="130"/>
      <c r="DZ132" s="130"/>
      <c r="EA132" s="140">
        <v>23170</v>
      </c>
      <c r="EB132" s="140">
        <v>275.14999999999998</v>
      </c>
      <c r="EC132" s="140">
        <v>22</v>
      </c>
    </row>
    <row r="133" spans="1:133" s="131" customFormat="1" ht="24" x14ac:dyDescent="0.25">
      <c r="A133" s="130" t="s">
        <v>343</v>
      </c>
      <c r="B133" s="130" t="s">
        <v>357</v>
      </c>
      <c r="C133" s="138">
        <v>1</v>
      </c>
      <c r="D133" s="130" t="s">
        <v>356</v>
      </c>
      <c r="E133" s="130" t="s">
        <v>2340</v>
      </c>
      <c r="F133" s="130">
        <v>918</v>
      </c>
      <c r="G133" s="130">
        <v>57020</v>
      </c>
      <c r="H133" s="130" t="s">
        <v>357</v>
      </c>
      <c r="I133" s="130" t="s">
        <v>2341</v>
      </c>
      <c r="J133" s="130" t="s">
        <v>2342</v>
      </c>
      <c r="K133" s="130" t="s">
        <v>2343</v>
      </c>
      <c r="L133" s="130" t="s">
        <v>959</v>
      </c>
      <c r="M133" s="130" t="s">
        <v>1043</v>
      </c>
      <c r="N133" s="130" t="s">
        <v>2344</v>
      </c>
      <c r="O133" s="130"/>
      <c r="P133" s="130">
        <v>461653347</v>
      </c>
      <c r="Q133" s="130" t="s">
        <v>2345</v>
      </c>
      <c r="R133" s="130"/>
      <c r="S133" s="130"/>
      <c r="T133" s="130"/>
      <c r="U133" s="130"/>
      <c r="V133" s="130"/>
      <c r="W133" s="130"/>
      <c r="X133" s="138">
        <v>2</v>
      </c>
      <c r="Y133" s="138">
        <v>0</v>
      </c>
      <c r="Z133" s="138">
        <v>2</v>
      </c>
      <c r="AA133" s="139">
        <v>0.25</v>
      </c>
      <c r="AB133" s="139">
        <v>0</v>
      </c>
      <c r="AC133" s="139">
        <v>0.25</v>
      </c>
      <c r="AD133" s="130" t="s">
        <v>966</v>
      </c>
      <c r="AE133" s="138">
        <v>1</v>
      </c>
      <c r="AF133" s="130" t="s">
        <v>966</v>
      </c>
      <c r="AG133" s="138">
        <v>0</v>
      </c>
      <c r="AH133" s="138">
        <v>1</v>
      </c>
      <c r="AI133" s="138">
        <v>0</v>
      </c>
      <c r="AJ133" s="138">
        <v>1</v>
      </c>
      <c r="AK133" s="138">
        <v>2</v>
      </c>
      <c r="AL133" s="130" t="s">
        <v>966</v>
      </c>
      <c r="AM133" s="138">
        <v>1</v>
      </c>
      <c r="AN133" s="138">
        <v>0</v>
      </c>
      <c r="AO133" s="138">
        <v>1</v>
      </c>
      <c r="AP133" s="138">
        <v>2</v>
      </c>
      <c r="AQ133" s="130" t="s">
        <v>966</v>
      </c>
      <c r="AR133" s="138">
        <v>0</v>
      </c>
      <c r="AS133" s="138">
        <v>0</v>
      </c>
      <c r="AT133" s="138">
        <v>0</v>
      </c>
      <c r="AU133" s="138">
        <v>1</v>
      </c>
      <c r="AV133" s="138">
        <v>1</v>
      </c>
      <c r="AW133" s="138">
        <v>0</v>
      </c>
      <c r="AX133" s="138">
        <v>2</v>
      </c>
      <c r="AY133" s="130" t="s">
        <v>966</v>
      </c>
      <c r="AZ133" s="138">
        <v>1</v>
      </c>
      <c r="BA133" s="138">
        <v>1</v>
      </c>
      <c r="BB133" s="138">
        <v>1</v>
      </c>
      <c r="BC133" s="138">
        <v>1</v>
      </c>
      <c r="BD133" s="138">
        <v>0</v>
      </c>
      <c r="BE133" s="138">
        <v>3</v>
      </c>
      <c r="BF133" s="138">
        <v>4</v>
      </c>
      <c r="BG133" s="138">
        <v>0</v>
      </c>
      <c r="BH133" s="138">
        <v>1</v>
      </c>
      <c r="BI133" s="138">
        <v>0</v>
      </c>
      <c r="BJ133" s="138">
        <v>0</v>
      </c>
      <c r="BK133" s="138">
        <v>11</v>
      </c>
      <c r="BL133" s="138">
        <v>11</v>
      </c>
      <c r="BM133" s="138">
        <v>0</v>
      </c>
      <c r="BN133" s="138">
        <v>1</v>
      </c>
      <c r="BO133" s="138">
        <v>0</v>
      </c>
      <c r="BP133" s="138">
        <v>0</v>
      </c>
      <c r="BQ133" s="138">
        <v>0</v>
      </c>
      <c r="BR133" s="138">
        <v>0</v>
      </c>
      <c r="BS133" s="138">
        <v>0</v>
      </c>
      <c r="BT133" s="138">
        <v>0</v>
      </c>
      <c r="BU133" s="138">
        <v>0</v>
      </c>
      <c r="BV133" s="138">
        <v>0</v>
      </c>
      <c r="BW133" s="138">
        <v>0</v>
      </c>
      <c r="BX133" s="138">
        <v>0</v>
      </c>
      <c r="BY133" s="138">
        <v>0</v>
      </c>
      <c r="BZ133" s="138">
        <v>0</v>
      </c>
      <c r="CA133" s="138">
        <v>0</v>
      </c>
      <c r="CB133" s="138">
        <v>0</v>
      </c>
      <c r="CC133" s="138">
        <v>0</v>
      </c>
      <c r="CD133" s="138">
        <v>0</v>
      </c>
      <c r="CE133" s="138">
        <v>0</v>
      </c>
      <c r="CF133" s="138">
        <v>0</v>
      </c>
      <c r="CG133" s="138">
        <v>0</v>
      </c>
      <c r="CH133" s="138">
        <v>0</v>
      </c>
      <c r="CI133" s="138">
        <v>0</v>
      </c>
      <c r="CJ133" s="138">
        <v>0</v>
      </c>
      <c r="CK133" s="138">
        <v>0</v>
      </c>
      <c r="CL133" s="138">
        <v>0</v>
      </c>
      <c r="CM133" s="138">
        <v>0</v>
      </c>
      <c r="CN133" s="138">
        <v>0</v>
      </c>
      <c r="CO133" s="138">
        <v>0</v>
      </c>
      <c r="CP133" s="138">
        <v>0</v>
      </c>
      <c r="CQ133" s="138">
        <v>0</v>
      </c>
      <c r="CR133" s="138">
        <v>0</v>
      </c>
      <c r="CS133" s="138">
        <v>0</v>
      </c>
      <c r="CT133" s="138">
        <v>0</v>
      </c>
      <c r="CU133" s="138">
        <v>0</v>
      </c>
      <c r="CV133" s="138">
        <v>0</v>
      </c>
      <c r="CW133" s="138">
        <v>0</v>
      </c>
      <c r="CX133" s="138">
        <v>0</v>
      </c>
      <c r="CY133" s="138">
        <v>0</v>
      </c>
      <c r="CZ133" s="138">
        <v>0</v>
      </c>
      <c r="DA133" s="138">
        <v>0</v>
      </c>
      <c r="DB133" s="138">
        <v>0</v>
      </c>
      <c r="DC133" s="138">
        <v>0</v>
      </c>
      <c r="DD133" s="138">
        <v>0</v>
      </c>
      <c r="DE133" s="138">
        <v>0</v>
      </c>
      <c r="DF133" s="138">
        <v>0</v>
      </c>
      <c r="DG133" s="138">
        <v>0</v>
      </c>
      <c r="DH133" s="138">
        <v>0</v>
      </c>
      <c r="DI133" s="138">
        <v>0</v>
      </c>
      <c r="DJ133" s="138">
        <v>0</v>
      </c>
      <c r="DK133" s="138">
        <v>0</v>
      </c>
      <c r="DL133" s="138">
        <v>0</v>
      </c>
      <c r="DM133" s="138">
        <v>0</v>
      </c>
      <c r="DN133" s="138">
        <v>0</v>
      </c>
      <c r="DO133" s="138">
        <v>0</v>
      </c>
      <c r="DP133" s="138">
        <v>100</v>
      </c>
      <c r="DQ133" s="138">
        <v>1</v>
      </c>
      <c r="DR133" s="130" t="s">
        <v>2346</v>
      </c>
      <c r="DS133" s="138">
        <v>2</v>
      </c>
      <c r="DT133" s="130"/>
      <c r="DU133" s="130"/>
      <c r="DV133" s="138">
        <v>1</v>
      </c>
      <c r="DW133" s="138">
        <v>1</v>
      </c>
      <c r="DX133" s="138">
        <v>1</v>
      </c>
      <c r="DY133" s="130"/>
      <c r="DZ133" s="130" t="s">
        <v>2347</v>
      </c>
      <c r="EA133" s="140">
        <v>26674</v>
      </c>
      <c r="EB133" s="140">
        <v>337.06</v>
      </c>
      <c r="EC133" s="140">
        <v>35</v>
      </c>
    </row>
    <row r="134" spans="1:133" s="131" customFormat="1" ht="48" x14ac:dyDescent="0.25">
      <c r="A134" s="130" t="s">
        <v>343</v>
      </c>
      <c r="B134" s="130" t="s">
        <v>359</v>
      </c>
      <c r="C134" s="138">
        <v>1</v>
      </c>
      <c r="D134" s="130" t="s">
        <v>358</v>
      </c>
      <c r="E134" s="130" t="s">
        <v>2045</v>
      </c>
      <c r="F134" s="130" t="s">
        <v>2348</v>
      </c>
      <c r="G134" s="130">
        <v>57101</v>
      </c>
      <c r="H134" s="130" t="s">
        <v>359</v>
      </c>
      <c r="I134" s="130" t="s">
        <v>2349</v>
      </c>
      <c r="J134" s="130" t="s">
        <v>2350</v>
      </c>
      <c r="K134" s="130" t="s">
        <v>1224</v>
      </c>
      <c r="L134" s="130" t="s">
        <v>959</v>
      </c>
      <c r="M134" s="130" t="s">
        <v>960</v>
      </c>
      <c r="N134" s="130" t="s">
        <v>2351</v>
      </c>
      <c r="O134" s="130"/>
      <c r="P134" s="130">
        <v>461353080</v>
      </c>
      <c r="Q134" s="130" t="s">
        <v>2352</v>
      </c>
      <c r="R134" s="130" t="s">
        <v>959</v>
      </c>
      <c r="S134" s="130" t="s">
        <v>1158</v>
      </c>
      <c r="T134" s="130" t="s">
        <v>2353</v>
      </c>
      <c r="U134" s="130"/>
      <c r="V134" s="130">
        <v>461353087</v>
      </c>
      <c r="W134" s="130" t="s">
        <v>2354</v>
      </c>
      <c r="X134" s="138">
        <v>2</v>
      </c>
      <c r="Y134" s="138">
        <v>0</v>
      </c>
      <c r="Z134" s="138">
        <v>2</v>
      </c>
      <c r="AA134" s="139">
        <v>2</v>
      </c>
      <c r="AB134" s="139">
        <v>0</v>
      </c>
      <c r="AC134" s="139">
        <v>2</v>
      </c>
      <c r="AD134" s="130" t="s">
        <v>966</v>
      </c>
      <c r="AE134" s="138">
        <v>2</v>
      </c>
      <c r="AF134" s="130" t="s">
        <v>966</v>
      </c>
      <c r="AG134" s="138">
        <v>0</v>
      </c>
      <c r="AH134" s="138">
        <v>0</v>
      </c>
      <c r="AI134" s="138">
        <v>0</v>
      </c>
      <c r="AJ134" s="138">
        <v>2</v>
      </c>
      <c r="AK134" s="138">
        <v>2</v>
      </c>
      <c r="AL134" s="130" t="s">
        <v>966</v>
      </c>
      <c r="AM134" s="138">
        <v>0</v>
      </c>
      <c r="AN134" s="138">
        <v>0</v>
      </c>
      <c r="AO134" s="138">
        <v>2</v>
      </c>
      <c r="AP134" s="138">
        <v>2</v>
      </c>
      <c r="AQ134" s="130" t="s">
        <v>966</v>
      </c>
      <c r="AR134" s="138">
        <v>0</v>
      </c>
      <c r="AS134" s="138">
        <v>0</v>
      </c>
      <c r="AT134" s="138">
        <v>0</v>
      </c>
      <c r="AU134" s="138">
        <v>1</v>
      </c>
      <c r="AV134" s="138">
        <v>1</v>
      </c>
      <c r="AW134" s="138">
        <v>0</v>
      </c>
      <c r="AX134" s="138">
        <v>2</v>
      </c>
      <c r="AY134" s="130" t="s">
        <v>966</v>
      </c>
      <c r="AZ134" s="138">
        <v>1</v>
      </c>
      <c r="BA134" s="138">
        <v>1</v>
      </c>
      <c r="BB134" s="138">
        <v>0</v>
      </c>
      <c r="BC134" s="138">
        <v>1</v>
      </c>
      <c r="BD134" s="138">
        <v>6</v>
      </c>
      <c r="BE134" s="138">
        <v>8</v>
      </c>
      <c r="BF134" s="138">
        <v>0</v>
      </c>
      <c r="BG134" s="138">
        <v>0</v>
      </c>
      <c r="BH134" s="138">
        <v>6</v>
      </c>
      <c r="BI134" s="138">
        <v>0</v>
      </c>
      <c r="BJ134" s="138">
        <v>0</v>
      </c>
      <c r="BK134" s="138">
        <v>3</v>
      </c>
      <c r="BL134" s="138">
        <v>6</v>
      </c>
      <c r="BM134" s="138">
        <v>0</v>
      </c>
      <c r="BN134" s="138">
        <v>1</v>
      </c>
      <c r="BO134" s="138">
        <v>1</v>
      </c>
      <c r="BP134" s="138">
        <v>14</v>
      </c>
      <c r="BQ134" s="138">
        <v>0</v>
      </c>
      <c r="BR134" s="138">
        <v>0</v>
      </c>
      <c r="BS134" s="138">
        <v>0</v>
      </c>
      <c r="BT134" s="138">
        <v>0</v>
      </c>
      <c r="BU134" s="138">
        <v>0</v>
      </c>
      <c r="BV134" s="138">
        <v>0</v>
      </c>
      <c r="BW134" s="138">
        <v>0</v>
      </c>
      <c r="BX134" s="138">
        <v>0</v>
      </c>
      <c r="BY134" s="138">
        <v>0</v>
      </c>
      <c r="BZ134" s="138">
        <v>0</v>
      </c>
      <c r="CA134" s="138">
        <v>0</v>
      </c>
      <c r="CB134" s="138">
        <v>0</v>
      </c>
      <c r="CC134" s="138">
        <v>0</v>
      </c>
      <c r="CD134" s="138">
        <v>0</v>
      </c>
      <c r="CE134" s="138">
        <v>0</v>
      </c>
      <c r="CF134" s="138">
        <v>0</v>
      </c>
      <c r="CG134" s="138">
        <v>0</v>
      </c>
      <c r="CH134" s="138">
        <v>0</v>
      </c>
      <c r="CI134" s="138">
        <v>0</v>
      </c>
      <c r="CJ134" s="138">
        <v>0</v>
      </c>
      <c r="CK134" s="138">
        <v>0</v>
      </c>
      <c r="CL134" s="138">
        <v>0</v>
      </c>
      <c r="CM134" s="138">
        <v>0</v>
      </c>
      <c r="CN134" s="138">
        <v>0</v>
      </c>
      <c r="CO134" s="138">
        <v>0</v>
      </c>
      <c r="CP134" s="138">
        <v>0</v>
      </c>
      <c r="CQ134" s="138">
        <v>0</v>
      </c>
      <c r="CR134" s="138">
        <v>0</v>
      </c>
      <c r="CS134" s="138">
        <v>0</v>
      </c>
      <c r="CT134" s="138">
        <v>0</v>
      </c>
      <c r="CU134" s="138">
        <v>0</v>
      </c>
      <c r="CV134" s="138">
        <v>0</v>
      </c>
      <c r="CW134" s="138">
        <v>0</v>
      </c>
      <c r="CX134" s="138">
        <v>0</v>
      </c>
      <c r="CY134" s="138">
        <v>0</v>
      </c>
      <c r="CZ134" s="138">
        <v>0</v>
      </c>
      <c r="DA134" s="138">
        <v>0</v>
      </c>
      <c r="DB134" s="138">
        <v>0</v>
      </c>
      <c r="DC134" s="138">
        <v>0</v>
      </c>
      <c r="DD134" s="138">
        <v>0</v>
      </c>
      <c r="DE134" s="138">
        <v>0</v>
      </c>
      <c r="DF134" s="138">
        <v>0</v>
      </c>
      <c r="DG134" s="138">
        <v>0</v>
      </c>
      <c r="DH134" s="138">
        <v>0</v>
      </c>
      <c r="DI134" s="138">
        <v>0</v>
      </c>
      <c r="DJ134" s="138">
        <v>0</v>
      </c>
      <c r="DK134" s="138">
        <v>0</v>
      </c>
      <c r="DL134" s="138">
        <v>0</v>
      </c>
      <c r="DM134" s="138">
        <v>0</v>
      </c>
      <c r="DN134" s="138">
        <v>0</v>
      </c>
      <c r="DO134" s="138">
        <v>14</v>
      </c>
      <c r="DP134" s="138">
        <v>8</v>
      </c>
      <c r="DQ134" s="138">
        <v>1</v>
      </c>
      <c r="DR134" s="130" t="s">
        <v>2355</v>
      </c>
      <c r="DS134" s="138">
        <v>1</v>
      </c>
      <c r="DT134" s="130" t="s">
        <v>2356</v>
      </c>
      <c r="DU134" s="130" t="s">
        <v>2357</v>
      </c>
      <c r="DV134" s="138">
        <v>1</v>
      </c>
      <c r="DW134" s="138">
        <v>0</v>
      </c>
      <c r="DX134" s="138">
        <v>1</v>
      </c>
      <c r="DY134" s="130"/>
      <c r="DZ134" s="130" t="s">
        <v>2357</v>
      </c>
      <c r="EA134" s="140">
        <v>26512</v>
      </c>
      <c r="EB134" s="140">
        <v>417.25</v>
      </c>
      <c r="EC134" s="140">
        <v>33</v>
      </c>
    </row>
    <row r="135" spans="1:133" s="131" customFormat="1" ht="72" x14ac:dyDescent="0.25">
      <c r="A135" s="130" t="s">
        <v>343</v>
      </c>
      <c r="B135" s="130" t="s">
        <v>341</v>
      </c>
      <c r="C135" s="138">
        <v>1</v>
      </c>
      <c r="D135" s="130" t="s">
        <v>342</v>
      </c>
      <c r="E135" s="130" t="s">
        <v>2358</v>
      </c>
      <c r="F135" s="130">
        <v>1</v>
      </c>
      <c r="G135" s="130">
        <v>53021</v>
      </c>
      <c r="H135" s="130" t="s">
        <v>341</v>
      </c>
      <c r="I135" s="130" t="s">
        <v>2359</v>
      </c>
      <c r="J135" s="130" t="s">
        <v>2360</v>
      </c>
      <c r="K135" s="130" t="s">
        <v>2361</v>
      </c>
      <c r="L135" s="130" t="s">
        <v>1580</v>
      </c>
      <c r="M135" s="130" t="s">
        <v>988</v>
      </c>
      <c r="N135" s="130" t="s">
        <v>2362</v>
      </c>
      <c r="O135" s="130" t="s">
        <v>986</v>
      </c>
      <c r="P135" s="130">
        <v>466859353</v>
      </c>
      <c r="Q135" s="130" t="s">
        <v>2363</v>
      </c>
      <c r="R135" s="130" t="s">
        <v>959</v>
      </c>
      <c r="S135" s="130" t="s">
        <v>988</v>
      </c>
      <c r="T135" s="130" t="s">
        <v>2362</v>
      </c>
      <c r="U135" s="130" t="s">
        <v>986</v>
      </c>
      <c r="V135" s="130">
        <v>466859353</v>
      </c>
      <c r="W135" s="130" t="s">
        <v>2363</v>
      </c>
      <c r="X135" s="138">
        <v>4</v>
      </c>
      <c r="Y135" s="138">
        <v>1</v>
      </c>
      <c r="Z135" s="138">
        <v>5</v>
      </c>
      <c r="AA135" s="139">
        <v>3</v>
      </c>
      <c r="AB135" s="139">
        <v>0.1</v>
      </c>
      <c r="AC135" s="139">
        <v>3.1</v>
      </c>
      <c r="AD135" s="130" t="s">
        <v>966</v>
      </c>
      <c r="AE135" s="138">
        <v>4</v>
      </c>
      <c r="AF135" s="130" t="s">
        <v>966</v>
      </c>
      <c r="AG135" s="138">
        <v>0</v>
      </c>
      <c r="AH135" s="138">
        <v>0</v>
      </c>
      <c r="AI135" s="138">
        <v>0</v>
      </c>
      <c r="AJ135" s="138">
        <v>4</v>
      </c>
      <c r="AK135" s="138">
        <v>4</v>
      </c>
      <c r="AL135" s="130" t="s">
        <v>966</v>
      </c>
      <c r="AM135" s="138">
        <v>2</v>
      </c>
      <c r="AN135" s="138">
        <v>0</v>
      </c>
      <c r="AO135" s="138">
        <v>2</v>
      </c>
      <c r="AP135" s="138">
        <v>4</v>
      </c>
      <c r="AQ135" s="130" t="s">
        <v>966</v>
      </c>
      <c r="AR135" s="138">
        <v>0</v>
      </c>
      <c r="AS135" s="138">
        <v>0</v>
      </c>
      <c r="AT135" s="138">
        <v>0</v>
      </c>
      <c r="AU135" s="138">
        <v>3</v>
      </c>
      <c r="AV135" s="138">
        <v>1</v>
      </c>
      <c r="AW135" s="138">
        <v>0</v>
      </c>
      <c r="AX135" s="138">
        <v>4</v>
      </c>
      <c r="AY135" s="130" t="s">
        <v>966</v>
      </c>
      <c r="AZ135" s="138">
        <v>1</v>
      </c>
      <c r="BA135" s="138">
        <v>1</v>
      </c>
      <c r="BB135" s="138">
        <v>1</v>
      </c>
      <c r="BC135" s="138">
        <v>1</v>
      </c>
      <c r="BD135" s="138">
        <v>15</v>
      </c>
      <c r="BE135" s="138">
        <v>72</v>
      </c>
      <c r="BF135" s="138">
        <v>0</v>
      </c>
      <c r="BG135" s="138">
        <v>0</v>
      </c>
      <c r="BH135" s="138">
        <v>158</v>
      </c>
      <c r="BI135" s="138">
        <v>4</v>
      </c>
      <c r="BJ135" s="138">
        <v>0</v>
      </c>
      <c r="BK135" s="138">
        <v>0</v>
      </c>
      <c r="BL135" s="138">
        <v>345</v>
      </c>
      <c r="BM135" s="138">
        <v>27</v>
      </c>
      <c r="BN135" s="138">
        <v>0</v>
      </c>
      <c r="BO135" s="138">
        <v>0</v>
      </c>
      <c r="BP135" s="138">
        <v>13</v>
      </c>
      <c r="BQ135" s="138">
        <v>0</v>
      </c>
      <c r="BR135" s="138">
        <v>0</v>
      </c>
      <c r="BS135" s="138">
        <v>0</v>
      </c>
      <c r="BT135" s="138">
        <v>0</v>
      </c>
      <c r="BU135" s="138">
        <v>0</v>
      </c>
      <c r="BV135" s="138">
        <v>13</v>
      </c>
      <c r="BW135" s="138">
        <v>0</v>
      </c>
      <c r="BX135" s="138">
        <v>0</v>
      </c>
      <c r="BY135" s="138">
        <v>0</v>
      </c>
      <c r="BZ135" s="138">
        <v>0</v>
      </c>
      <c r="CA135" s="138">
        <v>0</v>
      </c>
      <c r="CB135" s="138">
        <v>0</v>
      </c>
      <c r="CC135" s="138">
        <v>0</v>
      </c>
      <c r="CD135" s="138">
        <v>0</v>
      </c>
      <c r="CE135" s="138">
        <v>0</v>
      </c>
      <c r="CF135" s="138">
        <v>3</v>
      </c>
      <c r="CG135" s="138">
        <v>0</v>
      </c>
      <c r="CH135" s="138">
        <v>9</v>
      </c>
      <c r="CI135" s="138">
        <v>0</v>
      </c>
      <c r="CJ135" s="138">
        <v>0</v>
      </c>
      <c r="CK135" s="138">
        <v>3</v>
      </c>
      <c r="CL135" s="138">
        <v>14</v>
      </c>
      <c r="CM135" s="138">
        <v>2</v>
      </c>
      <c r="CN135" s="138">
        <v>0</v>
      </c>
      <c r="CO135" s="138">
        <v>0</v>
      </c>
      <c r="CP135" s="138">
        <v>0</v>
      </c>
      <c r="CQ135" s="138">
        <v>0</v>
      </c>
      <c r="CR135" s="138">
        <v>0</v>
      </c>
      <c r="CS135" s="138">
        <v>0</v>
      </c>
      <c r="CT135" s="138">
        <v>0</v>
      </c>
      <c r="CU135" s="138">
        <v>0</v>
      </c>
      <c r="CV135" s="138">
        <v>0</v>
      </c>
      <c r="CW135" s="138">
        <v>0</v>
      </c>
      <c r="CX135" s="138">
        <v>0</v>
      </c>
      <c r="CY135" s="138">
        <v>0</v>
      </c>
      <c r="CZ135" s="138">
        <v>0</v>
      </c>
      <c r="DA135" s="138">
        <v>0</v>
      </c>
      <c r="DB135" s="138">
        <v>0</v>
      </c>
      <c r="DC135" s="138">
        <v>0</v>
      </c>
      <c r="DD135" s="138">
        <v>0</v>
      </c>
      <c r="DE135" s="138">
        <v>0</v>
      </c>
      <c r="DF135" s="138">
        <v>1</v>
      </c>
      <c r="DG135" s="138">
        <v>0</v>
      </c>
      <c r="DH135" s="138">
        <v>1</v>
      </c>
      <c r="DI135" s="138">
        <v>0</v>
      </c>
      <c r="DJ135" s="138">
        <v>1</v>
      </c>
      <c r="DK135" s="138">
        <v>0</v>
      </c>
      <c r="DL135" s="138">
        <v>0</v>
      </c>
      <c r="DM135" s="138">
        <v>7</v>
      </c>
      <c r="DN135" s="138">
        <v>0</v>
      </c>
      <c r="DO135" s="138">
        <v>0</v>
      </c>
      <c r="DP135" s="138">
        <v>100</v>
      </c>
      <c r="DQ135" s="138">
        <v>0</v>
      </c>
      <c r="DR135" s="130"/>
      <c r="DS135" s="138">
        <v>1</v>
      </c>
      <c r="DT135" s="130" t="s">
        <v>2364</v>
      </c>
      <c r="DU135" s="130" t="s">
        <v>2365</v>
      </c>
      <c r="DV135" s="138">
        <v>1</v>
      </c>
      <c r="DW135" s="138">
        <v>1</v>
      </c>
      <c r="DX135" s="138">
        <v>1</v>
      </c>
      <c r="DY135" s="130"/>
      <c r="DZ135" s="130"/>
      <c r="EA135" s="140">
        <v>127035</v>
      </c>
      <c r="EB135" s="140">
        <v>409.29</v>
      </c>
      <c r="EC135" s="140">
        <v>56</v>
      </c>
    </row>
    <row r="136" spans="1:133" s="131" customFormat="1" ht="36" x14ac:dyDescent="0.25">
      <c r="A136" s="130" t="s">
        <v>343</v>
      </c>
      <c r="B136" s="130" t="s">
        <v>361</v>
      </c>
      <c r="C136" s="138">
        <v>1</v>
      </c>
      <c r="D136" s="130" t="s">
        <v>360</v>
      </c>
      <c r="E136" s="130" t="s">
        <v>1268</v>
      </c>
      <c r="F136" s="130">
        <v>160</v>
      </c>
      <c r="G136" s="130">
        <v>57201</v>
      </c>
      <c r="H136" s="130" t="s">
        <v>361</v>
      </c>
      <c r="I136" s="130" t="s">
        <v>2366</v>
      </c>
      <c r="J136" s="130" t="s">
        <v>2367</v>
      </c>
      <c r="K136" s="130" t="s">
        <v>1325</v>
      </c>
      <c r="L136" s="130" t="s">
        <v>1041</v>
      </c>
      <c r="M136" s="130" t="s">
        <v>1445</v>
      </c>
      <c r="N136" s="130" t="s">
        <v>2368</v>
      </c>
      <c r="O136" s="130" t="s">
        <v>1041</v>
      </c>
      <c r="P136" s="130">
        <v>461723815</v>
      </c>
      <c r="Q136" s="130" t="s">
        <v>2369</v>
      </c>
      <c r="R136" s="130" t="s">
        <v>1041</v>
      </c>
      <c r="S136" s="130" t="s">
        <v>1445</v>
      </c>
      <c r="T136" s="130" t="s">
        <v>2368</v>
      </c>
      <c r="U136" s="130" t="s">
        <v>1041</v>
      </c>
      <c r="V136" s="130">
        <v>461723815</v>
      </c>
      <c r="W136" s="130" t="s">
        <v>2369</v>
      </c>
      <c r="X136" s="138">
        <v>3</v>
      </c>
      <c r="Y136" s="138">
        <v>1</v>
      </c>
      <c r="Z136" s="138">
        <v>4</v>
      </c>
      <c r="AA136" s="139">
        <v>3</v>
      </c>
      <c r="AB136" s="139">
        <v>1</v>
      </c>
      <c r="AC136" s="139">
        <v>4</v>
      </c>
      <c r="AD136" s="130" t="s">
        <v>966</v>
      </c>
      <c r="AE136" s="138">
        <v>3</v>
      </c>
      <c r="AF136" s="130" t="s">
        <v>966</v>
      </c>
      <c r="AG136" s="138">
        <v>0</v>
      </c>
      <c r="AH136" s="138">
        <v>3</v>
      </c>
      <c r="AI136" s="138">
        <v>0</v>
      </c>
      <c r="AJ136" s="138">
        <v>0</v>
      </c>
      <c r="AK136" s="138">
        <v>3</v>
      </c>
      <c r="AL136" s="130" t="s">
        <v>966</v>
      </c>
      <c r="AM136" s="138">
        <v>0</v>
      </c>
      <c r="AN136" s="138">
        <v>1</v>
      </c>
      <c r="AO136" s="138">
        <v>2</v>
      </c>
      <c r="AP136" s="138">
        <v>3</v>
      </c>
      <c r="AQ136" s="130" t="s">
        <v>966</v>
      </c>
      <c r="AR136" s="138">
        <v>0</v>
      </c>
      <c r="AS136" s="138">
        <v>0</v>
      </c>
      <c r="AT136" s="138">
        <v>2</v>
      </c>
      <c r="AU136" s="138">
        <v>1</v>
      </c>
      <c r="AV136" s="138">
        <v>0</v>
      </c>
      <c r="AW136" s="138">
        <v>0</v>
      </c>
      <c r="AX136" s="138">
        <v>3</v>
      </c>
      <c r="AY136" s="130" t="s">
        <v>966</v>
      </c>
      <c r="AZ136" s="138">
        <v>1</v>
      </c>
      <c r="BA136" s="138">
        <v>1</v>
      </c>
      <c r="BB136" s="138">
        <v>0</v>
      </c>
      <c r="BC136" s="138">
        <v>1</v>
      </c>
      <c r="BD136" s="138">
        <v>10</v>
      </c>
      <c r="BE136" s="138">
        <v>8</v>
      </c>
      <c r="BF136" s="138">
        <v>1</v>
      </c>
      <c r="BG136" s="138">
        <v>0</v>
      </c>
      <c r="BH136" s="138">
        <v>0</v>
      </c>
      <c r="BI136" s="138">
        <v>0</v>
      </c>
      <c r="BJ136" s="138">
        <v>0</v>
      </c>
      <c r="BK136" s="138">
        <v>0</v>
      </c>
      <c r="BL136" s="138">
        <v>10</v>
      </c>
      <c r="BM136" s="138">
        <v>0</v>
      </c>
      <c r="BN136" s="138">
        <v>7</v>
      </c>
      <c r="BO136" s="138">
        <v>0</v>
      </c>
      <c r="BP136" s="138">
        <v>0</v>
      </c>
      <c r="BQ136" s="138">
        <v>0</v>
      </c>
      <c r="BR136" s="138">
        <v>0</v>
      </c>
      <c r="BS136" s="138">
        <v>0</v>
      </c>
      <c r="BT136" s="138">
        <v>0</v>
      </c>
      <c r="BU136" s="138">
        <v>0</v>
      </c>
      <c r="BV136" s="138">
        <v>0</v>
      </c>
      <c r="BW136" s="138">
        <v>0</v>
      </c>
      <c r="BX136" s="138">
        <v>0</v>
      </c>
      <c r="BY136" s="138">
        <v>0</v>
      </c>
      <c r="BZ136" s="138">
        <v>0</v>
      </c>
      <c r="CA136" s="138">
        <v>0</v>
      </c>
      <c r="CB136" s="138">
        <v>0</v>
      </c>
      <c r="CC136" s="138">
        <v>0</v>
      </c>
      <c r="CD136" s="138">
        <v>0</v>
      </c>
      <c r="CE136" s="138">
        <v>0</v>
      </c>
      <c r="CF136" s="138">
        <v>0</v>
      </c>
      <c r="CG136" s="138">
        <v>0</v>
      </c>
      <c r="CH136" s="138">
        <v>0</v>
      </c>
      <c r="CI136" s="138">
        <v>0</v>
      </c>
      <c r="CJ136" s="138">
        <v>0</v>
      </c>
      <c r="CK136" s="138">
        <v>0</v>
      </c>
      <c r="CL136" s="138">
        <v>0</v>
      </c>
      <c r="CM136" s="138">
        <v>0</v>
      </c>
      <c r="CN136" s="138">
        <v>0</v>
      </c>
      <c r="CO136" s="138">
        <v>0</v>
      </c>
      <c r="CP136" s="138">
        <v>0</v>
      </c>
      <c r="CQ136" s="138">
        <v>0</v>
      </c>
      <c r="CR136" s="138">
        <v>0</v>
      </c>
      <c r="CS136" s="138">
        <v>0</v>
      </c>
      <c r="CT136" s="138">
        <v>0</v>
      </c>
      <c r="CU136" s="138">
        <v>0</v>
      </c>
      <c r="CV136" s="138">
        <v>0</v>
      </c>
      <c r="CW136" s="138">
        <v>0</v>
      </c>
      <c r="CX136" s="138">
        <v>0</v>
      </c>
      <c r="CY136" s="138">
        <v>0</v>
      </c>
      <c r="CZ136" s="138">
        <v>0</v>
      </c>
      <c r="DA136" s="138">
        <v>0</v>
      </c>
      <c r="DB136" s="138">
        <v>0</v>
      </c>
      <c r="DC136" s="138">
        <v>0</v>
      </c>
      <c r="DD136" s="138">
        <v>0</v>
      </c>
      <c r="DE136" s="138">
        <v>0</v>
      </c>
      <c r="DF136" s="138">
        <v>0</v>
      </c>
      <c r="DG136" s="138">
        <v>0</v>
      </c>
      <c r="DH136" s="138">
        <v>0</v>
      </c>
      <c r="DI136" s="138">
        <v>0</v>
      </c>
      <c r="DJ136" s="138">
        <v>0</v>
      </c>
      <c r="DK136" s="138">
        <v>0</v>
      </c>
      <c r="DL136" s="138">
        <v>0</v>
      </c>
      <c r="DM136" s="138">
        <v>0</v>
      </c>
      <c r="DN136" s="138">
        <v>0</v>
      </c>
      <c r="DO136" s="138">
        <v>0</v>
      </c>
      <c r="DP136" s="138">
        <v>100</v>
      </c>
      <c r="DQ136" s="138">
        <v>1</v>
      </c>
      <c r="DR136" s="130" t="s">
        <v>2370</v>
      </c>
      <c r="DS136" s="138">
        <v>3</v>
      </c>
      <c r="DT136" s="130" t="s">
        <v>2371</v>
      </c>
      <c r="DU136" s="130" t="s">
        <v>2372</v>
      </c>
      <c r="DV136" s="138">
        <v>1</v>
      </c>
      <c r="DW136" s="138">
        <v>0</v>
      </c>
      <c r="DX136" s="138">
        <v>1</v>
      </c>
      <c r="DY136" s="130" t="s">
        <v>2373</v>
      </c>
      <c r="DZ136" s="130" t="s">
        <v>2374</v>
      </c>
      <c r="EA136" s="140">
        <v>19594</v>
      </c>
      <c r="EB136" s="140">
        <v>272.67</v>
      </c>
      <c r="EC136" s="140">
        <v>20</v>
      </c>
    </row>
    <row r="137" spans="1:133" s="131" customFormat="1" ht="24" x14ac:dyDescent="0.25">
      <c r="A137" s="130" t="s">
        <v>343</v>
      </c>
      <c r="B137" s="130" t="s">
        <v>363</v>
      </c>
      <c r="C137" s="138">
        <v>1</v>
      </c>
      <c r="D137" s="130" t="s">
        <v>362</v>
      </c>
      <c r="E137" s="130" t="s">
        <v>2180</v>
      </c>
      <c r="F137" s="130">
        <v>1665</v>
      </c>
      <c r="G137" s="130">
        <v>53533</v>
      </c>
      <c r="H137" s="130" t="s">
        <v>363</v>
      </c>
      <c r="I137" s="130" t="s">
        <v>2375</v>
      </c>
      <c r="J137" s="130" t="s">
        <v>2376</v>
      </c>
      <c r="K137" s="130" t="s">
        <v>2227</v>
      </c>
      <c r="L137" s="130"/>
      <c r="M137" s="130" t="s">
        <v>2377</v>
      </c>
      <c r="N137" s="130" t="s">
        <v>1739</v>
      </c>
      <c r="O137" s="130"/>
      <c r="P137" s="130">
        <v>466094141</v>
      </c>
      <c r="Q137" s="130" t="s">
        <v>2378</v>
      </c>
      <c r="R137" s="130"/>
      <c r="S137" s="130" t="s">
        <v>2377</v>
      </c>
      <c r="T137" s="130" t="s">
        <v>1739</v>
      </c>
      <c r="U137" s="130"/>
      <c r="V137" s="130">
        <v>466094141</v>
      </c>
      <c r="W137" s="130" t="s">
        <v>2378</v>
      </c>
      <c r="X137" s="138">
        <v>2</v>
      </c>
      <c r="Y137" s="138">
        <v>0</v>
      </c>
      <c r="Z137" s="138">
        <v>2</v>
      </c>
      <c r="AA137" s="139">
        <v>2</v>
      </c>
      <c r="AB137" s="139">
        <v>0</v>
      </c>
      <c r="AC137" s="139">
        <v>2</v>
      </c>
      <c r="AD137" s="130" t="s">
        <v>966</v>
      </c>
      <c r="AE137" s="138">
        <v>2</v>
      </c>
      <c r="AF137" s="130" t="s">
        <v>966</v>
      </c>
      <c r="AG137" s="138">
        <v>0</v>
      </c>
      <c r="AH137" s="138">
        <v>0</v>
      </c>
      <c r="AI137" s="138">
        <v>1</v>
      </c>
      <c r="AJ137" s="138">
        <v>1</v>
      </c>
      <c r="AK137" s="138">
        <v>2</v>
      </c>
      <c r="AL137" s="130" t="s">
        <v>966</v>
      </c>
      <c r="AM137" s="138">
        <v>0</v>
      </c>
      <c r="AN137" s="138">
        <v>0</v>
      </c>
      <c r="AO137" s="138">
        <v>2</v>
      </c>
      <c r="AP137" s="138">
        <v>2</v>
      </c>
      <c r="AQ137" s="130" t="s">
        <v>966</v>
      </c>
      <c r="AR137" s="138">
        <v>0</v>
      </c>
      <c r="AS137" s="138">
        <v>0</v>
      </c>
      <c r="AT137" s="138">
        <v>0</v>
      </c>
      <c r="AU137" s="138">
        <v>2</v>
      </c>
      <c r="AV137" s="138">
        <v>0</v>
      </c>
      <c r="AW137" s="138">
        <v>0</v>
      </c>
      <c r="AX137" s="138">
        <v>2</v>
      </c>
      <c r="AY137" s="130" t="s">
        <v>966</v>
      </c>
      <c r="AZ137" s="138">
        <v>1</v>
      </c>
      <c r="BA137" s="138">
        <v>1</v>
      </c>
      <c r="BB137" s="138">
        <v>1</v>
      </c>
      <c r="BC137" s="138">
        <v>1</v>
      </c>
      <c r="BD137" s="138">
        <v>3</v>
      </c>
      <c r="BE137" s="138">
        <v>15</v>
      </c>
      <c r="BF137" s="138">
        <v>0</v>
      </c>
      <c r="BG137" s="138">
        <v>0</v>
      </c>
      <c r="BH137" s="138">
        <v>1</v>
      </c>
      <c r="BI137" s="138">
        <v>0</v>
      </c>
      <c r="BJ137" s="138">
        <v>0</v>
      </c>
      <c r="BK137" s="138">
        <v>0</v>
      </c>
      <c r="BL137" s="138">
        <v>10</v>
      </c>
      <c r="BM137" s="138">
        <v>0</v>
      </c>
      <c r="BN137" s="138">
        <v>2</v>
      </c>
      <c r="BO137" s="138">
        <v>0</v>
      </c>
      <c r="BP137" s="138">
        <v>0</v>
      </c>
      <c r="BQ137" s="138">
        <v>0</v>
      </c>
      <c r="BR137" s="138">
        <v>0</v>
      </c>
      <c r="BS137" s="138">
        <v>0</v>
      </c>
      <c r="BT137" s="138">
        <v>0</v>
      </c>
      <c r="BU137" s="138">
        <v>0</v>
      </c>
      <c r="BV137" s="138">
        <v>0</v>
      </c>
      <c r="BW137" s="138">
        <v>0</v>
      </c>
      <c r="BX137" s="138">
        <v>0</v>
      </c>
      <c r="BY137" s="138">
        <v>0</v>
      </c>
      <c r="BZ137" s="138">
        <v>0</v>
      </c>
      <c r="CA137" s="138">
        <v>0</v>
      </c>
      <c r="CB137" s="138">
        <v>0</v>
      </c>
      <c r="CC137" s="138">
        <v>0</v>
      </c>
      <c r="CD137" s="138">
        <v>0</v>
      </c>
      <c r="CE137" s="138">
        <v>0</v>
      </c>
      <c r="CF137" s="138">
        <v>0</v>
      </c>
      <c r="CG137" s="138">
        <v>0</v>
      </c>
      <c r="CH137" s="138">
        <v>0</v>
      </c>
      <c r="CI137" s="138">
        <v>0</v>
      </c>
      <c r="CJ137" s="138">
        <v>0</v>
      </c>
      <c r="CK137" s="138">
        <v>0</v>
      </c>
      <c r="CL137" s="138">
        <v>0</v>
      </c>
      <c r="CM137" s="138">
        <v>3</v>
      </c>
      <c r="CN137" s="138">
        <v>0</v>
      </c>
      <c r="CO137" s="138">
        <v>0</v>
      </c>
      <c r="CP137" s="138">
        <v>0</v>
      </c>
      <c r="CQ137" s="138">
        <v>0</v>
      </c>
      <c r="CR137" s="138">
        <v>0</v>
      </c>
      <c r="CS137" s="138">
        <v>0</v>
      </c>
      <c r="CT137" s="138">
        <v>0</v>
      </c>
      <c r="CU137" s="138">
        <v>0</v>
      </c>
      <c r="CV137" s="138">
        <v>0</v>
      </c>
      <c r="CW137" s="138">
        <v>0</v>
      </c>
      <c r="CX137" s="138">
        <v>0</v>
      </c>
      <c r="CY137" s="138">
        <v>0</v>
      </c>
      <c r="CZ137" s="138">
        <v>0</v>
      </c>
      <c r="DA137" s="138">
        <v>0</v>
      </c>
      <c r="DB137" s="138">
        <v>0</v>
      </c>
      <c r="DC137" s="138">
        <v>0</v>
      </c>
      <c r="DD137" s="138">
        <v>0</v>
      </c>
      <c r="DE137" s="138">
        <v>0</v>
      </c>
      <c r="DF137" s="138">
        <v>0</v>
      </c>
      <c r="DG137" s="138">
        <v>0</v>
      </c>
      <c r="DH137" s="138">
        <v>1</v>
      </c>
      <c r="DI137" s="138">
        <v>0</v>
      </c>
      <c r="DJ137" s="138">
        <v>1</v>
      </c>
      <c r="DK137" s="138">
        <v>1</v>
      </c>
      <c r="DL137" s="138">
        <v>0</v>
      </c>
      <c r="DM137" s="138">
        <v>0</v>
      </c>
      <c r="DN137" s="138">
        <v>0</v>
      </c>
      <c r="DO137" s="138">
        <v>0</v>
      </c>
      <c r="DP137" s="138">
        <v>10</v>
      </c>
      <c r="DQ137" s="138">
        <v>1</v>
      </c>
      <c r="DR137" s="130"/>
      <c r="DS137" s="138">
        <v>2</v>
      </c>
      <c r="DT137" s="130"/>
      <c r="DU137" s="130"/>
      <c r="DV137" s="138">
        <v>1</v>
      </c>
      <c r="DW137" s="138">
        <v>1</v>
      </c>
      <c r="DX137" s="138">
        <v>1</v>
      </c>
      <c r="DY137" s="130"/>
      <c r="DZ137" s="130"/>
      <c r="EA137" s="140">
        <v>24740</v>
      </c>
      <c r="EB137" s="140">
        <v>257.26</v>
      </c>
      <c r="EC137" s="140">
        <v>42</v>
      </c>
    </row>
    <row r="138" spans="1:133" s="131" customFormat="1" ht="36" x14ac:dyDescent="0.25">
      <c r="A138" s="130" t="s">
        <v>343</v>
      </c>
      <c r="B138" s="130" t="s">
        <v>365</v>
      </c>
      <c r="C138" s="138">
        <v>1</v>
      </c>
      <c r="D138" s="130" t="s">
        <v>364</v>
      </c>
      <c r="E138" s="130" t="s">
        <v>2379</v>
      </c>
      <c r="F138" s="130">
        <v>12905</v>
      </c>
      <c r="G138" s="130">
        <v>56802</v>
      </c>
      <c r="H138" s="130" t="s">
        <v>365</v>
      </c>
      <c r="I138" s="130" t="s">
        <v>2380</v>
      </c>
      <c r="J138" s="130" t="s">
        <v>2381</v>
      </c>
      <c r="K138" s="130" t="s">
        <v>1224</v>
      </c>
      <c r="L138" s="130" t="s">
        <v>1431</v>
      </c>
      <c r="M138" s="130" t="s">
        <v>2377</v>
      </c>
      <c r="N138" s="130" t="s">
        <v>2382</v>
      </c>
      <c r="O138" s="130" t="s">
        <v>1041</v>
      </c>
      <c r="P138" s="130">
        <v>461550302</v>
      </c>
      <c r="Q138" s="130" t="s">
        <v>2383</v>
      </c>
      <c r="R138" s="130" t="s">
        <v>959</v>
      </c>
      <c r="S138" s="130" t="s">
        <v>1099</v>
      </c>
      <c r="T138" s="130" t="s">
        <v>2384</v>
      </c>
      <c r="U138" s="130"/>
      <c r="V138" s="130">
        <v>461550460</v>
      </c>
      <c r="W138" s="130" t="s">
        <v>2385</v>
      </c>
      <c r="X138" s="138">
        <v>2</v>
      </c>
      <c r="Y138" s="138">
        <v>0</v>
      </c>
      <c r="Z138" s="138">
        <v>2</v>
      </c>
      <c r="AA138" s="139">
        <v>2</v>
      </c>
      <c r="AB138" s="139">
        <v>0</v>
      </c>
      <c r="AC138" s="139">
        <v>2</v>
      </c>
      <c r="AD138" s="130" t="s">
        <v>966</v>
      </c>
      <c r="AE138" s="138">
        <v>2</v>
      </c>
      <c r="AF138" s="130" t="s">
        <v>966</v>
      </c>
      <c r="AG138" s="138">
        <v>0</v>
      </c>
      <c r="AH138" s="138">
        <v>0</v>
      </c>
      <c r="AI138" s="138">
        <v>1</v>
      </c>
      <c r="AJ138" s="138">
        <v>1</v>
      </c>
      <c r="AK138" s="138">
        <v>2</v>
      </c>
      <c r="AL138" s="130" t="s">
        <v>966</v>
      </c>
      <c r="AM138" s="138">
        <v>0</v>
      </c>
      <c r="AN138" s="138">
        <v>2</v>
      </c>
      <c r="AO138" s="138">
        <v>0</v>
      </c>
      <c r="AP138" s="138">
        <v>2</v>
      </c>
      <c r="AQ138" s="130" t="s">
        <v>966</v>
      </c>
      <c r="AR138" s="138">
        <v>0</v>
      </c>
      <c r="AS138" s="138">
        <v>0</v>
      </c>
      <c r="AT138" s="138">
        <v>0</v>
      </c>
      <c r="AU138" s="138">
        <v>1</v>
      </c>
      <c r="AV138" s="138">
        <v>1</v>
      </c>
      <c r="AW138" s="138">
        <v>0</v>
      </c>
      <c r="AX138" s="138">
        <v>2</v>
      </c>
      <c r="AY138" s="130" t="s">
        <v>966</v>
      </c>
      <c r="AZ138" s="138">
        <v>1</v>
      </c>
      <c r="BA138" s="138">
        <v>1</v>
      </c>
      <c r="BB138" s="138">
        <v>1</v>
      </c>
      <c r="BC138" s="138">
        <v>1</v>
      </c>
      <c r="BD138" s="138">
        <v>9</v>
      </c>
      <c r="BE138" s="138">
        <v>6</v>
      </c>
      <c r="BF138" s="138">
        <v>2</v>
      </c>
      <c r="BG138" s="138">
        <v>0</v>
      </c>
      <c r="BH138" s="138">
        <v>0</v>
      </c>
      <c r="BI138" s="138">
        <v>0</v>
      </c>
      <c r="BJ138" s="138">
        <v>0</v>
      </c>
      <c r="BK138" s="138">
        <v>0</v>
      </c>
      <c r="BL138" s="138">
        <v>10</v>
      </c>
      <c r="BM138" s="138">
        <v>0</v>
      </c>
      <c r="BN138" s="138">
        <v>0</v>
      </c>
      <c r="BO138" s="138">
        <v>0</v>
      </c>
      <c r="BP138" s="138">
        <v>15</v>
      </c>
      <c r="BQ138" s="138">
        <v>0</v>
      </c>
      <c r="BR138" s="138">
        <v>0</v>
      </c>
      <c r="BS138" s="138">
        <v>0</v>
      </c>
      <c r="BT138" s="138">
        <v>0</v>
      </c>
      <c r="BU138" s="138">
        <v>0</v>
      </c>
      <c r="BV138" s="138">
        <v>0</v>
      </c>
      <c r="BW138" s="138">
        <v>0</v>
      </c>
      <c r="BX138" s="138">
        <v>0</v>
      </c>
      <c r="BY138" s="138">
        <v>0</v>
      </c>
      <c r="BZ138" s="138">
        <v>0</v>
      </c>
      <c r="CA138" s="138">
        <v>0</v>
      </c>
      <c r="CB138" s="138">
        <v>0</v>
      </c>
      <c r="CC138" s="138">
        <v>0</v>
      </c>
      <c r="CD138" s="138">
        <v>0</v>
      </c>
      <c r="CE138" s="138">
        <v>0</v>
      </c>
      <c r="CF138" s="138">
        <v>0</v>
      </c>
      <c r="CG138" s="138">
        <v>0</v>
      </c>
      <c r="CH138" s="138">
        <v>0</v>
      </c>
      <c r="CI138" s="138">
        <v>0</v>
      </c>
      <c r="CJ138" s="138">
        <v>0</v>
      </c>
      <c r="CK138" s="138">
        <v>0</v>
      </c>
      <c r="CL138" s="138">
        <v>0</v>
      </c>
      <c r="CM138" s="138">
        <v>0</v>
      </c>
      <c r="CN138" s="138">
        <v>0</v>
      </c>
      <c r="CO138" s="138">
        <v>0</v>
      </c>
      <c r="CP138" s="138">
        <v>0</v>
      </c>
      <c r="CQ138" s="138">
        <v>0</v>
      </c>
      <c r="CR138" s="138">
        <v>0</v>
      </c>
      <c r="CS138" s="138">
        <v>0</v>
      </c>
      <c r="CT138" s="138">
        <v>0</v>
      </c>
      <c r="CU138" s="138">
        <v>0</v>
      </c>
      <c r="CV138" s="138">
        <v>0</v>
      </c>
      <c r="CW138" s="138">
        <v>0</v>
      </c>
      <c r="CX138" s="138">
        <v>0</v>
      </c>
      <c r="CY138" s="138">
        <v>0</v>
      </c>
      <c r="CZ138" s="138">
        <v>0</v>
      </c>
      <c r="DA138" s="138">
        <v>0</v>
      </c>
      <c r="DB138" s="138">
        <v>0</v>
      </c>
      <c r="DC138" s="138">
        <v>0</v>
      </c>
      <c r="DD138" s="138">
        <v>0</v>
      </c>
      <c r="DE138" s="138">
        <v>0</v>
      </c>
      <c r="DF138" s="138">
        <v>0</v>
      </c>
      <c r="DG138" s="138">
        <v>0</v>
      </c>
      <c r="DH138" s="138">
        <v>0</v>
      </c>
      <c r="DI138" s="138">
        <v>0</v>
      </c>
      <c r="DJ138" s="138">
        <v>0</v>
      </c>
      <c r="DK138" s="138">
        <v>0</v>
      </c>
      <c r="DL138" s="138">
        <v>0</v>
      </c>
      <c r="DM138" s="138">
        <v>0</v>
      </c>
      <c r="DN138" s="138">
        <v>0</v>
      </c>
      <c r="DO138" s="138">
        <v>0</v>
      </c>
      <c r="DP138" s="138">
        <v>30</v>
      </c>
      <c r="DQ138" s="138">
        <v>1</v>
      </c>
      <c r="DR138" s="130" t="s">
        <v>2386</v>
      </c>
      <c r="DS138" s="138">
        <v>1</v>
      </c>
      <c r="DT138" s="130" t="s">
        <v>2387</v>
      </c>
      <c r="DU138" s="130" t="s">
        <v>1464</v>
      </c>
      <c r="DV138" s="138">
        <v>1</v>
      </c>
      <c r="DW138" s="138">
        <v>1</v>
      </c>
      <c r="DX138" s="138">
        <v>1</v>
      </c>
      <c r="DY138" s="130" t="s">
        <v>2387</v>
      </c>
      <c r="DZ138" s="130" t="s">
        <v>1464</v>
      </c>
      <c r="EA138" s="140">
        <v>31715</v>
      </c>
      <c r="EB138" s="140">
        <v>351.57</v>
      </c>
      <c r="EC138" s="140">
        <v>28</v>
      </c>
    </row>
    <row r="139" spans="1:133" s="131" customFormat="1" ht="24" x14ac:dyDescent="0.25">
      <c r="A139" s="130" t="s">
        <v>343</v>
      </c>
      <c r="B139" s="130" t="s">
        <v>367</v>
      </c>
      <c r="C139" s="138">
        <v>1</v>
      </c>
      <c r="D139" s="130" t="s">
        <v>366</v>
      </c>
      <c r="E139" s="130" t="s">
        <v>2388</v>
      </c>
      <c r="F139" s="130">
        <v>16</v>
      </c>
      <c r="G139" s="130">
        <v>56224</v>
      </c>
      <c r="H139" s="130" t="s">
        <v>367</v>
      </c>
      <c r="I139" s="130" t="s">
        <v>2389</v>
      </c>
      <c r="J139" s="130" t="s">
        <v>2390</v>
      </c>
      <c r="K139" s="130" t="s">
        <v>2391</v>
      </c>
      <c r="L139" s="130" t="s">
        <v>959</v>
      </c>
      <c r="M139" s="130" t="s">
        <v>2392</v>
      </c>
      <c r="N139" s="130" t="s">
        <v>2393</v>
      </c>
      <c r="O139" s="130"/>
      <c r="P139" s="130">
        <v>465514340</v>
      </c>
      <c r="Q139" s="130" t="s">
        <v>2394</v>
      </c>
      <c r="R139" s="130" t="s">
        <v>959</v>
      </c>
      <c r="S139" s="130" t="s">
        <v>1171</v>
      </c>
      <c r="T139" s="130" t="s">
        <v>2395</v>
      </c>
      <c r="U139" s="130"/>
      <c r="V139" s="130">
        <v>465514346</v>
      </c>
      <c r="W139" s="130" t="s">
        <v>2396</v>
      </c>
      <c r="X139" s="138">
        <v>3</v>
      </c>
      <c r="Y139" s="138">
        <v>0</v>
      </c>
      <c r="Z139" s="138">
        <v>3</v>
      </c>
      <c r="AA139" s="139">
        <v>2</v>
      </c>
      <c r="AB139" s="139">
        <v>0</v>
      </c>
      <c r="AC139" s="139">
        <v>2</v>
      </c>
      <c r="AD139" s="130" t="s">
        <v>966</v>
      </c>
      <c r="AE139" s="138">
        <v>2</v>
      </c>
      <c r="AF139" s="130" t="s">
        <v>966</v>
      </c>
      <c r="AG139" s="138">
        <v>0</v>
      </c>
      <c r="AH139" s="138">
        <v>1</v>
      </c>
      <c r="AI139" s="138">
        <v>0</v>
      </c>
      <c r="AJ139" s="138">
        <v>2</v>
      </c>
      <c r="AK139" s="138">
        <v>3</v>
      </c>
      <c r="AL139" s="130" t="s">
        <v>966</v>
      </c>
      <c r="AM139" s="138">
        <v>0</v>
      </c>
      <c r="AN139" s="138">
        <v>2</v>
      </c>
      <c r="AO139" s="138">
        <v>1</v>
      </c>
      <c r="AP139" s="138">
        <v>3</v>
      </c>
      <c r="AQ139" s="130" t="s">
        <v>966</v>
      </c>
      <c r="AR139" s="138">
        <v>0</v>
      </c>
      <c r="AS139" s="138">
        <v>0</v>
      </c>
      <c r="AT139" s="138">
        <v>0</v>
      </c>
      <c r="AU139" s="138">
        <v>2</v>
      </c>
      <c r="AV139" s="138">
        <v>1</v>
      </c>
      <c r="AW139" s="138">
        <v>0</v>
      </c>
      <c r="AX139" s="138">
        <v>3</v>
      </c>
      <c r="AY139" s="130" t="s">
        <v>966</v>
      </c>
      <c r="AZ139" s="138">
        <v>0</v>
      </c>
      <c r="BA139" s="138">
        <v>1</v>
      </c>
      <c r="BB139" s="138">
        <v>0</v>
      </c>
      <c r="BC139" s="138">
        <v>1</v>
      </c>
      <c r="BD139" s="138">
        <v>5</v>
      </c>
      <c r="BE139" s="138">
        <v>11</v>
      </c>
      <c r="BF139" s="138">
        <v>2</v>
      </c>
      <c r="BG139" s="138">
        <v>0</v>
      </c>
      <c r="BH139" s="138">
        <v>3</v>
      </c>
      <c r="BI139" s="138">
        <v>0</v>
      </c>
      <c r="BJ139" s="138">
        <v>0</v>
      </c>
      <c r="BK139" s="138">
        <v>0</v>
      </c>
      <c r="BL139" s="138">
        <v>12</v>
      </c>
      <c r="BM139" s="138">
        <v>0</v>
      </c>
      <c r="BN139" s="138">
        <v>0</v>
      </c>
      <c r="BO139" s="138">
        <v>0</v>
      </c>
      <c r="BP139" s="138">
        <v>18</v>
      </c>
      <c r="BQ139" s="138">
        <v>0</v>
      </c>
      <c r="BR139" s="138">
        <v>0</v>
      </c>
      <c r="BS139" s="138">
        <v>0</v>
      </c>
      <c r="BT139" s="138">
        <v>0</v>
      </c>
      <c r="BU139" s="138">
        <v>0</v>
      </c>
      <c r="BV139" s="138">
        <v>0</v>
      </c>
      <c r="BW139" s="138">
        <v>0</v>
      </c>
      <c r="BX139" s="138">
        <v>0</v>
      </c>
      <c r="BY139" s="138">
        <v>0</v>
      </c>
      <c r="BZ139" s="138">
        <v>0</v>
      </c>
      <c r="CA139" s="138">
        <v>0</v>
      </c>
      <c r="CB139" s="138">
        <v>0</v>
      </c>
      <c r="CC139" s="138">
        <v>0</v>
      </c>
      <c r="CD139" s="138">
        <v>0</v>
      </c>
      <c r="CE139" s="138">
        <v>0</v>
      </c>
      <c r="CF139" s="138">
        <v>0</v>
      </c>
      <c r="CG139" s="138">
        <v>0</v>
      </c>
      <c r="CH139" s="138">
        <v>0</v>
      </c>
      <c r="CI139" s="138">
        <v>0</v>
      </c>
      <c r="CJ139" s="138">
        <v>0</v>
      </c>
      <c r="CK139" s="138">
        <v>0</v>
      </c>
      <c r="CL139" s="138">
        <v>0</v>
      </c>
      <c r="CM139" s="138">
        <v>1</v>
      </c>
      <c r="CN139" s="138">
        <v>0</v>
      </c>
      <c r="CO139" s="138">
        <v>0</v>
      </c>
      <c r="CP139" s="138">
        <v>0</v>
      </c>
      <c r="CQ139" s="138">
        <v>0</v>
      </c>
      <c r="CR139" s="138">
        <v>0</v>
      </c>
      <c r="CS139" s="138">
        <v>0</v>
      </c>
      <c r="CT139" s="138">
        <v>0</v>
      </c>
      <c r="CU139" s="138">
        <v>0</v>
      </c>
      <c r="CV139" s="138">
        <v>0</v>
      </c>
      <c r="CW139" s="138">
        <v>0</v>
      </c>
      <c r="CX139" s="138">
        <v>0</v>
      </c>
      <c r="CY139" s="138">
        <v>0</v>
      </c>
      <c r="CZ139" s="138">
        <v>0</v>
      </c>
      <c r="DA139" s="138">
        <v>0</v>
      </c>
      <c r="DB139" s="138">
        <v>0</v>
      </c>
      <c r="DC139" s="138">
        <v>0</v>
      </c>
      <c r="DD139" s="138">
        <v>0</v>
      </c>
      <c r="DE139" s="138">
        <v>0</v>
      </c>
      <c r="DF139" s="138">
        <v>0</v>
      </c>
      <c r="DG139" s="138">
        <v>0</v>
      </c>
      <c r="DH139" s="138">
        <v>0</v>
      </c>
      <c r="DI139" s="138">
        <v>0</v>
      </c>
      <c r="DJ139" s="138">
        <v>0</v>
      </c>
      <c r="DK139" s="138">
        <v>0</v>
      </c>
      <c r="DL139" s="138">
        <v>0</v>
      </c>
      <c r="DM139" s="138">
        <v>0</v>
      </c>
      <c r="DN139" s="138">
        <v>0</v>
      </c>
      <c r="DO139" s="138">
        <v>0</v>
      </c>
      <c r="DP139" s="138">
        <v>20</v>
      </c>
      <c r="DQ139" s="138">
        <v>1</v>
      </c>
      <c r="DR139" s="130" t="s">
        <v>2397</v>
      </c>
      <c r="DS139" s="138">
        <v>3</v>
      </c>
      <c r="DT139" s="130" t="s">
        <v>2398</v>
      </c>
      <c r="DU139" s="130"/>
      <c r="DV139" s="138">
        <v>1</v>
      </c>
      <c r="DW139" s="138">
        <v>1</v>
      </c>
      <c r="DX139" s="138">
        <v>1</v>
      </c>
      <c r="DY139" s="130"/>
      <c r="DZ139" s="130"/>
      <c r="EA139" s="140">
        <v>26463</v>
      </c>
      <c r="EB139" s="140">
        <v>190.51</v>
      </c>
      <c r="EC139" s="140">
        <v>16</v>
      </c>
    </row>
    <row r="140" spans="1:133" s="131" customFormat="1" ht="24" x14ac:dyDescent="0.25">
      <c r="A140" s="130" t="s">
        <v>343</v>
      </c>
      <c r="B140" s="130" t="s">
        <v>369</v>
      </c>
      <c r="C140" s="138">
        <v>1</v>
      </c>
      <c r="D140" s="130" t="s">
        <v>368</v>
      </c>
      <c r="E140" s="130" t="s">
        <v>2399</v>
      </c>
      <c r="F140" s="130">
        <v>92</v>
      </c>
      <c r="G140" s="130">
        <v>56632</v>
      </c>
      <c r="H140" s="130" t="s">
        <v>369</v>
      </c>
      <c r="I140" s="130" t="s">
        <v>2400</v>
      </c>
      <c r="J140" s="130" t="s">
        <v>2401</v>
      </c>
      <c r="K140" s="130" t="s">
        <v>1125</v>
      </c>
      <c r="L140" s="130"/>
      <c r="M140" s="130" t="s">
        <v>2402</v>
      </c>
      <c r="N140" s="130" t="s">
        <v>2403</v>
      </c>
      <c r="O140" s="130"/>
      <c r="P140" s="130">
        <v>465466255</v>
      </c>
      <c r="Q140" s="130" t="s">
        <v>2404</v>
      </c>
      <c r="R140" s="130"/>
      <c r="S140" s="130" t="s">
        <v>1314</v>
      </c>
      <c r="T140" s="130" t="s">
        <v>2405</v>
      </c>
      <c r="U140" s="130" t="s">
        <v>1508</v>
      </c>
      <c r="V140" s="130">
        <v>465466246</v>
      </c>
      <c r="W140" s="130" t="s">
        <v>2406</v>
      </c>
      <c r="X140" s="138">
        <v>1</v>
      </c>
      <c r="Y140" s="138">
        <v>0</v>
      </c>
      <c r="Z140" s="138">
        <v>1</v>
      </c>
      <c r="AA140" s="139">
        <v>1</v>
      </c>
      <c r="AB140" s="139">
        <v>0</v>
      </c>
      <c r="AC140" s="139">
        <v>1</v>
      </c>
      <c r="AD140" s="130" t="s">
        <v>966</v>
      </c>
      <c r="AE140" s="138">
        <v>1</v>
      </c>
      <c r="AF140" s="130" t="s">
        <v>966</v>
      </c>
      <c r="AG140" s="138">
        <v>0</v>
      </c>
      <c r="AH140" s="138">
        <v>1</v>
      </c>
      <c r="AI140" s="138">
        <v>0</v>
      </c>
      <c r="AJ140" s="138">
        <v>0</v>
      </c>
      <c r="AK140" s="138">
        <v>1</v>
      </c>
      <c r="AL140" s="130" t="s">
        <v>966</v>
      </c>
      <c r="AM140" s="138">
        <v>0</v>
      </c>
      <c r="AN140" s="138">
        <v>1</v>
      </c>
      <c r="AO140" s="138">
        <v>0</v>
      </c>
      <c r="AP140" s="138">
        <v>1</v>
      </c>
      <c r="AQ140" s="130" t="s">
        <v>966</v>
      </c>
      <c r="AR140" s="138">
        <v>0</v>
      </c>
      <c r="AS140" s="138">
        <v>0</v>
      </c>
      <c r="AT140" s="138">
        <v>0</v>
      </c>
      <c r="AU140" s="138">
        <v>1</v>
      </c>
      <c r="AV140" s="138">
        <v>0</v>
      </c>
      <c r="AW140" s="138">
        <v>0</v>
      </c>
      <c r="AX140" s="138">
        <v>1</v>
      </c>
      <c r="AY140" s="130" t="s">
        <v>966</v>
      </c>
      <c r="AZ140" s="138">
        <v>0</v>
      </c>
      <c r="BA140" s="138">
        <v>1</v>
      </c>
      <c r="BB140" s="138">
        <v>0</v>
      </c>
      <c r="BC140" s="138">
        <v>1</v>
      </c>
      <c r="BD140" s="138">
        <v>1</v>
      </c>
      <c r="BE140" s="138">
        <v>11</v>
      </c>
      <c r="BF140" s="138">
        <v>0</v>
      </c>
      <c r="BG140" s="138">
        <v>0</v>
      </c>
      <c r="BH140" s="138">
        <v>3</v>
      </c>
      <c r="BI140" s="138">
        <v>0</v>
      </c>
      <c r="BJ140" s="138">
        <v>0</v>
      </c>
      <c r="BK140" s="138">
        <v>0</v>
      </c>
      <c r="BL140" s="138">
        <v>10</v>
      </c>
      <c r="BM140" s="138">
        <v>0</v>
      </c>
      <c r="BN140" s="138">
        <v>1</v>
      </c>
      <c r="BO140" s="138">
        <v>0</v>
      </c>
      <c r="BP140" s="138">
        <v>0</v>
      </c>
      <c r="BQ140" s="138">
        <v>0</v>
      </c>
      <c r="BR140" s="138">
        <v>0</v>
      </c>
      <c r="BS140" s="138">
        <v>0</v>
      </c>
      <c r="BT140" s="138">
        <v>0</v>
      </c>
      <c r="BU140" s="138">
        <v>0</v>
      </c>
      <c r="BV140" s="138">
        <v>0</v>
      </c>
      <c r="BW140" s="138">
        <v>0</v>
      </c>
      <c r="BX140" s="138">
        <v>0</v>
      </c>
      <c r="BY140" s="138">
        <v>0</v>
      </c>
      <c r="BZ140" s="138">
        <v>0</v>
      </c>
      <c r="CA140" s="138">
        <v>0</v>
      </c>
      <c r="CB140" s="138">
        <v>0</v>
      </c>
      <c r="CC140" s="138">
        <v>0</v>
      </c>
      <c r="CD140" s="138">
        <v>0</v>
      </c>
      <c r="CE140" s="138">
        <v>0</v>
      </c>
      <c r="CF140" s="138">
        <v>0</v>
      </c>
      <c r="CG140" s="138">
        <v>0</v>
      </c>
      <c r="CH140" s="138">
        <v>0</v>
      </c>
      <c r="CI140" s="138">
        <v>0</v>
      </c>
      <c r="CJ140" s="138">
        <v>0</v>
      </c>
      <c r="CK140" s="138">
        <v>4</v>
      </c>
      <c r="CL140" s="138">
        <v>0</v>
      </c>
      <c r="CM140" s="138">
        <v>0</v>
      </c>
      <c r="CN140" s="138">
        <v>0</v>
      </c>
      <c r="CO140" s="138">
        <v>0</v>
      </c>
      <c r="CP140" s="138">
        <v>0</v>
      </c>
      <c r="CQ140" s="138">
        <v>0</v>
      </c>
      <c r="CR140" s="138">
        <v>0</v>
      </c>
      <c r="CS140" s="138">
        <v>0</v>
      </c>
      <c r="CT140" s="138">
        <v>0</v>
      </c>
      <c r="CU140" s="138">
        <v>0</v>
      </c>
      <c r="CV140" s="138">
        <v>0</v>
      </c>
      <c r="CW140" s="138">
        <v>0</v>
      </c>
      <c r="CX140" s="138">
        <v>0</v>
      </c>
      <c r="CY140" s="138">
        <v>0</v>
      </c>
      <c r="CZ140" s="138">
        <v>0</v>
      </c>
      <c r="DA140" s="138">
        <v>0</v>
      </c>
      <c r="DB140" s="138">
        <v>0</v>
      </c>
      <c r="DC140" s="138">
        <v>0</v>
      </c>
      <c r="DD140" s="138">
        <v>0</v>
      </c>
      <c r="DE140" s="138">
        <v>0</v>
      </c>
      <c r="DF140" s="138">
        <v>0</v>
      </c>
      <c r="DG140" s="138">
        <v>0</v>
      </c>
      <c r="DH140" s="138">
        <v>0</v>
      </c>
      <c r="DI140" s="138">
        <v>0</v>
      </c>
      <c r="DJ140" s="138">
        <v>0</v>
      </c>
      <c r="DK140" s="138">
        <v>0</v>
      </c>
      <c r="DL140" s="138">
        <v>0</v>
      </c>
      <c r="DM140" s="138">
        <v>0</v>
      </c>
      <c r="DN140" s="138">
        <v>0</v>
      </c>
      <c r="DO140" s="138">
        <v>0</v>
      </c>
      <c r="DP140" s="138">
        <v>100</v>
      </c>
      <c r="DQ140" s="138">
        <v>1</v>
      </c>
      <c r="DR140" s="130" t="s">
        <v>2407</v>
      </c>
      <c r="DS140" s="138">
        <v>3</v>
      </c>
      <c r="DT140" s="130" t="s">
        <v>2408</v>
      </c>
      <c r="DU140" s="130" t="s">
        <v>2409</v>
      </c>
      <c r="DV140" s="138">
        <v>1</v>
      </c>
      <c r="DW140" s="138">
        <v>1</v>
      </c>
      <c r="DX140" s="138">
        <v>1</v>
      </c>
      <c r="DY140" s="130"/>
      <c r="DZ140" s="130" t="s">
        <v>2410</v>
      </c>
      <c r="EA140" s="140">
        <v>32518</v>
      </c>
      <c r="EB140" s="140">
        <v>281.88</v>
      </c>
      <c r="EC140" s="140">
        <v>40</v>
      </c>
    </row>
    <row r="141" spans="1:133" s="131" customFormat="1" x14ac:dyDescent="0.25">
      <c r="A141" s="130" t="s">
        <v>343</v>
      </c>
      <c r="B141" s="130" t="s">
        <v>371</v>
      </c>
      <c r="C141" s="138">
        <v>1</v>
      </c>
      <c r="D141" s="130" t="s">
        <v>370</v>
      </c>
      <c r="E141" s="130" t="s">
        <v>2411</v>
      </c>
      <c r="F141" s="130">
        <v>833</v>
      </c>
      <c r="G141" s="130">
        <v>56401</v>
      </c>
      <c r="H141" s="130" t="s">
        <v>371</v>
      </c>
      <c r="I141" s="130" t="s">
        <v>2412</v>
      </c>
      <c r="J141" s="130" t="s">
        <v>2413</v>
      </c>
      <c r="K141" s="130" t="s">
        <v>2414</v>
      </c>
      <c r="L141" s="130" t="s">
        <v>1431</v>
      </c>
      <c r="M141" s="130" t="s">
        <v>2415</v>
      </c>
      <c r="N141" s="130" t="s">
        <v>2416</v>
      </c>
      <c r="O141" s="130"/>
      <c r="P141" s="130">
        <v>465670220</v>
      </c>
      <c r="Q141" s="130" t="s">
        <v>2417</v>
      </c>
      <c r="R141" s="130" t="s">
        <v>1431</v>
      </c>
      <c r="S141" s="130" t="s">
        <v>1227</v>
      </c>
      <c r="T141" s="130" t="s">
        <v>2418</v>
      </c>
      <c r="U141" s="130"/>
      <c r="V141" s="130">
        <v>465670296</v>
      </c>
      <c r="W141" s="130" t="s">
        <v>2419</v>
      </c>
      <c r="X141" s="138">
        <v>2</v>
      </c>
      <c r="Y141" s="138">
        <v>0</v>
      </c>
      <c r="Z141" s="138">
        <v>2</v>
      </c>
      <c r="AA141" s="139">
        <v>0.5</v>
      </c>
      <c r="AB141" s="139">
        <v>0</v>
      </c>
      <c r="AC141" s="139">
        <v>0.5</v>
      </c>
      <c r="AD141" s="130" t="s">
        <v>966</v>
      </c>
      <c r="AE141" s="138">
        <v>1</v>
      </c>
      <c r="AF141" s="130" t="s">
        <v>966</v>
      </c>
      <c r="AG141" s="138">
        <v>0</v>
      </c>
      <c r="AH141" s="138">
        <v>0</v>
      </c>
      <c r="AI141" s="138">
        <v>1</v>
      </c>
      <c r="AJ141" s="138">
        <v>1</v>
      </c>
      <c r="AK141" s="138">
        <v>2</v>
      </c>
      <c r="AL141" s="130" t="s">
        <v>966</v>
      </c>
      <c r="AM141" s="138">
        <v>0</v>
      </c>
      <c r="AN141" s="138">
        <v>0</v>
      </c>
      <c r="AO141" s="138">
        <v>2</v>
      </c>
      <c r="AP141" s="138">
        <v>2</v>
      </c>
      <c r="AQ141" s="130" t="s">
        <v>966</v>
      </c>
      <c r="AR141" s="138">
        <v>0</v>
      </c>
      <c r="AS141" s="138">
        <v>0</v>
      </c>
      <c r="AT141" s="138">
        <v>0</v>
      </c>
      <c r="AU141" s="138">
        <v>1</v>
      </c>
      <c r="AV141" s="138">
        <v>1</v>
      </c>
      <c r="AW141" s="138">
        <v>0</v>
      </c>
      <c r="AX141" s="138">
        <v>2</v>
      </c>
      <c r="AY141" s="130" t="s">
        <v>966</v>
      </c>
      <c r="AZ141" s="138">
        <v>1</v>
      </c>
      <c r="BA141" s="138">
        <v>1</v>
      </c>
      <c r="BB141" s="138">
        <v>1</v>
      </c>
      <c r="BC141" s="138">
        <v>1</v>
      </c>
      <c r="BD141" s="138">
        <v>5</v>
      </c>
      <c r="BE141" s="138">
        <v>22</v>
      </c>
      <c r="BF141" s="138">
        <v>3</v>
      </c>
      <c r="BG141" s="138">
        <v>0</v>
      </c>
      <c r="BH141" s="138">
        <v>0</v>
      </c>
      <c r="BI141" s="138">
        <v>0</v>
      </c>
      <c r="BJ141" s="138">
        <v>0</v>
      </c>
      <c r="BK141" s="138">
        <v>0</v>
      </c>
      <c r="BL141" s="138">
        <v>19</v>
      </c>
      <c r="BM141" s="138">
        <v>0</v>
      </c>
      <c r="BN141" s="138">
        <v>1</v>
      </c>
      <c r="BO141" s="138">
        <v>0</v>
      </c>
      <c r="BP141" s="138">
        <v>25</v>
      </c>
      <c r="BQ141" s="138">
        <v>0</v>
      </c>
      <c r="BR141" s="138">
        <v>0</v>
      </c>
      <c r="BS141" s="138">
        <v>0</v>
      </c>
      <c r="BT141" s="138">
        <v>0</v>
      </c>
      <c r="BU141" s="138">
        <v>0</v>
      </c>
      <c r="BV141" s="138">
        <v>1</v>
      </c>
      <c r="BW141" s="138">
        <v>0</v>
      </c>
      <c r="BX141" s="138">
        <v>0</v>
      </c>
      <c r="BY141" s="138">
        <v>0</v>
      </c>
      <c r="BZ141" s="138">
        <v>0</v>
      </c>
      <c r="CA141" s="138">
        <v>0</v>
      </c>
      <c r="CB141" s="138">
        <v>0</v>
      </c>
      <c r="CC141" s="138">
        <v>0</v>
      </c>
      <c r="CD141" s="138">
        <v>0</v>
      </c>
      <c r="CE141" s="138">
        <v>0</v>
      </c>
      <c r="CF141" s="138">
        <v>0</v>
      </c>
      <c r="CG141" s="138">
        <v>0</v>
      </c>
      <c r="CH141" s="138">
        <v>0</v>
      </c>
      <c r="CI141" s="138">
        <v>0</v>
      </c>
      <c r="CJ141" s="138">
        <v>0</v>
      </c>
      <c r="CK141" s="138">
        <v>2</v>
      </c>
      <c r="CL141" s="138">
        <v>0</v>
      </c>
      <c r="CM141" s="138">
        <v>0</v>
      </c>
      <c r="CN141" s="138">
        <v>0</v>
      </c>
      <c r="CO141" s="138">
        <v>0</v>
      </c>
      <c r="CP141" s="138">
        <v>0</v>
      </c>
      <c r="CQ141" s="138">
        <v>0</v>
      </c>
      <c r="CR141" s="138">
        <v>0</v>
      </c>
      <c r="CS141" s="138">
        <v>0</v>
      </c>
      <c r="CT141" s="138">
        <v>0</v>
      </c>
      <c r="CU141" s="138">
        <v>0</v>
      </c>
      <c r="CV141" s="138">
        <v>0</v>
      </c>
      <c r="CW141" s="138">
        <v>0</v>
      </c>
      <c r="CX141" s="138">
        <v>0</v>
      </c>
      <c r="CY141" s="138">
        <v>0</v>
      </c>
      <c r="CZ141" s="138">
        <v>0</v>
      </c>
      <c r="DA141" s="138">
        <v>0</v>
      </c>
      <c r="DB141" s="138">
        <v>0</v>
      </c>
      <c r="DC141" s="138">
        <v>0</v>
      </c>
      <c r="DD141" s="138">
        <v>0</v>
      </c>
      <c r="DE141" s="138">
        <v>0</v>
      </c>
      <c r="DF141" s="138">
        <v>0</v>
      </c>
      <c r="DG141" s="138">
        <v>0</v>
      </c>
      <c r="DH141" s="138">
        <v>0</v>
      </c>
      <c r="DI141" s="138">
        <v>0</v>
      </c>
      <c r="DJ141" s="138">
        <v>0</v>
      </c>
      <c r="DK141" s="138">
        <v>0</v>
      </c>
      <c r="DL141" s="138">
        <v>0</v>
      </c>
      <c r="DM141" s="138">
        <v>0</v>
      </c>
      <c r="DN141" s="138">
        <v>0</v>
      </c>
      <c r="DO141" s="138">
        <v>0</v>
      </c>
      <c r="DP141" s="138">
        <v>98</v>
      </c>
      <c r="DQ141" s="138">
        <v>1</v>
      </c>
      <c r="DR141" s="130" t="s">
        <v>2420</v>
      </c>
      <c r="DS141" s="138">
        <v>2</v>
      </c>
      <c r="DT141" s="130" t="s">
        <v>2421</v>
      </c>
      <c r="DU141" s="130" t="s">
        <v>2422</v>
      </c>
      <c r="DV141" s="138">
        <v>1</v>
      </c>
      <c r="DW141" s="138">
        <v>1</v>
      </c>
      <c r="DX141" s="138">
        <v>1</v>
      </c>
      <c r="DY141" s="130" t="s">
        <v>1041</v>
      </c>
      <c r="DZ141" s="130" t="s">
        <v>1041</v>
      </c>
      <c r="EA141" s="140">
        <v>29162</v>
      </c>
      <c r="EB141" s="140">
        <v>281.51</v>
      </c>
      <c r="EC141" s="140">
        <v>27</v>
      </c>
    </row>
    <row r="142" spans="1:133" s="131" customFormat="1" ht="24" x14ac:dyDescent="0.25">
      <c r="A142" s="130" t="s">
        <v>502</v>
      </c>
      <c r="B142" s="130" t="s">
        <v>504</v>
      </c>
      <c r="C142" s="138">
        <v>1</v>
      </c>
      <c r="D142" s="130" t="s">
        <v>503</v>
      </c>
      <c r="E142" s="130" t="s">
        <v>2423</v>
      </c>
      <c r="F142" s="130">
        <v>405</v>
      </c>
      <c r="G142" s="130">
        <v>59301</v>
      </c>
      <c r="H142" s="130" t="s">
        <v>504</v>
      </c>
      <c r="I142" s="130" t="s">
        <v>2424</v>
      </c>
      <c r="J142" s="130" t="s">
        <v>2425</v>
      </c>
      <c r="K142" s="130" t="s">
        <v>2426</v>
      </c>
      <c r="L142" s="130" t="s">
        <v>959</v>
      </c>
      <c r="M142" s="130" t="s">
        <v>1442</v>
      </c>
      <c r="N142" s="130" t="s">
        <v>2427</v>
      </c>
      <c r="O142" s="130"/>
      <c r="P142" s="130">
        <v>566590348</v>
      </c>
      <c r="Q142" s="130" t="s">
        <v>2428</v>
      </c>
      <c r="R142" s="130" t="s">
        <v>959</v>
      </c>
      <c r="S142" s="130" t="s">
        <v>1442</v>
      </c>
      <c r="T142" s="130" t="s">
        <v>2427</v>
      </c>
      <c r="U142" s="130"/>
      <c r="V142" s="130">
        <v>566590348</v>
      </c>
      <c r="W142" s="130" t="s">
        <v>2428</v>
      </c>
      <c r="X142" s="138">
        <v>1</v>
      </c>
      <c r="Y142" s="138">
        <v>1</v>
      </c>
      <c r="Z142" s="138">
        <v>2</v>
      </c>
      <c r="AA142" s="139">
        <v>0.05</v>
      </c>
      <c r="AB142" s="139">
        <v>0.01</v>
      </c>
      <c r="AC142" s="139">
        <v>0.06</v>
      </c>
      <c r="AD142" s="130" t="s">
        <v>966</v>
      </c>
      <c r="AE142" s="138">
        <v>1</v>
      </c>
      <c r="AF142" s="130" t="s">
        <v>966</v>
      </c>
      <c r="AG142" s="138">
        <v>0</v>
      </c>
      <c r="AH142" s="138">
        <v>1</v>
      </c>
      <c r="AI142" s="138">
        <v>0</v>
      </c>
      <c r="AJ142" s="138">
        <v>0</v>
      </c>
      <c r="AK142" s="138">
        <v>1</v>
      </c>
      <c r="AL142" s="130" t="s">
        <v>966</v>
      </c>
      <c r="AM142" s="138">
        <v>0</v>
      </c>
      <c r="AN142" s="138">
        <v>0</v>
      </c>
      <c r="AO142" s="138">
        <v>1</v>
      </c>
      <c r="AP142" s="138">
        <v>1</v>
      </c>
      <c r="AQ142" s="130" t="s">
        <v>966</v>
      </c>
      <c r="AR142" s="138">
        <v>0</v>
      </c>
      <c r="AS142" s="138">
        <v>0</v>
      </c>
      <c r="AT142" s="138">
        <v>0</v>
      </c>
      <c r="AU142" s="138">
        <v>1</v>
      </c>
      <c r="AV142" s="138">
        <v>0</v>
      </c>
      <c r="AW142" s="138">
        <v>0</v>
      </c>
      <c r="AX142" s="138">
        <v>1</v>
      </c>
      <c r="AY142" s="130" t="s">
        <v>966</v>
      </c>
      <c r="AZ142" s="138">
        <v>1</v>
      </c>
      <c r="BA142" s="138">
        <v>1</v>
      </c>
      <c r="BB142" s="138">
        <v>0</v>
      </c>
      <c r="BC142" s="138">
        <v>1</v>
      </c>
      <c r="BD142" s="138">
        <v>0</v>
      </c>
      <c r="BE142" s="138">
        <v>6</v>
      </c>
      <c r="BF142" s="138">
        <v>0</v>
      </c>
      <c r="BG142" s="138">
        <v>0</v>
      </c>
      <c r="BH142" s="138">
        <v>2</v>
      </c>
      <c r="BI142" s="138">
        <v>0</v>
      </c>
      <c r="BJ142" s="138">
        <v>0</v>
      </c>
      <c r="BK142" s="138">
        <v>0</v>
      </c>
      <c r="BL142" s="138">
        <v>8</v>
      </c>
      <c r="BM142" s="138">
        <v>0</v>
      </c>
      <c r="BN142" s="138">
        <v>3</v>
      </c>
      <c r="BO142" s="138">
        <v>0</v>
      </c>
      <c r="BP142" s="138">
        <v>0</v>
      </c>
      <c r="BQ142" s="138">
        <v>0</v>
      </c>
      <c r="BR142" s="138">
        <v>0</v>
      </c>
      <c r="BS142" s="138">
        <v>0</v>
      </c>
      <c r="BT142" s="138">
        <v>0</v>
      </c>
      <c r="BU142" s="138">
        <v>0</v>
      </c>
      <c r="BV142" s="138">
        <v>1</v>
      </c>
      <c r="BW142" s="138">
        <v>0</v>
      </c>
      <c r="BX142" s="138">
        <v>0</v>
      </c>
      <c r="BY142" s="138">
        <v>0</v>
      </c>
      <c r="BZ142" s="138">
        <v>0</v>
      </c>
      <c r="CA142" s="138">
        <v>0</v>
      </c>
      <c r="CB142" s="138">
        <v>0</v>
      </c>
      <c r="CC142" s="138">
        <v>0</v>
      </c>
      <c r="CD142" s="138">
        <v>0</v>
      </c>
      <c r="CE142" s="138">
        <v>0</v>
      </c>
      <c r="CF142" s="138">
        <v>0</v>
      </c>
      <c r="CG142" s="138">
        <v>0</v>
      </c>
      <c r="CH142" s="138">
        <v>0</v>
      </c>
      <c r="CI142" s="138">
        <v>0</v>
      </c>
      <c r="CJ142" s="138">
        <v>0</v>
      </c>
      <c r="CK142" s="138">
        <v>0</v>
      </c>
      <c r="CL142" s="138">
        <v>0</v>
      </c>
      <c r="CM142" s="138">
        <v>0</v>
      </c>
      <c r="CN142" s="138">
        <v>0</v>
      </c>
      <c r="CO142" s="138">
        <v>0</v>
      </c>
      <c r="CP142" s="138">
        <v>0</v>
      </c>
      <c r="CQ142" s="138">
        <v>0</v>
      </c>
      <c r="CR142" s="138">
        <v>0</v>
      </c>
      <c r="CS142" s="138">
        <v>0</v>
      </c>
      <c r="CT142" s="138">
        <v>0</v>
      </c>
      <c r="CU142" s="138">
        <v>0</v>
      </c>
      <c r="CV142" s="138">
        <v>0</v>
      </c>
      <c r="CW142" s="138">
        <v>0</v>
      </c>
      <c r="CX142" s="138">
        <v>0</v>
      </c>
      <c r="CY142" s="138">
        <v>0</v>
      </c>
      <c r="CZ142" s="138">
        <v>0</v>
      </c>
      <c r="DA142" s="138">
        <v>0</v>
      </c>
      <c r="DB142" s="138">
        <v>0</v>
      </c>
      <c r="DC142" s="138">
        <v>0</v>
      </c>
      <c r="DD142" s="138">
        <v>0</v>
      </c>
      <c r="DE142" s="138">
        <v>0</v>
      </c>
      <c r="DF142" s="138">
        <v>0</v>
      </c>
      <c r="DG142" s="138">
        <v>0</v>
      </c>
      <c r="DH142" s="138">
        <v>0</v>
      </c>
      <c r="DI142" s="138">
        <v>0</v>
      </c>
      <c r="DJ142" s="138">
        <v>0</v>
      </c>
      <c r="DK142" s="138">
        <v>0</v>
      </c>
      <c r="DL142" s="138">
        <v>0</v>
      </c>
      <c r="DM142" s="138">
        <v>0</v>
      </c>
      <c r="DN142" s="138">
        <v>0</v>
      </c>
      <c r="DO142" s="138">
        <v>0</v>
      </c>
      <c r="DP142" s="138">
        <v>0</v>
      </c>
      <c r="DQ142" s="138">
        <v>1</v>
      </c>
      <c r="DR142" s="130" t="s">
        <v>2429</v>
      </c>
      <c r="DS142" s="138">
        <v>0</v>
      </c>
      <c r="DT142" s="130"/>
      <c r="DU142" s="130"/>
      <c r="DV142" s="138">
        <v>1</v>
      </c>
      <c r="DW142" s="138">
        <v>1</v>
      </c>
      <c r="DX142" s="138">
        <v>0</v>
      </c>
      <c r="DY142" s="130"/>
      <c r="DZ142" s="130"/>
      <c r="EA142" s="140">
        <v>20069</v>
      </c>
      <c r="EB142" s="140">
        <v>347.91</v>
      </c>
      <c r="EC142" s="140">
        <v>39</v>
      </c>
    </row>
    <row r="143" spans="1:133" s="131" customFormat="1" x14ac:dyDescent="0.25">
      <c r="A143" s="130" t="s">
        <v>502</v>
      </c>
      <c r="B143" s="130" t="s">
        <v>506</v>
      </c>
      <c r="C143" s="138">
        <v>1</v>
      </c>
      <c r="D143" s="130" t="s">
        <v>505</v>
      </c>
      <c r="E143" s="130" t="s">
        <v>2430</v>
      </c>
      <c r="F143" s="130">
        <v>57</v>
      </c>
      <c r="G143" s="130">
        <v>58061</v>
      </c>
      <c r="H143" s="130" t="s">
        <v>506</v>
      </c>
      <c r="I143" s="130" t="s">
        <v>2431</v>
      </c>
      <c r="J143" s="130" t="s">
        <v>2432</v>
      </c>
      <c r="K143" s="130" t="s">
        <v>1325</v>
      </c>
      <c r="L143" s="130"/>
      <c r="M143" s="130"/>
      <c r="N143" s="130"/>
      <c r="O143" s="130"/>
      <c r="P143" s="130"/>
      <c r="Q143" s="130"/>
      <c r="R143" s="130"/>
      <c r="S143" s="130" t="s">
        <v>2207</v>
      </c>
      <c r="T143" s="130" t="s">
        <v>2433</v>
      </c>
      <c r="U143" s="130"/>
      <c r="V143" s="130">
        <v>560497210</v>
      </c>
      <c r="W143" s="130" t="s">
        <v>2434</v>
      </c>
      <c r="X143" s="138">
        <v>3</v>
      </c>
      <c r="Y143" s="138">
        <v>0</v>
      </c>
      <c r="Z143" s="138">
        <v>3</v>
      </c>
      <c r="AA143" s="139">
        <v>1</v>
      </c>
      <c r="AB143" s="139">
        <v>0</v>
      </c>
      <c r="AC143" s="139">
        <v>1</v>
      </c>
      <c r="AD143" s="130" t="s">
        <v>966</v>
      </c>
      <c r="AE143" s="138">
        <v>3</v>
      </c>
      <c r="AF143" s="130" t="s">
        <v>966</v>
      </c>
      <c r="AG143" s="138">
        <v>0</v>
      </c>
      <c r="AH143" s="138">
        <v>1</v>
      </c>
      <c r="AI143" s="138">
        <v>0</v>
      </c>
      <c r="AJ143" s="138">
        <v>2</v>
      </c>
      <c r="AK143" s="138">
        <v>3</v>
      </c>
      <c r="AL143" s="130" t="s">
        <v>966</v>
      </c>
      <c r="AM143" s="138">
        <v>0</v>
      </c>
      <c r="AN143" s="138">
        <v>0</v>
      </c>
      <c r="AO143" s="138">
        <v>3</v>
      </c>
      <c r="AP143" s="138">
        <v>3</v>
      </c>
      <c r="AQ143" s="130" t="s">
        <v>966</v>
      </c>
      <c r="AR143" s="138">
        <v>0</v>
      </c>
      <c r="AS143" s="138">
        <v>0</v>
      </c>
      <c r="AT143" s="138">
        <v>0</v>
      </c>
      <c r="AU143" s="138">
        <v>3</v>
      </c>
      <c r="AV143" s="138">
        <v>0</v>
      </c>
      <c r="AW143" s="138">
        <v>0</v>
      </c>
      <c r="AX143" s="138">
        <v>3</v>
      </c>
      <c r="AY143" s="130" t="s">
        <v>966</v>
      </c>
      <c r="AZ143" s="138">
        <v>1</v>
      </c>
      <c r="BA143" s="138">
        <v>1</v>
      </c>
      <c r="BB143" s="138">
        <v>1</v>
      </c>
      <c r="BC143" s="138">
        <v>1</v>
      </c>
      <c r="BD143" s="138">
        <v>2</v>
      </c>
      <c r="BE143" s="138">
        <v>44</v>
      </c>
      <c r="BF143" s="138">
        <v>0</v>
      </c>
      <c r="BG143" s="138">
        <v>0</v>
      </c>
      <c r="BH143" s="138">
        <v>5</v>
      </c>
      <c r="BI143" s="138">
        <v>0</v>
      </c>
      <c r="BJ143" s="138">
        <v>0</v>
      </c>
      <c r="BK143" s="138">
        <v>0</v>
      </c>
      <c r="BL143" s="138">
        <v>34</v>
      </c>
      <c r="BM143" s="138">
        <v>0</v>
      </c>
      <c r="BN143" s="138">
        <v>3</v>
      </c>
      <c r="BO143" s="138">
        <v>0</v>
      </c>
      <c r="BP143" s="138">
        <v>0</v>
      </c>
      <c r="BQ143" s="138">
        <v>0</v>
      </c>
      <c r="BR143" s="138">
        <v>0</v>
      </c>
      <c r="BS143" s="138">
        <v>0</v>
      </c>
      <c r="BT143" s="138">
        <v>0</v>
      </c>
      <c r="BU143" s="138">
        <v>0</v>
      </c>
      <c r="BV143" s="138">
        <v>0</v>
      </c>
      <c r="BW143" s="138">
        <v>0</v>
      </c>
      <c r="BX143" s="138">
        <v>0</v>
      </c>
      <c r="BY143" s="138">
        <v>0</v>
      </c>
      <c r="BZ143" s="138">
        <v>0</v>
      </c>
      <c r="CA143" s="138">
        <v>0</v>
      </c>
      <c r="CB143" s="138">
        <v>0</v>
      </c>
      <c r="CC143" s="138">
        <v>0</v>
      </c>
      <c r="CD143" s="138">
        <v>0</v>
      </c>
      <c r="CE143" s="138">
        <v>0</v>
      </c>
      <c r="CF143" s="138">
        <v>0</v>
      </c>
      <c r="CG143" s="138">
        <v>0</v>
      </c>
      <c r="CH143" s="138">
        <v>0</v>
      </c>
      <c r="CI143" s="138">
        <v>0</v>
      </c>
      <c r="CJ143" s="138">
        <v>0</v>
      </c>
      <c r="CK143" s="138">
        <v>0</v>
      </c>
      <c r="CL143" s="138">
        <v>0</v>
      </c>
      <c r="CM143" s="138">
        <v>1</v>
      </c>
      <c r="CN143" s="138">
        <v>0</v>
      </c>
      <c r="CO143" s="138">
        <v>0</v>
      </c>
      <c r="CP143" s="138">
        <v>0</v>
      </c>
      <c r="CQ143" s="138">
        <v>0</v>
      </c>
      <c r="CR143" s="138">
        <v>0</v>
      </c>
      <c r="CS143" s="138">
        <v>0</v>
      </c>
      <c r="CT143" s="138">
        <v>0</v>
      </c>
      <c r="CU143" s="138">
        <v>0</v>
      </c>
      <c r="CV143" s="138">
        <v>0</v>
      </c>
      <c r="CW143" s="138">
        <v>0</v>
      </c>
      <c r="CX143" s="138">
        <v>0</v>
      </c>
      <c r="CY143" s="138">
        <v>0</v>
      </c>
      <c r="CZ143" s="138">
        <v>0</v>
      </c>
      <c r="DA143" s="138">
        <v>0</v>
      </c>
      <c r="DB143" s="138">
        <v>0</v>
      </c>
      <c r="DC143" s="138">
        <v>0</v>
      </c>
      <c r="DD143" s="138">
        <v>0</v>
      </c>
      <c r="DE143" s="138">
        <v>0</v>
      </c>
      <c r="DF143" s="138">
        <v>0</v>
      </c>
      <c r="DG143" s="138">
        <v>0</v>
      </c>
      <c r="DH143" s="138">
        <v>0</v>
      </c>
      <c r="DI143" s="138">
        <v>0</v>
      </c>
      <c r="DJ143" s="138">
        <v>0</v>
      </c>
      <c r="DK143" s="138">
        <v>0</v>
      </c>
      <c r="DL143" s="138">
        <v>0</v>
      </c>
      <c r="DM143" s="138">
        <v>0</v>
      </c>
      <c r="DN143" s="138">
        <v>0</v>
      </c>
      <c r="DO143" s="138">
        <v>0</v>
      </c>
      <c r="DP143" s="138">
        <v>20</v>
      </c>
      <c r="DQ143" s="138">
        <v>1</v>
      </c>
      <c r="DR143" s="130"/>
      <c r="DS143" s="138">
        <v>2</v>
      </c>
      <c r="DT143" s="130"/>
      <c r="DU143" s="130"/>
      <c r="DV143" s="138">
        <v>1</v>
      </c>
      <c r="DW143" s="138">
        <v>1</v>
      </c>
      <c r="DX143" s="138">
        <v>1</v>
      </c>
      <c r="DY143" s="130"/>
      <c r="DZ143" s="130"/>
      <c r="EA143" s="140">
        <v>52246</v>
      </c>
      <c r="EB143" s="140">
        <v>631.88</v>
      </c>
      <c r="EC143" s="140">
        <v>56</v>
      </c>
    </row>
    <row r="144" spans="1:133" s="131" customFormat="1" ht="36" x14ac:dyDescent="0.25">
      <c r="A144" s="130" t="s">
        <v>502</v>
      </c>
      <c r="B144" s="130" t="s">
        <v>508</v>
      </c>
      <c r="C144" s="138">
        <v>1</v>
      </c>
      <c r="D144" s="130" t="s">
        <v>507</v>
      </c>
      <c r="E144" s="130" t="s">
        <v>2435</v>
      </c>
      <c r="F144" s="130">
        <v>300</v>
      </c>
      <c r="G144" s="130">
        <v>39601</v>
      </c>
      <c r="H144" s="130" t="s">
        <v>508</v>
      </c>
      <c r="I144" s="130" t="s">
        <v>2436</v>
      </c>
      <c r="J144" s="130" t="s">
        <v>2437</v>
      </c>
      <c r="K144" s="130" t="s">
        <v>1125</v>
      </c>
      <c r="L144" s="130" t="s">
        <v>959</v>
      </c>
      <c r="M144" s="130" t="s">
        <v>1161</v>
      </c>
      <c r="N144" s="130" t="s">
        <v>2438</v>
      </c>
      <c r="O144" s="130"/>
      <c r="P144" s="130">
        <v>565518170</v>
      </c>
      <c r="Q144" s="130" t="s">
        <v>2439</v>
      </c>
      <c r="R144" s="130" t="s">
        <v>959</v>
      </c>
      <c r="S144" s="130" t="s">
        <v>1161</v>
      </c>
      <c r="T144" s="130" t="s">
        <v>2438</v>
      </c>
      <c r="U144" s="130"/>
      <c r="V144" s="130">
        <v>565518170</v>
      </c>
      <c r="W144" s="130" t="s">
        <v>2439</v>
      </c>
      <c r="X144" s="138">
        <v>1</v>
      </c>
      <c r="Y144" s="138">
        <v>0</v>
      </c>
      <c r="Z144" s="138">
        <v>1</v>
      </c>
      <c r="AA144" s="139">
        <v>0.2</v>
      </c>
      <c r="AB144" s="139">
        <v>0</v>
      </c>
      <c r="AC144" s="139">
        <v>0.2</v>
      </c>
      <c r="AD144" s="130" t="s">
        <v>966</v>
      </c>
      <c r="AE144" s="138">
        <v>1</v>
      </c>
      <c r="AF144" s="130" t="s">
        <v>966</v>
      </c>
      <c r="AG144" s="138">
        <v>0</v>
      </c>
      <c r="AH144" s="138">
        <v>0</v>
      </c>
      <c r="AI144" s="138">
        <v>0</v>
      </c>
      <c r="AJ144" s="138">
        <v>1</v>
      </c>
      <c r="AK144" s="138">
        <v>1</v>
      </c>
      <c r="AL144" s="130" t="s">
        <v>966</v>
      </c>
      <c r="AM144" s="138">
        <v>0</v>
      </c>
      <c r="AN144" s="138">
        <v>0</v>
      </c>
      <c r="AO144" s="138">
        <v>1</v>
      </c>
      <c r="AP144" s="138">
        <v>1</v>
      </c>
      <c r="AQ144" s="130" t="s">
        <v>966</v>
      </c>
      <c r="AR144" s="138">
        <v>0</v>
      </c>
      <c r="AS144" s="138">
        <v>0</v>
      </c>
      <c r="AT144" s="138">
        <v>0</v>
      </c>
      <c r="AU144" s="138">
        <v>0</v>
      </c>
      <c r="AV144" s="138">
        <v>1</v>
      </c>
      <c r="AW144" s="138">
        <v>0</v>
      </c>
      <c r="AX144" s="138">
        <v>1</v>
      </c>
      <c r="AY144" s="130" t="s">
        <v>966</v>
      </c>
      <c r="AZ144" s="138">
        <v>0</v>
      </c>
      <c r="BA144" s="138">
        <v>1</v>
      </c>
      <c r="BB144" s="138">
        <v>1</v>
      </c>
      <c r="BC144" s="138">
        <v>1</v>
      </c>
      <c r="BD144" s="138">
        <v>0</v>
      </c>
      <c r="BE144" s="138">
        <v>34</v>
      </c>
      <c r="BF144" s="138">
        <v>0</v>
      </c>
      <c r="BG144" s="138">
        <v>0</v>
      </c>
      <c r="BH144" s="138">
        <v>8</v>
      </c>
      <c r="BI144" s="138">
        <v>0</v>
      </c>
      <c r="BJ144" s="138">
        <v>0</v>
      </c>
      <c r="BK144" s="138">
        <v>0</v>
      </c>
      <c r="BL144" s="138">
        <v>11</v>
      </c>
      <c r="BM144" s="138">
        <v>0</v>
      </c>
      <c r="BN144" s="138">
        <v>3</v>
      </c>
      <c r="BO144" s="138">
        <v>0</v>
      </c>
      <c r="BP144" s="138">
        <v>11</v>
      </c>
      <c r="BQ144" s="138">
        <v>0</v>
      </c>
      <c r="BR144" s="138">
        <v>0</v>
      </c>
      <c r="BS144" s="138">
        <v>0</v>
      </c>
      <c r="BT144" s="138">
        <v>0</v>
      </c>
      <c r="BU144" s="138">
        <v>0</v>
      </c>
      <c r="BV144" s="138">
        <v>0</v>
      </c>
      <c r="BW144" s="138">
        <v>0</v>
      </c>
      <c r="BX144" s="138">
        <v>0</v>
      </c>
      <c r="BY144" s="138">
        <v>0</v>
      </c>
      <c r="BZ144" s="138">
        <v>0</v>
      </c>
      <c r="CA144" s="138">
        <v>0</v>
      </c>
      <c r="CB144" s="138">
        <v>0</v>
      </c>
      <c r="CC144" s="138">
        <v>0</v>
      </c>
      <c r="CD144" s="138">
        <v>0</v>
      </c>
      <c r="CE144" s="138">
        <v>0</v>
      </c>
      <c r="CF144" s="138">
        <v>0</v>
      </c>
      <c r="CG144" s="138">
        <v>0</v>
      </c>
      <c r="CH144" s="138">
        <v>0</v>
      </c>
      <c r="CI144" s="138">
        <v>0</v>
      </c>
      <c r="CJ144" s="138">
        <v>0</v>
      </c>
      <c r="CK144" s="138">
        <v>0</v>
      </c>
      <c r="CL144" s="138">
        <v>0</v>
      </c>
      <c r="CM144" s="138">
        <v>0</v>
      </c>
      <c r="CN144" s="138">
        <v>0</v>
      </c>
      <c r="CO144" s="138">
        <v>0</v>
      </c>
      <c r="CP144" s="138">
        <v>0</v>
      </c>
      <c r="CQ144" s="138">
        <v>0</v>
      </c>
      <c r="CR144" s="138">
        <v>0</v>
      </c>
      <c r="CS144" s="138">
        <v>0</v>
      </c>
      <c r="CT144" s="138">
        <v>0</v>
      </c>
      <c r="CU144" s="138">
        <v>0</v>
      </c>
      <c r="CV144" s="138">
        <v>0</v>
      </c>
      <c r="CW144" s="138">
        <v>0</v>
      </c>
      <c r="CX144" s="138">
        <v>0</v>
      </c>
      <c r="CY144" s="138">
        <v>0</v>
      </c>
      <c r="CZ144" s="138">
        <v>0</v>
      </c>
      <c r="DA144" s="138">
        <v>0</v>
      </c>
      <c r="DB144" s="138">
        <v>0</v>
      </c>
      <c r="DC144" s="138">
        <v>0</v>
      </c>
      <c r="DD144" s="138">
        <v>0</v>
      </c>
      <c r="DE144" s="138">
        <v>0</v>
      </c>
      <c r="DF144" s="138">
        <v>0</v>
      </c>
      <c r="DG144" s="138">
        <v>0</v>
      </c>
      <c r="DH144" s="138">
        <v>0</v>
      </c>
      <c r="DI144" s="138">
        <v>0</v>
      </c>
      <c r="DJ144" s="138">
        <v>0</v>
      </c>
      <c r="DK144" s="138">
        <v>0</v>
      </c>
      <c r="DL144" s="138">
        <v>0</v>
      </c>
      <c r="DM144" s="138">
        <v>1</v>
      </c>
      <c r="DN144" s="138">
        <v>0</v>
      </c>
      <c r="DO144" s="138">
        <v>0</v>
      </c>
      <c r="DP144" s="138">
        <v>30</v>
      </c>
      <c r="DQ144" s="138">
        <v>1</v>
      </c>
      <c r="DR144" s="130" t="s">
        <v>2440</v>
      </c>
      <c r="DS144" s="138">
        <v>2</v>
      </c>
      <c r="DT144" s="130" t="s">
        <v>2441</v>
      </c>
      <c r="DU144" s="130" t="s">
        <v>2442</v>
      </c>
      <c r="DV144" s="138">
        <v>1</v>
      </c>
      <c r="DW144" s="138">
        <v>1</v>
      </c>
      <c r="DX144" s="138">
        <v>1</v>
      </c>
      <c r="DY144" s="130"/>
      <c r="DZ144" s="130"/>
      <c r="EA144" s="140">
        <v>17440</v>
      </c>
      <c r="EB144" s="140">
        <v>228</v>
      </c>
      <c r="EC144" s="140">
        <v>25</v>
      </c>
    </row>
    <row r="145" spans="1:133" s="131" customFormat="1" ht="24" x14ac:dyDescent="0.25">
      <c r="A145" s="130" t="s">
        <v>502</v>
      </c>
      <c r="B145" s="130" t="s">
        <v>510</v>
      </c>
      <c r="C145" s="138">
        <v>1</v>
      </c>
      <c r="D145" s="130" t="s">
        <v>509</v>
      </c>
      <c r="E145" s="130" t="s">
        <v>2443</v>
      </c>
      <c r="F145" s="130">
        <v>69</v>
      </c>
      <c r="G145" s="130">
        <v>58301</v>
      </c>
      <c r="H145" s="130" t="s">
        <v>510</v>
      </c>
      <c r="I145" s="130" t="s">
        <v>2444</v>
      </c>
      <c r="J145" s="130" t="s">
        <v>2445</v>
      </c>
      <c r="K145" s="130" t="s">
        <v>2446</v>
      </c>
      <c r="L145" s="130" t="s">
        <v>2447</v>
      </c>
      <c r="M145" s="130" t="s">
        <v>1161</v>
      </c>
      <c r="N145" s="130" t="s">
        <v>2448</v>
      </c>
      <c r="O145" s="130"/>
      <c r="P145" s="130">
        <v>569641160</v>
      </c>
      <c r="Q145" s="130" t="s">
        <v>2449</v>
      </c>
      <c r="R145" s="130"/>
      <c r="S145" s="130" t="s">
        <v>1000</v>
      </c>
      <c r="T145" s="130" t="s">
        <v>2450</v>
      </c>
      <c r="U145" s="130"/>
      <c r="V145" s="130">
        <v>569641165</v>
      </c>
      <c r="W145" s="130" t="s">
        <v>2451</v>
      </c>
      <c r="X145" s="138">
        <v>1</v>
      </c>
      <c r="Y145" s="138">
        <v>0</v>
      </c>
      <c r="Z145" s="138">
        <v>1</v>
      </c>
      <c r="AA145" s="139">
        <v>1</v>
      </c>
      <c r="AB145" s="139">
        <v>0</v>
      </c>
      <c r="AC145" s="139">
        <v>1</v>
      </c>
      <c r="AD145" s="130" t="s">
        <v>966</v>
      </c>
      <c r="AE145" s="138">
        <v>1</v>
      </c>
      <c r="AF145" s="130" t="s">
        <v>966</v>
      </c>
      <c r="AG145" s="138">
        <v>0</v>
      </c>
      <c r="AH145" s="138">
        <v>1</v>
      </c>
      <c r="AI145" s="138">
        <v>0</v>
      </c>
      <c r="AJ145" s="138">
        <v>0</v>
      </c>
      <c r="AK145" s="138">
        <v>1</v>
      </c>
      <c r="AL145" s="130" t="s">
        <v>966</v>
      </c>
      <c r="AM145" s="138">
        <v>0</v>
      </c>
      <c r="AN145" s="138">
        <v>0</v>
      </c>
      <c r="AO145" s="138">
        <v>1</v>
      </c>
      <c r="AP145" s="138">
        <v>1</v>
      </c>
      <c r="AQ145" s="130" t="s">
        <v>966</v>
      </c>
      <c r="AR145" s="138">
        <v>0</v>
      </c>
      <c r="AS145" s="138">
        <v>0</v>
      </c>
      <c r="AT145" s="138">
        <v>0</v>
      </c>
      <c r="AU145" s="138">
        <v>1</v>
      </c>
      <c r="AV145" s="138">
        <v>0</v>
      </c>
      <c r="AW145" s="138">
        <v>0</v>
      </c>
      <c r="AX145" s="138">
        <v>1</v>
      </c>
      <c r="AY145" s="130" t="s">
        <v>966</v>
      </c>
      <c r="AZ145" s="138">
        <v>1</v>
      </c>
      <c r="BA145" s="138">
        <v>1</v>
      </c>
      <c r="BB145" s="138">
        <v>0</v>
      </c>
      <c r="BC145" s="138">
        <v>1</v>
      </c>
      <c r="BD145" s="138">
        <v>4</v>
      </c>
      <c r="BE145" s="138">
        <v>11</v>
      </c>
      <c r="BF145" s="138">
        <v>0</v>
      </c>
      <c r="BG145" s="138">
        <v>0</v>
      </c>
      <c r="BH145" s="138">
        <v>0</v>
      </c>
      <c r="BI145" s="138">
        <v>0</v>
      </c>
      <c r="BJ145" s="138">
        <v>0</v>
      </c>
      <c r="BK145" s="138">
        <v>0</v>
      </c>
      <c r="BL145" s="138">
        <v>7</v>
      </c>
      <c r="BM145" s="138">
        <v>0</v>
      </c>
      <c r="BN145" s="138">
        <v>8</v>
      </c>
      <c r="BO145" s="138">
        <v>0</v>
      </c>
      <c r="BP145" s="138">
        <v>0</v>
      </c>
      <c r="BQ145" s="138">
        <v>0</v>
      </c>
      <c r="BR145" s="138">
        <v>0</v>
      </c>
      <c r="BS145" s="138">
        <v>0</v>
      </c>
      <c r="BT145" s="138">
        <v>0</v>
      </c>
      <c r="BU145" s="138">
        <v>0</v>
      </c>
      <c r="BV145" s="138">
        <v>0</v>
      </c>
      <c r="BW145" s="138">
        <v>0</v>
      </c>
      <c r="BX145" s="138">
        <v>0</v>
      </c>
      <c r="BY145" s="138">
        <v>0</v>
      </c>
      <c r="BZ145" s="138">
        <v>0</v>
      </c>
      <c r="CA145" s="138">
        <v>0</v>
      </c>
      <c r="CB145" s="138">
        <v>0</v>
      </c>
      <c r="CC145" s="138">
        <v>0</v>
      </c>
      <c r="CD145" s="138">
        <v>0</v>
      </c>
      <c r="CE145" s="138">
        <v>0</v>
      </c>
      <c r="CF145" s="138">
        <v>0</v>
      </c>
      <c r="CG145" s="138">
        <v>0</v>
      </c>
      <c r="CH145" s="138">
        <v>0</v>
      </c>
      <c r="CI145" s="138">
        <v>0</v>
      </c>
      <c r="CJ145" s="138">
        <v>0</v>
      </c>
      <c r="CK145" s="138">
        <v>0</v>
      </c>
      <c r="CL145" s="138">
        <v>0</v>
      </c>
      <c r="CM145" s="138">
        <v>0</v>
      </c>
      <c r="CN145" s="138">
        <v>0</v>
      </c>
      <c r="CO145" s="138">
        <v>0</v>
      </c>
      <c r="CP145" s="138">
        <v>0</v>
      </c>
      <c r="CQ145" s="138">
        <v>0</v>
      </c>
      <c r="CR145" s="138">
        <v>0</v>
      </c>
      <c r="CS145" s="138">
        <v>0</v>
      </c>
      <c r="CT145" s="138">
        <v>0</v>
      </c>
      <c r="CU145" s="138">
        <v>0</v>
      </c>
      <c r="CV145" s="138">
        <v>0</v>
      </c>
      <c r="CW145" s="138">
        <v>0</v>
      </c>
      <c r="CX145" s="138">
        <v>0</v>
      </c>
      <c r="CY145" s="138">
        <v>0</v>
      </c>
      <c r="CZ145" s="138">
        <v>0</v>
      </c>
      <c r="DA145" s="138">
        <v>0</v>
      </c>
      <c r="DB145" s="138">
        <v>0</v>
      </c>
      <c r="DC145" s="138">
        <v>0</v>
      </c>
      <c r="DD145" s="138">
        <v>0</v>
      </c>
      <c r="DE145" s="138">
        <v>0</v>
      </c>
      <c r="DF145" s="138">
        <v>0</v>
      </c>
      <c r="DG145" s="138">
        <v>0</v>
      </c>
      <c r="DH145" s="138">
        <v>0</v>
      </c>
      <c r="DI145" s="138">
        <v>0</v>
      </c>
      <c r="DJ145" s="138">
        <v>0</v>
      </c>
      <c r="DK145" s="138">
        <v>0</v>
      </c>
      <c r="DL145" s="138">
        <v>0</v>
      </c>
      <c r="DM145" s="138">
        <v>0</v>
      </c>
      <c r="DN145" s="138">
        <v>0</v>
      </c>
      <c r="DO145" s="138">
        <v>0</v>
      </c>
      <c r="DP145" s="138">
        <v>0</v>
      </c>
      <c r="DQ145" s="138">
        <v>1</v>
      </c>
      <c r="DR145" s="130" t="s">
        <v>2452</v>
      </c>
      <c r="DS145" s="138">
        <v>2</v>
      </c>
      <c r="DT145" s="130"/>
      <c r="DU145" s="130"/>
      <c r="DV145" s="138">
        <v>1</v>
      </c>
      <c r="DW145" s="138">
        <v>1</v>
      </c>
      <c r="DX145" s="138">
        <v>0</v>
      </c>
      <c r="DY145" s="130"/>
      <c r="DZ145" s="130"/>
      <c r="EA145" s="140">
        <v>22206</v>
      </c>
      <c r="EB145" s="140">
        <v>329.01</v>
      </c>
      <c r="EC145" s="140">
        <v>31</v>
      </c>
    </row>
    <row r="146" spans="1:133" s="131" customFormat="1" ht="36" x14ac:dyDescent="0.25">
      <c r="A146" s="130" t="s">
        <v>502</v>
      </c>
      <c r="B146" s="130" t="s">
        <v>512</v>
      </c>
      <c r="C146" s="138">
        <v>1</v>
      </c>
      <c r="D146" s="130" t="s">
        <v>511</v>
      </c>
      <c r="E146" s="130" t="s">
        <v>1178</v>
      </c>
      <c r="F146" s="130" t="s">
        <v>2453</v>
      </c>
      <c r="G146" s="130">
        <v>58601</v>
      </c>
      <c r="H146" s="130" t="s">
        <v>512</v>
      </c>
      <c r="I146" s="130" t="s">
        <v>2454</v>
      </c>
      <c r="J146" s="130" t="s">
        <v>2455</v>
      </c>
      <c r="K146" s="130" t="s">
        <v>2456</v>
      </c>
      <c r="L146" s="130" t="s">
        <v>1041</v>
      </c>
      <c r="M146" s="130" t="s">
        <v>1041</v>
      </c>
      <c r="N146" s="130" t="s">
        <v>1041</v>
      </c>
      <c r="O146" s="130" t="s">
        <v>1041</v>
      </c>
      <c r="P146" s="130" t="s">
        <v>1041</v>
      </c>
      <c r="Q146" s="130" t="s">
        <v>1041</v>
      </c>
      <c r="R146" s="130" t="s">
        <v>1008</v>
      </c>
      <c r="S146" s="130" t="s">
        <v>2457</v>
      </c>
      <c r="T146" s="130" t="s">
        <v>2458</v>
      </c>
      <c r="U146" s="130" t="s">
        <v>1041</v>
      </c>
      <c r="V146" s="130">
        <v>567167757</v>
      </c>
      <c r="W146" s="130" t="s">
        <v>2459</v>
      </c>
      <c r="X146" s="138">
        <v>3</v>
      </c>
      <c r="Y146" s="138">
        <v>0</v>
      </c>
      <c r="Z146" s="138">
        <v>3</v>
      </c>
      <c r="AA146" s="139">
        <v>3</v>
      </c>
      <c r="AB146" s="139">
        <v>0</v>
      </c>
      <c r="AC146" s="139">
        <v>3</v>
      </c>
      <c r="AD146" s="130" t="s">
        <v>966</v>
      </c>
      <c r="AE146" s="138">
        <v>3</v>
      </c>
      <c r="AF146" s="130" t="s">
        <v>966</v>
      </c>
      <c r="AG146" s="138">
        <v>0</v>
      </c>
      <c r="AH146" s="138">
        <v>1</v>
      </c>
      <c r="AI146" s="138">
        <v>0</v>
      </c>
      <c r="AJ146" s="138">
        <v>2</v>
      </c>
      <c r="AK146" s="138">
        <v>3</v>
      </c>
      <c r="AL146" s="130" t="s">
        <v>966</v>
      </c>
      <c r="AM146" s="138">
        <v>1</v>
      </c>
      <c r="AN146" s="138">
        <v>1</v>
      </c>
      <c r="AO146" s="138">
        <v>1</v>
      </c>
      <c r="AP146" s="138">
        <v>3</v>
      </c>
      <c r="AQ146" s="130" t="s">
        <v>966</v>
      </c>
      <c r="AR146" s="138">
        <v>0</v>
      </c>
      <c r="AS146" s="138">
        <v>0</v>
      </c>
      <c r="AT146" s="138">
        <v>1</v>
      </c>
      <c r="AU146" s="138">
        <v>2</v>
      </c>
      <c r="AV146" s="138">
        <v>0</v>
      </c>
      <c r="AW146" s="138">
        <v>0</v>
      </c>
      <c r="AX146" s="138">
        <v>3</v>
      </c>
      <c r="AY146" s="130" t="s">
        <v>966</v>
      </c>
      <c r="AZ146" s="138">
        <v>0</v>
      </c>
      <c r="BA146" s="138">
        <v>1</v>
      </c>
      <c r="BB146" s="138">
        <v>0</v>
      </c>
      <c r="BC146" s="138">
        <v>1</v>
      </c>
      <c r="BD146" s="138">
        <v>63</v>
      </c>
      <c r="BE146" s="138">
        <v>66</v>
      </c>
      <c r="BF146" s="138">
        <v>1</v>
      </c>
      <c r="BG146" s="138">
        <v>0</v>
      </c>
      <c r="BH146" s="138">
        <v>32</v>
      </c>
      <c r="BI146" s="138">
        <v>0</v>
      </c>
      <c r="BJ146" s="138">
        <v>0</v>
      </c>
      <c r="BK146" s="138">
        <v>0</v>
      </c>
      <c r="BL146" s="138">
        <v>63</v>
      </c>
      <c r="BM146" s="138">
        <v>0</v>
      </c>
      <c r="BN146" s="138">
        <v>37</v>
      </c>
      <c r="BO146" s="138">
        <v>0</v>
      </c>
      <c r="BP146" s="138">
        <v>66</v>
      </c>
      <c r="BQ146" s="138">
        <v>0</v>
      </c>
      <c r="BR146" s="138">
        <v>0</v>
      </c>
      <c r="BS146" s="138">
        <v>0</v>
      </c>
      <c r="BT146" s="138">
        <v>0</v>
      </c>
      <c r="BU146" s="138">
        <v>0</v>
      </c>
      <c r="BV146" s="138">
        <v>0</v>
      </c>
      <c r="BW146" s="138">
        <v>0</v>
      </c>
      <c r="BX146" s="138">
        <v>0</v>
      </c>
      <c r="BY146" s="138">
        <v>1</v>
      </c>
      <c r="BZ146" s="138">
        <v>0</v>
      </c>
      <c r="CA146" s="138">
        <v>0</v>
      </c>
      <c r="CB146" s="138">
        <v>0</v>
      </c>
      <c r="CC146" s="138">
        <v>0</v>
      </c>
      <c r="CD146" s="138">
        <v>0</v>
      </c>
      <c r="CE146" s="138">
        <v>0</v>
      </c>
      <c r="CF146" s="138">
        <v>0</v>
      </c>
      <c r="CG146" s="138">
        <v>0</v>
      </c>
      <c r="CH146" s="138">
        <v>0</v>
      </c>
      <c r="CI146" s="138">
        <v>0</v>
      </c>
      <c r="CJ146" s="138">
        <v>0</v>
      </c>
      <c r="CK146" s="138">
        <v>3</v>
      </c>
      <c r="CL146" s="138">
        <v>0</v>
      </c>
      <c r="CM146" s="138">
        <v>0</v>
      </c>
      <c r="CN146" s="138">
        <v>0</v>
      </c>
      <c r="CO146" s="138">
        <v>0</v>
      </c>
      <c r="CP146" s="138">
        <v>0</v>
      </c>
      <c r="CQ146" s="138">
        <v>0</v>
      </c>
      <c r="CR146" s="138">
        <v>0</v>
      </c>
      <c r="CS146" s="138">
        <v>0</v>
      </c>
      <c r="CT146" s="138">
        <v>0</v>
      </c>
      <c r="CU146" s="138">
        <v>0</v>
      </c>
      <c r="CV146" s="138">
        <v>0</v>
      </c>
      <c r="CW146" s="138">
        <v>0</v>
      </c>
      <c r="CX146" s="138">
        <v>0</v>
      </c>
      <c r="CY146" s="138">
        <v>0</v>
      </c>
      <c r="CZ146" s="138">
        <v>0</v>
      </c>
      <c r="DA146" s="138">
        <v>0</v>
      </c>
      <c r="DB146" s="138">
        <v>0</v>
      </c>
      <c r="DC146" s="138">
        <v>0</v>
      </c>
      <c r="DD146" s="138">
        <v>0</v>
      </c>
      <c r="DE146" s="138">
        <v>0</v>
      </c>
      <c r="DF146" s="138">
        <v>0</v>
      </c>
      <c r="DG146" s="138">
        <v>0</v>
      </c>
      <c r="DH146" s="138">
        <v>0</v>
      </c>
      <c r="DI146" s="138">
        <v>0</v>
      </c>
      <c r="DJ146" s="138">
        <v>0</v>
      </c>
      <c r="DK146" s="138">
        <v>0</v>
      </c>
      <c r="DL146" s="138">
        <v>0</v>
      </c>
      <c r="DM146" s="138">
        <v>0</v>
      </c>
      <c r="DN146" s="138">
        <v>0</v>
      </c>
      <c r="DO146" s="138">
        <v>0</v>
      </c>
      <c r="DP146" s="138">
        <v>90</v>
      </c>
      <c r="DQ146" s="138">
        <v>1</v>
      </c>
      <c r="DR146" s="130" t="s">
        <v>2460</v>
      </c>
      <c r="DS146" s="138">
        <v>2</v>
      </c>
      <c r="DT146" s="130" t="s">
        <v>2461</v>
      </c>
      <c r="DU146" s="130" t="s">
        <v>2462</v>
      </c>
      <c r="DV146" s="138">
        <v>1</v>
      </c>
      <c r="DW146" s="138">
        <v>1</v>
      </c>
      <c r="DX146" s="138">
        <v>1</v>
      </c>
      <c r="DY146" s="130" t="s">
        <v>2463</v>
      </c>
      <c r="DZ146" s="130" t="s">
        <v>2464</v>
      </c>
      <c r="EA146" s="140">
        <v>99691</v>
      </c>
      <c r="EB146" s="140">
        <v>921.71</v>
      </c>
      <c r="EC146" s="140">
        <v>79</v>
      </c>
    </row>
    <row r="147" spans="1:133" s="131" customFormat="1" ht="24" x14ac:dyDescent="0.25">
      <c r="A147" s="130" t="s">
        <v>502</v>
      </c>
      <c r="B147" s="130" t="s">
        <v>514</v>
      </c>
      <c r="C147" s="138">
        <v>1</v>
      </c>
      <c r="D147" s="130" t="s">
        <v>513</v>
      </c>
      <c r="E147" s="130" t="s">
        <v>2465</v>
      </c>
      <c r="F147" s="130">
        <v>31</v>
      </c>
      <c r="G147" s="130">
        <v>67202</v>
      </c>
      <c r="H147" s="130" t="s">
        <v>514</v>
      </c>
      <c r="I147" s="130" t="s">
        <v>2466</v>
      </c>
      <c r="J147" s="130" t="s">
        <v>2467</v>
      </c>
      <c r="K147" s="130" t="s">
        <v>1125</v>
      </c>
      <c r="L147" s="130" t="s">
        <v>959</v>
      </c>
      <c r="M147" s="130" t="s">
        <v>1314</v>
      </c>
      <c r="N147" s="130" t="s">
        <v>2468</v>
      </c>
      <c r="O147" s="130" t="s">
        <v>1041</v>
      </c>
      <c r="P147" s="130">
        <v>568408354</v>
      </c>
      <c r="Q147" s="130" t="s">
        <v>2469</v>
      </c>
      <c r="R147" s="130" t="s">
        <v>1431</v>
      </c>
      <c r="S147" s="130" t="s">
        <v>1201</v>
      </c>
      <c r="T147" s="130" t="s">
        <v>2470</v>
      </c>
      <c r="U147" s="130" t="s">
        <v>1041</v>
      </c>
      <c r="V147" s="130">
        <v>568408356</v>
      </c>
      <c r="W147" s="130" t="s">
        <v>2471</v>
      </c>
      <c r="X147" s="138">
        <v>1</v>
      </c>
      <c r="Y147" s="138">
        <v>0</v>
      </c>
      <c r="Z147" s="138">
        <v>1</v>
      </c>
      <c r="AA147" s="139">
        <v>1</v>
      </c>
      <c r="AB147" s="139">
        <v>0</v>
      </c>
      <c r="AC147" s="139">
        <v>1</v>
      </c>
      <c r="AD147" s="130" t="s">
        <v>966</v>
      </c>
      <c r="AE147" s="138">
        <v>1</v>
      </c>
      <c r="AF147" s="130" t="s">
        <v>966</v>
      </c>
      <c r="AG147" s="138">
        <v>0</v>
      </c>
      <c r="AH147" s="138">
        <v>0</v>
      </c>
      <c r="AI147" s="138">
        <v>1</v>
      </c>
      <c r="AJ147" s="138">
        <v>0</v>
      </c>
      <c r="AK147" s="138">
        <v>1</v>
      </c>
      <c r="AL147" s="130" t="s">
        <v>966</v>
      </c>
      <c r="AM147" s="138">
        <v>1</v>
      </c>
      <c r="AN147" s="138">
        <v>0</v>
      </c>
      <c r="AO147" s="138">
        <v>0</v>
      </c>
      <c r="AP147" s="138">
        <v>1</v>
      </c>
      <c r="AQ147" s="130" t="s">
        <v>966</v>
      </c>
      <c r="AR147" s="138">
        <v>0</v>
      </c>
      <c r="AS147" s="138">
        <v>0</v>
      </c>
      <c r="AT147" s="138">
        <v>0</v>
      </c>
      <c r="AU147" s="138">
        <v>1</v>
      </c>
      <c r="AV147" s="138">
        <v>0</v>
      </c>
      <c r="AW147" s="138">
        <v>0</v>
      </c>
      <c r="AX147" s="138">
        <v>1</v>
      </c>
      <c r="AY147" s="130" t="s">
        <v>966</v>
      </c>
      <c r="AZ147" s="138">
        <v>1</v>
      </c>
      <c r="BA147" s="138">
        <v>1</v>
      </c>
      <c r="BB147" s="138">
        <v>0</v>
      </c>
      <c r="BC147" s="138">
        <v>1</v>
      </c>
      <c r="BD147" s="138">
        <v>8</v>
      </c>
      <c r="BE147" s="138">
        <v>8</v>
      </c>
      <c r="BF147" s="138">
        <v>0</v>
      </c>
      <c r="BG147" s="138">
        <v>0</v>
      </c>
      <c r="BH147" s="138">
        <v>0</v>
      </c>
      <c r="BI147" s="138">
        <v>0</v>
      </c>
      <c r="BJ147" s="138">
        <v>0</v>
      </c>
      <c r="BK147" s="138">
        <v>0</v>
      </c>
      <c r="BL147" s="138">
        <v>8</v>
      </c>
      <c r="BM147" s="138">
        <v>0</v>
      </c>
      <c r="BN147" s="138">
        <v>2</v>
      </c>
      <c r="BO147" s="138">
        <v>0</v>
      </c>
      <c r="BP147" s="138">
        <v>16</v>
      </c>
      <c r="BQ147" s="138">
        <v>0</v>
      </c>
      <c r="BR147" s="138">
        <v>0</v>
      </c>
      <c r="BS147" s="138">
        <v>0</v>
      </c>
      <c r="BT147" s="138">
        <v>0</v>
      </c>
      <c r="BU147" s="138">
        <v>0</v>
      </c>
      <c r="BV147" s="138">
        <v>0</v>
      </c>
      <c r="BW147" s="138">
        <v>0</v>
      </c>
      <c r="BX147" s="138">
        <v>0</v>
      </c>
      <c r="BY147" s="138">
        <v>0</v>
      </c>
      <c r="BZ147" s="138">
        <v>0</v>
      </c>
      <c r="CA147" s="138">
        <v>0</v>
      </c>
      <c r="CB147" s="138">
        <v>0</v>
      </c>
      <c r="CC147" s="138">
        <v>0</v>
      </c>
      <c r="CD147" s="138">
        <v>0</v>
      </c>
      <c r="CE147" s="138">
        <v>0</v>
      </c>
      <c r="CF147" s="138">
        <v>0</v>
      </c>
      <c r="CG147" s="138">
        <v>0</v>
      </c>
      <c r="CH147" s="138">
        <v>0</v>
      </c>
      <c r="CI147" s="138">
        <v>0</v>
      </c>
      <c r="CJ147" s="138">
        <v>0</v>
      </c>
      <c r="CK147" s="138">
        <v>0</v>
      </c>
      <c r="CL147" s="138">
        <v>0</v>
      </c>
      <c r="CM147" s="138">
        <v>1</v>
      </c>
      <c r="CN147" s="138">
        <v>0</v>
      </c>
      <c r="CO147" s="138">
        <v>0</v>
      </c>
      <c r="CP147" s="138">
        <v>0</v>
      </c>
      <c r="CQ147" s="138">
        <v>0</v>
      </c>
      <c r="CR147" s="138">
        <v>0</v>
      </c>
      <c r="CS147" s="138">
        <v>0</v>
      </c>
      <c r="CT147" s="138">
        <v>0</v>
      </c>
      <c r="CU147" s="138">
        <v>0</v>
      </c>
      <c r="CV147" s="138">
        <v>0</v>
      </c>
      <c r="CW147" s="138">
        <v>0</v>
      </c>
      <c r="CX147" s="138">
        <v>0</v>
      </c>
      <c r="CY147" s="138">
        <v>0</v>
      </c>
      <c r="CZ147" s="138">
        <v>0</v>
      </c>
      <c r="DA147" s="138">
        <v>0</v>
      </c>
      <c r="DB147" s="138">
        <v>0</v>
      </c>
      <c r="DC147" s="138">
        <v>0</v>
      </c>
      <c r="DD147" s="138">
        <v>0</v>
      </c>
      <c r="DE147" s="138">
        <v>0</v>
      </c>
      <c r="DF147" s="138">
        <v>0</v>
      </c>
      <c r="DG147" s="138">
        <v>0</v>
      </c>
      <c r="DH147" s="138">
        <v>0</v>
      </c>
      <c r="DI147" s="138">
        <v>0</v>
      </c>
      <c r="DJ147" s="138">
        <v>1</v>
      </c>
      <c r="DK147" s="138">
        <v>0</v>
      </c>
      <c r="DL147" s="138">
        <v>0</v>
      </c>
      <c r="DM147" s="138">
        <v>0</v>
      </c>
      <c r="DN147" s="138">
        <v>0</v>
      </c>
      <c r="DO147" s="138">
        <v>0</v>
      </c>
      <c r="DP147" s="138">
        <v>50</v>
      </c>
      <c r="DQ147" s="138">
        <v>1</v>
      </c>
      <c r="DR147" s="130" t="s">
        <v>2472</v>
      </c>
      <c r="DS147" s="138">
        <v>2</v>
      </c>
      <c r="DT147" s="130" t="s">
        <v>2473</v>
      </c>
      <c r="DU147" s="130"/>
      <c r="DV147" s="138">
        <v>1</v>
      </c>
      <c r="DW147" s="138">
        <v>1</v>
      </c>
      <c r="DX147" s="138">
        <v>1</v>
      </c>
      <c r="DY147" s="130"/>
      <c r="DZ147" s="130" t="s">
        <v>2474</v>
      </c>
      <c r="EA147" s="140">
        <v>23397</v>
      </c>
      <c r="EB147" s="140">
        <v>414.08</v>
      </c>
      <c r="EC147" s="140">
        <v>47</v>
      </c>
    </row>
    <row r="148" spans="1:133" s="131" customFormat="1" ht="24" x14ac:dyDescent="0.25">
      <c r="A148" s="130" t="s">
        <v>502</v>
      </c>
      <c r="B148" s="130" t="s">
        <v>516</v>
      </c>
      <c r="C148" s="138">
        <v>1</v>
      </c>
      <c r="D148" s="130" t="s">
        <v>515</v>
      </c>
      <c r="E148" s="130" t="s">
        <v>1734</v>
      </c>
      <c r="F148" s="130">
        <v>104</v>
      </c>
      <c r="G148" s="130">
        <v>67571</v>
      </c>
      <c r="H148" s="130" t="s">
        <v>516</v>
      </c>
      <c r="I148" s="130" t="s">
        <v>2475</v>
      </c>
      <c r="J148" s="130" t="s">
        <v>2476</v>
      </c>
      <c r="K148" s="130" t="s">
        <v>1125</v>
      </c>
      <c r="L148" s="130"/>
      <c r="M148" s="130" t="s">
        <v>2377</v>
      </c>
      <c r="N148" s="130" t="s">
        <v>2477</v>
      </c>
      <c r="O148" s="130"/>
      <c r="P148" s="130">
        <v>568619124</v>
      </c>
      <c r="Q148" s="130" t="s">
        <v>2478</v>
      </c>
      <c r="R148" s="130" t="s">
        <v>959</v>
      </c>
      <c r="S148" s="130" t="s">
        <v>1380</v>
      </c>
      <c r="T148" s="130" t="s">
        <v>2479</v>
      </c>
      <c r="U148" s="130"/>
      <c r="V148" s="130">
        <v>568619122</v>
      </c>
      <c r="W148" s="130" t="s">
        <v>2480</v>
      </c>
      <c r="X148" s="138">
        <v>1</v>
      </c>
      <c r="Y148" s="138">
        <v>0</v>
      </c>
      <c r="Z148" s="138">
        <v>1</v>
      </c>
      <c r="AA148" s="139">
        <v>1</v>
      </c>
      <c r="AB148" s="139">
        <v>0</v>
      </c>
      <c r="AC148" s="139">
        <v>1</v>
      </c>
      <c r="AD148" s="130" t="s">
        <v>966</v>
      </c>
      <c r="AE148" s="138">
        <v>1</v>
      </c>
      <c r="AF148" s="130" t="s">
        <v>966</v>
      </c>
      <c r="AG148" s="138">
        <v>0</v>
      </c>
      <c r="AH148" s="138">
        <v>0</v>
      </c>
      <c r="AI148" s="138">
        <v>0</v>
      </c>
      <c r="AJ148" s="138">
        <v>1</v>
      </c>
      <c r="AK148" s="138">
        <v>1</v>
      </c>
      <c r="AL148" s="130" t="s">
        <v>966</v>
      </c>
      <c r="AM148" s="138">
        <v>1</v>
      </c>
      <c r="AN148" s="138">
        <v>0</v>
      </c>
      <c r="AO148" s="138">
        <v>0</v>
      </c>
      <c r="AP148" s="138">
        <v>1</v>
      </c>
      <c r="AQ148" s="130" t="s">
        <v>966</v>
      </c>
      <c r="AR148" s="138">
        <v>0</v>
      </c>
      <c r="AS148" s="138">
        <v>0</v>
      </c>
      <c r="AT148" s="138">
        <v>0</v>
      </c>
      <c r="AU148" s="138">
        <v>1</v>
      </c>
      <c r="AV148" s="138">
        <v>0</v>
      </c>
      <c r="AW148" s="138">
        <v>0</v>
      </c>
      <c r="AX148" s="138">
        <v>1</v>
      </c>
      <c r="AY148" s="130" t="s">
        <v>966</v>
      </c>
      <c r="AZ148" s="138">
        <v>0</v>
      </c>
      <c r="BA148" s="138">
        <v>1</v>
      </c>
      <c r="BB148" s="138">
        <v>1</v>
      </c>
      <c r="BC148" s="138">
        <v>1</v>
      </c>
      <c r="BD148" s="138">
        <v>0</v>
      </c>
      <c r="BE148" s="138">
        <v>12</v>
      </c>
      <c r="BF148" s="138">
        <v>2</v>
      </c>
      <c r="BG148" s="138">
        <v>0</v>
      </c>
      <c r="BH148" s="138">
        <v>1</v>
      </c>
      <c r="BI148" s="138">
        <v>0</v>
      </c>
      <c r="BJ148" s="138">
        <v>1</v>
      </c>
      <c r="BK148" s="138">
        <v>0</v>
      </c>
      <c r="BL148" s="138">
        <v>17</v>
      </c>
      <c r="BM148" s="138">
        <v>0</v>
      </c>
      <c r="BN148" s="138">
        <v>3</v>
      </c>
      <c r="BO148" s="138">
        <v>0</v>
      </c>
      <c r="BP148" s="138">
        <v>17</v>
      </c>
      <c r="BQ148" s="138">
        <v>0</v>
      </c>
      <c r="BR148" s="138">
        <v>0</v>
      </c>
      <c r="BS148" s="138">
        <v>0</v>
      </c>
      <c r="BT148" s="138">
        <v>0</v>
      </c>
      <c r="BU148" s="138">
        <v>1</v>
      </c>
      <c r="BV148" s="138">
        <v>2</v>
      </c>
      <c r="BW148" s="138">
        <v>0</v>
      </c>
      <c r="BX148" s="138">
        <v>0</v>
      </c>
      <c r="BY148" s="138">
        <v>0</v>
      </c>
      <c r="BZ148" s="138">
        <v>0</v>
      </c>
      <c r="CA148" s="138">
        <v>0</v>
      </c>
      <c r="CB148" s="138">
        <v>0</v>
      </c>
      <c r="CC148" s="138">
        <v>0</v>
      </c>
      <c r="CD148" s="138">
        <v>0</v>
      </c>
      <c r="CE148" s="138">
        <v>0</v>
      </c>
      <c r="CF148" s="138">
        <v>0</v>
      </c>
      <c r="CG148" s="138">
        <v>0</v>
      </c>
      <c r="CH148" s="138">
        <v>0</v>
      </c>
      <c r="CI148" s="138">
        <v>0</v>
      </c>
      <c r="CJ148" s="138">
        <v>0</v>
      </c>
      <c r="CK148" s="138">
        <v>0</v>
      </c>
      <c r="CL148" s="138">
        <v>0</v>
      </c>
      <c r="CM148" s="138">
        <v>0</v>
      </c>
      <c r="CN148" s="138">
        <v>0</v>
      </c>
      <c r="CO148" s="138">
        <v>0</v>
      </c>
      <c r="CP148" s="138">
        <v>0</v>
      </c>
      <c r="CQ148" s="138">
        <v>0</v>
      </c>
      <c r="CR148" s="138">
        <v>0</v>
      </c>
      <c r="CS148" s="138">
        <v>0</v>
      </c>
      <c r="CT148" s="138">
        <v>0</v>
      </c>
      <c r="CU148" s="138">
        <v>0</v>
      </c>
      <c r="CV148" s="138">
        <v>0</v>
      </c>
      <c r="CW148" s="138">
        <v>0</v>
      </c>
      <c r="CX148" s="138">
        <v>0</v>
      </c>
      <c r="CY148" s="138">
        <v>0</v>
      </c>
      <c r="CZ148" s="138">
        <v>0</v>
      </c>
      <c r="DA148" s="138">
        <v>0</v>
      </c>
      <c r="DB148" s="138">
        <v>0</v>
      </c>
      <c r="DC148" s="138">
        <v>0</v>
      </c>
      <c r="DD148" s="138">
        <v>0</v>
      </c>
      <c r="DE148" s="138">
        <v>0</v>
      </c>
      <c r="DF148" s="138">
        <v>0</v>
      </c>
      <c r="DG148" s="138">
        <v>0</v>
      </c>
      <c r="DH148" s="138">
        <v>0</v>
      </c>
      <c r="DI148" s="138">
        <v>0</v>
      </c>
      <c r="DJ148" s="138">
        <v>0</v>
      </c>
      <c r="DK148" s="138">
        <v>0</v>
      </c>
      <c r="DL148" s="138">
        <v>0</v>
      </c>
      <c r="DM148" s="138">
        <v>0</v>
      </c>
      <c r="DN148" s="138">
        <v>0</v>
      </c>
      <c r="DO148" s="138">
        <v>0</v>
      </c>
      <c r="DP148" s="138">
        <v>0</v>
      </c>
      <c r="DQ148" s="138">
        <v>1</v>
      </c>
      <c r="DR148" s="130" t="s">
        <v>2481</v>
      </c>
      <c r="DS148" s="138">
        <v>2</v>
      </c>
      <c r="DT148" s="130"/>
      <c r="DU148" s="130"/>
      <c r="DV148" s="138">
        <v>1</v>
      </c>
      <c r="DW148" s="138">
        <v>1</v>
      </c>
      <c r="DX148" s="138">
        <v>1</v>
      </c>
      <c r="DY148" s="130"/>
      <c r="DZ148" s="130"/>
      <c r="EA148" s="140">
        <v>13346</v>
      </c>
      <c r="EB148" s="140">
        <v>211.28</v>
      </c>
      <c r="EC148" s="140">
        <v>27</v>
      </c>
    </row>
    <row r="149" spans="1:133" s="131" customFormat="1" ht="24" x14ac:dyDescent="0.25">
      <c r="A149" s="130" t="s">
        <v>502</v>
      </c>
      <c r="B149" s="130" t="s">
        <v>518</v>
      </c>
      <c r="C149" s="138">
        <v>1</v>
      </c>
      <c r="D149" s="130" t="s">
        <v>517</v>
      </c>
      <c r="E149" s="130" t="s">
        <v>2482</v>
      </c>
      <c r="F149" s="130">
        <v>103</v>
      </c>
      <c r="G149" s="130">
        <v>59231</v>
      </c>
      <c r="H149" s="130" t="s">
        <v>518</v>
      </c>
      <c r="I149" s="130" t="s">
        <v>2483</v>
      </c>
      <c r="J149" s="130" t="s">
        <v>2484</v>
      </c>
      <c r="K149" s="130" t="s">
        <v>2485</v>
      </c>
      <c r="L149" s="130" t="s">
        <v>1580</v>
      </c>
      <c r="M149" s="130" t="s">
        <v>1631</v>
      </c>
      <c r="N149" s="130" t="s">
        <v>2486</v>
      </c>
      <c r="O149" s="130"/>
      <c r="P149" s="130">
        <v>566598400</v>
      </c>
      <c r="Q149" s="130" t="s">
        <v>2487</v>
      </c>
      <c r="R149" s="130" t="s">
        <v>1580</v>
      </c>
      <c r="S149" s="130" t="s">
        <v>1631</v>
      </c>
      <c r="T149" s="130" t="s">
        <v>2488</v>
      </c>
      <c r="U149" s="130"/>
      <c r="V149" s="130">
        <v>566598400</v>
      </c>
      <c r="W149" s="130" t="s">
        <v>2487</v>
      </c>
      <c r="X149" s="138">
        <v>4</v>
      </c>
      <c r="Y149" s="138">
        <v>0</v>
      </c>
      <c r="Z149" s="138">
        <v>4</v>
      </c>
      <c r="AA149" s="139">
        <v>0</v>
      </c>
      <c r="AB149" s="139">
        <v>0</v>
      </c>
      <c r="AC149" s="139">
        <v>0</v>
      </c>
      <c r="AD149" s="130" t="s">
        <v>966</v>
      </c>
      <c r="AE149" s="138">
        <v>4</v>
      </c>
      <c r="AF149" s="130" t="s">
        <v>966</v>
      </c>
      <c r="AG149" s="138">
        <v>0</v>
      </c>
      <c r="AH149" s="138">
        <v>1</v>
      </c>
      <c r="AI149" s="138">
        <v>3</v>
      </c>
      <c r="AJ149" s="138">
        <v>0</v>
      </c>
      <c r="AK149" s="138">
        <v>4</v>
      </c>
      <c r="AL149" s="130" t="s">
        <v>966</v>
      </c>
      <c r="AM149" s="138">
        <v>0</v>
      </c>
      <c r="AN149" s="138">
        <v>2</v>
      </c>
      <c r="AO149" s="138">
        <v>2</v>
      </c>
      <c r="AP149" s="138">
        <v>4</v>
      </c>
      <c r="AQ149" s="130" t="s">
        <v>966</v>
      </c>
      <c r="AR149" s="138">
        <v>0</v>
      </c>
      <c r="AS149" s="138">
        <v>0</v>
      </c>
      <c r="AT149" s="138">
        <v>0</v>
      </c>
      <c r="AU149" s="138">
        <v>3</v>
      </c>
      <c r="AV149" s="138">
        <v>1</v>
      </c>
      <c r="AW149" s="138">
        <v>0</v>
      </c>
      <c r="AX149" s="138">
        <v>4</v>
      </c>
      <c r="AY149" s="130" t="s">
        <v>966</v>
      </c>
      <c r="AZ149" s="138">
        <v>1</v>
      </c>
      <c r="BA149" s="138">
        <v>1</v>
      </c>
      <c r="BB149" s="138">
        <v>0</v>
      </c>
      <c r="BC149" s="138">
        <v>1</v>
      </c>
      <c r="BD149" s="138">
        <v>1</v>
      </c>
      <c r="BE149" s="138">
        <v>11</v>
      </c>
      <c r="BF149" s="138">
        <v>1</v>
      </c>
      <c r="BG149" s="138">
        <v>0</v>
      </c>
      <c r="BH149" s="138">
        <v>1</v>
      </c>
      <c r="BI149" s="138">
        <v>0</v>
      </c>
      <c r="BJ149" s="138">
        <v>0</v>
      </c>
      <c r="BK149" s="138">
        <v>0</v>
      </c>
      <c r="BL149" s="138">
        <v>8</v>
      </c>
      <c r="BM149" s="138">
        <v>0</v>
      </c>
      <c r="BN149" s="138">
        <v>1</v>
      </c>
      <c r="BO149" s="138">
        <v>1</v>
      </c>
      <c r="BP149" s="138">
        <v>0</v>
      </c>
      <c r="BQ149" s="138">
        <v>0</v>
      </c>
      <c r="BR149" s="138">
        <v>0</v>
      </c>
      <c r="BS149" s="138">
        <v>0</v>
      </c>
      <c r="BT149" s="138">
        <v>0</v>
      </c>
      <c r="BU149" s="138">
        <v>1</v>
      </c>
      <c r="BV149" s="138">
        <v>1</v>
      </c>
      <c r="BW149" s="138">
        <v>0</v>
      </c>
      <c r="BX149" s="138">
        <v>0</v>
      </c>
      <c r="BY149" s="138">
        <v>0</v>
      </c>
      <c r="BZ149" s="138">
        <v>0</v>
      </c>
      <c r="CA149" s="138">
        <v>0</v>
      </c>
      <c r="CB149" s="138">
        <v>0</v>
      </c>
      <c r="CC149" s="138">
        <v>0</v>
      </c>
      <c r="CD149" s="138">
        <v>0</v>
      </c>
      <c r="CE149" s="138">
        <v>2</v>
      </c>
      <c r="CF149" s="138">
        <v>0</v>
      </c>
      <c r="CG149" s="138">
        <v>0</v>
      </c>
      <c r="CH149" s="138">
        <v>0</v>
      </c>
      <c r="CI149" s="138">
        <v>0</v>
      </c>
      <c r="CJ149" s="138">
        <v>0</v>
      </c>
      <c r="CK149" s="138">
        <v>0</v>
      </c>
      <c r="CL149" s="138">
        <v>1</v>
      </c>
      <c r="CM149" s="138">
        <v>1</v>
      </c>
      <c r="CN149" s="138">
        <v>0</v>
      </c>
      <c r="CO149" s="138">
        <v>0</v>
      </c>
      <c r="CP149" s="138">
        <v>0</v>
      </c>
      <c r="CQ149" s="138">
        <v>0</v>
      </c>
      <c r="CR149" s="138">
        <v>0</v>
      </c>
      <c r="CS149" s="138">
        <v>0</v>
      </c>
      <c r="CT149" s="138">
        <v>0</v>
      </c>
      <c r="CU149" s="138">
        <v>0</v>
      </c>
      <c r="CV149" s="138">
        <v>0</v>
      </c>
      <c r="CW149" s="138">
        <v>0</v>
      </c>
      <c r="CX149" s="138">
        <v>0</v>
      </c>
      <c r="CY149" s="138">
        <v>0</v>
      </c>
      <c r="CZ149" s="138">
        <v>0</v>
      </c>
      <c r="DA149" s="138">
        <v>0</v>
      </c>
      <c r="DB149" s="138">
        <v>0</v>
      </c>
      <c r="DC149" s="138">
        <v>0</v>
      </c>
      <c r="DD149" s="138">
        <v>0</v>
      </c>
      <c r="DE149" s="138">
        <v>0</v>
      </c>
      <c r="DF149" s="138">
        <v>0</v>
      </c>
      <c r="DG149" s="138">
        <v>0</v>
      </c>
      <c r="DH149" s="138">
        <v>1</v>
      </c>
      <c r="DI149" s="138">
        <v>0</v>
      </c>
      <c r="DJ149" s="138">
        <v>0</v>
      </c>
      <c r="DK149" s="138">
        <v>0</v>
      </c>
      <c r="DL149" s="138">
        <v>0</v>
      </c>
      <c r="DM149" s="138">
        <v>0</v>
      </c>
      <c r="DN149" s="138">
        <v>0</v>
      </c>
      <c r="DO149" s="138">
        <v>0</v>
      </c>
      <c r="DP149" s="138">
        <v>75</v>
      </c>
      <c r="DQ149" s="138">
        <v>1</v>
      </c>
      <c r="DR149" s="130" t="s">
        <v>2489</v>
      </c>
      <c r="DS149" s="138">
        <v>2</v>
      </c>
      <c r="DT149" s="130"/>
      <c r="DU149" s="130"/>
      <c r="DV149" s="138">
        <v>1</v>
      </c>
      <c r="DW149" s="138">
        <v>1</v>
      </c>
      <c r="DX149" s="138">
        <v>1</v>
      </c>
      <c r="DY149" s="130"/>
      <c r="DZ149" s="130"/>
      <c r="EA149" s="140">
        <v>19411</v>
      </c>
      <c r="EB149" s="140">
        <v>292.83999999999997</v>
      </c>
      <c r="EC149" s="140">
        <v>30</v>
      </c>
    </row>
    <row r="150" spans="1:133" s="131" customFormat="1" ht="36" x14ac:dyDescent="0.25">
      <c r="A150" s="130" t="s">
        <v>502</v>
      </c>
      <c r="B150" s="130" t="s">
        <v>520</v>
      </c>
      <c r="C150" s="138">
        <v>1</v>
      </c>
      <c r="D150" s="130" t="s">
        <v>519</v>
      </c>
      <c r="E150" s="130" t="s">
        <v>1639</v>
      </c>
      <c r="F150" s="130">
        <v>1</v>
      </c>
      <c r="G150" s="130">
        <v>39501</v>
      </c>
      <c r="H150" s="130" t="s">
        <v>520</v>
      </c>
      <c r="I150" s="130" t="s">
        <v>2490</v>
      </c>
      <c r="J150" s="130" t="s">
        <v>2491</v>
      </c>
      <c r="K150" s="130" t="s">
        <v>1292</v>
      </c>
      <c r="L150" s="130" t="s">
        <v>1431</v>
      </c>
      <c r="M150" s="130" t="s">
        <v>1661</v>
      </c>
      <c r="N150" s="130" t="s">
        <v>2492</v>
      </c>
      <c r="O150" s="130"/>
      <c r="P150" s="130">
        <v>565455120</v>
      </c>
      <c r="Q150" s="130" t="s">
        <v>2493</v>
      </c>
      <c r="R150" s="130"/>
      <c r="S150" s="130" t="s">
        <v>1380</v>
      </c>
      <c r="T150" s="130" t="s">
        <v>2494</v>
      </c>
      <c r="U150" s="130"/>
      <c r="V150" s="130">
        <v>565455121</v>
      </c>
      <c r="W150" s="130" t="s">
        <v>2495</v>
      </c>
      <c r="X150" s="138">
        <v>1</v>
      </c>
      <c r="Y150" s="138">
        <v>0</v>
      </c>
      <c r="Z150" s="138">
        <v>1</v>
      </c>
      <c r="AA150" s="139">
        <v>0.15</v>
      </c>
      <c r="AB150" s="139">
        <v>0</v>
      </c>
      <c r="AC150" s="139">
        <v>0.15</v>
      </c>
      <c r="AD150" s="130" t="s">
        <v>966</v>
      </c>
      <c r="AE150" s="138">
        <v>1</v>
      </c>
      <c r="AF150" s="130" t="s">
        <v>966</v>
      </c>
      <c r="AG150" s="138">
        <v>0</v>
      </c>
      <c r="AH150" s="138">
        <v>1</v>
      </c>
      <c r="AI150" s="138">
        <v>0</v>
      </c>
      <c r="AJ150" s="138">
        <v>0</v>
      </c>
      <c r="AK150" s="138">
        <v>1</v>
      </c>
      <c r="AL150" s="130" t="s">
        <v>966</v>
      </c>
      <c r="AM150" s="138">
        <v>0</v>
      </c>
      <c r="AN150" s="138">
        <v>0</v>
      </c>
      <c r="AO150" s="138">
        <v>1</v>
      </c>
      <c r="AP150" s="138">
        <v>1</v>
      </c>
      <c r="AQ150" s="130" t="s">
        <v>966</v>
      </c>
      <c r="AR150" s="138">
        <v>0</v>
      </c>
      <c r="AS150" s="138">
        <v>0</v>
      </c>
      <c r="AT150" s="138">
        <v>0</v>
      </c>
      <c r="AU150" s="138">
        <v>1</v>
      </c>
      <c r="AV150" s="138">
        <v>0</v>
      </c>
      <c r="AW150" s="138">
        <v>0</v>
      </c>
      <c r="AX150" s="138">
        <v>1</v>
      </c>
      <c r="AY150" s="130" t="s">
        <v>966</v>
      </c>
      <c r="AZ150" s="138">
        <v>1</v>
      </c>
      <c r="BA150" s="138">
        <v>1</v>
      </c>
      <c r="BB150" s="138">
        <v>0</v>
      </c>
      <c r="BC150" s="138">
        <v>1</v>
      </c>
      <c r="BD150" s="138">
        <v>0</v>
      </c>
      <c r="BE150" s="138">
        <v>17</v>
      </c>
      <c r="BF150" s="138">
        <v>0</v>
      </c>
      <c r="BG150" s="138">
        <v>0</v>
      </c>
      <c r="BH150" s="138">
        <v>0</v>
      </c>
      <c r="BI150" s="138">
        <v>0</v>
      </c>
      <c r="BJ150" s="138">
        <v>0</v>
      </c>
      <c r="BK150" s="138">
        <v>0</v>
      </c>
      <c r="BL150" s="138">
        <v>11</v>
      </c>
      <c r="BM150" s="138">
        <v>0</v>
      </c>
      <c r="BN150" s="138">
        <v>1</v>
      </c>
      <c r="BO150" s="138">
        <v>1</v>
      </c>
      <c r="BP150" s="138">
        <v>0</v>
      </c>
      <c r="BQ150" s="138">
        <v>0</v>
      </c>
      <c r="BR150" s="138">
        <v>0</v>
      </c>
      <c r="BS150" s="138">
        <v>0</v>
      </c>
      <c r="BT150" s="138">
        <v>0</v>
      </c>
      <c r="BU150" s="138">
        <v>0</v>
      </c>
      <c r="BV150" s="138">
        <v>0</v>
      </c>
      <c r="BW150" s="138">
        <v>0</v>
      </c>
      <c r="BX150" s="138">
        <v>0</v>
      </c>
      <c r="BY150" s="138">
        <v>0</v>
      </c>
      <c r="BZ150" s="138">
        <v>0</v>
      </c>
      <c r="CA150" s="138">
        <v>0</v>
      </c>
      <c r="CB150" s="138">
        <v>0</v>
      </c>
      <c r="CC150" s="138">
        <v>0</v>
      </c>
      <c r="CD150" s="138">
        <v>0</v>
      </c>
      <c r="CE150" s="138">
        <v>0</v>
      </c>
      <c r="CF150" s="138">
        <v>1</v>
      </c>
      <c r="CG150" s="138">
        <v>0</v>
      </c>
      <c r="CH150" s="138">
        <v>0</v>
      </c>
      <c r="CI150" s="138">
        <v>0</v>
      </c>
      <c r="CJ150" s="138">
        <v>0</v>
      </c>
      <c r="CK150" s="138">
        <v>1</v>
      </c>
      <c r="CL150" s="138">
        <v>0</v>
      </c>
      <c r="CM150" s="138">
        <v>0</v>
      </c>
      <c r="CN150" s="138">
        <v>0</v>
      </c>
      <c r="CO150" s="138">
        <v>0</v>
      </c>
      <c r="CP150" s="138">
        <v>0</v>
      </c>
      <c r="CQ150" s="138">
        <v>0</v>
      </c>
      <c r="CR150" s="138">
        <v>0</v>
      </c>
      <c r="CS150" s="138">
        <v>0</v>
      </c>
      <c r="CT150" s="138">
        <v>0</v>
      </c>
      <c r="CU150" s="138">
        <v>0</v>
      </c>
      <c r="CV150" s="138">
        <v>0</v>
      </c>
      <c r="CW150" s="138">
        <v>0</v>
      </c>
      <c r="CX150" s="138">
        <v>0</v>
      </c>
      <c r="CY150" s="138">
        <v>0</v>
      </c>
      <c r="CZ150" s="138">
        <v>0</v>
      </c>
      <c r="DA150" s="138">
        <v>0</v>
      </c>
      <c r="DB150" s="138">
        <v>0</v>
      </c>
      <c r="DC150" s="138">
        <v>0</v>
      </c>
      <c r="DD150" s="138">
        <v>0</v>
      </c>
      <c r="DE150" s="138">
        <v>0</v>
      </c>
      <c r="DF150" s="138">
        <v>0</v>
      </c>
      <c r="DG150" s="138">
        <v>0</v>
      </c>
      <c r="DH150" s="138">
        <v>0</v>
      </c>
      <c r="DI150" s="138">
        <v>0</v>
      </c>
      <c r="DJ150" s="138">
        <v>0</v>
      </c>
      <c r="DK150" s="138">
        <v>0</v>
      </c>
      <c r="DL150" s="138">
        <v>0</v>
      </c>
      <c r="DM150" s="138">
        <v>0</v>
      </c>
      <c r="DN150" s="138">
        <v>0</v>
      </c>
      <c r="DO150" s="138">
        <v>0</v>
      </c>
      <c r="DP150" s="138">
        <v>15</v>
      </c>
      <c r="DQ150" s="138">
        <v>1</v>
      </c>
      <c r="DR150" s="130" t="s">
        <v>2496</v>
      </c>
      <c r="DS150" s="138">
        <v>3</v>
      </c>
      <c r="DT150" s="130" t="s">
        <v>2497</v>
      </c>
      <c r="DU150" s="130"/>
      <c r="DV150" s="138">
        <v>1</v>
      </c>
      <c r="DW150" s="138">
        <v>1</v>
      </c>
      <c r="DX150" s="138">
        <v>1</v>
      </c>
      <c r="DY150" s="130"/>
      <c r="DZ150" s="130"/>
      <c r="EA150" s="140">
        <v>9596</v>
      </c>
      <c r="EB150" s="140">
        <v>234.6</v>
      </c>
      <c r="EC150" s="140">
        <v>24</v>
      </c>
    </row>
    <row r="151" spans="1:133" s="131" customFormat="1" x14ac:dyDescent="0.25">
      <c r="A151" s="130" t="s">
        <v>502</v>
      </c>
      <c r="B151" s="130" t="s">
        <v>522</v>
      </c>
      <c r="C151" s="138">
        <v>1</v>
      </c>
      <c r="D151" s="130" t="s">
        <v>521</v>
      </c>
      <c r="E151" s="130" t="s">
        <v>2498</v>
      </c>
      <c r="F151" s="130">
        <v>2460</v>
      </c>
      <c r="G151" s="130">
        <v>39301</v>
      </c>
      <c r="H151" s="130" t="s">
        <v>522</v>
      </c>
      <c r="I151" s="130" t="s">
        <v>2499</v>
      </c>
      <c r="J151" s="130" t="s">
        <v>2500</v>
      </c>
      <c r="K151" s="130" t="s">
        <v>1224</v>
      </c>
      <c r="L151" s="130" t="s">
        <v>959</v>
      </c>
      <c r="M151" s="130" t="s">
        <v>974</v>
      </c>
      <c r="N151" s="130" t="s">
        <v>2501</v>
      </c>
      <c r="O151" s="130"/>
      <c r="P151" s="130">
        <v>565351336</v>
      </c>
      <c r="Q151" s="130" t="s">
        <v>2502</v>
      </c>
      <c r="R151" s="130"/>
      <c r="S151" s="130" t="s">
        <v>1043</v>
      </c>
      <c r="T151" s="130" t="s">
        <v>2503</v>
      </c>
      <c r="U151" s="130"/>
      <c r="V151" s="130">
        <v>565351303</v>
      </c>
      <c r="W151" s="130" t="s">
        <v>2504</v>
      </c>
      <c r="X151" s="138">
        <v>2</v>
      </c>
      <c r="Y151" s="138">
        <v>0</v>
      </c>
      <c r="Z151" s="138">
        <v>2</v>
      </c>
      <c r="AA151" s="139">
        <v>0.55000000000000004</v>
      </c>
      <c r="AB151" s="139">
        <v>0</v>
      </c>
      <c r="AC151" s="139">
        <v>0.55000000000000004</v>
      </c>
      <c r="AD151" s="130" t="s">
        <v>966</v>
      </c>
      <c r="AE151" s="138">
        <v>2</v>
      </c>
      <c r="AF151" s="130" t="s">
        <v>966</v>
      </c>
      <c r="AG151" s="138">
        <v>0</v>
      </c>
      <c r="AH151" s="138">
        <v>1</v>
      </c>
      <c r="AI151" s="138">
        <v>0</v>
      </c>
      <c r="AJ151" s="138">
        <v>1</v>
      </c>
      <c r="AK151" s="138">
        <v>2</v>
      </c>
      <c r="AL151" s="130" t="s">
        <v>966</v>
      </c>
      <c r="AM151" s="138">
        <v>1</v>
      </c>
      <c r="AN151" s="138">
        <v>0</v>
      </c>
      <c r="AO151" s="138">
        <v>1</v>
      </c>
      <c r="AP151" s="138">
        <v>2</v>
      </c>
      <c r="AQ151" s="130" t="s">
        <v>966</v>
      </c>
      <c r="AR151" s="138">
        <v>0</v>
      </c>
      <c r="AS151" s="138">
        <v>0</v>
      </c>
      <c r="AT151" s="138">
        <v>0</v>
      </c>
      <c r="AU151" s="138">
        <v>1</v>
      </c>
      <c r="AV151" s="138">
        <v>1</v>
      </c>
      <c r="AW151" s="138">
        <v>0</v>
      </c>
      <c r="AX151" s="138">
        <v>2</v>
      </c>
      <c r="AY151" s="130" t="s">
        <v>966</v>
      </c>
      <c r="AZ151" s="138">
        <v>0</v>
      </c>
      <c r="BA151" s="138">
        <v>1</v>
      </c>
      <c r="BB151" s="138">
        <v>1</v>
      </c>
      <c r="BC151" s="138">
        <v>1</v>
      </c>
      <c r="BD151" s="138">
        <v>1</v>
      </c>
      <c r="BE151" s="138">
        <v>16</v>
      </c>
      <c r="BF151" s="138">
        <v>0</v>
      </c>
      <c r="BG151" s="138">
        <v>0</v>
      </c>
      <c r="BH151" s="138">
        <v>5</v>
      </c>
      <c r="BI151" s="138">
        <v>0</v>
      </c>
      <c r="BJ151" s="138">
        <v>0</v>
      </c>
      <c r="BK151" s="138">
        <v>0</v>
      </c>
      <c r="BL151" s="138">
        <v>16</v>
      </c>
      <c r="BM151" s="138">
        <v>0</v>
      </c>
      <c r="BN151" s="138">
        <v>7</v>
      </c>
      <c r="BO151" s="138">
        <v>0</v>
      </c>
      <c r="BP151" s="138">
        <v>16</v>
      </c>
      <c r="BQ151" s="138">
        <v>0</v>
      </c>
      <c r="BR151" s="138">
        <v>0</v>
      </c>
      <c r="BS151" s="138">
        <v>0</v>
      </c>
      <c r="BT151" s="138">
        <v>0</v>
      </c>
      <c r="BU151" s="138">
        <v>0</v>
      </c>
      <c r="BV151" s="138">
        <v>0</v>
      </c>
      <c r="BW151" s="138">
        <v>0</v>
      </c>
      <c r="BX151" s="138">
        <v>0</v>
      </c>
      <c r="BY151" s="138">
        <v>0</v>
      </c>
      <c r="BZ151" s="138">
        <v>0</v>
      </c>
      <c r="CA151" s="138">
        <v>0</v>
      </c>
      <c r="CB151" s="138">
        <v>0</v>
      </c>
      <c r="CC151" s="138">
        <v>0</v>
      </c>
      <c r="CD151" s="138">
        <v>0</v>
      </c>
      <c r="CE151" s="138">
        <v>0</v>
      </c>
      <c r="CF151" s="138">
        <v>0</v>
      </c>
      <c r="CG151" s="138">
        <v>0</v>
      </c>
      <c r="CH151" s="138">
        <v>0</v>
      </c>
      <c r="CI151" s="138">
        <v>0</v>
      </c>
      <c r="CJ151" s="138">
        <v>0</v>
      </c>
      <c r="CK151" s="138">
        <v>0</v>
      </c>
      <c r="CL151" s="138">
        <v>0</v>
      </c>
      <c r="CM151" s="138">
        <v>0</v>
      </c>
      <c r="CN151" s="138">
        <v>0</v>
      </c>
      <c r="CO151" s="138">
        <v>0</v>
      </c>
      <c r="CP151" s="138">
        <v>0</v>
      </c>
      <c r="CQ151" s="138">
        <v>0</v>
      </c>
      <c r="CR151" s="138">
        <v>0</v>
      </c>
      <c r="CS151" s="138">
        <v>0</v>
      </c>
      <c r="CT151" s="138">
        <v>0</v>
      </c>
      <c r="CU151" s="138">
        <v>0</v>
      </c>
      <c r="CV151" s="138">
        <v>0</v>
      </c>
      <c r="CW151" s="138">
        <v>0</v>
      </c>
      <c r="CX151" s="138">
        <v>0</v>
      </c>
      <c r="CY151" s="138">
        <v>0</v>
      </c>
      <c r="CZ151" s="138">
        <v>0</v>
      </c>
      <c r="DA151" s="138">
        <v>0</v>
      </c>
      <c r="DB151" s="138">
        <v>0</v>
      </c>
      <c r="DC151" s="138">
        <v>0</v>
      </c>
      <c r="DD151" s="138">
        <v>0</v>
      </c>
      <c r="DE151" s="138">
        <v>0</v>
      </c>
      <c r="DF151" s="138">
        <v>0</v>
      </c>
      <c r="DG151" s="138">
        <v>0</v>
      </c>
      <c r="DH151" s="138">
        <v>0</v>
      </c>
      <c r="DI151" s="138">
        <v>0</v>
      </c>
      <c r="DJ151" s="138">
        <v>0</v>
      </c>
      <c r="DK151" s="138">
        <v>0</v>
      </c>
      <c r="DL151" s="138">
        <v>0</v>
      </c>
      <c r="DM151" s="138">
        <v>0</v>
      </c>
      <c r="DN151" s="138">
        <v>0</v>
      </c>
      <c r="DO151" s="138">
        <v>4</v>
      </c>
      <c r="DP151" s="138">
        <v>25</v>
      </c>
      <c r="DQ151" s="138">
        <v>1</v>
      </c>
      <c r="DR151" s="130" t="s">
        <v>2505</v>
      </c>
      <c r="DS151" s="138">
        <v>1</v>
      </c>
      <c r="DT151" s="130"/>
      <c r="DU151" s="130"/>
      <c r="DV151" s="138">
        <v>1</v>
      </c>
      <c r="DW151" s="138">
        <v>0</v>
      </c>
      <c r="DX151" s="138">
        <v>1</v>
      </c>
      <c r="DY151" s="130"/>
      <c r="DZ151" s="130"/>
      <c r="EA151" s="140">
        <v>45025</v>
      </c>
      <c r="EB151" s="140">
        <v>827.38</v>
      </c>
      <c r="EC151" s="140">
        <v>71</v>
      </c>
    </row>
    <row r="152" spans="1:133" s="131" customFormat="1" ht="24" x14ac:dyDescent="0.25">
      <c r="A152" s="130" t="s">
        <v>502</v>
      </c>
      <c r="B152" s="130" t="s">
        <v>524</v>
      </c>
      <c r="C152" s="138">
        <v>1</v>
      </c>
      <c r="D152" s="130" t="s">
        <v>523</v>
      </c>
      <c r="E152" s="130" t="s">
        <v>2506</v>
      </c>
      <c r="F152" s="130">
        <v>18</v>
      </c>
      <c r="G152" s="130">
        <v>58291</v>
      </c>
      <c r="H152" s="130" t="s">
        <v>524</v>
      </c>
      <c r="I152" s="130" t="s">
        <v>2507</v>
      </c>
      <c r="J152" s="130" t="s">
        <v>2508</v>
      </c>
      <c r="K152" s="130" t="s">
        <v>1224</v>
      </c>
      <c r="L152" s="130" t="s">
        <v>2447</v>
      </c>
      <c r="M152" s="130" t="s">
        <v>1099</v>
      </c>
      <c r="N152" s="130" t="s">
        <v>2509</v>
      </c>
      <c r="O152" s="130" t="s">
        <v>1041</v>
      </c>
      <c r="P152" s="130">
        <v>569496628</v>
      </c>
      <c r="Q152" s="130" t="s">
        <v>2510</v>
      </c>
      <c r="R152" s="130" t="s">
        <v>1041</v>
      </c>
      <c r="S152" s="130" t="s">
        <v>2511</v>
      </c>
      <c r="T152" s="130" t="s">
        <v>2512</v>
      </c>
      <c r="U152" s="130" t="s">
        <v>1041</v>
      </c>
      <c r="V152" s="130">
        <v>569496635</v>
      </c>
      <c r="W152" s="130" t="s">
        <v>2513</v>
      </c>
      <c r="X152" s="138">
        <v>2</v>
      </c>
      <c r="Y152" s="138">
        <v>6</v>
      </c>
      <c r="Z152" s="138">
        <v>8</v>
      </c>
      <c r="AA152" s="139">
        <v>1</v>
      </c>
      <c r="AB152" s="139">
        <v>7</v>
      </c>
      <c r="AC152" s="139">
        <v>8</v>
      </c>
      <c r="AD152" s="130" t="s">
        <v>966</v>
      </c>
      <c r="AE152" s="138">
        <v>2</v>
      </c>
      <c r="AF152" s="130" t="s">
        <v>966</v>
      </c>
      <c r="AG152" s="138">
        <v>0</v>
      </c>
      <c r="AH152" s="138">
        <v>1</v>
      </c>
      <c r="AI152" s="138">
        <v>0</v>
      </c>
      <c r="AJ152" s="138">
        <v>1</v>
      </c>
      <c r="AK152" s="138">
        <v>2</v>
      </c>
      <c r="AL152" s="130" t="s">
        <v>966</v>
      </c>
      <c r="AM152" s="138">
        <v>0</v>
      </c>
      <c r="AN152" s="138">
        <v>1</v>
      </c>
      <c r="AO152" s="138">
        <v>1</v>
      </c>
      <c r="AP152" s="138">
        <v>2</v>
      </c>
      <c r="AQ152" s="130" t="s">
        <v>966</v>
      </c>
      <c r="AR152" s="138">
        <v>0</v>
      </c>
      <c r="AS152" s="138">
        <v>0</v>
      </c>
      <c r="AT152" s="138">
        <v>0</v>
      </c>
      <c r="AU152" s="138">
        <v>1</v>
      </c>
      <c r="AV152" s="138">
        <v>0</v>
      </c>
      <c r="AW152" s="138">
        <v>1</v>
      </c>
      <c r="AX152" s="138">
        <v>2</v>
      </c>
      <c r="AY152" s="130" t="s">
        <v>966</v>
      </c>
      <c r="AZ152" s="138">
        <v>0</v>
      </c>
      <c r="BA152" s="138">
        <v>1</v>
      </c>
      <c r="BB152" s="138">
        <v>0</v>
      </c>
      <c r="BC152" s="138">
        <v>1</v>
      </c>
      <c r="BD152" s="138">
        <v>0</v>
      </c>
      <c r="BE152" s="138">
        <v>9</v>
      </c>
      <c r="BF152" s="138">
        <v>0</v>
      </c>
      <c r="BG152" s="138">
        <v>0</v>
      </c>
      <c r="BH152" s="138">
        <v>1</v>
      </c>
      <c r="BI152" s="138">
        <v>0</v>
      </c>
      <c r="BJ152" s="138">
        <v>0</v>
      </c>
      <c r="BK152" s="138">
        <v>0</v>
      </c>
      <c r="BL152" s="138">
        <v>6</v>
      </c>
      <c r="BM152" s="138">
        <v>0</v>
      </c>
      <c r="BN152" s="138">
        <v>3</v>
      </c>
      <c r="BO152" s="138">
        <v>0</v>
      </c>
      <c r="BP152" s="138">
        <v>11</v>
      </c>
      <c r="BQ152" s="138">
        <v>0</v>
      </c>
      <c r="BR152" s="138">
        <v>0</v>
      </c>
      <c r="BS152" s="138">
        <v>0</v>
      </c>
      <c r="BT152" s="138">
        <v>0</v>
      </c>
      <c r="BU152" s="138">
        <v>0</v>
      </c>
      <c r="BV152" s="138">
        <v>0</v>
      </c>
      <c r="BW152" s="138">
        <v>0</v>
      </c>
      <c r="BX152" s="138">
        <v>0</v>
      </c>
      <c r="BY152" s="138">
        <v>0</v>
      </c>
      <c r="BZ152" s="138">
        <v>0</v>
      </c>
      <c r="CA152" s="138">
        <v>0</v>
      </c>
      <c r="CB152" s="138">
        <v>0</v>
      </c>
      <c r="CC152" s="138">
        <v>0</v>
      </c>
      <c r="CD152" s="138">
        <v>0</v>
      </c>
      <c r="CE152" s="138">
        <v>0</v>
      </c>
      <c r="CF152" s="138">
        <v>0</v>
      </c>
      <c r="CG152" s="138">
        <v>0</v>
      </c>
      <c r="CH152" s="138">
        <v>0</v>
      </c>
      <c r="CI152" s="138">
        <v>0</v>
      </c>
      <c r="CJ152" s="138">
        <v>0</v>
      </c>
      <c r="CK152" s="138">
        <v>1</v>
      </c>
      <c r="CL152" s="138">
        <v>0</v>
      </c>
      <c r="CM152" s="138">
        <v>0</v>
      </c>
      <c r="CN152" s="138">
        <v>0</v>
      </c>
      <c r="CO152" s="138">
        <v>0</v>
      </c>
      <c r="CP152" s="138">
        <v>0</v>
      </c>
      <c r="CQ152" s="138">
        <v>0</v>
      </c>
      <c r="CR152" s="138">
        <v>0</v>
      </c>
      <c r="CS152" s="138">
        <v>0</v>
      </c>
      <c r="CT152" s="138">
        <v>0</v>
      </c>
      <c r="CU152" s="138">
        <v>0</v>
      </c>
      <c r="CV152" s="138">
        <v>0</v>
      </c>
      <c r="CW152" s="138">
        <v>0</v>
      </c>
      <c r="CX152" s="138">
        <v>0</v>
      </c>
      <c r="CY152" s="138">
        <v>0</v>
      </c>
      <c r="CZ152" s="138">
        <v>0</v>
      </c>
      <c r="DA152" s="138">
        <v>0</v>
      </c>
      <c r="DB152" s="138">
        <v>0</v>
      </c>
      <c r="DC152" s="138">
        <v>0</v>
      </c>
      <c r="DD152" s="138">
        <v>0</v>
      </c>
      <c r="DE152" s="138">
        <v>0</v>
      </c>
      <c r="DF152" s="138">
        <v>0</v>
      </c>
      <c r="DG152" s="138">
        <v>0</v>
      </c>
      <c r="DH152" s="138">
        <v>0</v>
      </c>
      <c r="DI152" s="138">
        <v>0</v>
      </c>
      <c r="DJ152" s="138">
        <v>0</v>
      </c>
      <c r="DK152" s="138">
        <v>0</v>
      </c>
      <c r="DL152" s="138">
        <v>0</v>
      </c>
      <c r="DM152" s="138">
        <v>0</v>
      </c>
      <c r="DN152" s="138">
        <v>0</v>
      </c>
      <c r="DO152" s="138">
        <v>0</v>
      </c>
      <c r="DP152" s="138">
        <v>100</v>
      </c>
      <c r="DQ152" s="138">
        <v>1</v>
      </c>
      <c r="DR152" s="130" t="s">
        <v>2514</v>
      </c>
      <c r="DS152" s="138">
        <v>3</v>
      </c>
      <c r="DT152" s="130"/>
      <c r="DU152" s="130"/>
      <c r="DV152" s="138">
        <v>1</v>
      </c>
      <c r="DW152" s="138">
        <v>1</v>
      </c>
      <c r="DX152" s="138">
        <v>1</v>
      </c>
      <c r="DY152" s="130"/>
      <c r="DZ152" s="130" t="s">
        <v>2515</v>
      </c>
      <c r="EA152" s="140">
        <v>20006</v>
      </c>
      <c r="EB152" s="140">
        <v>290.18</v>
      </c>
      <c r="EC152" s="140">
        <v>32</v>
      </c>
    </row>
    <row r="153" spans="1:133" s="131" customFormat="1" ht="96" x14ac:dyDescent="0.25">
      <c r="A153" s="130" t="s">
        <v>502</v>
      </c>
      <c r="B153" s="130" t="s">
        <v>526</v>
      </c>
      <c r="C153" s="138">
        <v>1</v>
      </c>
      <c r="D153" s="130" t="s">
        <v>525</v>
      </c>
      <c r="E153" s="130" t="s">
        <v>2516</v>
      </c>
      <c r="F153" s="130">
        <v>10</v>
      </c>
      <c r="G153" s="130">
        <v>58856</v>
      </c>
      <c r="H153" s="130" t="s">
        <v>526</v>
      </c>
      <c r="I153" s="130" t="s">
        <v>2517</v>
      </c>
      <c r="J153" s="130" t="s">
        <v>2518</v>
      </c>
      <c r="K153" s="130" t="s">
        <v>1224</v>
      </c>
      <c r="L153" s="130"/>
      <c r="M153" s="130" t="s">
        <v>1158</v>
      </c>
      <c r="N153" s="130" t="s">
        <v>2519</v>
      </c>
      <c r="O153" s="130"/>
      <c r="P153" s="130">
        <v>567112476</v>
      </c>
      <c r="Q153" s="130" t="s">
        <v>2520</v>
      </c>
      <c r="R153" s="130" t="s">
        <v>959</v>
      </c>
      <c r="S153" s="130" t="s">
        <v>1161</v>
      </c>
      <c r="T153" s="130" t="s">
        <v>2521</v>
      </c>
      <c r="U153" s="130"/>
      <c r="V153" s="130">
        <v>567112473</v>
      </c>
      <c r="W153" s="130" t="s">
        <v>2522</v>
      </c>
      <c r="X153" s="138">
        <v>1</v>
      </c>
      <c r="Y153" s="138">
        <v>4</v>
      </c>
      <c r="Z153" s="138">
        <v>5</v>
      </c>
      <c r="AA153" s="139">
        <v>1</v>
      </c>
      <c r="AB153" s="139">
        <v>4</v>
      </c>
      <c r="AC153" s="139">
        <v>5</v>
      </c>
      <c r="AD153" s="130" t="s">
        <v>966</v>
      </c>
      <c r="AE153" s="138">
        <v>1</v>
      </c>
      <c r="AF153" s="130" t="s">
        <v>966</v>
      </c>
      <c r="AG153" s="138">
        <v>0</v>
      </c>
      <c r="AH153" s="138">
        <v>0</v>
      </c>
      <c r="AI153" s="138">
        <v>0</v>
      </c>
      <c r="AJ153" s="138">
        <v>1</v>
      </c>
      <c r="AK153" s="138">
        <v>1</v>
      </c>
      <c r="AL153" s="130" t="s">
        <v>966</v>
      </c>
      <c r="AM153" s="138">
        <v>0</v>
      </c>
      <c r="AN153" s="138">
        <v>0</v>
      </c>
      <c r="AO153" s="138">
        <v>1</v>
      </c>
      <c r="AP153" s="138">
        <v>1</v>
      </c>
      <c r="AQ153" s="130" t="s">
        <v>966</v>
      </c>
      <c r="AR153" s="138">
        <v>0</v>
      </c>
      <c r="AS153" s="138">
        <v>0</v>
      </c>
      <c r="AT153" s="138">
        <v>0</v>
      </c>
      <c r="AU153" s="138">
        <v>1</v>
      </c>
      <c r="AV153" s="138">
        <v>0</v>
      </c>
      <c r="AW153" s="138">
        <v>0</v>
      </c>
      <c r="AX153" s="138">
        <v>1</v>
      </c>
      <c r="AY153" s="130" t="s">
        <v>966</v>
      </c>
      <c r="AZ153" s="138">
        <v>0</v>
      </c>
      <c r="BA153" s="138">
        <v>1</v>
      </c>
      <c r="BB153" s="138">
        <v>1</v>
      </c>
      <c r="BC153" s="138">
        <v>1</v>
      </c>
      <c r="BD153" s="138">
        <v>18</v>
      </c>
      <c r="BE153" s="138">
        <v>11</v>
      </c>
      <c r="BF153" s="138">
        <v>0</v>
      </c>
      <c r="BG153" s="138">
        <v>0</v>
      </c>
      <c r="BH153" s="138">
        <v>0</v>
      </c>
      <c r="BI153" s="138">
        <v>0</v>
      </c>
      <c r="BJ153" s="138">
        <v>0</v>
      </c>
      <c r="BK153" s="138">
        <v>0</v>
      </c>
      <c r="BL153" s="138">
        <v>10</v>
      </c>
      <c r="BM153" s="138">
        <v>0</v>
      </c>
      <c r="BN153" s="138">
        <v>0</v>
      </c>
      <c r="BO153" s="138">
        <v>0</v>
      </c>
      <c r="BP153" s="138">
        <v>33</v>
      </c>
      <c r="BQ153" s="138">
        <v>0</v>
      </c>
      <c r="BR153" s="138">
        <v>0</v>
      </c>
      <c r="BS153" s="138">
        <v>0</v>
      </c>
      <c r="BT153" s="138">
        <v>0</v>
      </c>
      <c r="BU153" s="138">
        <v>0</v>
      </c>
      <c r="BV153" s="138">
        <v>0</v>
      </c>
      <c r="BW153" s="138">
        <v>0</v>
      </c>
      <c r="BX153" s="138">
        <v>0</v>
      </c>
      <c r="BY153" s="138">
        <v>0</v>
      </c>
      <c r="BZ153" s="138">
        <v>0</v>
      </c>
      <c r="CA153" s="138">
        <v>0</v>
      </c>
      <c r="CB153" s="138">
        <v>0</v>
      </c>
      <c r="CC153" s="138">
        <v>0</v>
      </c>
      <c r="CD153" s="138">
        <v>0</v>
      </c>
      <c r="CE153" s="138">
        <v>0</v>
      </c>
      <c r="CF153" s="138">
        <v>0</v>
      </c>
      <c r="CG153" s="138">
        <v>0</v>
      </c>
      <c r="CH153" s="138">
        <v>0</v>
      </c>
      <c r="CI153" s="138">
        <v>0</v>
      </c>
      <c r="CJ153" s="138">
        <v>0</v>
      </c>
      <c r="CK153" s="138">
        <v>0</v>
      </c>
      <c r="CL153" s="138">
        <v>0</v>
      </c>
      <c r="CM153" s="138">
        <v>0</v>
      </c>
      <c r="CN153" s="138">
        <v>0</v>
      </c>
      <c r="CO153" s="138">
        <v>0</v>
      </c>
      <c r="CP153" s="138">
        <v>0</v>
      </c>
      <c r="CQ153" s="138">
        <v>0</v>
      </c>
      <c r="CR153" s="138">
        <v>0</v>
      </c>
      <c r="CS153" s="138">
        <v>0</v>
      </c>
      <c r="CT153" s="138">
        <v>0</v>
      </c>
      <c r="CU153" s="138">
        <v>0</v>
      </c>
      <c r="CV153" s="138">
        <v>0</v>
      </c>
      <c r="CW153" s="138">
        <v>0</v>
      </c>
      <c r="CX153" s="138">
        <v>0</v>
      </c>
      <c r="CY153" s="138">
        <v>0</v>
      </c>
      <c r="CZ153" s="138">
        <v>0</v>
      </c>
      <c r="DA153" s="138">
        <v>0</v>
      </c>
      <c r="DB153" s="138">
        <v>0</v>
      </c>
      <c r="DC153" s="138">
        <v>0</v>
      </c>
      <c r="DD153" s="138">
        <v>0</v>
      </c>
      <c r="DE153" s="138">
        <v>0</v>
      </c>
      <c r="DF153" s="138">
        <v>0</v>
      </c>
      <c r="DG153" s="138">
        <v>0</v>
      </c>
      <c r="DH153" s="138">
        <v>0</v>
      </c>
      <c r="DI153" s="138">
        <v>0</v>
      </c>
      <c r="DJ153" s="138">
        <v>0</v>
      </c>
      <c r="DK153" s="138">
        <v>0</v>
      </c>
      <c r="DL153" s="138">
        <v>0</v>
      </c>
      <c r="DM153" s="138">
        <v>0</v>
      </c>
      <c r="DN153" s="138">
        <v>0</v>
      </c>
      <c r="DO153" s="138">
        <v>0</v>
      </c>
      <c r="DP153" s="138">
        <v>20</v>
      </c>
      <c r="DQ153" s="138">
        <v>1</v>
      </c>
      <c r="DR153" s="130" t="s">
        <v>2523</v>
      </c>
      <c r="DS153" s="138" t="s">
        <v>2524</v>
      </c>
      <c r="DT153" s="130" t="s">
        <v>2525</v>
      </c>
      <c r="DU153" s="130" t="s">
        <v>2327</v>
      </c>
      <c r="DV153" s="138">
        <v>1</v>
      </c>
      <c r="DW153" s="138">
        <v>1</v>
      </c>
      <c r="DX153" s="138">
        <v>1</v>
      </c>
      <c r="DY153" s="130"/>
      <c r="DZ153" s="130"/>
      <c r="EA153" s="140">
        <v>13153</v>
      </c>
      <c r="EB153" s="140">
        <v>291.38</v>
      </c>
      <c r="EC153" s="140">
        <v>45</v>
      </c>
    </row>
    <row r="154" spans="1:133" s="131" customFormat="1" ht="24" x14ac:dyDescent="0.25">
      <c r="A154" s="130" t="s">
        <v>502</v>
      </c>
      <c r="B154" s="130" t="s">
        <v>528</v>
      </c>
      <c r="C154" s="138">
        <v>1</v>
      </c>
      <c r="D154" s="130" t="s">
        <v>527</v>
      </c>
      <c r="E154" s="130" t="s">
        <v>1289</v>
      </c>
      <c r="F154" s="130" t="s">
        <v>2526</v>
      </c>
      <c r="G154" s="130">
        <v>67401</v>
      </c>
      <c r="H154" s="130" t="s">
        <v>2527</v>
      </c>
      <c r="I154" s="130" t="s">
        <v>2528</v>
      </c>
      <c r="J154" s="130" t="s">
        <v>2529</v>
      </c>
      <c r="K154" s="130" t="s">
        <v>2530</v>
      </c>
      <c r="L154" s="130" t="s">
        <v>1431</v>
      </c>
      <c r="M154" s="130" t="s">
        <v>1616</v>
      </c>
      <c r="N154" s="130" t="s">
        <v>2531</v>
      </c>
      <c r="O154" s="130"/>
      <c r="P154" s="130">
        <v>725948844</v>
      </c>
      <c r="Q154" s="130" t="s">
        <v>2532</v>
      </c>
      <c r="R154" s="130" t="s">
        <v>959</v>
      </c>
      <c r="S154" s="130" t="s">
        <v>1434</v>
      </c>
      <c r="T154" s="130" t="s">
        <v>2403</v>
      </c>
      <c r="U154" s="130"/>
      <c r="V154" s="130">
        <v>568896163</v>
      </c>
      <c r="W154" s="130" t="s">
        <v>2533</v>
      </c>
      <c r="X154" s="138">
        <v>2</v>
      </c>
      <c r="Y154" s="138">
        <v>3</v>
      </c>
      <c r="Z154" s="138">
        <v>5</v>
      </c>
      <c r="AA154" s="139">
        <v>2</v>
      </c>
      <c r="AB154" s="139">
        <v>3</v>
      </c>
      <c r="AC154" s="139">
        <v>5</v>
      </c>
      <c r="AD154" s="130" t="s">
        <v>966</v>
      </c>
      <c r="AE154" s="138">
        <v>2</v>
      </c>
      <c r="AF154" s="130" t="s">
        <v>966</v>
      </c>
      <c r="AG154" s="138">
        <v>0</v>
      </c>
      <c r="AH154" s="138">
        <v>0</v>
      </c>
      <c r="AI154" s="138">
        <v>0</v>
      </c>
      <c r="AJ154" s="138">
        <v>2</v>
      </c>
      <c r="AK154" s="138">
        <v>2</v>
      </c>
      <c r="AL154" s="130" t="s">
        <v>966</v>
      </c>
      <c r="AM154" s="138">
        <v>0</v>
      </c>
      <c r="AN154" s="138">
        <v>0</v>
      </c>
      <c r="AO154" s="138">
        <v>2</v>
      </c>
      <c r="AP154" s="138">
        <v>2</v>
      </c>
      <c r="AQ154" s="130" t="s">
        <v>966</v>
      </c>
      <c r="AR154" s="138">
        <v>0</v>
      </c>
      <c r="AS154" s="138">
        <v>0</v>
      </c>
      <c r="AT154" s="138">
        <v>0</v>
      </c>
      <c r="AU154" s="138">
        <v>2</v>
      </c>
      <c r="AV154" s="138">
        <v>0</v>
      </c>
      <c r="AW154" s="138">
        <v>0</v>
      </c>
      <c r="AX154" s="138">
        <v>2</v>
      </c>
      <c r="AY154" s="130" t="s">
        <v>966</v>
      </c>
      <c r="AZ154" s="138">
        <v>1</v>
      </c>
      <c r="BA154" s="138">
        <v>1</v>
      </c>
      <c r="BB154" s="138">
        <v>0</v>
      </c>
      <c r="BC154" s="138">
        <v>1</v>
      </c>
      <c r="BD154" s="138">
        <v>2</v>
      </c>
      <c r="BE154" s="138">
        <v>25</v>
      </c>
      <c r="BF154" s="138">
        <v>2</v>
      </c>
      <c r="BG154" s="138">
        <v>0</v>
      </c>
      <c r="BH154" s="138">
        <v>3</v>
      </c>
      <c r="BI154" s="138">
        <v>0</v>
      </c>
      <c r="BJ154" s="138">
        <v>0</v>
      </c>
      <c r="BK154" s="138">
        <v>0</v>
      </c>
      <c r="BL154" s="138">
        <v>32</v>
      </c>
      <c r="BM154" s="138">
        <v>0</v>
      </c>
      <c r="BN154" s="138">
        <v>6</v>
      </c>
      <c r="BO154" s="138">
        <v>1</v>
      </c>
      <c r="BP154" s="138">
        <v>0</v>
      </c>
      <c r="BQ154" s="138">
        <v>0</v>
      </c>
      <c r="BR154" s="138">
        <v>0</v>
      </c>
      <c r="BS154" s="138">
        <v>0</v>
      </c>
      <c r="BT154" s="138">
        <v>0</v>
      </c>
      <c r="BU154" s="138">
        <v>0</v>
      </c>
      <c r="BV154" s="138">
        <v>0</v>
      </c>
      <c r="BW154" s="138">
        <v>0</v>
      </c>
      <c r="BX154" s="138">
        <v>0</v>
      </c>
      <c r="BY154" s="138">
        <v>0</v>
      </c>
      <c r="BZ154" s="138">
        <v>0</v>
      </c>
      <c r="CA154" s="138">
        <v>0</v>
      </c>
      <c r="CB154" s="138">
        <v>0</v>
      </c>
      <c r="CC154" s="138">
        <v>0</v>
      </c>
      <c r="CD154" s="138">
        <v>0</v>
      </c>
      <c r="CE154" s="138">
        <v>0</v>
      </c>
      <c r="CF154" s="138">
        <v>1</v>
      </c>
      <c r="CG154" s="138">
        <v>0</v>
      </c>
      <c r="CH154" s="138">
        <v>1</v>
      </c>
      <c r="CI154" s="138">
        <v>0</v>
      </c>
      <c r="CJ154" s="138">
        <v>0</v>
      </c>
      <c r="CK154" s="138">
        <v>0</v>
      </c>
      <c r="CL154" s="138">
        <v>0</v>
      </c>
      <c r="CM154" s="138">
        <v>1</v>
      </c>
      <c r="CN154" s="138">
        <v>0</v>
      </c>
      <c r="CO154" s="138">
        <v>0</v>
      </c>
      <c r="CP154" s="138">
        <v>0</v>
      </c>
      <c r="CQ154" s="138">
        <v>0</v>
      </c>
      <c r="CR154" s="138">
        <v>0</v>
      </c>
      <c r="CS154" s="138">
        <v>0</v>
      </c>
      <c r="CT154" s="138">
        <v>0</v>
      </c>
      <c r="CU154" s="138">
        <v>0</v>
      </c>
      <c r="CV154" s="138">
        <v>0</v>
      </c>
      <c r="CW154" s="138">
        <v>0</v>
      </c>
      <c r="CX154" s="138">
        <v>0</v>
      </c>
      <c r="CY154" s="138">
        <v>0</v>
      </c>
      <c r="CZ154" s="138">
        <v>3</v>
      </c>
      <c r="DA154" s="138">
        <v>0</v>
      </c>
      <c r="DB154" s="138">
        <v>0</v>
      </c>
      <c r="DC154" s="138">
        <v>0</v>
      </c>
      <c r="DD154" s="138">
        <v>0</v>
      </c>
      <c r="DE154" s="138">
        <v>0</v>
      </c>
      <c r="DF154" s="138">
        <v>0</v>
      </c>
      <c r="DG154" s="138">
        <v>0</v>
      </c>
      <c r="DH154" s="138">
        <v>0</v>
      </c>
      <c r="DI154" s="138">
        <v>0</v>
      </c>
      <c r="DJ154" s="138">
        <v>1</v>
      </c>
      <c r="DK154" s="138">
        <v>0</v>
      </c>
      <c r="DL154" s="138">
        <v>0</v>
      </c>
      <c r="DM154" s="138">
        <v>0</v>
      </c>
      <c r="DN154" s="138">
        <v>0</v>
      </c>
      <c r="DO154" s="138">
        <v>0</v>
      </c>
      <c r="DP154" s="138">
        <v>80</v>
      </c>
      <c r="DQ154" s="138">
        <v>1</v>
      </c>
      <c r="DR154" s="130" t="s">
        <v>2534</v>
      </c>
      <c r="DS154" s="138">
        <v>1</v>
      </c>
      <c r="DT154" s="130" t="s">
        <v>2535</v>
      </c>
      <c r="DU154" s="130"/>
      <c r="DV154" s="138">
        <v>1</v>
      </c>
      <c r="DW154" s="138">
        <v>1</v>
      </c>
      <c r="DX154" s="138">
        <v>1</v>
      </c>
      <c r="DY154" s="130"/>
      <c r="DZ154" s="130"/>
      <c r="EA154" s="140">
        <v>75333</v>
      </c>
      <c r="EB154" s="140">
        <v>837.45</v>
      </c>
      <c r="EC154" s="140">
        <v>93</v>
      </c>
    </row>
    <row r="155" spans="1:133" s="131" customFormat="1" ht="24" x14ac:dyDescent="0.25">
      <c r="A155" s="130" t="s">
        <v>502</v>
      </c>
      <c r="B155" s="130" t="s">
        <v>530</v>
      </c>
      <c r="C155" s="138">
        <v>1</v>
      </c>
      <c r="D155" s="130" t="s">
        <v>529</v>
      </c>
      <c r="E155" s="130" t="s">
        <v>1309</v>
      </c>
      <c r="F155" s="130">
        <v>42398</v>
      </c>
      <c r="G155" s="130">
        <v>59413</v>
      </c>
      <c r="H155" s="130" t="s">
        <v>530</v>
      </c>
      <c r="I155" s="130" t="s">
        <v>2536</v>
      </c>
      <c r="J155" s="130" t="s">
        <v>2537</v>
      </c>
      <c r="K155" s="130" t="s">
        <v>1125</v>
      </c>
      <c r="L155" s="130" t="s">
        <v>959</v>
      </c>
      <c r="M155" s="130" t="s">
        <v>974</v>
      </c>
      <c r="N155" s="130" t="s">
        <v>2538</v>
      </c>
      <c r="O155" s="130"/>
      <c r="P155" s="130">
        <v>566781060</v>
      </c>
      <c r="Q155" s="130" t="s">
        <v>2539</v>
      </c>
      <c r="R155" s="130" t="s">
        <v>959</v>
      </c>
      <c r="S155" s="130" t="s">
        <v>974</v>
      </c>
      <c r="T155" s="130" t="s">
        <v>2538</v>
      </c>
      <c r="U155" s="130"/>
      <c r="V155" s="130">
        <v>566781060</v>
      </c>
      <c r="W155" s="130" t="s">
        <v>2539</v>
      </c>
      <c r="X155" s="138">
        <v>1</v>
      </c>
      <c r="Y155" s="138">
        <v>0</v>
      </c>
      <c r="Z155" s="138">
        <v>1</v>
      </c>
      <c r="AA155" s="139">
        <v>0.25</v>
      </c>
      <c r="AB155" s="139">
        <v>0</v>
      </c>
      <c r="AC155" s="139">
        <v>0.25</v>
      </c>
      <c r="AD155" s="130" t="s">
        <v>966</v>
      </c>
      <c r="AE155" s="138">
        <v>1</v>
      </c>
      <c r="AF155" s="130" t="s">
        <v>966</v>
      </c>
      <c r="AG155" s="138">
        <v>0</v>
      </c>
      <c r="AH155" s="138">
        <v>0</v>
      </c>
      <c r="AI155" s="138">
        <v>0</v>
      </c>
      <c r="AJ155" s="138">
        <v>1</v>
      </c>
      <c r="AK155" s="138">
        <v>1</v>
      </c>
      <c r="AL155" s="130" t="s">
        <v>966</v>
      </c>
      <c r="AM155" s="138">
        <v>0</v>
      </c>
      <c r="AN155" s="138">
        <v>0</v>
      </c>
      <c r="AO155" s="138">
        <v>1</v>
      </c>
      <c r="AP155" s="138">
        <v>1</v>
      </c>
      <c r="AQ155" s="130" t="s">
        <v>966</v>
      </c>
      <c r="AR155" s="138">
        <v>0</v>
      </c>
      <c r="AS155" s="138">
        <v>0</v>
      </c>
      <c r="AT155" s="138">
        <v>0</v>
      </c>
      <c r="AU155" s="138">
        <v>0</v>
      </c>
      <c r="AV155" s="138">
        <v>1</v>
      </c>
      <c r="AW155" s="138">
        <v>0</v>
      </c>
      <c r="AX155" s="138">
        <v>1</v>
      </c>
      <c r="AY155" s="130" t="s">
        <v>966</v>
      </c>
      <c r="AZ155" s="138">
        <v>1</v>
      </c>
      <c r="BA155" s="138">
        <v>1</v>
      </c>
      <c r="BB155" s="138">
        <v>1</v>
      </c>
      <c r="BC155" s="138">
        <v>1</v>
      </c>
      <c r="BD155" s="138">
        <v>2</v>
      </c>
      <c r="BE155" s="138">
        <v>20</v>
      </c>
      <c r="BF155" s="138">
        <v>6</v>
      </c>
      <c r="BG155" s="138">
        <v>0</v>
      </c>
      <c r="BH155" s="138">
        <v>0</v>
      </c>
      <c r="BI155" s="138">
        <v>0</v>
      </c>
      <c r="BJ155" s="138">
        <v>0</v>
      </c>
      <c r="BK155" s="138">
        <v>0</v>
      </c>
      <c r="BL155" s="138">
        <v>17</v>
      </c>
      <c r="BM155" s="138">
        <v>0</v>
      </c>
      <c r="BN155" s="138">
        <v>4</v>
      </c>
      <c r="BO155" s="138">
        <v>0</v>
      </c>
      <c r="BP155" s="138">
        <v>0</v>
      </c>
      <c r="BQ155" s="138">
        <v>0</v>
      </c>
      <c r="BR155" s="138">
        <v>0</v>
      </c>
      <c r="BS155" s="138">
        <v>0</v>
      </c>
      <c r="BT155" s="138">
        <v>0</v>
      </c>
      <c r="BU155" s="138">
        <v>0</v>
      </c>
      <c r="BV155" s="138">
        <v>0</v>
      </c>
      <c r="BW155" s="138">
        <v>0</v>
      </c>
      <c r="BX155" s="138">
        <v>0</v>
      </c>
      <c r="BY155" s="138">
        <v>0</v>
      </c>
      <c r="BZ155" s="138">
        <v>0</v>
      </c>
      <c r="CA155" s="138">
        <v>0</v>
      </c>
      <c r="CB155" s="138">
        <v>0</v>
      </c>
      <c r="CC155" s="138">
        <v>0</v>
      </c>
      <c r="CD155" s="138">
        <v>0</v>
      </c>
      <c r="CE155" s="138">
        <v>0</v>
      </c>
      <c r="CF155" s="138">
        <v>0</v>
      </c>
      <c r="CG155" s="138">
        <v>0</v>
      </c>
      <c r="CH155" s="138">
        <v>0</v>
      </c>
      <c r="CI155" s="138">
        <v>0</v>
      </c>
      <c r="CJ155" s="138">
        <v>0</v>
      </c>
      <c r="CK155" s="138">
        <v>0</v>
      </c>
      <c r="CL155" s="138">
        <v>0</v>
      </c>
      <c r="CM155" s="138">
        <v>0</v>
      </c>
      <c r="CN155" s="138">
        <v>0</v>
      </c>
      <c r="CO155" s="138">
        <v>0</v>
      </c>
      <c r="CP155" s="138">
        <v>0</v>
      </c>
      <c r="CQ155" s="138">
        <v>0</v>
      </c>
      <c r="CR155" s="138">
        <v>0</v>
      </c>
      <c r="CS155" s="138">
        <v>0</v>
      </c>
      <c r="CT155" s="138">
        <v>0</v>
      </c>
      <c r="CU155" s="138">
        <v>0</v>
      </c>
      <c r="CV155" s="138">
        <v>0</v>
      </c>
      <c r="CW155" s="138">
        <v>0</v>
      </c>
      <c r="CX155" s="138">
        <v>0</v>
      </c>
      <c r="CY155" s="138">
        <v>0</v>
      </c>
      <c r="CZ155" s="138">
        <v>0</v>
      </c>
      <c r="DA155" s="138">
        <v>0</v>
      </c>
      <c r="DB155" s="138">
        <v>0</v>
      </c>
      <c r="DC155" s="138">
        <v>0</v>
      </c>
      <c r="DD155" s="138">
        <v>0</v>
      </c>
      <c r="DE155" s="138">
        <v>0</v>
      </c>
      <c r="DF155" s="138">
        <v>0</v>
      </c>
      <c r="DG155" s="138">
        <v>0</v>
      </c>
      <c r="DH155" s="138">
        <v>0</v>
      </c>
      <c r="DI155" s="138">
        <v>0</v>
      </c>
      <c r="DJ155" s="138">
        <v>0</v>
      </c>
      <c r="DK155" s="138">
        <v>0</v>
      </c>
      <c r="DL155" s="138">
        <v>0</v>
      </c>
      <c r="DM155" s="138">
        <v>0</v>
      </c>
      <c r="DN155" s="138">
        <v>0</v>
      </c>
      <c r="DO155" s="138">
        <v>0</v>
      </c>
      <c r="DP155" s="138">
        <v>85</v>
      </c>
      <c r="DQ155" s="138">
        <v>0</v>
      </c>
      <c r="DR155" s="130" t="s">
        <v>1041</v>
      </c>
      <c r="DS155" s="138">
        <v>1</v>
      </c>
      <c r="DT155" s="130" t="s">
        <v>1041</v>
      </c>
      <c r="DU155" s="130" t="s">
        <v>1041</v>
      </c>
      <c r="DV155" s="138">
        <v>1</v>
      </c>
      <c r="DW155" s="138">
        <v>1</v>
      </c>
      <c r="DX155" s="138">
        <v>1</v>
      </c>
      <c r="DY155" s="130"/>
      <c r="DZ155" s="130"/>
      <c r="EA155" s="140">
        <v>35947</v>
      </c>
      <c r="EB155" s="140">
        <v>473.43</v>
      </c>
      <c r="EC155" s="140">
        <v>57</v>
      </c>
    </row>
    <row r="156" spans="1:133" s="131" customFormat="1" ht="60" x14ac:dyDescent="0.25">
      <c r="A156" s="130" t="s">
        <v>502</v>
      </c>
      <c r="B156" s="130" t="s">
        <v>532</v>
      </c>
      <c r="C156" s="138">
        <v>1</v>
      </c>
      <c r="D156" s="130" t="s">
        <v>531</v>
      </c>
      <c r="E156" s="130" t="s">
        <v>1121</v>
      </c>
      <c r="F156" s="130" t="s">
        <v>2540</v>
      </c>
      <c r="G156" s="130">
        <v>59131</v>
      </c>
      <c r="H156" s="130" t="s">
        <v>532</v>
      </c>
      <c r="I156" s="130" t="s">
        <v>2541</v>
      </c>
      <c r="J156" s="130" t="s">
        <v>2542</v>
      </c>
      <c r="K156" s="130" t="s">
        <v>2227</v>
      </c>
      <c r="L156" s="130" t="s">
        <v>959</v>
      </c>
      <c r="M156" s="130" t="s">
        <v>2543</v>
      </c>
      <c r="N156" s="130" t="s">
        <v>2544</v>
      </c>
      <c r="O156" s="130" t="s">
        <v>1041</v>
      </c>
      <c r="P156" s="130">
        <v>736510467</v>
      </c>
      <c r="Q156" s="130" t="s">
        <v>2545</v>
      </c>
      <c r="R156" s="130" t="s">
        <v>959</v>
      </c>
      <c r="S156" s="130" t="s">
        <v>2124</v>
      </c>
      <c r="T156" s="130" t="s">
        <v>2546</v>
      </c>
      <c r="U156" s="130" t="s">
        <v>1041</v>
      </c>
      <c r="V156" s="130">
        <v>566688162</v>
      </c>
      <c r="W156" s="130" t="s">
        <v>2547</v>
      </c>
      <c r="X156" s="138">
        <v>9</v>
      </c>
      <c r="Y156" s="138">
        <v>1</v>
      </c>
      <c r="Z156" s="138">
        <v>10</v>
      </c>
      <c r="AA156" s="139">
        <v>0.45</v>
      </c>
      <c r="AB156" s="139">
        <v>0.05</v>
      </c>
      <c r="AC156" s="139">
        <v>0.5</v>
      </c>
      <c r="AD156" s="130" t="s">
        <v>966</v>
      </c>
      <c r="AE156" s="138">
        <v>3</v>
      </c>
      <c r="AF156" s="130" t="s">
        <v>966</v>
      </c>
      <c r="AG156" s="138">
        <v>0</v>
      </c>
      <c r="AH156" s="138">
        <v>4</v>
      </c>
      <c r="AI156" s="138">
        <v>0</v>
      </c>
      <c r="AJ156" s="138">
        <v>5</v>
      </c>
      <c r="AK156" s="138">
        <v>9</v>
      </c>
      <c r="AL156" s="130" t="s">
        <v>966</v>
      </c>
      <c r="AM156" s="138">
        <v>2</v>
      </c>
      <c r="AN156" s="138">
        <v>0</v>
      </c>
      <c r="AO156" s="138">
        <v>7</v>
      </c>
      <c r="AP156" s="138">
        <v>9</v>
      </c>
      <c r="AQ156" s="130" t="s">
        <v>966</v>
      </c>
      <c r="AR156" s="138">
        <v>0</v>
      </c>
      <c r="AS156" s="138">
        <v>0</v>
      </c>
      <c r="AT156" s="138">
        <v>5</v>
      </c>
      <c r="AU156" s="138">
        <v>3</v>
      </c>
      <c r="AV156" s="138">
        <v>1</v>
      </c>
      <c r="AW156" s="138">
        <v>0</v>
      </c>
      <c r="AX156" s="138">
        <v>9</v>
      </c>
      <c r="AY156" s="130" t="s">
        <v>966</v>
      </c>
      <c r="AZ156" s="138">
        <v>1</v>
      </c>
      <c r="BA156" s="138">
        <v>1</v>
      </c>
      <c r="BB156" s="138">
        <v>1</v>
      </c>
      <c r="BC156" s="138">
        <v>1</v>
      </c>
      <c r="BD156" s="138">
        <v>2</v>
      </c>
      <c r="BE156" s="138">
        <v>12</v>
      </c>
      <c r="BF156" s="138">
        <v>4</v>
      </c>
      <c r="BG156" s="138">
        <v>0</v>
      </c>
      <c r="BH156" s="138">
        <v>1</v>
      </c>
      <c r="BI156" s="138">
        <v>1</v>
      </c>
      <c r="BJ156" s="138">
        <v>3</v>
      </c>
      <c r="BK156" s="138">
        <v>0</v>
      </c>
      <c r="BL156" s="138">
        <v>22</v>
      </c>
      <c r="BM156" s="138">
        <v>2</v>
      </c>
      <c r="BN156" s="138">
        <v>10</v>
      </c>
      <c r="BO156" s="138">
        <v>0</v>
      </c>
      <c r="BP156" s="138">
        <v>0</v>
      </c>
      <c r="BQ156" s="138">
        <v>0</v>
      </c>
      <c r="BR156" s="138">
        <v>0</v>
      </c>
      <c r="BS156" s="138">
        <v>0</v>
      </c>
      <c r="BT156" s="138">
        <v>0</v>
      </c>
      <c r="BU156" s="138">
        <v>1</v>
      </c>
      <c r="BV156" s="138">
        <v>1</v>
      </c>
      <c r="BW156" s="138">
        <v>0</v>
      </c>
      <c r="BX156" s="138">
        <v>0</v>
      </c>
      <c r="BY156" s="138">
        <v>0</v>
      </c>
      <c r="BZ156" s="138">
        <v>0</v>
      </c>
      <c r="CA156" s="138">
        <v>0</v>
      </c>
      <c r="CB156" s="138">
        <v>0</v>
      </c>
      <c r="CC156" s="138">
        <v>0</v>
      </c>
      <c r="CD156" s="138">
        <v>0</v>
      </c>
      <c r="CE156" s="138">
        <v>0</v>
      </c>
      <c r="CF156" s="138">
        <v>1</v>
      </c>
      <c r="CG156" s="138">
        <v>0</v>
      </c>
      <c r="CH156" s="138">
        <v>0</v>
      </c>
      <c r="CI156" s="138">
        <v>0</v>
      </c>
      <c r="CJ156" s="138">
        <v>0</v>
      </c>
      <c r="CK156" s="138">
        <v>1</v>
      </c>
      <c r="CL156" s="138">
        <v>0</v>
      </c>
      <c r="CM156" s="138">
        <v>0</v>
      </c>
      <c r="CN156" s="138">
        <v>0</v>
      </c>
      <c r="CO156" s="138">
        <v>0</v>
      </c>
      <c r="CP156" s="138">
        <v>0</v>
      </c>
      <c r="CQ156" s="138">
        <v>0</v>
      </c>
      <c r="CR156" s="138">
        <v>0</v>
      </c>
      <c r="CS156" s="138">
        <v>0</v>
      </c>
      <c r="CT156" s="138">
        <v>0</v>
      </c>
      <c r="CU156" s="138">
        <v>0</v>
      </c>
      <c r="CV156" s="138">
        <v>0</v>
      </c>
      <c r="CW156" s="138">
        <v>0</v>
      </c>
      <c r="CX156" s="138">
        <v>0</v>
      </c>
      <c r="CY156" s="138">
        <v>0</v>
      </c>
      <c r="CZ156" s="138">
        <v>0</v>
      </c>
      <c r="DA156" s="138">
        <v>0</v>
      </c>
      <c r="DB156" s="138">
        <v>0</v>
      </c>
      <c r="DC156" s="138">
        <v>0</v>
      </c>
      <c r="DD156" s="138">
        <v>0</v>
      </c>
      <c r="DE156" s="138">
        <v>0</v>
      </c>
      <c r="DF156" s="138">
        <v>0</v>
      </c>
      <c r="DG156" s="138">
        <v>0</v>
      </c>
      <c r="DH156" s="138">
        <v>0</v>
      </c>
      <c r="DI156" s="138">
        <v>0</v>
      </c>
      <c r="DJ156" s="138">
        <v>0</v>
      </c>
      <c r="DK156" s="138">
        <v>0</v>
      </c>
      <c r="DL156" s="138">
        <v>0</v>
      </c>
      <c r="DM156" s="138">
        <v>0</v>
      </c>
      <c r="DN156" s="138">
        <v>0</v>
      </c>
      <c r="DO156" s="138">
        <v>0</v>
      </c>
      <c r="DP156" s="138">
        <v>90</v>
      </c>
      <c r="DQ156" s="138">
        <v>1</v>
      </c>
      <c r="DR156" s="130" t="s">
        <v>2548</v>
      </c>
      <c r="DS156" s="138">
        <v>2</v>
      </c>
      <c r="DT156" s="130" t="s">
        <v>2549</v>
      </c>
      <c r="DU156" s="130" t="s">
        <v>2550</v>
      </c>
      <c r="DV156" s="138">
        <v>1</v>
      </c>
      <c r="DW156" s="138">
        <v>1</v>
      </c>
      <c r="DX156" s="138">
        <v>1</v>
      </c>
      <c r="DY156" s="130"/>
      <c r="DZ156" s="130"/>
      <c r="EA156" s="140">
        <v>43029</v>
      </c>
      <c r="EB156" s="140">
        <v>464.45</v>
      </c>
      <c r="EC156" s="140">
        <v>48</v>
      </c>
    </row>
    <row r="157" spans="1:133" s="131" customFormat="1" ht="24" x14ac:dyDescent="0.25">
      <c r="A157" s="130" t="s">
        <v>132</v>
      </c>
      <c r="B157" s="130" t="s">
        <v>134</v>
      </c>
      <c r="C157" s="138">
        <v>1</v>
      </c>
      <c r="D157" s="130" t="s">
        <v>133</v>
      </c>
      <c r="E157" s="130" t="s">
        <v>1639</v>
      </c>
      <c r="F157" s="130" t="s">
        <v>2551</v>
      </c>
      <c r="G157" s="130">
        <v>67801</v>
      </c>
      <c r="H157" s="130" t="s">
        <v>2552</v>
      </c>
      <c r="I157" s="130" t="s">
        <v>2553</v>
      </c>
      <c r="J157" s="130" t="s">
        <v>2554</v>
      </c>
      <c r="K157" s="130" t="s">
        <v>2555</v>
      </c>
      <c r="L157" s="130" t="s">
        <v>959</v>
      </c>
      <c r="M157" s="130" t="s">
        <v>1237</v>
      </c>
      <c r="N157" s="130" t="s">
        <v>2556</v>
      </c>
      <c r="O157" s="130"/>
      <c r="P157" s="130">
        <v>516775701</v>
      </c>
      <c r="Q157" s="130" t="s">
        <v>2557</v>
      </c>
      <c r="R157" s="130"/>
      <c r="S157" s="130" t="s">
        <v>2110</v>
      </c>
      <c r="T157" s="130" t="s">
        <v>2558</v>
      </c>
      <c r="U157" s="130"/>
      <c r="V157" s="130">
        <v>516775731</v>
      </c>
      <c r="W157" s="130" t="s">
        <v>2559</v>
      </c>
      <c r="X157" s="138">
        <v>3</v>
      </c>
      <c r="Y157" s="138">
        <v>3</v>
      </c>
      <c r="Z157" s="138">
        <v>6</v>
      </c>
      <c r="AA157" s="139">
        <v>3</v>
      </c>
      <c r="AB157" s="139">
        <v>3</v>
      </c>
      <c r="AC157" s="139">
        <v>6</v>
      </c>
      <c r="AD157" s="130" t="s">
        <v>966</v>
      </c>
      <c r="AE157" s="138">
        <v>3</v>
      </c>
      <c r="AF157" s="130" t="s">
        <v>966</v>
      </c>
      <c r="AG157" s="138">
        <v>0</v>
      </c>
      <c r="AH157" s="138">
        <v>2</v>
      </c>
      <c r="AI157" s="138">
        <v>0</v>
      </c>
      <c r="AJ157" s="138">
        <v>1</v>
      </c>
      <c r="AK157" s="138">
        <v>3</v>
      </c>
      <c r="AL157" s="130" t="s">
        <v>966</v>
      </c>
      <c r="AM157" s="138">
        <v>1</v>
      </c>
      <c r="AN157" s="138">
        <v>0</v>
      </c>
      <c r="AO157" s="138">
        <v>2</v>
      </c>
      <c r="AP157" s="138">
        <v>3</v>
      </c>
      <c r="AQ157" s="130" t="s">
        <v>966</v>
      </c>
      <c r="AR157" s="138">
        <v>0</v>
      </c>
      <c r="AS157" s="138">
        <v>0</v>
      </c>
      <c r="AT157" s="138">
        <v>2</v>
      </c>
      <c r="AU157" s="138">
        <v>1</v>
      </c>
      <c r="AV157" s="138">
        <v>0</v>
      </c>
      <c r="AW157" s="138">
        <v>0</v>
      </c>
      <c r="AX157" s="138">
        <v>3</v>
      </c>
      <c r="AY157" s="130" t="s">
        <v>966</v>
      </c>
      <c r="AZ157" s="138">
        <v>1</v>
      </c>
      <c r="BA157" s="138">
        <v>1</v>
      </c>
      <c r="BB157" s="138">
        <v>1</v>
      </c>
      <c r="BC157" s="138">
        <v>1</v>
      </c>
      <c r="BD157" s="138">
        <v>1</v>
      </c>
      <c r="BE157" s="138">
        <v>23</v>
      </c>
      <c r="BF157" s="138">
        <v>2</v>
      </c>
      <c r="BG157" s="138">
        <v>0</v>
      </c>
      <c r="BH157" s="138">
        <v>9</v>
      </c>
      <c r="BI157" s="138">
        <v>0</v>
      </c>
      <c r="BJ157" s="138">
        <v>0</v>
      </c>
      <c r="BK157" s="138">
        <v>0</v>
      </c>
      <c r="BL157" s="138">
        <v>11</v>
      </c>
      <c r="BM157" s="138">
        <v>7</v>
      </c>
      <c r="BN157" s="138">
        <v>13</v>
      </c>
      <c r="BO157" s="138">
        <v>0</v>
      </c>
      <c r="BP157" s="138">
        <v>0</v>
      </c>
      <c r="BQ157" s="138">
        <v>0</v>
      </c>
      <c r="BR157" s="138">
        <v>0</v>
      </c>
      <c r="BS157" s="138">
        <v>0</v>
      </c>
      <c r="BT157" s="138">
        <v>0</v>
      </c>
      <c r="BU157" s="138">
        <v>0</v>
      </c>
      <c r="BV157" s="138">
        <v>2</v>
      </c>
      <c r="BW157" s="138">
        <v>0</v>
      </c>
      <c r="BX157" s="138">
        <v>0</v>
      </c>
      <c r="BY157" s="138">
        <v>0</v>
      </c>
      <c r="BZ157" s="138">
        <v>0</v>
      </c>
      <c r="CA157" s="138">
        <v>0</v>
      </c>
      <c r="CB157" s="138">
        <v>0</v>
      </c>
      <c r="CC157" s="138">
        <v>0</v>
      </c>
      <c r="CD157" s="138">
        <v>0</v>
      </c>
      <c r="CE157" s="138">
        <v>0</v>
      </c>
      <c r="CF157" s="138">
        <v>1</v>
      </c>
      <c r="CG157" s="138">
        <v>0</v>
      </c>
      <c r="CH157" s="138">
        <v>0</v>
      </c>
      <c r="CI157" s="138">
        <v>0</v>
      </c>
      <c r="CJ157" s="138">
        <v>0</v>
      </c>
      <c r="CK157" s="138">
        <v>4</v>
      </c>
      <c r="CL157" s="138">
        <v>1</v>
      </c>
      <c r="CM157" s="138">
        <v>1</v>
      </c>
      <c r="CN157" s="138">
        <v>0</v>
      </c>
      <c r="CO157" s="138">
        <v>0</v>
      </c>
      <c r="CP157" s="138">
        <v>0</v>
      </c>
      <c r="CQ157" s="138">
        <v>0</v>
      </c>
      <c r="CR157" s="138">
        <v>0</v>
      </c>
      <c r="CS157" s="138">
        <v>0</v>
      </c>
      <c r="CT157" s="138">
        <v>0</v>
      </c>
      <c r="CU157" s="138">
        <v>0</v>
      </c>
      <c r="CV157" s="138">
        <v>0</v>
      </c>
      <c r="CW157" s="138">
        <v>0</v>
      </c>
      <c r="CX157" s="138">
        <v>0</v>
      </c>
      <c r="CY157" s="138">
        <v>0</v>
      </c>
      <c r="CZ157" s="138">
        <v>1</v>
      </c>
      <c r="DA157" s="138">
        <v>0</v>
      </c>
      <c r="DB157" s="138">
        <v>0</v>
      </c>
      <c r="DC157" s="138">
        <v>0</v>
      </c>
      <c r="DD157" s="138">
        <v>0</v>
      </c>
      <c r="DE157" s="138">
        <v>0</v>
      </c>
      <c r="DF157" s="138">
        <v>0</v>
      </c>
      <c r="DG157" s="138">
        <v>0</v>
      </c>
      <c r="DH157" s="138">
        <v>0</v>
      </c>
      <c r="DI157" s="138">
        <v>0</v>
      </c>
      <c r="DJ157" s="138">
        <v>0</v>
      </c>
      <c r="DK157" s="138">
        <v>0</v>
      </c>
      <c r="DL157" s="138">
        <v>0</v>
      </c>
      <c r="DM157" s="138">
        <v>1</v>
      </c>
      <c r="DN157" s="138">
        <v>0</v>
      </c>
      <c r="DO157" s="138">
        <v>0</v>
      </c>
      <c r="DP157" s="138">
        <v>30</v>
      </c>
      <c r="DQ157" s="138">
        <v>1</v>
      </c>
      <c r="DR157" s="130" t="s">
        <v>2560</v>
      </c>
      <c r="DS157" s="138">
        <v>1</v>
      </c>
      <c r="DT157" s="130" t="s">
        <v>2561</v>
      </c>
      <c r="DU157" s="130" t="s">
        <v>2562</v>
      </c>
      <c r="DV157" s="138">
        <v>1</v>
      </c>
      <c r="DW157" s="138">
        <v>1</v>
      </c>
      <c r="DX157" s="138">
        <v>0</v>
      </c>
      <c r="DY157" s="130"/>
      <c r="DZ157" s="130" t="s">
        <v>2563</v>
      </c>
      <c r="EA157" s="140">
        <v>56379</v>
      </c>
      <c r="EB157" s="140">
        <v>351.38</v>
      </c>
      <c r="EC157" s="140">
        <v>43</v>
      </c>
    </row>
    <row r="158" spans="1:133" s="131" customFormat="1" ht="48" x14ac:dyDescent="0.25">
      <c r="A158" s="130" t="s">
        <v>132</v>
      </c>
      <c r="B158" s="130" t="s">
        <v>136</v>
      </c>
      <c r="C158" s="138">
        <v>1</v>
      </c>
      <c r="D158" s="130" t="s">
        <v>135</v>
      </c>
      <c r="E158" s="130" t="s">
        <v>2564</v>
      </c>
      <c r="F158" s="130" t="s">
        <v>2565</v>
      </c>
      <c r="G158" s="130">
        <v>68011</v>
      </c>
      <c r="H158" s="130" t="s">
        <v>136</v>
      </c>
      <c r="I158" s="130" t="s">
        <v>2566</v>
      </c>
      <c r="J158" s="130" t="s">
        <v>2567</v>
      </c>
      <c r="K158" s="130" t="s">
        <v>1224</v>
      </c>
      <c r="L158" s="130" t="s">
        <v>959</v>
      </c>
      <c r="M158" s="130" t="s">
        <v>1672</v>
      </c>
      <c r="N158" s="130" t="s">
        <v>2568</v>
      </c>
      <c r="O158" s="130" t="s">
        <v>1041</v>
      </c>
      <c r="P158" s="130">
        <v>516488780</v>
      </c>
      <c r="Q158" s="130" t="s">
        <v>2569</v>
      </c>
      <c r="R158" s="130" t="s">
        <v>1041</v>
      </c>
      <c r="S158" s="130" t="s">
        <v>1488</v>
      </c>
      <c r="T158" s="130" t="s">
        <v>2570</v>
      </c>
      <c r="U158" s="130" t="s">
        <v>1041</v>
      </c>
      <c r="V158" s="130">
        <v>516488781</v>
      </c>
      <c r="W158" s="130" t="s">
        <v>2571</v>
      </c>
      <c r="X158" s="138">
        <v>2</v>
      </c>
      <c r="Y158" s="138">
        <v>0</v>
      </c>
      <c r="Z158" s="138">
        <v>2</v>
      </c>
      <c r="AA158" s="139">
        <v>0.7</v>
      </c>
      <c r="AB158" s="139">
        <v>0</v>
      </c>
      <c r="AC158" s="139">
        <v>0.7</v>
      </c>
      <c r="AD158" s="130" t="s">
        <v>966</v>
      </c>
      <c r="AE158" s="138">
        <v>2</v>
      </c>
      <c r="AF158" s="130" t="s">
        <v>966</v>
      </c>
      <c r="AG158" s="138">
        <v>0</v>
      </c>
      <c r="AH158" s="138">
        <v>1</v>
      </c>
      <c r="AI158" s="138">
        <v>0</v>
      </c>
      <c r="AJ158" s="138">
        <v>1</v>
      </c>
      <c r="AK158" s="138">
        <v>2</v>
      </c>
      <c r="AL158" s="130" t="s">
        <v>966</v>
      </c>
      <c r="AM158" s="138">
        <v>0</v>
      </c>
      <c r="AN158" s="138">
        <v>1</v>
      </c>
      <c r="AO158" s="138">
        <v>1</v>
      </c>
      <c r="AP158" s="138">
        <v>2</v>
      </c>
      <c r="AQ158" s="130" t="s">
        <v>966</v>
      </c>
      <c r="AR158" s="138">
        <v>0</v>
      </c>
      <c r="AS158" s="138">
        <v>0</v>
      </c>
      <c r="AT158" s="138">
        <v>1</v>
      </c>
      <c r="AU158" s="138">
        <v>0</v>
      </c>
      <c r="AV158" s="138">
        <v>1</v>
      </c>
      <c r="AW158" s="138">
        <v>0</v>
      </c>
      <c r="AX158" s="138">
        <v>2</v>
      </c>
      <c r="AY158" s="130" t="s">
        <v>966</v>
      </c>
      <c r="AZ158" s="138">
        <v>0</v>
      </c>
      <c r="BA158" s="138">
        <v>1</v>
      </c>
      <c r="BB158" s="138">
        <v>0</v>
      </c>
      <c r="BC158" s="138">
        <v>1</v>
      </c>
      <c r="BD158" s="138">
        <v>0</v>
      </c>
      <c r="BE158" s="138">
        <v>30</v>
      </c>
      <c r="BF158" s="138">
        <v>1</v>
      </c>
      <c r="BG158" s="138">
        <v>0</v>
      </c>
      <c r="BH158" s="138">
        <v>4</v>
      </c>
      <c r="BI158" s="138">
        <v>0</v>
      </c>
      <c r="BJ158" s="138">
        <v>0</v>
      </c>
      <c r="BK158" s="138">
        <v>0</v>
      </c>
      <c r="BL158" s="138">
        <v>16</v>
      </c>
      <c r="BM158" s="138">
        <v>0</v>
      </c>
      <c r="BN158" s="138">
        <v>12</v>
      </c>
      <c r="BO158" s="138">
        <v>0</v>
      </c>
      <c r="BP158" s="138">
        <v>29</v>
      </c>
      <c r="BQ158" s="138">
        <v>0</v>
      </c>
      <c r="BR158" s="138">
        <v>0</v>
      </c>
      <c r="BS158" s="138">
        <v>0</v>
      </c>
      <c r="BT158" s="138">
        <v>0</v>
      </c>
      <c r="BU158" s="138">
        <v>0</v>
      </c>
      <c r="BV158" s="138">
        <v>0</v>
      </c>
      <c r="BW158" s="138">
        <v>0</v>
      </c>
      <c r="BX158" s="138">
        <v>0</v>
      </c>
      <c r="BY158" s="138">
        <v>0</v>
      </c>
      <c r="BZ158" s="138">
        <v>0</v>
      </c>
      <c r="CA158" s="138">
        <v>0</v>
      </c>
      <c r="CB158" s="138">
        <v>0</v>
      </c>
      <c r="CC158" s="138">
        <v>0</v>
      </c>
      <c r="CD158" s="138">
        <v>0</v>
      </c>
      <c r="CE158" s="138">
        <v>0</v>
      </c>
      <c r="CF158" s="138">
        <v>0</v>
      </c>
      <c r="CG158" s="138">
        <v>0</v>
      </c>
      <c r="CH158" s="138">
        <v>1</v>
      </c>
      <c r="CI158" s="138">
        <v>0</v>
      </c>
      <c r="CJ158" s="138">
        <v>0</v>
      </c>
      <c r="CK158" s="138">
        <v>4</v>
      </c>
      <c r="CL158" s="138">
        <v>0</v>
      </c>
      <c r="CM158" s="138">
        <v>1</v>
      </c>
      <c r="CN158" s="138">
        <v>0</v>
      </c>
      <c r="CO158" s="138">
        <v>1</v>
      </c>
      <c r="CP158" s="138">
        <v>0</v>
      </c>
      <c r="CQ158" s="138">
        <v>0</v>
      </c>
      <c r="CR158" s="138">
        <v>0</v>
      </c>
      <c r="CS158" s="138">
        <v>4</v>
      </c>
      <c r="CT158" s="138">
        <v>0</v>
      </c>
      <c r="CU158" s="138">
        <v>0</v>
      </c>
      <c r="CV158" s="138">
        <v>0</v>
      </c>
      <c r="CW158" s="138">
        <v>0</v>
      </c>
      <c r="CX158" s="138">
        <v>0</v>
      </c>
      <c r="CY158" s="138">
        <v>0</v>
      </c>
      <c r="CZ158" s="138">
        <v>0</v>
      </c>
      <c r="DA158" s="138">
        <v>0</v>
      </c>
      <c r="DB158" s="138">
        <v>0</v>
      </c>
      <c r="DC158" s="138">
        <v>0</v>
      </c>
      <c r="DD158" s="138">
        <v>0</v>
      </c>
      <c r="DE158" s="138">
        <v>0</v>
      </c>
      <c r="DF158" s="138">
        <v>0</v>
      </c>
      <c r="DG158" s="138">
        <v>0</v>
      </c>
      <c r="DH158" s="138">
        <v>1</v>
      </c>
      <c r="DI158" s="138">
        <v>0</v>
      </c>
      <c r="DJ158" s="138">
        <v>0</v>
      </c>
      <c r="DK158" s="138">
        <v>0</v>
      </c>
      <c r="DL158" s="138">
        <v>0</v>
      </c>
      <c r="DM158" s="138">
        <v>1</v>
      </c>
      <c r="DN158" s="138">
        <v>0</v>
      </c>
      <c r="DO158" s="138">
        <v>0</v>
      </c>
      <c r="DP158" s="138">
        <v>80</v>
      </c>
      <c r="DQ158" s="138">
        <v>1</v>
      </c>
      <c r="DR158" s="130" t="s">
        <v>2572</v>
      </c>
      <c r="DS158" s="138">
        <v>3</v>
      </c>
      <c r="DT158" s="130" t="s">
        <v>2573</v>
      </c>
      <c r="DU158" s="130" t="s">
        <v>1573</v>
      </c>
      <c r="DV158" s="138">
        <v>1</v>
      </c>
      <c r="DW158" s="138">
        <v>1</v>
      </c>
      <c r="DX158" s="138">
        <v>1</v>
      </c>
      <c r="DY158" s="130" t="s">
        <v>1041</v>
      </c>
      <c r="DZ158" s="130" t="s">
        <v>2574</v>
      </c>
      <c r="EA158" s="140">
        <v>51546</v>
      </c>
      <c r="EB158" s="140">
        <v>511.07</v>
      </c>
      <c r="EC158" s="140">
        <v>73</v>
      </c>
    </row>
    <row r="159" spans="1:133" s="131" customFormat="1" ht="36" x14ac:dyDescent="0.25">
      <c r="A159" s="130" t="s">
        <v>132</v>
      </c>
      <c r="B159" s="130" t="s">
        <v>13</v>
      </c>
      <c r="C159" s="138">
        <v>2</v>
      </c>
      <c r="D159" s="130" t="s">
        <v>563</v>
      </c>
      <c r="E159" s="130" t="s">
        <v>2575</v>
      </c>
      <c r="F159" s="130" t="s">
        <v>2576</v>
      </c>
      <c r="G159" s="130">
        <v>60167</v>
      </c>
      <c r="H159" s="130" t="s">
        <v>2577</v>
      </c>
      <c r="I159" s="130" t="s">
        <v>2578</v>
      </c>
      <c r="J159" s="130" t="s">
        <v>2579</v>
      </c>
      <c r="K159" s="130" t="s">
        <v>2580</v>
      </c>
      <c r="L159" s="130" t="s">
        <v>959</v>
      </c>
      <c r="M159" s="130" t="s">
        <v>1039</v>
      </c>
      <c r="N159" s="130" t="s">
        <v>2581</v>
      </c>
      <c r="O159" s="130"/>
      <c r="P159" s="130">
        <v>542174207</v>
      </c>
      <c r="Q159" s="130" t="s">
        <v>2582</v>
      </c>
      <c r="R159" s="130" t="s">
        <v>959</v>
      </c>
      <c r="S159" s="130" t="s">
        <v>1039</v>
      </c>
      <c r="T159" s="130" t="s">
        <v>2581</v>
      </c>
      <c r="U159" s="130"/>
      <c r="V159" s="130">
        <v>542174207</v>
      </c>
      <c r="W159" s="130" t="s">
        <v>2582</v>
      </c>
      <c r="X159" s="138">
        <v>8</v>
      </c>
      <c r="Y159" s="138">
        <v>0</v>
      </c>
      <c r="Z159" s="138">
        <v>8</v>
      </c>
      <c r="AA159" s="139">
        <v>1</v>
      </c>
      <c r="AB159" s="139">
        <v>0</v>
      </c>
      <c r="AC159" s="139">
        <v>1</v>
      </c>
      <c r="AD159" s="130" t="s">
        <v>966</v>
      </c>
      <c r="AE159" s="138">
        <v>7</v>
      </c>
      <c r="AF159" s="130" t="s">
        <v>966</v>
      </c>
      <c r="AG159" s="138">
        <v>0</v>
      </c>
      <c r="AH159" s="138">
        <v>0</v>
      </c>
      <c r="AI159" s="138">
        <v>1</v>
      </c>
      <c r="AJ159" s="138">
        <v>7</v>
      </c>
      <c r="AK159" s="138">
        <v>8</v>
      </c>
      <c r="AL159" s="130" t="s">
        <v>966</v>
      </c>
      <c r="AM159" s="138">
        <v>1</v>
      </c>
      <c r="AN159" s="138">
        <v>5</v>
      </c>
      <c r="AO159" s="138">
        <v>2</v>
      </c>
      <c r="AP159" s="138">
        <v>8</v>
      </c>
      <c r="AQ159" s="130" t="s">
        <v>966</v>
      </c>
      <c r="AR159" s="138">
        <v>0</v>
      </c>
      <c r="AS159" s="138">
        <v>0</v>
      </c>
      <c r="AT159" s="138">
        <v>0</v>
      </c>
      <c r="AU159" s="138">
        <v>8</v>
      </c>
      <c r="AV159" s="138">
        <v>0</v>
      </c>
      <c r="AW159" s="138">
        <v>0</v>
      </c>
      <c r="AX159" s="138">
        <v>8</v>
      </c>
      <c r="AY159" s="130" t="s">
        <v>966</v>
      </c>
      <c r="AZ159" s="138">
        <v>0</v>
      </c>
      <c r="BA159" s="138">
        <v>1</v>
      </c>
      <c r="BB159" s="138">
        <v>0</v>
      </c>
      <c r="BC159" s="138">
        <v>1</v>
      </c>
      <c r="BD159" s="138">
        <v>1</v>
      </c>
      <c r="BE159" s="138">
        <v>15</v>
      </c>
      <c r="BF159" s="138">
        <v>0</v>
      </c>
      <c r="BG159" s="138">
        <v>0</v>
      </c>
      <c r="BH159" s="138">
        <v>0</v>
      </c>
      <c r="BI159" s="138">
        <v>0</v>
      </c>
      <c r="BJ159" s="138">
        <v>0</v>
      </c>
      <c r="BK159" s="138">
        <v>0</v>
      </c>
      <c r="BL159" s="138">
        <v>13</v>
      </c>
      <c r="BM159" s="138">
        <v>0</v>
      </c>
      <c r="BN159" s="138">
        <v>4</v>
      </c>
      <c r="BO159" s="138">
        <v>1</v>
      </c>
      <c r="BP159" s="138">
        <v>5</v>
      </c>
      <c r="BQ159" s="138">
        <v>0</v>
      </c>
      <c r="BR159" s="138">
        <v>0</v>
      </c>
      <c r="BS159" s="138">
        <v>0</v>
      </c>
      <c r="BT159" s="138">
        <v>0</v>
      </c>
      <c r="BU159" s="138">
        <v>0</v>
      </c>
      <c r="BV159" s="138">
        <v>0</v>
      </c>
      <c r="BW159" s="138">
        <v>0</v>
      </c>
      <c r="BX159" s="138">
        <v>1</v>
      </c>
      <c r="BY159" s="138">
        <v>0</v>
      </c>
      <c r="BZ159" s="138">
        <v>0</v>
      </c>
      <c r="CA159" s="138">
        <v>0</v>
      </c>
      <c r="CB159" s="138">
        <v>0</v>
      </c>
      <c r="CC159" s="138">
        <v>0</v>
      </c>
      <c r="CD159" s="138">
        <v>0</v>
      </c>
      <c r="CE159" s="138">
        <v>0</v>
      </c>
      <c r="CF159" s="138">
        <v>0</v>
      </c>
      <c r="CG159" s="138">
        <v>0</v>
      </c>
      <c r="CH159" s="138">
        <v>0</v>
      </c>
      <c r="CI159" s="138">
        <v>0</v>
      </c>
      <c r="CJ159" s="138">
        <v>0</v>
      </c>
      <c r="CK159" s="138">
        <v>0</v>
      </c>
      <c r="CL159" s="138">
        <v>0</v>
      </c>
      <c r="CM159" s="138">
        <v>0</v>
      </c>
      <c r="CN159" s="138">
        <v>0</v>
      </c>
      <c r="CO159" s="138">
        <v>0</v>
      </c>
      <c r="CP159" s="138">
        <v>0</v>
      </c>
      <c r="CQ159" s="138">
        <v>0</v>
      </c>
      <c r="CR159" s="138">
        <v>0</v>
      </c>
      <c r="CS159" s="138">
        <v>0</v>
      </c>
      <c r="CT159" s="138">
        <v>0</v>
      </c>
      <c r="CU159" s="138">
        <v>0</v>
      </c>
      <c r="CV159" s="138">
        <v>0</v>
      </c>
      <c r="CW159" s="138">
        <v>0</v>
      </c>
      <c r="CX159" s="138">
        <v>0</v>
      </c>
      <c r="CY159" s="138">
        <v>0</v>
      </c>
      <c r="CZ159" s="138">
        <v>0</v>
      </c>
      <c r="DA159" s="138">
        <v>0</v>
      </c>
      <c r="DB159" s="138">
        <v>0</v>
      </c>
      <c r="DC159" s="138">
        <v>0</v>
      </c>
      <c r="DD159" s="138">
        <v>0</v>
      </c>
      <c r="DE159" s="138">
        <v>0</v>
      </c>
      <c r="DF159" s="138">
        <v>0</v>
      </c>
      <c r="DG159" s="138">
        <v>0</v>
      </c>
      <c r="DH159" s="138">
        <v>0</v>
      </c>
      <c r="DI159" s="138">
        <v>0</v>
      </c>
      <c r="DJ159" s="138">
        <v>0</v>
      </c>
      <c r="DK159" s="138">
        <v>0</v>
      </c>
      <c r="DL159" s="138">
        <v>0</v>
      </c>
      <c r="DM159" s="138">
        <v>4</v>
      </c>
      <c r="DN159" s="138">
        <v>0</v>
      </c>
      <c r="DO159" s="138">
        <v>0</v>
      </c>
      <c r="DP159" s="138">
        <v>100</v>
      </c>
      <c r="DQ159" s="138">
        <v>1</v>
      </c>
      <c r="DR159" s="130" t="s">
        <v>2583</v>
      </c>
      <c r="DS159" s="138">
        <v>3</v>
      </c>
      <c r="DT159" s="130"/>
      <c r="DU159" s="130"/>
      <c r="DV159" s="138">
        <v>1</v>
      </c>
      <c r="DW159" s="138">
        <v>1</v>
      </c>
      <c r="DX159" s="138">
        <v>1</v>
      </c>
      <c r="DY159" s="130"/>
      <c r="DZ159" s="130"/>
      <c r="EA159" s="140">
        <v>377440</v>
      </c>
      <c r="EB159" s="140">
        <v>230.18</v>
      </c>
      <c r="EC159" s="140">
        <v>1</v>
      </c>
    </row>
    <row r="160" spans="1:133" s="131" customFormat="1" ht="36" x14ac:dyDescent="0.25">
      <c r="A160" s="130" t="s">
        <v>132</v>
      </c>
      <c r="B160" s="130" t="s">
        <v>138</v>
      </c>
      <c r="C160" s="138">
        <v>1</v>
      </c>
      <c r="D160" s="130" t="s">
        <v>137</v>
      </c>
      <c r="E160" s="130" t="s">
        <v>1427</v>
      </c>
      <c r="F160" s="130" t="s">
        <v>2584</v>
      </c>
      <c r="G160" s="130">
        <v>69081</v>
      </c>
      <c r="H160" s="130" t="s">
        <v>138</v>
      </c>
      <c r="I160" s="130" t="s">
        <v>2585</v>
      </c>
      <c r="J160" s="130" t="s">
        <v>2586</v>
      </c>
      <c r="K160" s="130" t="s">
        <v>2587</v>
      </c>
      <c r="L160" s="130" t="s">
        <v>959</v>
      </c>
      <c r="M160" s="130" t="s">
        <v>2588</v>
      </c>
      <c r="N160" s="130" t="s">
        <v>2589</v>
      </c>
      <c r="O160" s="130"/>
      <c r="P160" s="130">
        <v>519311347</v>
      </c>
      <c r="Q160" s="130" t="s">
        <v>2590</v>
      </c>
      <c r="R160" s="130" t="s">
        <v>959</v>
      </c>
      <c r="S160" s="130" t="s">
        <v>2591</v>
      </c>
      <c r="T160" s="130" t="s">
        <v>2592</v>
      </c>
      <c r="U160" s="130"/>
      <c r="V160" s="130">
        <v>519311338</v>
      </c>
      <c r="W160" s="130" t="s">
        <v>2593</v>
      </c>
      <c r="X160" s="138">
        <v>2</v>
      </c>
      <c r="Y160" s="138">
        <v>0</v>
      </c>
      <c r="Z160" s="138">
        <v>2</v>
      </c>
      <c r="AA160" s="139">
        <v>0.5</v>
      </c>
      <c r="AB160" s="139">
        <v>0</v>
      </c>
      <c r="AC160" s="139">
        <v>0.5</v>
      </c>
      <c r="AD160" s="130" t="s">
        <v>966</v>
      </c>
      <c r="AE160" s="138">
        <v>2</v>
      </c>
      <c r="AF160" s="130" t="s">
        <v>966</v>
      </c>
      <c r="AG160" s="138">
        <v>0</v>
      </c>
      <c r="AH160" s="138">
        <v>0</v>
      </c>
      <c r="AI160" s="138">
        <v>1</v>
      </c>
      <c r="AJ160" s="138">
        <v>1</v>
      </c>
      <c r="AK160" s="138">
        <v>2</v>
      </c>
      <c r="AL160" s="130" t="s">
        <v>966</v>
      </c>
      <c r="AM160" s="138">
        <v>2</v>
      </c>
      <c r="AN160" s="138">
        <v>0</v>
      </c>
      <c r="AO160" s="138">
        <v>0</v>
      </c>
      <c r="AP160" s="138">
        <v>2</v>
      </c>
      <c r="AQ160" s="130" t="s">
        <v>966</v>
      </c>
      <c r="AR160" s="138">
        <v>0</v>
      </c>
      <c r="AS160" s="138">
        <v>0</v>
      </c>
      <c r="AT160" s="138">
        <v>0</v>
      </c>
      <c r="AU160" s="138">
        <v>2</v>
      </c>
      <c r="AV160" s="138">
        <v>0</v>
      </c>
      <c r="AW160" s="138">
        <v>0</v>
      </c>
      <c r="AX160" s="138">
        <v>2</v>
      </c>
      <c r="AY160" s="130" t="s">
        <v>966</v>
      </c>
      <c r="AZ160" s="138">
        <v>0</v>
      </c>
      <c r="BA160" s="138">
        <v>1</v>
      </c>
      <c r="BB160" s="138">
        <v>0</v>
      </c>
      <c r="BC160" s="138">
        <v>0</v>
      </c>
      <c r="BD160" s="138">
        <v>1</v>
      </c>
      <c r="BE160" s="138">
        <v>19</v>
      </c>
      <c r="BF160" s="138">
        <v>3</v>
      </c>
      <c r="BG160" s="138">
        <v>0</v>
      </c>
      <c r="BH160" s="138">
        <v>0</v>
      </c>
      <c r="BI160" s="138">
        <v>0</v>
      </c>
      <c r="BJ160" s="138">
        <v>0</v>
      </c>
      <c r="BK160" s="138">
        <v>0</v>
      </c>
      <c r="BL160" s="138">
        <v>0</v>
      </c>
      <c r="BM160" s="138">
        <v>0</v>
      </c>
      <c r="BN160" s="138">
        <v>5</v>
      </c>
      <c r="BO160" s="138">
        <v>0</v>
      </c>
      <c r="BP160" s="138">
        <v>23</v>
      </c>
      <c r="BQ160" s="138">
        <v>0</v>
      </c>
      <c r="BR160" s="138">
        <v>0</v>
      </c>
      <c r="BS160" s="138">
        <v>0</v>
      </c>
      <c r="BT160" s="138">
        <v>0</v>
      </c>
      <c r="BU160" s="138">
        <v>0</v>
      </c>
      <c r="BV160" s="138">
        <v>0</v>
      </c>
      <c r="BW160" s="138">
        <v>0</v>
      </c>
      <c r="BX160" s="138">
        <v>0</v>
      </c>
      <c r="BY160" s="138">
        <v>0</v>
      </c>
      <c r="BZ160" s="138">
        <v>0</v>
      </c>
      <c r="CA160" s="138">
        <v>0</v>
      </c>
      <c r="CB160" s="138">
        <v>0</v>
      </c>
      <c r="CC160" s="138">
        <v>0</v>
      </c>
      <c r="CD160" s="138">
        <v>0</v>
      </c>
      <c r="CE160" s="138">
        <v>0</v>
      </c>
      <c r="CF160" s="138">
        <v>0</v>
      </c>
      <c r="CG160" s="138">
        <v>0</v>
      </c>
      <c r="CH160" s="138">
        <v>0</v>
      </c>
      <c r="CI160" s="138">
        <v>0</v>
      </c>
      <c r="CJ160" s="138">
        <v>0</v>
      </c>
      <c r="CK160" s="138">
        <v>2</v>
      </c>
      <c r="CL160" s="138">
        <v>0</v>
      </c>
      <c r="CM160" s="138">
        <v>0</v>
      </c>
      <c r="CN160" s="138">
        <v>0</v>
      </c>
      <c r="CO160" s="138">
        <v>0</v>
      </c>
      <c r="CP160" s="138">
        <v>0</v>
      </c>
      <c r="CQ160" s="138">
        <v>0</v>
      </c>
      <c r="CR160" s="138">
        <v>0</v>
      </c>
      <c r="CS160" s="138">
        <v>0</v>
      </c>
      <c r="CT160" s="138">
        <v>0</v>
      </c>
      <c r="CU160" s="138">
        <v>0</v>
      </c>
      <c r="CV160" s="138">
        <v>0</v>
      </c>
      <c r="CW160" s="138">
        <v>0</v>
      </c>
      <c r="CX160" s="138">
        <v>0</v>
      </c>
      <c r="CY160" s="138">
        <v>0</v>
      </c>
      <c r="CZ160" s="138">
        <v>0</v>
      </c>
      <c r="DA160" s="138">
        <v>0</v>
      </c>
      <c r="DB160" s="138">
        <v>0</v>
      </c>
      <c r="DC160" s="138">
        <v>0</v>
      </c>
      <c r="DD160" s="138">
        <v>0</v>
      </c>
      <c r="DE160" s="138">
        <v>0</v>
      </c>
      <c r="DF160" s="138">
        <v>0</v>
      </c>
      <c r="DG160" s="138">
        <v>0</v>
      </c>
      <c r="DH160" s="138">
        <v>0</v>
      </c>
      <c r="DI160" s="138">
        <v>0</v>
      </c>
      <c r="DJ160" s="138">
        <v>0</v>
      </c>
      <c r="DK160" s="138">
        <v>0</v>
      </c>
      <c r="DL160" s="138">
        <v>0</v>
      </c>
      <c r="DM160" s="138">
        <v>0</v>
      </c>
      <c r="DN160" s="138">
        <v>0</v>
      </c>
      <c r="DO160" s="138">
        <v>0</v>
      </c>
      <c r="DP160" s="138">
        <v>50</v>
      </c>
      <c r="DQ160" s="138">
        <v>1</v>
      </c>
      <c r="DR160" s="130" t="s">
        <v>2594</v>
      </c>
      <c r="DS160" s="138">
        <v>3</v>
      </c>
      <c r="DT160" s="130" t="s">
        <v>2595</v>
      </c>
      <c r="DU160" s="130" t="s">
        <v>2596</v>
      </c>
      <c r="DV160" s="138">
        <v>1</v>
      </c>
      <c r="DW160" s="138">
        <v>1</v>
      </c>
      <c r="DX160" s="138">
        <v>1</v>
      </c>
      <c r="DY160" s="130"/>
      <c r="DZ160" s="130" t="s">
        <v>2597</v>
      </c>
      <c r="EA160" s="140">
        <v>59722</v>
      </c>
      <c r="EB160" s="140">
        <v>438.88</v>
      </c>
      <c r="EC160" s="140">
        <v>18</v>
      </c>
    </row>
    <row r="161" spans="1:133" s="131" customFormat="1" ht="24" x14ac:dyDescent="0.25">
      <c r="A161" s="130" t="s">
        <v>132</v>
      </c>
      <c r="B161" s="130" t="s">
        <v>140</v>
      </c>
      <c r="C161" s="138">
        <v>1</v>
      </c>
      <c r="D161" s="130" t="s">
        <v>139</v>
      </c>
      <c r="E161" s="130" t="s">
        <v>2598</v>
      </c>
      <c r="F161" s="130">
        <v>502</v>
      </c>
      <c r="G161" s="130">
        <v>68501</v>
      </c>
      <c r="H161" s="130" t="s">
        <v>140</v>
      </c>
      <c r="I161" s="130" t="s">
        <v>2599</v>
      </c>
      <c r="J161" s="130" t="s">
        <v>2600</v>
      </c>
      <c r="K161" s="130" t="s">
        <v>2601</v>
      </c>
      <c r="L161" s="130" t="s">
        <v>959</v>
      </c>
      <c r="M161" s="130" t="s">
        <v>974</v>
      </c>
      <c r="N161" s="130" t="s">
        <v>2602</v>
      </c>
      <c r="O161" s="130"/>
      <c r="P161" s="130">
        <v>517234436</v>
      </c>
      <c r="Q161" s="130" t="s">
        <v>2603</v>
      </c>
      <c r="R161" s="130" t="s">
        <v>959</v>
      </c>
      <c r="S161" s="130" t="s">
        <v>974</v>
      </c>
      <c r="T161" s="130" t="s">
        <v>2602</v>
      </c>
      <c r="U161" s="130"/>
      <c r="V161" s="130">
        <v>517324436</v>
      </c>
      <c r="W161" s="130" t="s">
        <v>2603</v>
      </c>
      <c r="X161" s="138">
        <v>1</v>
      </c>
      <c r="Y161" s="138">
        <v>0</v>
      </c>
      <c r="Z161" s="138">
        <v>1</v>
      </c>
      <c r="AA161" s="139">
        <v>0.5</v>
      </c>
      <c r="AB161" s="139">
        <v>0</v>
      </c>
      <c r="AC161" s="139">
        <v>0.5</v>
      </c>
      <c r="AD161" s="130" t="s">
        <v>966</v>
      </c>
      <c r="AE161" s="138">
        <v>1</v>
      </c>
      <c r="AF161" s="130" t="s">
        <v>966</v>
      </c>
      <c r="AG161" s="138">
        <v>0</v>
      </c>
      <c r="AH161" s="138">
        <v>0</v>
      </c>
      <c r="AI161" s="138">
        <v>0</v>
      </c>
      <c r="AJ161" s="138">
        <v>1</v>
      </c>
      <c r="AK161" s="138">
        <v>1</v>
      </c>
      <c r="AL161" s="130" t="s">
        <v>966</v>
      </c>
      <c r="AM161" s="138">
        <v>1</v>
      </c>
      <c r="AN161" s="138">
        <v>0</v>
      </c>
      <c r="AO161" s="138">
        <v>0</v>
      </c>
      <c r="AP161" s="138">
        <v>1</v>
      </c>
      <c r="AQ161" s="130" t="s">
        <v>966</v>
      </c>
      <c r="AR161" s="138">
        <v>0</v>
      </c>
      <c r="AS161" s="138">
        <v>0</v>
      </c>
      <c r="AT161" s="138">
        <v>0</v>
      </c>
      <c r="AU161" s="138">
        <v>1</v>
      </c>
      <c r="AV161" s="138">
        <v>0</v>
      </c>
      <c r="AW161" s="138">
        <v>0</v>
      </c>
      <c r="AX161" s="138">
        <v>1</v>
      </c>
      <c r="AY161" s="130" t="s">
        <v>966</v>
      </c>
      <c r="AZ161" s="138">
        <v>1</v>
      </c>
      <c r="BA161" s="138">
        <v>1</v>
      </c>
      <c r="BB161" s="138">
        <v>1</v>
      </c>
      <c r="BC161" s="138">
        <v>1</v>
      </c>
      <c r="BD161" s="138">
        <v>0</v>
      </c>
      <c r="BE161" s="138">
        <v>5</v>
      </c>
      <c r="BF161" s="138">
        <v>0</v>
      </c>
      <c r="BG161" s="138">
        <v>0</v>
      </c>
      <c r="BH161" s="138">
        <v>3</v>
      </c>
      <c r="BI161" s="138">
        <v>0</v>
      </c>
      <c r="BJ161" s="138">
        <v>1</v>
      </c>
      <c r="BK161" s="138">
        <v>0</v>
      </c>
      <c r="BL161" s="138">
        <v>1</v>
      </c>
      <c r="BM161" s="138">
        <v>0</v>
      </c>
      <c r="BN161" s="138">
        <v>0</v>
      </c>
      <c r="BO161" s="138">
        <v>0</v>
      </c>
      <c r="BP161" s="138">
        <v>0</v>
      </c>
      <c r="BQ161" s="138">
        <v>0</v>
      </c>
      <c r="BR161" s="138">
        <v>0</v>
      </c>
      <c r="BS161" s="138">
        <v>0</v>
      </c>
      <c r="BT161" s="138">
        <v>0</v>
      </c>
      <c r="BU161" s="138">
        <v>1</v>
      </c>
      <c r="BV161" s="138">
        <v>1</v>
      </c>
      <c r="BW161" s="138">
        <v>0</v>
      </c>
      <c r="BX161" s="138">
        <v>0</v>
      </c>
      <c r="BY161" s="138">
        <v>0</v>
      </c>
      <c r="BZ161" s="138">
        <v>0</v>
      </c>
      <c r="CA161" s="138">
        <v>0</v>
      </c>
      <c r="CB161" s="138">
        <v>0</v>
      </c>
      <c r="CC161" s="138">
        <v>0</v>
      </c>
      <c r="CD161" s="138">
        <v>0</v>
      </c>
      <c r="CE161" s="138">
        <v>0</v>
      </c>
      <c r="CF161" s="138">
        <v>1</v>
      </c>
      <c r="CG161" s="138">
        <v>0</v>
      </c>
      <c r="CH161" s="138">
        <v>0</v>
      </c>
      <c r="CI161" s="138">
        <v>0</v>
      </c>
      <c r="CJ161" s="138">
        <v>0</v>
      </c>
      <c r="CK161" s="138">
        <v>0</v>
      </c>
      <c r="CL161" s="138">
        <v>0</v>
      </c>
      <c r="CM161" s="138">
        <v>0</v>
      </c>
      <c r="CN161" s="138">
        <v>0</v>
      </c>
      <c r="CO161" s="138">
        <v>0</v>
      </c>
      <c r="CP161" s="138">
        <v>0</v>
      </c>
      <c r="CQ161" s="138">
        <v>0</v>
      </c>
      <c r="CR161" s="138">
        <v>0</v>
      </c>
      <c r="CS161" s="138">
        <v>0</v>
      </c>
      <c r="CT161" s="138">
        <v>0</v>
      </c>
      <c r="CU161" s="138">
        <v>0</v>
      </c>
      <c r="CV161" s="138">
        <v>0</v>
      </c>
      <c r="CW161" s="138">
        <v>0</v>
      </c>
      <c r="CX161" s="138">
        <v>0</v>
      </c>
      <c r="CY161" s="138">
        <v>0</v>
      </c>
      <c r="CZ161" s="138">
        <v>0</v>
      </c>
      <c r="DA161" s="138">
        <v>0</v>
      </c>
      <c r="DB161" s="138">
        <v>0</v>
      </c>
      <c r="DC161" s="138">
        <v>0</v>
      </c>
      <c r="DD161" s="138">
        <v>0</v>
      </c>
      <c r="DE161" s="138">
        <v>0</v>
      </c>
      <c r="DF161" s="138">
        <v>0</v>
      </c>
      <c r="DG161" s="138">
        <v>0</v>
      </c>
      <c r="DH161" s="138">
        <v>0</v>
      </c>
      <c r="DI161" s="138">
        <v>0</v>
      </c>
      <c r="DJ161" s="138">
        <v>0</v>
      </c>
      <c r="DK161" s="138">
        <v>0</v>
      </c>
      <c r="DL161" s="138">
        <v>0</v>
      </c>
      <c r="DM161" s="138">
        <v>0</v>
      </c>
      <c r="DN161" s="138">
        <v>0</v>
      </c>
      <c r="DO161" s="138">
        <v>0</v>
      </c>
      <c r="DP161" s="138">
        <v>35</v>
      </c>
      <c r="DQ161" s="138">
        <v>1</v>
      </c>
      <c r="DR161" s="130" t="s">
        <v>2604</v>
      </c>
      <c r="DS161" s="138">
        <v>1</v>
      </c>
      <c r="DT161" s="130"/>
      <c r="DU161" s="130"/>
      <c r="DV161" s="138">
        <v>1</v>
      </c>
      <c r="DW161" s="138">
        <v>1</v>
      </c>
      <c r="DX161" s="138">
        <v>1</v>
      </c>
      <c r="DY161" s="130"/>
      <c r="DZ161" s="130"/>
      <c r="EA161" s="140">
        <v>15994</v>
      </c>
      <c r="EB161" s="140">
        <v>171</v>
      </c>
      <c r="EC161" s="140">
        <v>20</v>
      </c>
    </row>
    <row r="162" spans="1:133" s="131" customFormat="1" ht="36" x14ac:dyDescent="0.25">
      <c r="A162" s="130" t="s">
        <v>132</v>
      </c>
      <c r="B162" s="130" t="s">
        <v>142</v>
      </c>
      <c r="C162" s="138">
        <v>1</v>
      </c>
      <c r="D162" s="130" t="s">
        <v>141</v>
      </c>
      <c r="E162" s="130" t="s">
        <v>1734</v>
      </c>
      <c r="F162" s="130" t="s">
        <v>2605</v>
      </c>
      <c r="G162" s="130">
        <v>69535</v>
      </c>
      <c r="H162" s="130" t="s">
        <v>142</v>
      </c>
      <c r="I162" s="130" t="s">
        <v>2606</v>
      </c>
      <c r="J162" s="130" t="s">
        <v>2607</v>
      </c>
      <c r="K162" s="130" t="s">
        <v>2608</v>
      </c>
      <c r="L162" s="130" t="s">
        <v>959</v>
      </c>
      <c r="M162" s="130" t="s">
        <v>1488</v>
      </c>
      <c r="N162" s="130" t="s">
        <v>2609</v>
      </c>
      <c r="O162" s="130"/>
      <c r="P162" s="130">
        <v>518316442</v>
      </c>
      <c r="Q162" s="130" t="s">
        <v>2610</v>
      </c>
      <c r="R162" s="130" t="s">
        <v>959</v>
      </c>
      <c r="S162" s="130" t="s">
        <v>1861</v>
      </c>
      <c r="T162" s="130" t="s">
        <v>1865</v>
      </c>
      <c r="U162" s="130"/>
      <c r="V162" s="130">
        <v>518316331</v>
      </c>
      <c r="W162" s="130" t="s">
        <v>2611</v>
      </c>
      <c r="X162" s="138">
        <v>2</v>
      </c>
      <c r="Y162" s="138">
        <v>0</v>
      </c>
      <c r="Z162" s="138">
        <v>2</v>
      </c>
      <c r="AA162" s="139">
        <v>0.5</v>
      </c>
      <c r="AB162" s="139">
        <v>0</v>
      </c>
      <c r="AC162" s="139">
        <v>0.5</v>
      </c>
      <c r="AD162" s="130" t="s">
        <v>966</v>
      </c>
      <c r="AE162" s="138">
        <v>0</v>
      </c>
      <c r="AF162" s="130" t="s">
        <v>966</v>
      </c>
      <c r="AG162" s="138">
        <v>0</v>
      </c>
      <c r="AH162" s="138">
        <v>0</v>
      </c>
      <c r="AI162" s="138">
        <v>0</v>
      </c>
      <c r="AJ162" s="138">
        <v>2</v>
      </c>
      <c r="AK162" s="138">
        <v>2</v>
      </c>
      <c r="AL162" s="130" t="s">
        <v>966</v>
      </c>
      <c r="AM162" s="138">
        <v>0</v>
      </c>
      <c r="AN162" s="138">
        <v>1</v>
      </c>
      <c r="AO162" s="138">
        <v>1</v>
      </c>
      <c r="AP162" s="138">
        <v>2</v>
      </c>
      <c r="AQ162" s="130" t="s">
        <v>966</v>
      </c>
      <c r="AR162" s="138">
        <v>0</v>
      </c>
      <c r="AS162" s="138">
        <v>0</v>
      </c>
      <c r="AT162" s="138">
        <v>0</v>
      </c>
      <c r="AU162" s="138">
        <v>1</v>
      </c>
      <c r="AV162" s="138">
        <v>1</v>
      </c>
      <c r="AW162" s="138">
        <v>0</v>
      </c>
      <c r="AX162" s="138">
        <v>2</v>
      </c>
      <c r="AY162" s="130" t="s">
        <v>966</v>
      </c>
      <c r="AZ162" s="138">
        <v>0</v>
      </c>
      <c r="BA162" s="138">
        <v>1</v>
      </c>
      <c r="BB162" s="138">
        <v>0</v>
      </c>
      <c r="BC162" s="138">
        <v>1</v>
      </c>
      <c r="BD162" s="138">
        <v>2</v>
      </c>
      <c r="BE162" s="138">
        <v>30</v>
      </c>
      <c r="BF162" s="138">
        <v>5</v>
      </c>
      <c r="BG162" s="138">
        <v>0</v>
      </c>
      <c r="BH162" s="138">
        <v>0</v>
      </c>
      <c r="BI162" s="138">
        <v>0</v>
      </c>
      <c r="BJ162" s="138">
        <v>0</v>
      </c>
      <c r="BK162" s="138">
        <v>0</v>
      </c>
      <c r="BL162" s="138">
        <v>25</v>
      </c>
      <c r="BM162" s="138">
        <v>0</v>
      </c>
      <c r="BN162" s="138">
        <v>3</v>
      </c>
      <c r="BO162" s="138">
        <v>0</v>
      </c>
      <c r="BP162" s="138">
        <v>36</v>
      </c>
      <c r="BQ162" s="138">
        <v>0</v>
      </c>
      <c r="BR162" s="138">
        <v>0</v>
      </c>
      <c r="BS162" s="138">
        <v>0</v>
      </c>
      <c r="BT162" s="138">
        <v>0</v>
      </c>
      <c r="BU162" s="138">
        <v>0</v>
      </c>
      <c r="BV162" s="138">
        <v>0</v>
      </c>
      <c r="BW162" s="138">
        <v>0</v>
      </c>
      <c r="BX162" s="138">
        <v>0</v>
      </c>
      <c r="BY162" s="138">
        <v>0</v>
      </c>
      <c r="BZ162" s="138">
        <v>0</v>
      </c>
      <c r="CA162" s="138">
        <v>0</v>
      </c>
      <c r="CB162" s="138">
        <v>0</v>
      </c>
      <c r="CC162" s="138">
        <v>0</v>
      </c>
      <c r="CD162" s="138">
        <v>0</v>
      </c>
      <c r="CE162" s="138">
        <v>0</v>
      </c>
      <c r="CF162" s="138">
        <v>0</v>
      </c>
      <c r="CG162" s="138">
        <v>0</v>
      </c>
      <c r="CH162" s="138">
        <v>0</v>
      </c>
      <c r="CI162" s="138">
        <v>0</v>
      </c>
      <c r="CJ162" s="138">
        <v>0</v>
      </c>
      <c r="CK162" s="138">
        <v>0</v>
      </c>
      <c r="CL162" s="138">
        <v>0</v>
      </c>
      <c r="CM162" s="138">
        <v>0</v>
      </c>
      <c r="CN162" s="138">
        <v>0</v>
      </c>
      <c r="CO162" s="138">
        <v>0</v>
      </c>
      <c r="CP162" s="138">
        <v>0</v>
      </c>
      <c r="CQ162" s="138">
        <v>0</v>
      </c>
      <c r="CR162" s="138">
        <v>0</v>
      </c>
      <c r="CS162" s="138">
        <v>0</v>
      </c>
      <c r="CT162" s="138">
        <v>0</v>
      </c>
      <c r="CU162" s="138">
        <v>0</v>
      </c>
      <c r="CV162" s="138">
        <v>0</v>
      </c>
      <c r="CW162" s="138">
        <v>0</v>
      </c>
      <c r="CX162" s="138">
        <v>0</v>
      </c>
      <c r="CY162" s="138">
        <v>0</v>
      </c>
      <c r="CZ162" s="138">
        <v>0</v>
      </c>
      <c r="DA162" s="138">
        <v>0</v>
      </c>
      <c r="DB162" s="138">
        <v>0</v>
      </c>
      <c r="DC162" s="138">
        <v>0</v>
      </c>
      <c r="DD162" s="138">
        <v>0</v>
      </c>
      <c r="DE162" s="138">
        <v>0</v>
      </c>
      <c r="DF162" s="138">
        <v>0</v>
      </c>
      <c r="DG162" s="138">
        <v>0</v>
      </c>
      <c r="DH162" s="138">
        <v>0</v>
      </c>
      <c r="DI162" s="138">
        <v>0</v>
      </c>
      <c r="DJ162" s="138">
        <v>0</v>
      </c>
      <c r="DK162" s="138">
        <v>0</v>
      </c>
      <c r="DL162" s="138">
        <v>0</v>
      </c>
      <c r="DM162" s="138">
        <v>0</v>
      </c>
      <c r="DN162" s="138">
        <v>0</v>
      </c>
      <c r="DO162" s="138">
        <v>0</v>
      </c>
      <c r="DP162" s="138">
        <v>30</v>
      </c>
      <c r="DQ162" s="138">
        <v>1</v>
      </c>
      <c r="DR162" s="130" t="s">
        <v>2612</v>
      </c>
      <c r="DS162" s="138">
        <v>2</v>
      </c>
      <c r="DT162" s="130" t="s">
        <v>2613</v>
      </c>
      <c r="DU162" s="130" t="s">
        <v>2614</v>
      </c>
      <c r="DV162" s="138">
        <v>1</v>
      </c>
      <c r="DW162" s="138">
        <v>1</v>
      </c>
      <c r="DX162" s="138">
        <v>0</v>
      </c>
      <c r="DY162" s="130" t="s">
        <v>2615</v>
      </c>
      <c r="DZ162" s="130" t="s">
        <v>2616</v>
      </c>
      <c r="EA162" s="140">
        <v>61204</v>
      </c>
      <c r="EB162" s="140">
        <v>286.04000000000002</v>
      </c>
      <c r="EC162" s="140">
        <v>18</v>
      </c>
    </row>
    <row r="163" spans="1:133" s="131" customFormat="1" ht="48" x14ac:dyDescent="0.25">
      <c r="A163" s="130" t="s">
        <v>132</v>
      </c>
      <c r="B163" s="130" t="s">
        <v>565</v>
      </c>
      <c r="C163" s="138">
        <v>1</v>
      </c>
      <c r="D163" s="130" t="s">
        <v>143</v>
      </c>
      <c r="E163" s="130" t="s">
        <v>2617</v>
      </c>
      <c r="F163" s="130">
        <v>42402</v>
      </c>
      <c r="G163" s="130">
        <v>69317</v>
      </c>
      <c r="H163" s="130" t="s">
        <v>2618</v>
      </c>
      <c r="I163" s="130" t="s">
        <v>2619</v>
      </c>
      <c r="J163" s="130" t="s">
        <v>2620</v>
      </c>
      <c r="K163" s="130" t="s">
        <v>1224</v>
      </c>
      <c r="L163" s="130" t="s">
        <v>1008</v>
      </c>
      <c r="M163" s="130" t="s">
        <v>1317</v>
      </c>
      <c r="N163" s="130" t="s">
        <v>2621</v>
      </c>
      <c r="O163" s="130" t="s">
        <v>1041</v>
      </c>
      <c r="P163" s="130">
        <v>519441071</v>
      </c>
      <c r="Q163" s="130" t="s">
        <v>2622</v>
      </c>
      <c r="R163" s="130" t="s">
        <v>1041</v>
      </c>
      <c r="S163" s="130" t="s">
        <v>1126</v>
      </c>
      <c r="T163" s="130" t="s">
        <v>2623</v>
      </c>
      <c r="U163" s="130" t="s">
        <v>1041</v>
      </c>
      <c r="V163" s="130">
        <v>519441098</v>
      </c>
      <c r="W163" s="130" t="s">
        <v>2624</v>
      </c>
      <c r="X163" s="138">
        <v>2</v>
      </c>
      <c r="Y163" s="138">
        <v>0</v>
      </c>
      <c r="Z163" s="138">
        <v>2</v>
      </c>
      <c r="AA163" s="139">
        <v>0.5</v>
      </c>
      <c r="AB163" s="139">
        <v>0</v>
      </c>
      <c r="AC163" s="139">
        <v>0.5</v>
      </c>
      <c r="AD163" s="130" t="s">
        <v>966</v>
      </c>
      <c r="AE163" s="138">
        <v>1</v>
      </c>
      <c r="AF163" s="130" t="s">
        <v>966</v>
      </c>
      <c r="AG163" s="138">
        <v>0</v>
      </c>
      <c r="AH163" s="138">
        <v>1</v>
      </c>
      <c r="AI163" s="138">
        <v>0</v>
      </c>
      <c r="AJ163" s="138">
        <v>1</v>
      </c>
      <c r="AK163" s="138">
        <v>2</v>
      </c>
      <c r="AL163" s="130" t="s">
        <v>966</v>
      </c>
      <c r="AM163" s="138">
        <v>0</v>
      </c>
      <c r="AN163" s="138">
        <v>2</v>
      </c>
      <c r="AO163" s="138">
        <v>0</v>
      </c>
      <c r="AP163" s="138">
        <v>2</v>
      </c>
      <c r="AQ163" s="130" t="s">
        <v>966</v>
      </c>
      <c r="AR163" s="138">
        <v>0</v>
      </c>
      <c r="AS163" s="138">
        <v>0</v>
      </c>
      <c r="AT163" s="138">
        <v>0</v>
      </c>
      <c r="AU163" s="138">
        <v>1</v>
      </c>
      <c r="AV163" s="138">
        <v>1</v>
      </c>
      <c r="AW163" s="138">
        <v>0</v>
      </c>
      <c r="AX163" s="138">
        <v>2</v>
      </c>
      <c r="AY163" s="130" t="s">
        <v>966</v>
      </c>
      <c r="AZ163" s="138">
        <v>1</v>
      </c>
      <c r="BA163" s="138">
        <v>1</v>
      </c>
      <c r="BB163" s="138">
        <v>1</v>
      </c>
      <c r="BC163" s="138">
        <v>1</v>
      </c>
      <c r="BD163" s="138">
        <v>3</v>
      </c>
      <c r="BE163" s="138">
        <v>15</v>
      </c>
      <c r="BF163" s="138">
        <v>0</v>
      </c>
      <c r="BG163" s="138">
        <v>0</v>
      </c>
      <c r="BH163" s="138">
        <v>3</v>
      </c>
      <c r="BI163" s="138">
        <v>0</v>
      </c>
      <c r="BJ163" s="138">
        <v>1</v>
      </c>
      <c r="BK163" s="138">
        <v>3</v>
      </c>
      <c r="BL163" s="138">
        <v>23</v>
      </c>
      <c r="BM163" s="138">
        <v>0</v>
      </c>
      <c r="BN163" s="138">
        <v>4</v>
      </c>
      <c r="BO163" s="138">
        <v>0</v>
      </c>
      <c r="BP163" s="138">
        <v>0</v>
      </c>
      <c r="BQ163" s="138">
        <v>0</v>
      </c>
      <c r="BR163" s="138">
        <v>0</v>
      </c>
      <c r="BS163" s="138">
        <v>0</v>
      </c>
      <c r="BT163" s="138">
        <v>0</v>
      </c>
      <c r="BU163" s="138">
        <v>1</v>
      </c>
      <c r="BV163" s="138">
        <v>0</v>
      </c>
      <c r="BW163" s="138">
        <v>0</v>
      </c>
      <c r="BX163" s="138">
        <v>0</v>
      </c>
      <c r="BY163" s="138">
        <v>0</v>
      </c>
      <c r="BZ163" s="138">
        <v>0</v>
      </c>
      <c r="CA163" s="138">
        <v>0</v>
      </c>
      <c r="CB163" s="138">
        <v>0</v>
      </c>
      <c r="CC163" s="138">
        <v>0</v>
      </c>
      <c r="CD163" s="138">
        <v>0</v>
      </c>
      <c r="CE163" s="138">
        <v>0</v>
      </c>
      <c r="CF163" s="138">
        <v>0</v>
      </c>
      <c r="CG163" s="138">
        <v>0</v>
      </c>
      <c r="CH163" s="138">
        <v>0</v>
      </c>
      <c r="CI163" s="138">
        <v>0</v>
      </c>
      <c r="CJ163" s="138">
        <v>0</v>
      </c>
      <c r="CK163" s="138">
        <v>0</v>
      </c>
      <c r="CL163" s="138">
        <v>0</v>
      </c>
      <c r="CM163" s="138">
        <v>1</v>
      </c>
      <c r="CN163" s="138">
        <v>0</v>
      </c>
      <c r="CO163" s="138">
        <v>0</v>
      </c>
      <c r="CP163" s="138">
        <v>0</v>
      </c>
      <c r="CQ163" s="138">
        <v>0</v>
      </c>
      <c r="CR163" s="138">
        <v>0</v>
      </c>
      <c r="CS163" s="138">
        <v>0</v>
      </c>
      <c r="CT163" s="138">
        <v>0</v>
      </c>
      <c r="CU163" s="138">
        <v>0</v>
      </c>
      <c r="CV163" s="138">
        <v>0</v>
      </c>
      <c r="CW163" s="138">
        <v>0</v>
      </c>
      <c r="CX163" s="138">
        <v>0</v>
      </c>
      <c r="CY163" s="138">
        <v>0</v>
      </c>
      <c r="CZ163" s="138">
        <v>0</v>
      </c>
      <c r="DA163" s="138">
        <v>0</v>
      </c>
      <c r="DB163" s="138">
        <v>0</v>
      </c>
      <c r="DC163" s="138">
        <v>0</v>
      </c>
      <c r="DD163" s="138">
        <v>0</v>
      </c>
      <c r="DE163" s="138">
        <v>0</v>
      </c>
      <c r="DF163" s="138">
        <v>0</v>
      </c>
      <c r="DG163" s="138">
        <v>0</v>
      </c>
      <c r="DH163" s="138">
        <v>1</v>
      </c>
      <c r="DI163" s="138">
        <v>0</v>
      </c>
      <c r="DJ163" s="138">
        <v>0</v>
      </c>
      <c r="DK163" s="138">
        <v>0</v>
      </c>
      <c r="DL163" s="138">
        <v>0</v>
      </c>
      <c r="DM163" s="138">
        <v>0</v>
      </c>
      <c r="DN163" s="138">
        <v>0</v>
      </c>
      <c r="DO163" s="138">
        <v>0</v>
      </c>
      <c r="DP163" s="138">
        <v>50</v>
      </c>
      <c r="DQ163" s="138">
        <v>1</v>
      </c>
      <c r="DR163" s="130" t="s">
        <v>2625</v>
      </c>
      <c r="DS163" s="138">
        <v>1</v>
      </c>
      <c r="DT163" s="130" t="s">
        <v>2626</v>
      </c>
      <c r="DU163" s="130"/>
      <c r="DV163" s="138">
        <v>1</v>
      </c>
      <c r="DW163" s="138">
        <v>1</v>
      </c>
      <c r="DX163" s="138">
        <v>1</v>
      </c>
      <c r="DY163" s="130" t="s">
        <v>2627</v>
      </c>
      <c r="DZ163" s="130" t="s">
        <v>2628</v>
      </c>
      <c r="EA163" s="140">
        <v>35549</v>
      </c>
      <c r="EB163" s="140">
        <v>355.1</v>
      </c>
      <c r="EC163" s="140">
        <v>28</v>
      </c>
    </row>
    <row r="164" spans="1:133" s="131" customFormat="1" ht="24" x14ac:dyDescent="0.25">
      <c r="A164" s="130" t="s">
        <v>132</v>
      </c>
      <c r="B164" s="130" t="s">
        <v>145</v>
      </c>
      <c r="C164" s="138">
        <v>1</v>
      </c>
      <c r="D164" s="130" t="s">
        <v>144</v>
      </c>
      <c r="E164" s="130" t="s">
        <v>1300</v>
      </c>
      <c r="F164" s="130" t="s">
        <v>2629</v>
      </c>
      <c r="G164" s="130">
        <v>66491</v>
      </c>
      <c r="H164" s="130" t="s">
        <v>145</v>
      </c>
      <c r="I164" s="130" t="s">
        <v>2630</v>
      </c>
      <c r="J164" s="130" t="s">
        <v>2631</v>
      </c>
      <c r="K164" s="130" t="s">
        <v>2632</v>
      </c>
      <c r="L164" s="130" t="s">
        <v>959</v>
      </c>
      <c r="M164" s="130" t="s">
        <v>1099</v>
      </c>
      <c r="N164" s="130" t="s">
        <v>2633</v>
      </c>
      <c r="O164" s="130" t="s">
        <v>1041</v>
      </c>
      <c r="P164" s="130">
        <v>546419512</v>
      </c>
      <c r="Q164" s="130" t="s">
        <v>2634</v>
      </c>
      <c r="R164" s="130" t="s">
        <v>959</v>
      </c>
      <c r="S164" s="130" t="s">
        <v>2588</v>
      </c>
      <c r="T164" s="130" t="s">
        <v>2635</v>
      </c>
      <c r="U164" s="130" t="s">
        <v>1041</v>
      </c>
      <c r="V164" s="130">
        <v>546419537</v>
      </c>
      <c r="W164" s="130" t="s">
        <v>2636</v>
      </c>
      <c r="X164" s="138">
        <v>1</v>
      </c>
      <c r="Y164" s="138">
        <v>0</v>
      </c>
      <c r="Z164" s="138">
        <v>1</v>
      </c>
      <c r="AA164" s="139">
        <v>1</v>
      </c>
      <c r="AB164" s="139">
        <v>0</v>
      </c>
      <c r="AC164" s="139">
        <v>1</v>
      </c>
      <c r="AD164" s="130" t="s">
        <v>966</v>
      </c>
      <c r="AE164" s="138">
        <v>0</v>
      </c>
      <c r="AF164" s="130" t="s">
        <v>966</v>
      </c>
      <c r="AG164" s="138">
        <v>0</v>
      </c>
      <c r="AH164" s="138">
        <v>0</v>
      </c>
      <c r="AI164" s="138">
        <v>0</v>
      </c>
      <c r="AJ164" s="138">
        <v>1</v>
      </c>
      <c r="AK164" s="138">
        <v>1</v>
      </c>
      <c r="AL164" s="130" t="s">
        <v>966</v>
      </c>
      <c r="AM164" s="138">
        <v>1</v>
      </c>
      <c r="AN164" s="138">
        <v>0</v>
      </c>
      <c r="AO164" s="138">
        <v>0</v>
      </c>
      <c r="AP164" s="138">
        <v>1</v>
      </c>
      <c r="AQ164" s="130" t="s">
        <v>966</v>
      </c>
      <c r="AR164" s="138">
        <v>0</v>
      </c>
      <c r="AS164" s="138">
        <v>0</v>
      </c>
      <c r="AT164" s="138">
        <v>0</v>
      </c>
      <c r="AU164" s="138">
        <v>1</v>
      </c>
      <c r="AV164" s="138">
        <v>0</v>
      </c>
      <c r="AW164" s="138">
        <v>0</v>
      </c>
      <c r="AX164" s="138">
        <v>1</v>
      </c>
      <c r="AY164" s="130" t="s">
        <v>966</v>
      </c>
      <c r="AZ164" s="138">
        <v>0</v>
      </c>
      <c r="BA164" s="138">
        <v>1</v>
      </c>
      <c r="BB164" s="138">
        <v>0</v>
      </c>
      <c r="BC164" s="138">
        <v>1</v>
      </c>
      <c r="BD164" s="138">
        <v>0</v>
      </c>
      <c r="BE164" s="138">
        <v>5</v>
      </c>
      <c r="BF164" s="138">
        <v>0</v>
      </c>
      <c r="BG164" s="138">
        <v>0</v>
      </c>
      <c r="BH164" s="138">
        <v>0</v>
      </c>
      <c r="BI164" s="138">
        <v>0</v>
      </c>
      <c r="BJ164" s="138">
        <v>0</v>
      </c>
      <c r="BK164" s="138">
        <v>0</v>
      </c>
      <c r="BL164" s="138">
        <v>2</v>
      </c>
      <c r="BM164" s="138">
        <v>0</v>
      </c>
      <c r="BN164" s="138">
        <v>1</v>
      </c>
      <c r="BO164" s="138">
        <v>0</v>
      </c>
      <c r="BP164" s="138">
        <v>5</v>
      </c>
      <c r="BQ164" s="138">
        <v>0</v>
      </c>
      <c r="BR164" s="138">
        <v>0</v>
      </c>
      <c r="BS164" s="138">
        <v>0</v>
      </c>
      <c r="BT164" s="138">
        <v>0</v>
      </c>
      <c r="BU164" s="138">
        <v>0</v>
      </c>
      <c r="BV164" s="138">
        <v>0</v>
      </c>
      <c r="BW164" s="138">
        <v>0</v>
      </c>
      <c r="BX164" s="138">
        <v>0</v>
      </c>
      <c r="BY164" s="138">
        <v>0</v>
      </c>
      <c r="BZ164" s="138">
        <v>0</v>
      </c>
      <c r="CA164" s="138">
        <v>0</v>
      </c>
      <c r="CB164" s="138">
        <v>0</v>
      </c>
      <c r="CC164" s="138">
        <v>0</v>
      </c>
      <c r="CD164" s="138">
        <v>0</v>
      </c>
      <c r="CE164" s="138">
        <v>0</v>
      </c>
      <c r="CF164" s="138">
        <v>0</v>
      </c>
      <c r="CG164" s="138">
        <v>0</v>
      </c>
      <c r="CH164" s="138">
        <v>0</v>
      </c>
      <c r="CI164" s="138">
        <v>0</v>
      </c>
      <c r="CJ164" s="138">
        <v>0</v>
      </c>
      <c r="CK164" s="138">
        <v>0</v>
      </c>
      <c r="CL164" s="138">
        <v>0</v>
      </c>
      <c r="CM164" s="138">
        <v>0</v>
      </c>
      <c r="CN164" s="138">
        <v>0</v>
      </c>
      <c r="CO164" s="138">
        <v>0</v>
      </c>
      <c r="CP164" s="138">
        <v>0</v>
      </c>
      <c r="CQ164" s="138">
        <v>0</v>
      </c>
      <c r="CR164" s="138">
        <v>0</v>
      </c>
      <c r="CS164" s="138">
        <v>0</v>
      </c>
      <c r="CT164" s="138">
        <v>0</v>
      </c>
      <c r="CU164" s="138">
        <v>0</v>
      </c>
      <c r="CV164" s="138">
        <v>0</v>
      </c>
      <c r="CW164" s="138">
        <v>0</v>
      </c>
      <c r="CX164" s="138">
        <v>0</v>
      </c>
      <c r="CY164" s="138">
        <v>0</v>
      </c>
      <c r="CZ164" s="138">
        <v>0</v>
      </c>
      <c r="DA164" s="138">
        <v>0</v>
      </c>
      <c r="DB164" s="138">
        <v>0</v>
      </c>
      <c r="DC164" s="138">
        <v>0</v>
      </c>
      <c r="DD164" s="138">
        <v>0</v>
      </c>
      <c r="DE164" s="138">
        <v>0</v>
      </c>
      <c r="DF164" s="138">
        <v>0</v>
      </c>
      <c r="DG164" s="138">
        <v>0</v>
      </c>
      <c r="DH164" s="138">
        <v>0</v>
      </c>
      <c r="DI164" s="138">
        <v>0</v>
      </c>
      <c r="DJ164" s="138">
        <v>0</v>
      </c>
      <c r="DK164" s="138">
        <v>0</v>
      </c>
      <c r="DL164" s="138">
        <v>0</v>
      </c>
      <c r="DM164" s="138">
        <v>0</v>
      </c>
      <c r="DN164" s="138">
        <v>0</v>
      </c>
      <c r="DO164" s="138">
        <v>0</v>
      </c>
      <c r="DP164" s="138">
        <v>0</v>
      </c>
      <c r="DQ164" s="138">
        <v>1</v>
      </c>
      <c r="DR164" s="130" t="s">
        <v>2637</v>
      </c>
      <c r="DS164" s="138">
        <v>3</v>
      </c>
      <c r="DT164" s="130"/>
      <c r="DU164" s="130"/>
      <c r="DV164" s="138">
        <v>1</v>
      </c>
      <c r="DW164" s="138">
        <v>1</v>
      </c>
      <c r="DX164" s="138">
        <v>1</v>
      </c>
      <c r="DY164" s="130"/>
      <c r="DZ164" s="130"/>
      <c r="EA164" s="140">
        <v>23996</v>
      </c>
      <c r="EB164" s="140">
        <v>172.5</v>
      </c>
      <c r="EC164" s="140">
        <v>17</v>
      </c>
    </row>
    <row r="165" spans="1:133" s="131" customFormat="1" x14ac:dyDescent="0.25">
      <c r="A165" s="130" t="s">
        <v>132</v>
      </c>
      <c r="B165" s="130" t="s">
        <v>147</v>
      </c>
      <c r="C165" s="138">
        <v>1</v>
      </c>
      <c r="D165" s="130" t="s">
        <v>146</v>
      </c>
      <c r="E165" s="130" t="s">
        <v>995</v>
      </c>
      <c r="F165" s="130" t="s">
        <v>2638</v>
      </c>
      <c r="G165" s="130">
        <v>66434</v>
      </c>
      <c r="H165" s="130" t="s">
        <v>147</v>
      </c>
      <c r="I165" s="130" t="s">
        <v>2639</v>
      </c>
      <c r="J165" s="130" t="s">
        <v>2640</v>
      </c>
      <c r="K165" s="130" t="s">
        <v>1224</v>
      </c>
      <c r="L165" s="130" t="s">
        <v>959</v>
      </c>
      <c r="M165" s="130" t="s">
        <v>974</v>
      </c>
      <c r="N165" s="130" t="s">
        <v>2641</v>
      </c>
      <c r="O165" s="130"/>
      <c r="P165" s="130">
        <v>777363610</v>
      </c>
      <c r="Q165" s="130" t="s">
        <v>2642</v>
      </c>
      <c r="R165" s="130" t="s">
        <v>959</v>
      </c>
      <c r="S165" s="130" t="s">
        <v>974</v>
      </c>
      <c r="T165" s="130" t="s">
        <v>2641</v>
      </c>
      <c r="U165" s="130"/>
      <c r="V165" s="130">
        <v>777363610</v>
      </c>
      <c r="W165" s="130" t="s">
        <v>2642</v>
      </c>
      <c r="X165" s="138">
        <v>1</v>
      </c>
      <c r="Y165" s="138">
        <v>0</v>
      </c>
      <c r="Z165" s="138">
        <v>1</v>
      </c>
      <c r="AA165" s="139">
        <v>1</v>
      </c>
      <c r="AB165" s="139">
        <v>0</v>
      </c>
      <c r="AC165" s="139">
        <v>1</v>
      </c>
      <c r="AD165" s="130" t="s">
        <v>966</v>
      </c>
      <c r="AE165" s="138">
        <v>1</v>
      </c>
      <c r="AF165" s="130" t="s">
        <v>966</v>
      </c>
      <c r="AG165" s="138">
        <v>0</v>
      </c>
      <c r="AH165" s="138">
        <v>0</v>
      </c>
      <c r="AI165" s="138">
        <v>0</v>
      </c>
      <c r="AJ165" s="138">
        <v>1</v>
      </c>
      <c r="AK165" s="138">
        <v>1</v>
      </c>
      <c r="AL165" s="130" t="s">
        <v>966</v>
      </c>
      <c r="AM165" s="138">
        <v>0</v>
      </c>
      <c r="AN165" s="138">
        <v>1</v>
      </c>
      <c r="AO165" s="138">
        <v>0</v>
      </c>
      <c r="AP165" s="138">
        <v>1</v>
      </c>
      <c r="AQ165" s="130" t="s">
        <v>966</v>
      </c>
      <c r="AR165" s="138">
        <v>0</v>
      </c>
      <c r="AS165" s="138">
        <v>0</v>
      </c>
      <c r="AT165" s="138">
        <v>0</v>
      </c>
      <c r="AU165" s="138">
        <v>0</v>
      </c>
      <c r="AV165" s="138">
        <v>1</v>
      </c>
      <c r="AW165" s="138">
        <v>0</v>
      </c>
      <c r="AX165" s="138">
        <v>1</v>
      </c>
      <c r="AY165" s="130" t="s">
        <v>966</v>
      </c>
      <c r="AZ165" s="138">
        <v>0</v>
      </c>
      <c r="BA165" s="138">
        <v>1</v>
      </c>
      <c r="BB165" s="138">
        <v>1</v>
      </c>
      <c r="BC165" s="138">
        <v>1</v>
      </c>
      <c r="BD165" s="138">
        <v>1</v>
      </c>
      <c r="BE165" s="138">
        <v>15</v>
      </c>
      <c r="BF165" s="138">
        <v>1</v>
      </c>
      <c r="BG165" s="138">
        <v>0</v>
      </c>
      <c r="BH165" s="138">
        <v>3</v>
      </c>
      <c r="BI165" s="138">
        <v>1</v>
      </c>
      <c r="BJ165" s="138">
        <v>0</v>
      </c>
      <c r="BK165" s="138">
        <v>0</v>
      </c>
      <c r="BL165" s="138">
        <v>10</v>
      </c>
      <c r="BM165" s="138">
        <v>0</v>
      </c>
      <c r="BN165" s="138">
        <v>3</v>
      </c>
      <c r="BO165" s="138">
        <v>0</v>
      </c>
      <c r="BP165" s="138">
        <v>15</v>
      </c>
      <c r="BQ165" s="138">
        <v>1</v>
      </c>
      <c r="BR165" s="138">
        <v>0</v>
      </c>
      <c r="BS165" s="138">
        <v>0</v>
      </c>
      <c r="BT165" s="138">
        <v>0</v>
      </c>
      <c r="BU165" s="138">
        <v>0</v>
      </c>
      <c r="BV165" s="138">
        <v>0</v>
      </c>
      <c r="BW165" s="138">
        <v>0</v>
      </c>
      <c r="BX165" s="138">
        <v>0</v>
      </c>
      <c r="BY165" s="138">
        <v>0</v>
      </c>
      <c r="BZ165" s="138">
        <v>0</v>
      </c>
      <c r="CA165" s="138">
        <v>0</v>
      </c>
      <c r="CB165" s="138">
        <v>0</v>
      </c>
      <c r="CC165" s="138">
        <v>0</v>
      </c>
      <c r="CD165" s="138">
        <v>0</v>
      </c>
      <c r="CE165" s="138">
        <v>0</v>
      </c>
      <c r="CF165" s="138">
        <v>0</v>
      </c>
      <c r="CG165" s="138">
        <v>0</v>
      </c>
      <c r="CH165" s="138">
        <v>0</v>
      </c>
      <c r="CI165" s="138">
        <v>0</v>
      </c>
      <c r="CJ165" s="138">
        <v>0</v>
      </c>
      <c r="CK165" s="138">
        <v>0</v>
      </c>
      <c r="CL165" s="138">
        <v>0</v>
      </c>
      <c r="CM165" s="138">
        <v>2</v>
      </c>
      <c r="CN165" s="138">
        <v>0</v>
      </c>
      <c r="CO165" s="138">
        <v>0</v>
      </c>
      <c r="CP165" s="138">
        <v>0</v>
      </c>
      <c r="CQ165" s="138">
        <v>0</v>
      </c>
      <c r="CR165" s="138">
        <v>0</v>
      </c>
      <c r="CS165" s="138">
        <v>0</v>
      </c>
      <c r="CT165" s="138">
        <v>0</v>
      </c>
      <c r="CU165" s="138">
        <v>0</v>
      </c>
      <c r="CV165" s="138">
        <v>0</v>
      </c>
      <c r="CW165" s="138">
        <v>0</v>
      </c>
      <c r="CX165" s="138">
        <v>0</v>
      </c>
      <c r="CY165" s="138">
        <v>0</v>
      </c>
      <c r="CZ165" s="138">
        <v>0</v>
      </c>
      <c r="DA165" s="138">
        <v>0</v>
      </c>
      <c r="DB165" s="138">
        <v>0</v>
      </c>
      <c r="DC165" s="138">
        <v>0</v>
      </c>
      <c r="DD165" s="138">
        <v>0</v>
      </c>
      <c r="DE165" s="138">
        <v>0</v>
      </c>
      <c r="DF165" s="138">
        <v>0</v>
      </c>
      <c r="DG165" s="138">
        <v>0</v>
      </c>
      <c r="DH165" s="138">
        <v>2</v>
      </c>
      <c r="DI165" s="138">
        <v>0</v>
      </c>
      <c r="DJ165" s="138">
        <v>0</v>
      </c>
      <c r="DK165" s="138">
        <v>0</v>
      </c>
      <c r="DL165" s="138">
        <v>0</v>
      </c>
      <c r="DM165" s="138">
        <v>1</v>
      </c>
      <c r="DN165" s="138">
        <v>0</v>
      </c>
      <c r="DO165" s="138">
        <v>0</v>
      </c>
      <c r="DP165" s="138">
        <v>28</v>
      </c>
      <c r="DQ165" s="138">
        <v>1</v>
      </c>
      <c r="DR165" s="130"/>
      <c r="DS165" s="138">
        <v>1</v>
      </c>
      <c r="DT165" s="130"/>
      <c r="DU165" s="130"/>
      <c r="DV165" s="138">
        <v>1</v>
      </c>
      <c r="DW165" s="138">
        <v>1</v>
      </c>
      <c r="DX165" s="138">
        <v>1</v>
      </c>
      <c r="DY165" s="130"/>
      <c r="DZ165" s="130"/>
      <c r="EA165" s="140">
        <v>22380</v>
      </c>
      <c r="EB165" s="140">
        <v>77.05</v>
      </c>
      <c r="EC165" s="140">
        <v>10</v>
      </c>
    </row>
    <row r="166" spans="1:133" s="131" customFormat="1" ht="24" x14ac:dyDescent="0.25">
      <c r="A166" s="130" t="s">
        <v>132</v>
      </c>
      <c r="B166" s="130" t="s">
        <v>149</v>
      </c>
      <c r="C166" s="138">
        <v>1</v>
      </c>
      <c r="D166" s="130" t="s">
        <v>148</v>
      </c>
      <c r="E166" s="130" t="s">
        <v>1178</v>
      </c>
      <c r="F166" s="130">
        <v>42399</v>
      </c>
      <c r="G166" s="130">
        <v>69722</v>
      </c>
      <c r="H166" s="130" t="s">
        <v>2643</v>
      </c>
      <c r="I166" s="130" t="s">
        <v>2644</v>
      </c>
      <c r="J166" s="130" t="s">
        <v>2645</v>
      </c>
      <c r="K166" s="130" t="s">
        <v>2646</v>
      </c>
      <c r="L166" s="130" t="s">
        <v>2447</v>
      </c>
      <c r="M166" s="130" t="s">
        <v>2647</v>
      </c>
      <c r="N166" s="130" t="s">
        <v>2648</v>
      </c>
      <c r="O166" s="130"/>
      <c r="P166" s="130">
        <v>518697520</v>
      </c>
      <c r="Q166" s="130" t="s">
        <v>2649</v>
      </c>
      <c r="R166" s="130"/>
      <c r="S166" s="130" t="s">
        <v>2650</v>
      </c>
      <c r="T166" s="130" t="s">
        <v>2651</v>
      </c>
      <c r="U166" s="130"/>
      <c r="V166" s="130">
        <v>518697516</v>
      </c>
      <c r="W166" s="130" t="s">
        <v>2652</v>
      </c>
      <c r="X166" s="138">
        <v>2</v>
      </c>
      <c r="Y166" s="138">
        <v>0</v>
      </c>
      <c r="Z166" s="138">
        <v>2</v>
      </c>
      <c r="AA166" s="139">
        <v>1.7</v>
      </c>
      <c r="AB166" s="139">
        <v>0</v>
      </c>
      <c r="AC166" s="139">
        <v>1.7</v>
      </c>
      <c r="AD166" s="130" t="s">
        <v>966</v>
      </c>
      <c r="AE166" s="138">
        <v>2</v>
      </c>
      <c r="AF166" s="130" t="s">
        <v>966</v>
      </c>
      <c r="AG166" s="138">
        <v>0</v>
      </c>
      <c r="AH166" s="138">
        <v>1</v>
      </c>
      <c r="AI166" s="138">
        <v>0</v>
      </c>
      <c r="AJ166" s="138">
        <v>1</v>
      </c>
      <c r="AK166" s="138">
        <v>2</v>
      </c>
      <c r="AL166" s="130" t="s">
        <v>966</v>
      </c>
      <c r="AM166" s="138">
        <v>0</v>
      </c>
      <c r="AN166" s="138">
        <v>0</v>
      </c>
      <c r="AO166" s="138">
        <v>2</v>
      </c>
      <c r="AP166" s="138">
        <v>2</v>
      </c>
      <c r="AQ166" s="130" t="s">
        <v>966</v>
      </c>
      <c r="AR166" s="138">
        <v>0</v>
      </c>
      <c r="AS166" s="138">
        <v>0</v>
      </c>
      <c r="AT166" s="138">
        <v>1</v>
      </c>
      <c r="AU166" s="138">
        <v>1</v>
      </c>
      <c r="AV166" s="138">
        <v>0</v>
      </c>
      <c r="AW166" s="138">
        <v>0</v>
      </c>
      <c r="AX166" s="138">
        <v>2</v>
      </c>
      <c r="AY166" s="130" t="s">
        <v>966</v>
      </c>
      <c r="AZ166" s="138">
        <v>1</v>
      </c>
      <c r="BA166" s="138">
        <v>1</v>
      </c>
      <c r="BB166" s="138">
        <v>1</v>
      </c>
      <c r="BC166" s="138">
        <v>1</v>
      </c>
      <c r="BD166" s="138">
        <v>6</v>
      </c>
      <c r="BE166" s="138">
        <v>50</v>
      </c>
      <c r="BF166" s="138">
        <v>0</v>
      </c>
      <c r="BG166" s="138">
        <v>0</v>
      </c>
      <c r="BH166" s="138">
        <v>3</v>
      </c>
      <c r="BI166" s="138">
        <v>0</v>
      </c>
      <c r="BJ166" s="138">
        <v>0</v>
      </c>
      <c r="BK166" s="138">
        <v>0</v>
      </c>
      <c r="BL166" s="138">
        <v>21</v>
      </c>
      <c r="BM166" s="138">
        <v>0</v>
      </c>
      <c r="BN166" s="138">
        <v>1</v>
      </c>
      <c r="BO166" s="138">
        <v>0</v>
      </c>
      <c r="BP166" s="138">
        <v>50</v>
      </c>
      <c r="BQ166" s="138">
        <v>0</v>
      </c>
      <c r="BR166" s="138">
        <v>0</v>
      </c>
      <c r="BS166" s="138">
        <v>0</v>
      </c>
      <c r="BT166" s="138">
        <v>0</v>
      </c>
      <c r="BU166" s="138">
        <v>0</v>
      </c>
      <c r="BV166" s="138">
        <v>0</v>
      </c>
      <c r="BW166" s="138">
        <v>0</v>
      </c>
      <c r="BX166" s="138">
        <v>0</v>
      </c>
      <c r="BY166" s="138">
        <v>0</v>
      </c>
      <c r="BZ166" s="138">
        <v>1</v>
      </c>
      <c r="CA166" s="138">
        <v>0</v>
      </c>
      <c r="CB166" s="138">
        <v>0</v>
      </c>
      <c r="CC166" s="138">
        <v>0</v>
      </c>
      <c r="CD166" s="138">
        <v>0</v>
      </c>
      <c r="CE166" s="138">
        <v>0</v>
      </c>
      <c r="CF166" s="138">
        <v>0</v>
      </c>
      <c r="CG166" s="138">
        <v>0</v>
      </c>
      <c r="CH166" s="138">
        <v>1</v>
      </c>
      <c r="CI166" s="138">
        <v>0</v>
      </c>
      <c r="CJ166" s="138">
        <v>0</v>
      </c>
      <c r="CK166" s="138">
        <v>2</v>
      </c>
      <c r="CL166" s="138">
        <v>0</v>
      </c>
      <c r="CM166" s="138">
        <v>0</v>
      </c>
      <c r="CN166" s="138">
        <v>0</v>
      </c>
      <c r="CO166" s="138">
        <v>0</v>
      </c>
      <c r="CP166" s="138">
        <v>0</v>
      </c>
      <c r="CQ166" s="138">
        <v>0</v>
      </c>
      <c r="CR166" s="138">
        <v>0</v>
      </c>
      <c r="CS166" s="138">
        <v>0</v>
      </c>
      <c r="CT166" s="138">
        <v>0</v>
      </c>
      <c r="CU166" s="138">
        <v>0</v>
      </c>
      <c r="CV166" s="138">
        <v>0</v>
      </c>
      <c r="CW166" s="138">
        <v>0</v>
      </c>
      <c r="CX166" s="138">
        <v>0</v>
      </c>
      <c r="CY166" s="138">
        <v>0</v>
      </c>
      <c r="CZ166" s="138">
        <v>0</v>
      </c>
      <c r="DA166" s="138">
        <v>0</v>
      </c>
      <c r="DB166" s="138">
        <v>0</v>
      </c>
      <c r="DC166" s="138">
        <v>0</v>
      </c>
      <c r="DD166" s="138">
        <v>0</v>
      </c>
      <c r="DE166" s="138">
        <v>0</v>
      </c>
      <c r="DF166" s="138">
        <v>0</v>
      </c>
      <c r="DG166" s="138">
        <v>0</v>
      </c>
      <c r="DH166" s="138">
        <v>0</v>
      </c>
      <c r="DI166" s="138">
        <v>0</v>
      </c>
      <c r="DJ166" s="138">
        <v>0</v>
      </c>
      <c r="DK166" s="138">
        <v>0</v>
      </c>
      <c r="DL166" s="138">
        <v>0</v>
      </c>
      <c r="DM166" s="138">
        <v>0</v>
      </c>
      <c r="DN166" s="138">
        <v>0</v>
      </c>
      <c r="DO166" s="138">
        <v>0</v>
      </c>
      <c r="DP166" s="138">
        <v>65</v>
      </c>
      <c r="DQ166" s="138">
        <v>1</v>
      </c>
      <c r="DR166" s="130"/>
      <c r="DS166" s="138">
        <v>2</v>
      </c>
      <c r="DT166" s="130"/>
      <c r="DU166" s="130" t="s">
        <v>2653</v>
      </c>
      <c r="DV166" s="138">
        <v>1</v>
      </c>
      <c r="DW166" s="138">
        <v>1</v>
      </c>
      <c r="DX166" s="138">
        <v>1</v>
      </c>
      <c r="DY166" s="130"/>
      <c r="DZ166" s="130"/>
      <c r="EA166" s="140">
        <v>55764</v>
      </c>
      <c r="EB166" s="140">
        <v>470.19</v>
      </c>
      <c r="EC166" s="140">
        <v>42</v>
      </c>
    </row>
    <row r="167" spans="1:133" s="131" customFormat="1" ht="60" x14ac:dyDescent="0.25">
      <c r="A167" s="130" t="s">
        <v>132</v>
      </c>
      <c r="B167" s="130" t="s">
        <v>151</v>
      </c>
      <c r="C167" s="138">
        <v>1</v>
      </c>
      <c r="D167" s="130" t="s">
        <v>150</v>
      </c>
      <c r="E167" s="130" t="s">
        <v>1528</v>
      </c>
      <c r="F167" s="130" t="s">
        <v>2654</v>
      </c>
      <c r="G167" s="130">
        <v>69201</v>
      </c>
      <c r="H167" s="130" t="s">
        <v>151</v>
      </c>
      <c r="I167" s="130" t="s">
        <v>2655</v>
      </c>
      <c r="J167" s="130" t="s">
        <v>2656</v>
      </c>
      <c r="K167" s="130" t="s">
        <v>2657</v>
      </c>
      <c r="L167" s="130" t="s">
        <v>1431</v>
      </c>
      <c r="M167" s="130" t="s">
        <v>2658</v>
      </c>
      <c r="N167" s="130" t="s">
        <v>2659</v>
      </c>
      <c r="O167" s="130"/>
      <c r="P167" s="130">
        <v>519444602</v>
      </c>
      <c r="Q167" s="130" t="s">
        <v>2660</v>
      </c>
      <c r="R167" s="130" t="s">
        <v>959</v>
      </c>
      <c r="S167" s="130" t="s">
        <v>2661</v>
      </c>
      <c r="T167" s="130" t="s">
        <v>2662</v>
      </c>
      <c r="U167" s="130"/>
      <c r="V167" s="130">
        <v>519444573</v>
      </c>
      <c r="W167" s="130" t="s">
        <v>2663</v>
      </c>
      <c r="X167" s="138">
        <v>1</v>
      </c>
      <c r="Y167" s="138">
        <v>0</v>
      </c>
      <c r="Z167" s="138">
        <v>1</v>
      </c>
      <c r="AA167" s="139">
        <v>0.3</v>
      </c>
      <c r="AB167" s="139">
        <v>0</v>
      </c>
      <c r="AC167" s="139">
        <v>0.3</v>
      </c>
      <c r="AD167" s="130" t="s">
        <v>966</v>
      </c>
      <c r="AE167" s="138">
        <v>1</v>
      </c>
      <c r="AF167" s="130" t="s">
        <v>966</v>
      </c>
      <c r="AG167" s="138">
        <v>0</v>
      </c>
      <c r="AH167" s="138">
        <v>0</v>
      </c>
      <c r="AI167" s="138">
        <v>0</v>
      </c>
      <c r="AJ167" s="138">
        <v>1</v>
      </c>
      <c r="AK167" s="138">
        <v>1</v>
      </c>
      <c r="AL167" s="130" t="s">
        <v>966</v>
      </c>
      <c r="AM167" s="138">
        <v>0</v>
      </c>
      <c r="AN167" s="138">
        <v>0</v>
      </c>
      <c r="AO167" s="138">
        <v>0</v>
      </c>
      <c r="AP167" s="138">
        <v>1</v>
      </c>
      <c r="AQ167" s="130" t="s">
        <v>966</v>
      </c>
      <c r="AR167" s="138">
        <v>0</v>
      </c>
      <c r="AS167" s="138">
        <v>0</v>
      </c>
      <c r="AT167" s="138">
        <v>0</v>
      </c>
      <c r="AU167" s="138">
        <v>1</v>
      </c>
      <c r="AV167" s="138">
        <v>0</v>
      </c>
      <c r="AW167" s="138">
        <v>0</v>
      </c>
      <c r="AX167" s="138">
        <v>1</v>
      </c>
      <c r="AY167" s="130" t="s">
        <v>966</v>
      </c>
      <c r="AZ167" s="138">
        <v>1</v>
      </c>
      <c r="BA167" s="138">
        <v>1</v>
      </c>
      <c r="BB167" s="138">
        <v>1</v>
      </c>
      <c r="BC167" s="138">
        <v>1</v>
      </c>
      <c r="BD167" s="138">
        <v>2</v>
      </c>
      <c r="BE167" s="138">
        <v>11</v>
      </c>
      <c r="BF167" s="138">
        <v>1</v>
      </c>
      <c r="BG167" s="138">
        <v>0</v>
      </c>
      <c r="BH167" s="138">
        <v>5</v>
      </c>
      <c r="BI167" s="138">
        <v>1</v>
      </c>
      <c r="BJ167" s="138">
        <v>0</v>
      </c>
      <c r="BK167" s="138">
        <v>0</v>
      </c>
      <c r="BL167" s="138">
        <v>11</v>
      </c>
      <c r="BM167" s="138">
        <v>0</v>
      </c>
      <c r="BN167" s="138">
        <v>0</v>
      </c>
      <c r="BO167" s="138">
        <v>0</v>
      </c>
      <c r="BP167" s="138">
        <v>0</v>
      </c>
      <c r="BQ167" s="138">
        <v>0</v>
      </c>
      <c r="BR167" s="138">
        <v>0</v>
      </c>
      <c r="BS167" s="138">
        <v>0</v>
      </c>
      <c r="BT167" s="138">
        <v>0</v>
      </c>
      <c r="BU167" s="138">
        <v>0</v>
      </c>
      <c r="BV167" s="138">
        <v>0</v>
      </c>
      <c r="BW167" s="138">
        <v>0</v>
      </c>
      <c r="BX167" s="138">
        <v>0</v>
      </c>
      <c r="BY167" s="138">
        <v>0</v>
      </c>
      <c r="BZ167" s="138">
        <v>0</v>
      </c>
      <c r="CA167" s="138">
        <v>0</v>
      </c>
      <c r="CB167" s="138">
        <v>0</v>
      </c>
      <c r="CC167" s="138">
        <v>0</v>
      </c>
      <c r="CD167" s="138">
        <v>0</v>
      </c>
      <c r="CE167" s="138">
        <v>0</v>
      </c>
      <c r="CF167" s="138">
        <v>0</v>
      </c>
      <c r="CG167" s="138">
        <v>0</v>
      </c>
      <c r="CH167" s="138">
        <v>0</v>
      </c>
      <c r="CI167" s="138">
        <v>0</v>
      </c>
      <c r="CJ167" s="138">
        <v>0</v>
      </c>
      <c r="CK167" s="138">
        <v>0</v>
      </c>
      <c r="CL167" s="138">
        <v>0</v>
      </c>
      <c r="CM167" s="138">
        <v>0</v>
      </c>
      <c r="CN167" s="138">
        <v>0</v>
      </c>
      <c r="CO167" s="138">
        <v>0</v>
      </c>
      <c r="CP167" s="138">
        <v>0</v>
      </c>
      <c r="CQ167" s="138">
        <v>0</v>
      </c>
      <c r="CR167" s="138">
        <v>0</v>
      </c>
      <c r="CS167" s="138">
        <v>0</v>
      </c>
      <c r="CT167" s="138">
        <v>0</v>
      </c>
      <c r="CU167" s="138">
        <v>0</v>
      </c>
      <c r="CV167" s="138">
        <v>0</v>
      </c>
      <c r="CW167" s="138">
        <v>0</v>
      </c>
      <c r="CX167" s="138">
        <v>0</v>
      </c>
      <c r="CY167" s="138">
        <v>0</v>
      </c>
      <c r="CZ167" s="138">
        <v>0</v>
      </c>
      <c r="DA167" s="138">
        <v>0</v>
      </c>
      <c r="DB167" s="138">
        <v>0</v>
      </c>
      <c r="DC167" s="138">
        <v>0</v>
      </c>
      <c r="DD167" s="138">
        <v>0</v>
      </c>
      <c r="DE167" s="138">
        <v>0</v>
      </c>
      <c r="DF167" s="138">
        <v>0</v>
      </c>
      <c r="DG167" s="138">
        <v>0</v>
      </c>
      <c r="DH167" s="138">
        <v>0</v>
      </c>
      <c r="DI167" s="138">
        <v>0</v>
      </c>
      <c r="DJ167" s="138">
        <v>0</v>
      </c>
      <c r="DK167" s="138">
        <v>0</v>
      </c>
      <c r="DL167" s="138">
        <v>0</v>
      </c>
      <c r="DM167" s="138">
        <v>0</v>
      </c>
      <c r="DN167" s="138">
        <v>0</v>
      </c>
      <c r="DO167" s="138">
        <v>0</v>
      </c>
      <c r="DP167" s="138">
        <v>33</v>
      </c>
      <c r="DQ167" s="138">
        <v>1</v>
      </c>
      <c r="DR167" s="130" t="s">
        <v>2664</v>
      </c>
      <c r="DS167" s="138">
        <v>2</v>
      </c>
      <c r="DT167" s="130"/>
      <c r="DU167" s="130"/>
      <c r="DV167" s="138">
        <v>1</v>
      </c>
      <c r="DW167" s="138">
        <v>1</v>
      </c>
      <c r="DX167" s="138">
        <v>1</v>
      </c>
      <c r="DY167" s="130"/>
      <c r="DZ167" s="130"/>
      <c r="EA167" s="140">
        <v>19778</v>
      </c>
      <c r="EB167" s="140">
        <v>244.12</v>
      </c>
      <c r="EC167" s="140">
        <v>17</v>
      </c>
    </row>
    <row r="168" spans="1:133" s="131" customFormat="1" ht="36" x14ac:dyDescent="0.25">
      <c r="A168" s="130" t="s">
        <v>132</v>
      </c>
      <c r="B168" s="130" t="s">
        <v>153</v>
      </c>
      <c r="C168" s="138">
        <v>1</v>
      </c>
      <c r="D168" s="130" t="s">
        <v>152</v>
      </c>
      <c r="E168" s="130" t="s">
        <v>2665</v>
      </c>
      <c r="F168" s="130">
        <v>125</v>
      </c>
      <c r="G168" s="130">
        <v>67211</v>
      </c>
      <c r="H168" s="130" t="s">
        <v>153</v>
      </c>
      <c r="I168" s="130" t="s">
        <v>2666</v>
      </c>
      <c r="J168" s="130" t="s">
        <v>2667</v>
      </c>
      <c r="K168" s="130" t="s">
        <v>1224</v>
      </c>
      <c r="L168" s="130"/>
      <c r="M168" s="130" t="s">
        <v>960</v>
      </c>
      <c r="N168" s="130" t="s">
        <v>2668</v>
      </c>
      <c r="O168" s="130"/>
      <c r="P168" s="130">
        <v>515300723</v>
      </c>
      <c r="Q168" s="130" t="s">
        <v>2669</v>
      </c>
      <c r="R168" s="130" t="s">
        <v>959</v>
      </c>
      <c r="S168" s="130" t="s">
        <v>2124</v>
      </c>
      <c r="T168" s="130" t="s">
        <v>2670</v>
      </c>
      <c r="U168" s="130"/>
      <c r="V168" s="130">
        <v>515300775</v>
      </c>
      <c r="W168" s="130" t="s">
        <v>2671</v>
      </c>
      <c r="X168" s="138">
        <v>1</v>
      </c>
      <c r="Y168" s="138">
        <v>0</v>
      </c>
      <c r="Z168" s="138">
        <v>1</v>
      </c>
      <c r="AA168" s="139">
        <v>1</v>
      </c>
      <c r="AB168" s="139">
        <v>0</v>
      </c>
      <c r="AC168" s="139">
        <v>1</v>
      </c>
      <c r="AD168" s="130" t="s">
        <v>966</v>
      </c>
      <c r="AE168" s="138">
        <v>0</v>
      </c>
      <c r="AF168" s="130" t="s">
        <v>966</v>
      </c>
      <c r="AG168" s="138">
        <v>0</v>
      </c>
      <c r="AH168" s="138">
        <v>0</v>
      </c>
      <c r="AI168" s="138">
        <v>0</v>
      </c>
      <c r="AJ168" s="138">
        <v>1</v>
      </c>
      <c r="AK168" s="138">
        <v>1</v>
      </c>
      <c r="AL168" s="130" t="s">
        <v>966</v>
      </c>
      <c r="AM168" s="138">
        <v>1</v>
      </c>
      <c r="AN168" s="138">
        <v>0</v>
      </c>
      <c r="AO168" s="138">
        <v>0</v>
      </c>
      <c r="AP168" s="138">
        <v>1</v>
      </c>
      <c r="AQ168" s="130" t="s">
        <v>966</v>
      </c>
      <c r="AR168" s="138">
        <v>0</v>
      </c>
      <c r="AS168" s="138">
        <v>0</v>
      </c>
      <c r="AT168" s="138">
        <v>1</v>
      </c>
      <c r="AU168" s="138">
        <v>0</v>
      </c>
      <c r="AV168" s="138">
        <v>0</v>
      </c>
      <c r="AW168" s="138">
        <v>0</v>
      </c>
      <c r="AX168" s="138">
        <v>1</v>
      </c>
      <c r="AY168" s="130" t="s">
        <v>966</v>
      </c>
      <c r="AZ168" s="138">
        <v>0</v>
      </c>
      <c r="BA168" s="138">
        <v>0</v>
      </c>
      <c r="BB168" s="138">
        <v>0</v>
      </c>
      <c r="BC168" s="138">
        <v>1</v>
      </c>
      <c r="BD168" s="138">
        <v>0</v>
      </c>
      <c r="BE168" s="138">
        <v>0</v>
      </c>
      <c r="BF168" s="138">
        <v>0</v>
      </c>
      <c r="BG168" s="138">
        <v>0</v>
      </c>
      <c r="BH168" s="138">
        <v>1</v>
      </c>
      <c r="BI168" s="138">
        <v>0</v>
      </c>
      <c r="BJ168" s="138">
        <v>0</v>
      </c>
      <c r="BK168" s="138">
        <v>0</v>
      </c>
      <c r="BL168" s="138">
        <v>4</v>
      </c>
      <c r="BM168" s="138">
        <v>0</v>
      </c>
      <c r="BN168" s="138">
        <v>2</v>
      </c>
      <c r="BO168" s="138">
        <v>0</v>
      </c>
      <c r="BP168" s="138">
        <v>4</v>
      </c>
      <c r="BQ168" s="138">
        <v>0</v>
      </c>
      <c r="BR168" s="138">
        <v>0</v>
      </c>
      <c r="BS168" s="138">
        <v>0</v>
      </c>
      <c r="BT168" s="138">
        <v>0</v>
      </c>
      <c r="BU168" s="138">
        <v>0</v>
      </c>
      <c r="BV168" s="138">
        <v>0</v>
      </c>
      <c r="BW168" s="138">
        <v>0</v>
      </c>
      <c r="BX168" s="138">
        <v>0</v>
      </c>
      <c r="BY168" s="138">
        <v>0</v>
      </c>
      <c r="BZ168" s="138">
        <v>0</v>
      </c>
      <c r="CA168" s="138">
        <v>0</v>
      </c>
      <c r="CB168" s="138">
        <v>0</v>
      </c>
      <c r="CC168" s="138">
        <v>0</v>
      </c>
      <c r="CD168" s="138">
        <v>0</v>
      </c>
      <c r="CE168" s="138">
        <v>0</v>
      </c>
      <c r="CF168" s="138">
        <v>0</v>
      </c>
      <c r="CG168" s="138">
        <v>0</v>
      </c>
      <c r="CH168" s="138">
        <v>0</v>
      </c>
      <c r="CI168" s="138">
        <v>0</v>
      </c>
      <c r="CJ168" s="138">
        <v>0</v>
      </c>
      <c r="CK168" s="138">
        <v>0</v>
      </c>
      <c r="CL168" s="138">
        <v>0</v>
      </c>
      <c r="CM168" s="138">
        <v>0</v>
      </c>
      <c r="CN168" s="138">
        <v>0</v>
      </c>
      <c r="CO168" s="138">
        <v>0</v>
      </c>
      <c r="CP168" s="138">
        <v>0</v>
      </c>
      <c r="CQ168" s="138">
        <v>0</v>
      </c>
      <c r="CR168" s="138">
        <v>0</v>
      </c>
      <c r="CS168" s="138">
        <v>0</v>
      </c>
      <c r="CT168" s="138">
        <v>0</v>
      </c>
      <c r="CU168" s="138">
        <v>0</v>
      </c>
      <c r="CV168" s="138">
        <v>0</v>
      </c>
      <c r="CW168" s="138">
        <v>0</v>
      </c>
      <c r="CX168" s="138">
        <v>0</v>
      </c>
      <c r="CY168" s="138">
        <v>0</v>
      </c>
      <c r="CZ168" s="138">
        <v>0</v>
      </c>
      <c r="DA168" s="138">
        <v>0</v>
      </c>
      <c r="DB168" s="138">
        <v>0</v>
      </c>
      <c r="DC168" s="138">
        <v>0</v>
      </c>
      <c r="DD168" s="138">
        <v>0</v>
      </c>
      <c r="DE168" s="138">
        <v>0</v>
      </c>
      <c r="DF168" s="138">
        <v>0</v>
      </c>
      <c r="DG168" s="138">
        <v>0</v>
      </c>
      <c r="DH168" s="138">
        <v>0</v>
      </c>
      <c r="DI168" s="138">
        <v>0</v>
      </c>
      <c r="DJ168" s="138">
        <v>0</v>
      </c>
      <c r="DK168" s="138">
        <v>0</v>
      </c>
      <c r="DL168" s="138">
        <v>0</v>
      </c>
      <c r="DM168" s="138">
        <v>0</v>
      </c>
      <c r="DN168" s="138">
        <v>0</v>
      </c>
      <c r="DO168" s="138">
        <v>0</v>
      </c>
      <c r="DP168" s="138">
        <v>20</v>
      </c>
      <c r="DQ168" s="138">
        <v>1</v>
      </c>
      <c r="DR168" s="130" t="s">
        <v>2672</v>
      </c>
      <c r="DS168" s="138">
        <v>4</v>
      </c>
      <c r="DT168" s="130" t="s">
        <v>2673</v>
      </c>
      <c r="DU168" s="130" t="s">
        <v>2674</v>
      </c>
      <c r="DV168" s="138">
        <v>1</v>
      </c>
      <c r="DW168" s="138">
        <v>1</v>
      </c>
      <c r="DX168" s="138">
        <v>1</v>
      </c>
      <c r="DY168" s="130"/>
      <c r="DZ168" s="130"/>
      <c r="EA168" s="140">
        <v>22201</v>
      </c>
      <c r="EB168" s="140">
        <v>347.78</v>
      </c>
      <c r="EC168" s="140">
        <v>33</v>
      </c>
    </row>
    <row r="169" spans="1:133" s="131" customFormat="1" ht="24" x14ac:dyDescent="0.25">
      <c r="A169" s="130" t="s">
        <v>132</v>
      </c>
      <c r="B169" s="130" t="s">
        <v>155</v>
      </c>
      <c r="C169" s="138">
        <v>1</v>
      </c>
      <c r="D169" s="130" t="s">
        <v>154</v>
      </c>
      <c r="E169" s="130" t="s">
        <v>2675</v>
      </c>
      <c r="F169" s="130">
        <v>699</v>
      </c>
      <c r="G169" s="130">
        <v>69123</v>
      </c>
      <c r="H169" s="130" t="s">
        <v>155</v>
      </c>
      <c r="I169" s="130" t="s">
        <v>2676</v>
      </c>
      <c r="J169" s="130" t="s">
        <v>2677</v>
      </c>
      <c r="K169" s="130" t="s">
        <v>1125</v>
      </c>
      <c r="L169" s="130" t="s">
        <v>959</v>
      </c>
      <c r="M169" s="130" t="s">
        <v>1099</v>
      </c>
      <c r="N169" s="130" t="s">
        <v>2678</v>
      </c>
      <c r="O169" s="130" t="s">
        <v>1041</v>
      </c>
      <c r="P169" s="130">
        <v>519301370</v>
      </c>
      <c r="Q169" s="130" t="s">
        <v>2679</v>
      </c>
      <c r="R169" s="130" t="s">
        <v>959</v>
      </c>
      <c r="S169" s="130" t="s">
        <v>1099</v>
      </c>
      <c r="T169" s="130" t="s">
        <v>2678</v>
      </c>
      <c r="U169" s="130" t="s">
        <v>1041</v>
      </c>
      <c r="V169" s="130">
        <v>519301370</v>
      </c>
      <c r="W169" s="130" t="s">
        <v>2679</v>
      </c>
      <c r="X169" s="138">
        <v>1</v>
      </c>
      <c r="Y169" s="138">
        <v>0</v>
      </c>
      <c r="Z169" s="138">
        <v>1</v>
      </c>
      <c r="AA169" s="139">
        <v>1</v>
      </c>
      <c r="AB169" s="139">
        <v>0</v>
      </c>
      <c r="AC169" s="139">
        <v>1</v>
      </c>
      <c r="AD169" s="130" t="s">
        <v>966</v>
      </c>
      <c r="AE169" s="138">
        <v>1</v>
      </c>
      <c r="AF169" s="130" t="s">
        <v>966</v>
      </c>
      <c r="AG169" s="138">
        <v>0</v>
      </c>
      <c r="AH169" s="138">
        <v>0</v>
      </c>
      <c r="AI169" s="138">
        <v>0</v>
      </c>
      <c r="AJ169" s="138">
        <v>1</v>
      </c>
      <c r="AK169" s="138">
        <v>1</v>
      </c>
      <c r="AL169" s="130" t="s">
        <v>966</v>
      </c>
      <c r="AM169" s="138">
        <v>0</v>
      </c>
      <c r="AN169" s="138">
        <v>0</v>
      </c>
      <c r="AO169" s="138">
        <v>1</v>
      </c>
      <c r="AP169" s="138">
        <v>1</v>
      </c>
      <c r="AQ169" s="130" t="s">
        <v>966</v>
      </c>
      <c r="AR169" s="138">
        <v>0</v>
      </c>
      <c r="AS169" s="138">
        <v>0</v>
      </c>
      <c r="AT169" s="138">
        <v>0</v>
      </c>
      <c r="AU169" s="138">
        <v>1</v>
      </c>
      <c r="AV169" s="138">
        <v>0</v>
      </c>
      <c r="AW169" s="138">
        <v>0</v>
      </c>
      <c r="AX169" s="138">
        <v>1</v>
      </c>
      <c r="AY169" s="130" t="s">
        <v>966</v>
      </c>
      <c r="AZ169" s="138">
        <v>0</v>
      </c>
      <c r="BA169" s="138">
        <v>1</v>
      </c>
      <c r="BB169" s="138">
        <v>1</v>
      </c>
      <c r="BC169" s="138">
        <v>1</v>
      </c>
      <c r="BD169" s="138">
        <v>4</v>
      </c>
      <c r="BE169" s="138">
        <v>7</v>
      </c>
      <c r="BF169" s="138">
        <v>0</v>
      </c>
      <c r="BG169" s="138">
        <v>0</v>
      </c>
      <c r="BH169" s="138">
        <v>1</v>
      </c>
      <c r="BI169" s="138">
        <v>0</v>
      </c>
      <c r="BJ169" s="138">
        <v>0</v>
      </c>
      <c r="BK169" s="138">
        <v>0</v>
      </c>
      <c r="BL169" s="138">
        <v>9</v>
      </c>
      <c r="BM169" s="138">
        <v>0</v>
      </c>
      <c r="BN169" s="138">
        <v>1</v>
      </c>
      <c r="BO169" s="138">
        <v>0</v>
      </c>
      <c r="BP169" s="138">
        <v>9</v>
      </c>
      <c r="BQ169" s="138">
        <v>0</v>
      </c>
      <c r="BR169" s="138">
        <v>0</v>
      </c>
      <c r="BS169" s="138">
        <v>1</v>
      </c>
      <c r="BT169" s="138">
        <v>0</v>
      </c>
      <c r="BU169" s="138">
        <v>1</v>
      </c>
      <c r="BV169" s="138">
        <v>1</v>
      </c>
      <c r="BW169" s="138">
        <v>0</v>
      </c>
      <c r="BX169" s="138">
        <v>0</v>
      </c>
      <c r="BY169" s="138">
        <v>0</v>
      </c>
      <c r="BZ169" s="138">
        <v>0</v>
      </c>
      <c r="CA169" s="138">
        <v>0</v>
      </c>
      <c r="CB169" s="138">
        <v>0</v>
      </c>
      <c r="CC169" s="138">
        <v>0</v>
      </c>
      <c r="CD169" s="138">
        <v>0</v>
      </c>
      <c r="CE169" s="138">
        <v>0</v>
      </c>
      <c r="CF169" s="138">
        <v>0</v>
      </c>
      <c r="CG169" s="138">
        <v>0</v>
      </c>
      <c r="CH169" s="138">
        <v>0</v>
      </c>
      <c r="CI169" s="138">
        <v>0</v>
      </c>
      <c r="CJ169" s="138">
        <v>0</v>
      </c>
      <c r="CK169" s="138">
        <v>0</v>
      </c>
      <c r="CL169" s="138">
        <v>1</v>
      </c>
      <c r="CM169" s="138">
        <v>0</v>
      </c>
      <c r="CN169" s="138">
        <v>0</v>
      </c>
      <c r="CO169" s="138">
        <v>0</v>
      </c>
      <c r="CP169" s="138">
        <v>0</v>
      </c>
      <c r="CQ169" s="138">
        <v>0</v>
      </c>
      <c r="CR169" s="138">
        <v>0</v>
      </c>
      <c r="CS169" s="138">
        <v>0</v>
      </c>
      <c r="CT169" s="138">
        <v>0</v>
      </c>
      <c r="CU169" s="138">
        <v>0</v>
      </c>
      <c r="CV169" s="138">
        <v>0</v>
      </c>
      <c r="CW169" s="138">
        <v>0</v>
      </c>
      <c r="CX169" s="138">
        <v>0</v>
      </c>
      <c r="CY169" s="138">
        <v>0</v>
      </c>
      <c r="CZ169" s="138">
        <v>0</v>
      </c>
      <c r="DA169" s="138">
        <v>0</v>
      </c>
      <c r="DB169" s="138">
        <v>0</v>
      </c>
      <c r="DC169" s="138">
        <v>0</v>
      </c>
      <c r="DD169" s="138">
        <v>0</v>
      </c>
      <c r="DE169" s="138">
        <v>0</v>
      </c>
      <c r="DF169" s="138">
        <v>0</v>
      </c>
      <c r="DG169" s="138">
        <v>0</v>
      </c>
      <c r="DH169" s="138">
        <v>0</v>
      </c>
      <c r="DI169" s="138">
        <v>0</v>
      </c>
      <c r="DJ169" s="138">
        <v>0</v>
      </c>
      <c r="DK169" s="138">
        <v>0</v>
      </c>
      <c r="DL169" s="138">
        <v>0</v>
      </c>
      <c r="DM169" s="138">
        <v>0</v>
      </c>
      <c r="DN169" s="138">
        <v>0</v>
      </c>
      <c r="DO169" s="138">
        <v>0</v>
      </c>
      <c r="DP169" s="138">
        <v>35</v>
      </c>
      <c r="DQ169" s="138">
        <v>1</v>
      </c>
      <c r="DR169" s="130" t="s">
        <v>2680</v>
      </c>
      <c r="DS169" s="138">
        <v>3</v>
      </c>
      <c r="DT169" s="130" t="s">
        <v>2681</v>
      </c>
      <c r="DU169" s="130" t="s">
        <v>2682</v>
      </c>
      <c r="DV169" s="138">
        <v>1</v>
      </c>
      <c r="DW169" s="138">
        <v>1</v>
      </c>
      <c r="DX169" s="138">
        <v>1</v>
      </c>
      <c r="DY169" s="130"/>
      <c r="DZ169" s="130" t="s">
        <v>2683</v>
      </c>
      <c r="EA169" s="140">
        <v>13722</v>
      </c>
      <c r="EB169" s="140">
        <v>195.31</v>
      </c>
      <c r="EC169" s="140">
        <v>13</v>
      </c>
    </row>
    <row r="170" spans="1:133" s="131" customFormat="1" ht="24" x14ac:dyDescent="0.25">
      <c r="A170" s="130" t="s">
        <v>132</v>
      </c>
      <c r="B170" s="130" t="s">
        <v>157</v>
      </c>
      <c r="C170" s="138">
        <v>1</v>
      </c>
      <c r="D170" s="130" t="s">
        <v>156</v>
      </c>
      <c r="E170" s="130" t="s">
        <v>1268</v>
      </c>
      <c r="F170" s="130">
        <v>13</v>
      </c>
      <c r="G170" s="130">
        <v>66501</v>
      </c>
      <c r="H170" s="130" t="s">
        <v>157</v>
      </c>
      <c r="I170" s="130" t="s">
        <v>2684</v>
      </c>
      <c r="J170" s="130" t="s">
        <v>2685</v>
      </c>
      <c r="K170" s="130" t="s">
        <v>1224</v>
      </c>
      <c r="L170" s="130" t="s">
        <v>959</v>
      </c>
      <c r="M170" s="130" t="s">
        <v>2236</v>
      </c>
      <c r="N170" s="130" t="s">
        <v>2686</v>
      </c>
      <c r="O170" s="130"/>
      <c r="P170" s="130">
        <v>546492161</v>
      </c>
      <c r="Q170" s="130" t="s">
        <v>2687</v>
      </c>
      <c r="R170" s="130" t="s">
        <v>959</v>
      </c>
      <c r="S170" s="130" t="s">
        <v>1434</v>
      </c>
      <c r="T170" s="130" t="s">
        <v>2688</v>
      </c>
      <c r="U170" s="130"/>
      <c r="V170" s="130">
        <v>546492167</v>
      </c>
      <c r="W170" s="130" t="s">
        <v>2689</v>
      </c>
      <c r="X170" s="138">
        <v>2</v>
      </c>
      <c r="Y170" s="138">
        <v>0</v>
      </c>
      <c r="Z170" s="138">
        <v>2</v>
      </c>
      <c r="AA170" s="139">
        <v>1.5</v>
      </c>
      <c r="AB170" s="139">
        <v>0</v>
      </c>
      <c r="AC170" s="139">
        <v>1.5</v>
      </c>
      <c r="AD170" s="130" t="s">
        <v>966</v>
      </c>
      <c r="AE170" s="138">
        <v>2</v>
      </c>
      <c r="AF170" s="130" t="s">
        <v>966</v>
      </c>
      <c r="AG170" s="138">
        <v>0</v>
      </c>
      <c r="AH170" s="138">
        <v>0</v>
      </c>
      <c r="AI170" s="138">
        <v>0</v>
      </c>
      <c r="AJ170" s="138">
        <v>2</v>
      </c>
      <c r="AK170" s="138">
        <v>2</v>
      </c>
      <c r="AL170" s="130" t="s">
        <v>966</v>
      </c>
      <c r="AM170" s="138">
        <v>1</v>
      </c>
      <c r="AN170" s="138">
        <v>0</v>
      </c>
      <c r="AO170" s="138">
        <v>1</v>
      </c>
      <c r="AP170" s="138">
        <v>2</v>
      </c>
      <c r="AQ170" s="130" t="s">
        <v>966</v>
      </c>
      <c r="AR170" s="138">
        <v>0</v>
      </c>
      <c r="AS170" s="138">
        <v>0</v>
      </c>
      <c r="AT170" s="138">
        <v>0</v>
      </c>
      <c r="AU170" s="138">
        <v>1</v>
      </c>
      <c r="AV170" s="138">
        <v>1</v>
      </c>
      <c r="AW170" s="138">
        <v>0</v>
      </c>
      <c r="AX170" s="138">
        <v>2</v>
      </c>
      <c r="AY170" s="130" t="s">
        <v>966</v>
      </c>
      <c r="AZ170" s="138">
        <v>1</v>
      </c>
      <c r="BA170" s="138">
        <v>1</v>
      </c>
      <c r="BB170" s="138">
        <v>0</v>
      </c>
      <c r="BC170" s="138">
        <v>1</v>
      </c>
      <c r="BD170" s="138">
        <v>0</v>
      </c>
      <c r="BE170" s="138">
        <v>11</v>
      </c>
      <c r="BF170" s="138">
        <v>0</v>
      </c>
      <c r="BG170" s="138">
        <v>0</v>
      </c>
      <c r="BH170" s="138">
        <v>2</v>
      </c>
      <c r="BI170" s="138">
        <v>0</v>
      </c>
      <c r="BJ170" s="138">
        <v>0</v>
      </c>
      <c r="BK170" s="138">
        <v>0</v>
      </c>
      <c r="BL170" s="138">
        <v>9</v>
      </c>
      <c r="BM170" s="138">
        <v>0</v>
      </c>
      <c r="BN170" s="138">
        <v>1</v>
      </c>
      <c r="BO170" s="138">
        <v>0</v>
      </c>
      <c r="BP170" s="138">
        <v>0</v>
      </c>
      <c r="BQ170" s="138">
        <v>0</v>
      </c>
      <c r="BR170" s="138">
        <v>0</v>
      </c>
      <c r="BS170" s="138">
        <v>0</v>
      </c>
      <c r="BT170" s="138">
        <v>0</v>
      </c>
      <c r="BU170" s="138">
        <v>0</v>
      </c>
      <c r="BV170" s="138">
        <v>1</v>
      </c>
      <c r="BW170" s="138">
        <v>0</v>
      </c>
      <c r="BX170" s="138">
        <v>0</v>
      </c>
      <c r="BY170" s="138">
        <v>0</v>
      </c>
      <c r="BZ170" s="138">
        <v>0</v>
      </c>
      <c r="CA170" s="138">
        <v>0</v>
      </c>
      <c r="CB170" s="138">
        <v>0</v>
      </c>
      <c r="CC170" s="138">
        <v>0</v>
      </c>
      <c r="CD170" s="138">
        <v>0</v>
      </c>
      <c r="CE170" s="138">
        <v>0</v>
      </c>
      <c r="CF170" s="138">
        <v>0</v>
      </c>
      <c r="CG170" s="138">
        <v>0</v>
      </c>
      <c r="CH170" s="138">
        <v>0</v>
      </c>
      <c r="CI170" s="138">
        <v>2</v>
      </c>
      <c r="CJ170" s="138">
        <v>0</v>
      </c>
      <c r="CK170" s="138">
        <v>0</v>
      </c>
      <c r="CL170" s="138">
        <v>0</v>
      </c>
      <c r="CM170" s="138">
        <v>3</v>
      </c>
      <c r="CN170" s="138">
        <v>0</v>
      </c>
      <c r="CO170" s="138">
        <v>0</v>
      </c>
      <c r="CP170" s="138">
        <v>0</v>
      </c>
      <c r="CQ170" s="138">
        <v>0</v>
      </c>
      <c r="CR170" s="138">
        <v>0</v>
      </c>
      <c r="CS170" s="138">
        <v>0</v>
      </c>
      <c r="CT170" s="138">
        <v>0</v>
      </c>
      <c r="CU170" s="138">
        <v>0</v>
      </c>
      <c r="CV170" s="138">
        <v>0</v>
      </c>
      <c r="CW170" s="138">
        <v>0</v>
      </c>
      <c r="CX170" s="138">
        <v>0</v>
      </c>
      <c r="CY170" s="138">
        <v>0</v>
      </c>
      <c r="CZ170" s="138">
        <v>0</v>
      </c>
      <c r="DA170" s="138">
        <v>0</v>
      </c>
      <c r="DB170" s="138">
        <v>0</v>
      </c>
      <c r="DC170" s="138">
        <v>0</v>
      </c>
      <c r="DD170" s="138">
        <v>0</v>
      </c>
      <c r="DE170" s="138">
        <v>0</v>
      </c>
      <c r="DF170" s="138">
        <v>0</v>
      </c>
      <c r="DG170" s="138">
        <v>0</v>
      </c>
      <c r="DH170" s="138">
        <v>1</v>
      </c>
      <c r="DI170" s="138">
        <v>1</v>
      </c>
      <c r="DJ170" s="138">
        <v>0</v>
      </c>
      <c r="DK170" s="138">
        <v>0</v>
      </c>
      <c r="DL170" s="138">
        <v>0</v>
      </c>
      <c r="DM170" s="138">
        <v>5</v>
      </c>
      <c r="DN170" s="138">
        <v>0</v>
      </c>
      <c r="DO170" s="138">
        <v>0</v>
      </c>
      <c r="DP170" s="138">
        <v>50</v>
      </c>
      <c r="DQ170" s="138">
        <v>1</v>
      </c>
      <c r="DR170" s="130" t="s">
        <v>2690</v>
      </c>
      <c r="DS170" s="138">
        <v>2</v>
      </c>
      <c r="DT170" s="130"/>
      <c r="DU170" s="130"/>
      <c r="DV170" s="138">
        <v>1</v>
      </c>
      <c r="DW170" s="138">
        <v>1</v>
      </c>
      <c r="DX170" s="138">
        <v>1</v>
      </c>
      <c r="DY170" s="130"/>
      <c r="DZ170" s="130"/>
      <c r="EA170" s="140">
        <v>25313</v>
      </c>
      <c r="EB170" s="140">
        <v>174.44</v>
      </c>
      <c r="EC170" s="140">
        <v>24</v>
      </c>
    </row>
    <row r="171" spans="1:133" s="131" customFormat="1" ht="24" x14ac:dyDescent="0.25">
      <c r="A171" s="130" t="s">
        <v>132</v>
      </c>
      <c r="B171" s="130" t="s">
        <v>159</v>
      </c>
      <c r="C171" s="138">
        <v>1</v>
      </c>
      <c r="D171" s="130" t="s">
        <v>158</v>
      </c>
      <c r="E171" s="130" t="s">
        <v>1300</v>
      </c>
      <c r="F171" s="130">
        <v>65</v>
      </c>
      <c r="G171" s="130">
        <v>68401</v>
      </c>
      <c r="H171" s="130" t="s">
        <v>159</v>
      </c>
      <c r="I171" s="130" t="s">
        <v>2691</v>
      </c>
      <c r="J171" s="130" t="s">
        <v>2692</v>
      </c>
      <c r="K171" s="130" t="s">
        <v>1125</v>
      </c>
      <c r="L171" s="130" t="s">
        <v>1431</v>
      </c>
      <c r="M171" s="130" t="s">
        <v>2693</v>
      </c>
      <c r="N171" s="130" t="s">
        <v>2694</v>
      </c>
      <c r="O171" s="130"/>
      <c r="P171" s="130">
        <v>544121132</v>
      </c>
      <c r="Q171" s="130" t="s">
        <v>2695</v>
      </c>
      <c r="R171" s="130" t="s">
        <v>1431</v>
      </c>
      <c r="S171" s="130" t="s">
        <v>2693</v>
      </c>
      <c r="T171" s="130" t="s">
        <v>2694</v>
      </c>
      <c r="U171" s="130"/>
      <c r="V171" s="130">
        <v>544121132</v>
      </c>
      <c r="W171" s="130" t="s">
        <v>2695</v>
      </c>
      <c r="X171" s="138">
        <v>1</v>
      </c>
      <c r="Y171" s="138">
        <v>0</v>
      </c>
      <c r="Z171" s="138">
        <v>1</v>
      </c>
      <c r="AA171" s="139">
        <v>0.2</v>
      </c>
      <c r="AB171" s="139">
        <v>0</v>
      </c>
      <c r="AC171" s="139">
        <v>0.2</v>
      </c>
      <c r="AD171" s="130" t="s">
        <v>966</v>
      </c>
      <c r="AE171" s="138">
        <v>1</v>
      </c>
      <c r="AF171" s="130" t="s">
        <v>966</v>
      </c>
      <c r="AG171" s="138">
        <v>0</v>
      </c>
      <c r="AH171" s="138">
        <v>0</v>
      </c>
      <c r="AI171" s="138">
        <v>1</v>
      </c>
      <c r="AJ171" s="138">
        <v>0</v>
      </c>
      <c r="AK171" s="138">
        <v>1</v>
      </c>
      <c r="AL171" s="130" t="s">
        <v>966</v>
      </c>
      <c r="AM171" s="138">
        <v>0</v>
      </c>
      <c r="AN171" s="138">
        <v>1</v>
      </c>
      <c r="AO171" s="138">
        <v>0</v>
      </c>
      <c r="AP171" s="138">
        <v>1</v>
      </c>
      <c r="AQ171" s="130" t="s">
        <v>966</v>
      </c>
      <c r="AR171" s="138">
        <v>0</v>
      </c>
      <c r="AS171" s="138">
        <v>0</v>
      </c>
      <c r="AT171" s="138">
        <v>0</v>
      </c>
      <c r="AU171" s="138">
        <v>1</v>
      </c>
      <c r="AV171" s="138">
        <v>0</v>
      </c>
      <c r="AW171" s="138">
        <v>0</v>
      </c>
      <c r="AX171" s="138">
        <v>1</v>
      </c>
      <c r="AY171" s="130" t="s">
        <v>966</v>
      </c>
      <c r="AZ171" s="138">
        <v>0</v>
      </c>
      <c r="BA171" s="138">
        <v>1</v>
      </c>
      <c r="BB171" s="138">
        <v>0</v>
      </c>
      <c r="BC171" s="138">
        <v>1</v>
      </c>
      <c r="BD171" s="138">
        <v>1</v>
      </c>
      <c r="BE171" s="138">
        <v>12</v>
      </c>
      <c r="BF171" s="138">
        <v>0</v>
      </c>
      <c r="BG171" s="138">
        <v>0</v>
      </c>
      <c r="BH171" s="138">
        <v>2</v>
      </c>
      <c r="BI171" s="138">
        <v>0</v>
      </c>
      <c r="BJ171" s="138">
        <v>0</v>
      </c>
      <c r="BK171" s="138">
        <v>0</v>
      </c>
      <c r="BL171" s="138">
        <v>9</v>
      </c>
      <c r="BM171" s="138">
        <v>0</v>
      </c>
      <c r="BN171" s="138">
        <v>1</v>
      </c>
      <c r="BO171" s="138">
        <v>0</v>
      </c>
      <c r="BP171" s="138">
        <v>40</v>
      </c>
      <c r="BQ171" s="138">
        <v>0</v>
      </c>
      <c r="BR171" s="138">
        <v>0</v>
      </c>
      <c r="BS171" s="138">
        <v>0</v>
      </c>
      <c r="BT171" s="138">
        <v>0</v>
      </c>
      <c r="BU171" s="138">
        <v>0</v>
      </c>
      <c r="BV171" s="138">
        <v>0</v>
      </c>
      <c r="BW171" s="138">
        <v>0</v>
      </c>
      <c r="BX171" s="138">
        <v>0</v>
      </c>
      <c r="BY171" s="138">
        <v>0</v>
      </c>
      <c r="BZ171" s="138">
        <v>0</v>
      </c>
      <c r="CA171" s="138">
        <v>0</v>
      </c>
      <c r="CB171" s="138">
        <v>0</v>
      </c>
      <c r="CC171" s="138">
        <v>0</v>
      </c>
      <c r="CD171" s="138">
        <v>0</v>
      </c>
      <c r="CE171" s="138">
        <v>0</v>
      </c>
      <c r="CF171" s="138">
        <v>0</v>
      </c>
      <c r="CG171" s="138">
        <v>0</v>
      </c>
      <c r="CH171" s="138">
        <v>0</v>
      </c>
      <c r="CI171" s="138">
        <v>0</v>
      </c>
      <c r="CJ171" s="138">
        <v>0</v>
      </c>
      <c r="CK171" s="138">
        <v>0</v>
      </c>
      <c r="CL171" s="138">
        <v>0</v>
      </c>
      <c r="CM171" s="138">
        <v>1</v>
      </c>
      <c r="CN171" s="138">
        <v>0</v>
      </c>
      <c r="CO171" s="138">
        <v>0</v>
      </c>
      <c r="CP171" s="138">
        <v>0</v>
      </c>
      <c r="CQ171" s="138">
        <v>0</v>
      </c>
      <c r="CR171" s="138">
        <v>0</v>
      </c>
      <c r="CS171" s="138">
        <v>0</v>
      </c>
      <c r="CT171" s="138">
        <v>0</v>
      </c>
      <c r="CU171" s="138">
        <v>0</v>
      </c>
      <c r="CV171" s="138">
        <v>0</v>
      </c>
      <c r="CW171" s="138">
        <v>0</v>
      </c>
      <c r="CX171" s="138">
        <v>0</v>
      </c>
      <c r="CY171" s="138">
        <v>0</v>
      </c>
      <c r="CZ171" s="138">
        <v>1</v>
      </c>
      <c r="DA171" s="138">
        <v>0</v>
      </c>
      <c r="DB171" s="138">
        <v>0</v>
      </c>
      <c r="DC171" s="138">
        <v>0</v>
      </c>
      <c r="DD171" s="138">
        <v>0</v>
      </c>
      <c r="DE171" s="138">
        <v>0</v>
      </c>
      <c r="DF171" s="138">
        <v>0</v>
      </c>
      <c r="DG171" s="138">
        <v>0</v>
      </c>
      <c r="DH171" s="138">
        <v>1</v>
      </c>
      <c r="DI171" s="138">
        <v>0</v>
      </c>
      <c r="DJ171" s="138">
        <v>0</v>
      </c>
      <c r="DK171" s="138">
        <v>0</v>
      </c>
      <c r="DL171" s="138">
        <v>0</v>
      </c>
      <c r="DM171" s="138">
        <v>0</v>
      </c>
      <c r="DN171" s="138">
        <v>0</v>
      </c>
      <c r="DO171" s="138">
        <v>11</v>
      </c>
      <c r="DP171" s="138">
        <v>0</v>
      </c>
      <c r="DQ171" s="138">
        <v>1</v>
      </c>
      <c r="DR171" s="130" t="s">
        <v>2696</v>
      </c>
      <c r="DS171" s="138">
        <v>2</v>
      </c>
      <c r="DT171" s="130"/>
      <c r="DU171" s="130"/>
      <c r="DV171" s="138">
        <v>1</v>
      </c>
      <c r="DW171" s="138">
        <v>1</v>
      </c>
      <c r="DX171" s="138">
        <v>1</v>
      </c>
      <c r="DY171" s="130"/>
      <c r="DZ171" s="130"/>
      <c r="EA171" s="140">
        <v>22579</v>
      </c>
      <c r="EB171" s="140">
        <v>157.69999999999999</v>
      </c>
      <c r="EC171" s="140">
        <v>18</v>
      </c>
    </row>
    <row r="172" spans="1:133" s="131" customFormat="1" ht="24" x14ac:dyDescent="0.25">
      <c r="A172" s="130" t="s">
        <v>132</v>
      </c>
      <c r="B172" s="130" t="s">
        <v>161</v>
      </c>
      <c r="C172" s="138">
        <v>1</v>
      </c>
      <c r="D172" s="130" t="s">
        <v>160</v>
      </c>
      <c r="E172" s="130" t="s">
        <v>2697</v>
      </c>
      <c r="F172" s="130">
        <v>42409</v>
      </c>
      <c r="G172" s="130">
        <v>65670</v>
      </c>
      <c r="H172" s="130" t="s">
        <v>1133</v>
      </c>
      <c r="I172" s="130" t="s">
        <v>2698</v>
      </c>
      <c r="J172" s="130" t="s">
        <v>2699</v>
      </c>
      <c r="K172" s="130" t="s">
        <v>1379</v>
      </c>
      <c r="L172" s="130" t="s">
        <v>959</v>
      </c>
      <c r="M172" s="130" t="s">
        <v>1126</v>
      </c>
      <c r="N172" s="130" t="s">
        <v>2700</v>
      </c>
      <c r="O172" s="130"/>
      <c r="P172" s="130">
        <v>533304550</v>
      </c>
      <c r="Q172" s="130" t="s">
        <v>2701</v>
      </c>
      <c r="R172" s="130" t="s">
        <v>959</v>
      </c>
      <c r="S172" s="130" t="s">
        <v>2702</v>
      </c>
      <c r="T172" s="130" t="s">
        <v>2703</v>
      </c>
      <c r="U172" s="130"/>
      <c r="V172" s="130">
        <v>533304559</v>
      </c>
      <c r="W172" s="130" t="s">
        <v>2704</v>
      </c>
      <c r="X172" s="138">
        <v>1</v>
      </c>
      <c r="Y172" s="138">
        <v>1</v>
      </c>
      <c r="Z172" s="138">
        <v>2</v>
      </c>
      <c r="AA172" s="139">
        <v>1</v>
      </c>
      <c r="AB172" s="139">
        <v>0.1</v>
      </c>
      <c r="AC172" s="139">
        <v>1.1000000000000001</v>
      </c>
      <c r="AD172" s="130" t="s">
        <v>966</v>
      </c>
      <c r="AE172" s="138">
        <v>1</v>
      </c>
      <c r="AF172" s="130" t="s">
        <v>966</v>
      </c>
      <c r="AG172" s="138">
        <v>0</v>
      </c>
      <c r="AH172" s="138">
        <v>0</v>
      </c>
      <c r="AI172" s="138">
        <v>0</v>
      </c>
      <c r="AJ172" s="138">
        <v>1</v>
      </c>
      <c r="AK172" s="138">
        <v>1</v>
      </c>
      <c r="AL172" s="130" t="s">
        <v>966</v>
      </c>
      <c r="AM172" s="138">
        <v>0</v>
      </c>
      <c r="AN172" s="138">
        <v>0</v>
      </c>
      <c r="AO172" s="138">
        <v>1</v>
      </c>
      <c r="AP172" s="138">
        <v>1</v>
      </c>
      <c r="AQ172" s="130" t="s">
        <v>966</v>
      </c>
      <c r="AR172" s="138">
        <v>0</v>
      </c>
      <c r="AS172" s="138">
        <v>0</v>
      </c>
      <c r="AT172" s="138">
        <v>0</v>
      </c>
      <c r="AU172" s="138">
        <v>1</v>
      </c>
      <c r="AV172" s="138">
        <v>0</v>
      </c>
      <c r="AW172" s="138">
        <v>0</v>
      </c>
      <c r="AX172" s="138">
        <v>1</v>
      </c>
      <c r="AY172" s="130" t="s">
        <v>966</v>
      </c>
      <c r="AZ172" s="138">
        <v>1</v>
      </c>
      <c r="BA172" s="138">
        <v>1</v>
      </c>
      <c r="BB172" s="138">
        <v>0</v>
      </c>
      <c r="BC172" s="138">
        <v>1</v>
      </c>
      <c r="BD172" s="138">
        <v>5</v>
      </c>
      <c r="BE172" s="138">
        <v>33</v>
      </c>
      <c r="BF172" s="138">
        <v>0</v>
      </c>
      <c r="BG172" s="138">
        <v>0</v>
      </c>
      <c r="BH172" s="138">
        <v>4</v>
      </c>
      <c r="BI172" s="138">
        <v>0</v>
      </c>
      <c r="BJ172" s="138">
        <v>0</v>
      </c>
      <c r="BK172" s="138">
        <v>53</v>
      </c>
      <c r="BL172" s="138">
        <v>43</v>
      </c>
      <c r="BM172" s="138">
        <v>0</v>
      </c>
      <c r="BN172" s="138">
        <v>14</v>
      </c>
      <c r="BO172" s="138">
        <v>0</v>
      </c>
      <c r="BP172" s="138">
        <v>84</v>
      </c>
      <c r="BQ172" s="138">
        <v>0</v>
      </c>
      <c r="BR172" s="138">
        <v>0</v>
      </c>
      <c r="BS172" s="138">
        <v>0</v>
      </c>
      <c r="BT172" s="138">
        <v>1</v>
      </c>
      <c r="BU172" s="138">
        <v>0</v>
      </c>
      <c r="BV172" s="138">
        <v>0</v>
      </c>
      <c r="BW172" s="138">
        <v>0</v>
      </c>
      <c r="BX172" s="138">
        <v>0</v>
      </c>
      <c r="BY172" s="138">
        <v>0</v>
      </c>
      <c r="BZ172" s="138">
        <v>0</v>
      </c>
      <c r="CA172" s="138">
        <v>0</v>
      </c>
      <c r="CB172" s="138">
        <v>0</v>
      </c>
      <c r="CC172" s="138">
        <v>0</v>
      </c>
      <c r="CD172" s="138">
        <v>1</v>
      </c>
      <c r="CE172" s="138">
        <v>0</v>
      </c>
      <c r="CF172" s="138">
        <v>0</v>
      </c>
      <c r="CG172" s="138">
        <v>0</v>
      </c>
      <c r="CH172" s="138">
        <v>0</v>
      </c>
      <c r="CI172" s="138">
        <v>0</v>
      </c>
      <c r="CJ172" s="138">
        <v>0</v>
      </c>
      <c r="CK172" s="138">
        <v>0</v>
      </c>
      <c r="CL172" s="138">
        <v>0</v>
      </c>
      <c r="CM172" s="138">
        <v>2</v>
      </c>
      <c r="CN172" s="138">
        <v>0</v>
      </c>
      <c r="CO172" s="138">
        <v>0</v>
      </c>
      <c r="CP172" s="138">
        <v>0</v>
      </c>
      <c r="CQ172" s="138">
        <v>0</v>
      </c>
      <c r="CR172" s="138">
        <v>0</v>
      </c>
      <c r="CS172" s="138">
        <v>0</v>
      </c>
      <c r="CT172" s="138">
        <v>0</v>
      </c>
      <c r="CU172" s="138">
        <v>0</v>
      </c>
      <c r="CV172" s="138">
        <v>0</v>
      </c>
      <c r="CW172" s="138">
        <v>0</v>
      </c>
      <c r="CX172" s="138">
        <v>0</v>
      </c>
      <c r="CY172" s="138">
        <v>0</v>
      </c>
      <c r="CZ172" s="138">
        <v>0</v>
      </c>
      <c r="DA172" s="138">
        <v>0</v>
      </c>
      <c r="DB172" s="138">
        <v>1</v>
      </c>
      <c r="DC172" s="138">
        <v>0</v>
      </c>
      <c r="DD172" s="138">
        <v>0</v>
      </c>
      <c r="DE172" s="138">
        <v>0</v>
      </c>
      <c r="DF172" s="138">
        <v>0</v>
      </c>
      <c r="DG172" s="138">
        <v>0</v>
      </c>
      <c r="DH172" s="138">
        <v>0</v>
      </c>
      <c r="DI172" s="138">
        <v>0</v>
      </c>
      <c r="DJ172" s="138">
        <v>0</v>
      </c>
      <c r="DK172" s="138">
        <v>0</v>
      </c>
      <c r="DL172" s="138">
        <v>0</v>
      </c>
      <c r="DM172" s="138">
        <v>1</v>
      </c>
      <c r="DN172" s="138">
        <v>0</v>
      </c>
      <c r="DO172" s="138">
        <v>0</v>
      </c>
      <c r="DP172" s="138">
        <v>90</v>
      </c>
      <c r="DQ172" s="138">
        <v>1</v>
      </c>
      <c r="DR172" s="130" t="s">
        <v>2705</v>
      </c>
      <c r="DS172" s="138">
        <v>2</v>
      </c>
      <c r="DT172" s="130" t="s">
        <v>2706</v>
      </c>
      <c r="DU172" s="130" t="s">
        <v>2707</v>
      </c>
      <c r="DV172" s="138">
        <v>1</v>
      </c>
      <c r="DW172" s="138">
        <v>1</v>
      </c>
      <c r="DX172" s="138">
        <v>1</v>
      </c>
      <c r="DY172" s="130"/>
      <c r="DZ172" s="130"/>
      <c r="EA172" s="140">
        <v>65569</v>
      </c>
      <c r="EB172" s="140">
        <v>343.14</v>
      </c>
      <c r="EC172" s="140">
        <v>40</v>
      </c>
    </row>
    <row r="173" spans="1:133" s="131" customFormat="1" x14ac:dyDescent="0.25">
      <c r="A173" s="130" t="s">
        <v>132</v>
      </c>
      <c r="B173" s="130" t="s">
        <v>163</v>
      </c>
      <c r="C173" s="138">
        <v>1</v>
      </c>
      <c r="D173" s="130" t="s">
        <v>162</v>
      </c>
      <c r="E173" s="130" t="s">
        <v>2465</v>
      </c>
      <c r="F173" s="130">
        <v>111</v>
      </c>
      <c r="G173" s="130">
        <v>66619</v>
      </c>
      <c r="H173" s="130" t="s">
        <v>2708</v>
      </c>
      <c r="I173" s="130" t="s">
        <v>2709</v>
      </c>
      <c r="J173" s="130" t="s">
        <v>2710</v>
      </c>
      <c r="K173" s="130" t="s">
        <v>2711</v>
      </c>
      <c r="L173" s="130" t="s">
        <v>2060</v>
      </c>
      <c r="M173" s="130" t="s">
        <v>2712</v>
      </c>
      <c r="N173" s="130" t="s">
        <v>2713</v>
      </c>
      <c r="O173" s="130" t="s">
        <v>1041</v>
      </c>
      <c r="P173" s="130">
        <v>549439720</v>
      </c>
      <c r="Q173" s="130" t="s">
        <v>2714</v>
      </c>
      <c r="R173" s="130" t="s">
        <v>2447</v>
      </c>
      <c r="S173" s="130" t="s">
        <v>1237</v>
      </c>
      <c r="T173" s="130" t="s">
        <v>2715</v>
      </c>
      <c r="U173" s="130" t="s">
        <v>1041</v>
      </c>
      <c r="V173" s="130">
        <v>549439756</v>
      </c>
      <c r="W173" s="130" t="s">
        <v>2716</v>
      </c>
      <c r="X173" s="138">
        <v>1</v>
      </c>
      <c r="Y173" s="138">
        <v>0</v>
      </c>
      <c r="Z173" s="138">
        <v>1</v>
      </c>
      <c r="AA173" s="139">
        <v>1</v>
      </c>
      <c r="AB173" s="139">
        <v>0</v>
      </c>
      <c r="AC173" s="139">
        <v>1</v>
      </c>
      <c r="AD173" s="130" t="s">
        <v>966</v>
      </c>
      <c r="AE173" s="138">
        <v>1</v>
      </c>
      <c r="AF173" s="130" t="s">
        <v>966</v>
      </c>
      <c r="AG173" s="138">
        <v>0</v>
      </c>
      <c r="AH173" s="138">
        <v>0</v>
      </c>
      <c r="AI173" s="138">
        <v>0</v>
      </c>
      <c r="AJ173" s="138">
        <v>1</v>
      </c>
      <c r="AK173" s="138">
        <v>1</v>
      </c>
      <c r="AL173" s="130" t="s">
        <v>966</v>
      </c>
      <c r="AM173" s="138">
        <v>0</v>
      </c>
      <c r="AN173" s="138">
        <v>1</v>
      </c>
      <c r="AO173" s="138">
        <v>0</v>
      </c>
      <c r="AP173" s="138">
        <v>1</v>
      </c>
      <c r="AQ173" s="130" t="s">
        <v>966</v>
      </c>
      <c r="AR173" s="138">
        <v>0</v>
      </c>
      <c r="AS173" s="138">
        <v>0</v>
      </c>
      <c r="AT173" s="138">
        <v>0</v>
      </c>
      <c r="AU173" s="138">
        <v>1</v>
      </c>
      <c r="AV173" s="138">
        <v>0</v>
      </c>
      <c r="AW173" s="138">
        <v>0</v>
      </c>
      <c r="AX173" s="138">
        <v>1</v>
      </c>
      <c r="AY173" s="130" t="s">
        <v>966</v>
      </c>
      <c r="AZ173" s="138">
        <v>0</v>
      </c>
      <c r="BA173" s="138">
        <v>1</v>
      </c>
      <c r="BB173" s="138">
        <v>0</v>
      </c>
      <c r="BC173" s="138">
        <v>1</v>
      </c>
      <c r="BD173" s="138">
        <v>1</v>
      </c>
      <c r="BE173" s="138">
        <v>12</v>
      </c>
      <c r="BF173" s="138">
        <v>5</v>
      </c>
      <c r="BG173" s="138">
        <v>0</v>
      </c>
      <c r="BH173" s="138">
        <v>0</v>
      </c>
      <c r="BI173" s="138">
        <v>0</v>
      </c>
      <c r="BJ173" s="138">
        <v>0</v>
      </c>
      <c r="BK173" s="138">
        <v>0</v>
      </c>
      <c r="BL173" s="138">
        <v>17</v>
      </c>
      <c r="BM173" s="138">
        <v>0</v>
      </c>
      <c r="BN173" s="138">
        <v>4</v>
      </c>
      <c r="BO173" s="138">
        <v>1</v>
      </c>
      <c r="BP173" s="138">
        <v>0</v>
      </c>
      <c r="BQ173" s="138">
        <v>0</v>
      </c>
      <c r="BR173" s="138">
        <v>0</v>
      </c>
      <c r="BS173" s="138">
        <v>0</v>
      </c>
      <c r="BT173" s="138">
        <v>0</v>
      </c>
      <c r="BU173" s="138">
        <v>0</v>
      </c>
      <c r="BV173" s="138">
        <v>0</v>
      </c>
      <c r="BW173" s="138">
        <v>0</v>
      </c>
      <c r="BX173" s="138">
        <v>0</v>
      </c>
      <c r="BY173" s="138">
        <v>0</v>
      </c>
      <c r="BZ173" s="138">
        <v>0</v>
      </c>
      <c r="CA173" s="138">
        <v>0</v>
      </c>
      <c r="CB173" s="138">
        <v>0</v>
      </c>
      <c r="CC173" s="138">
        <v>0</v>
      </c>
      <c r="CD173" s="138">
        <v>0</v>
      </c>
      <c r="CE173" s="138">
        <v>0</v>
      </c>
      <c r="CF173" s="138">
        <v>0</v>
      </c>
      <c r="CG173" s="138">
        <v>0</v>
      </c>
      <c r="CH173" s="138">
        <v>0</v>
      </c>
      <c r="CI173" s="138">
        <v>0</v>
      </c>
      <c r="CJ173" s="138">
        <v>0</v>
      </c>
      <c r="CK173" s="138">
        <v>4</v>
      </c>
      <c r="CL173" s="138">
        <v>0</v>
      </c>
      <c r="CM173" s="138">
        <v>0</v>
      </c>
      <c r="CN173" s="138">
        <v>0</v>
      </c>
      <c r="CO173" s="138">
        <v>0</v>
      </c>
      <c r="CP173" s="138">
        <v>0</v>
      </c>
      <c r="CQ173" s="138">
        <v>0</v>
      </c>
      <c r="CR173" s="138">
        <v>0</v>
      </c>
      <c r="CS173" s="138">
        <v>0</v>
      </c>
      <c r="CT173" s="138">
        <v>0</v>
      </c>
      <c r="CU173" s="138">
        <v>0</v>
      </c>
      <c r="CV173" s="138">
        <v>0</v>
      </c>
      <c r="CW173" s="138">
        <v>0</v>
      </c>
      <c r="CX173" s="138">
        <v>0</v>
      </c>
      <c r="CY173" s="138">
        <v>0</v>
      </c>
      <c r="CZ173" s="138">
        <v>0</v>
      </c>
      <c r="DA173" s="138">
        <v>0</v>
      </c>
      <c r="DB173" s="138">
        <v>0</v>
      </c>
      <c r="DC173" s="138">
        <v>0</v>
      </c>
      <c r="DD173" s="138">
        <v>0</v>
      </c>
      <c r="DE173" s="138">
        <v>0</v>
      </c>
      <c r="DF173" s="138">
        <v>0</v>
      </c>
      <c r="DG173" s="138">
        <v>0</v>
      </c>
      <c r="DH173" s="138">
        <v>0</v>
      </c>
      <c r="DI173" s="138">
        <v>0</v>
      </c>
      <c r="DJ173" s="138">
        <v>1</v>
      </c>
      <c r="DK173" s="138">
        <v>0</v>
      </c>
      <c r="DL173" s="138">
        <v>0</v>
      </c>
      <c r="DM173" s="138">
        <v>0</v>
      </c>
      <c r="DN173" s="138">
        <v>0</v>
      </c>
      <c r="DO173" s="138">
        <v>0</v>
      </c>
      <c r="DP173" s="138">
        <v>100</v>
      </c>
      <c r="DQ173" s="138">
        <v>0</v>
      </c>
      <c r="DR173" s="130"/>
      <c r="DS173" s="138">
        <v>2</v>
      </c>
      <c r="DT173" s="130" t="s">
        <v>1041</v>
      </c>
      <c r="DU173" s="130" t="s">
        <v>1041</v>
      </c>
      <c r="DV173" s="138">
        <v>1</v>
      </c>
      <c r="DW173" s="138">
        <v>1</v>
      </c>
      <c r="DX173" s="138">
        <v>1</v>
      </c>
      <c r="DY173" s="130" t="s">
        <v>1041</v>
      </c>
      <c r="DZ173" s="130" t="s">
        <v>1041</v>
      </c>
      <c r="EA173" s="140">
        <v>30248</v>
      </c>
      <c r="EB173" s="140">
        <v>342.4</v>
      </c>
      <c r="EC173" s="140">
        <v>59</v>
      </c>
    </row>
    <row r="174" spans="1:133" s="131" customFormat="1" ht="60" x14ac:dyDescent="0.25">
      <c r="A174" s="130" t="s">
        <v>132</v>
      </c>
      <c r="B174" s="130" t="s">
        <v>165</v>
      </c>
      <c r="C174" s="138">
        <v>1</v>
      </c>
      <c r="D174" s="130" t="s">
        <v>164</v>
      </c>
      <c r="E174" s="130" t="s">
        <v>2717</v>
      </c>
      <c r="F174" s="130">
        <v>119</v>
      </c>
      <c r="G174" s="130">
        <v>69801</v>
      </c>
      <c r="H174" s="130" t="s">
        <v>165</v>
      </c>
      <c r="I174" s="130" t="s">
        <v>2718</v>
      </c>
      <c r="J174" s="130" t="s">
        <v>2719</v>
      </c>
      <c r="K174" s="130" t="s">
        <v>2720</v>
      </c>
      <c r="L174" s="130" t="s">
        <v>2447</v>
      </c>
      <c r="M174" s="130" t="s">
        <v>2702</v>
      </c>
      <c r="N174" s="130" t="s">
        <v>2721</v>
      </c>
      <c r="O174" s="130"/>
      <c r="P174" s="130">
        <v>518670210</v>
      </c>
      <c r="Q174" s="130" t="s">
        <v>2722</v>
      </c>
      <c r="R174" s="130" t="s">
        <v>959</v>
      </c>
      <c r="S174" s="130" t="s">
        <v>1861</v>
      </c>
      <c r="T174" s="130" t="s">
        <v>2723</v>
      </c>
      <c r="U174" s="130"/>
      <c r="V174" s="130">
        <v>518670214</v>
      </c>
      <c r="W174" s="130" t="s">
        <v>2724</v>
      </c>
      <c r="X174" s="138">
        <v>1</v>
      </c>
      <c r="Y174" s="138">
        <v>0</v>
      </c>
      <c r="Z174" s="138">
        <v>1</v>
      </c>
      <c r="AA174" s="139">
        <v>1</v>
      </c>
      <c r="AB174" s="139">
        <v>0</v>
      </c>
      <c r="AC174" s="139">
        <v>1</v>
      </c>
      <c r="AD174" s="130" t="s">
        <v>966</v>
      </c>
      <c r="AE174" s="138">
        <v>1</v>
      </c>
      <c r="AF174" s="130" t="s">
        <v>966</v>
      </c>
      <c r="AG174" s="138">
        <v>0</v>
      </c>
      <c r="AH174" s="138">
        <v>0</v>
      </c>
      <c r="AI174" s="138">
        <v>0</v>
      </c>
      <c r="AJ174" s="138">
        <v>1</v>
      </c>
      <c r="AK174" s="138">
        <v>1</v>
      </c>
      <c r="AL174" s="130" t="s">
        <v>966</v>
      </c>
      <c r="AM174" s="138">
        <v>0</v>
      </c>
      <c r="AN174" s="138">
        <v>0</v>
      </c>
      <c r="AO174" s="138">
        <v>1</v>
      </c>
      <c r="AP174" s="138">
        <v>1</v>
      </c>
      <c r="AQ174" s="130" t="s">
        <v>966</v>
      </c>
      <c r="AR174" s="138">
        <v>0</v>
      </c>
      <c r="AS174" s="138">
        <v>0</v>
      </c>
      <c r="AT174" s="138">
        <v>0</v>
      </c>
      <c r="AU174" s="138">
        <v>1</v>
      </c>
      <c r="AV174" s="138">
        <v>0</v>
      </c>
      <c r="AW174" s="138">
        <v>0</v>
      </c>
      <c r="AX174" s="138">
        <v>1</v>
      </c>
      <c r="AY174" s="130" t="s">
        <v>966</v>
      </c>
      <c r="AZ174" s="138">
        <v>0</v>
      </c>
      <c r="BA174" s="138">
        <v>1</v>
      </c>
      <c r="BB174" s="138">
        <v>0</v>
      </c>
      <c r="BC174" s="138">
        <v>1</v>
      </c>
      <c r="BD174" s="138">
        <v>3</v>
      </c>
      <c r="BE174" s="138">
        <v>15</v>
      </c>
      <c r="BF174" s="138">
        <v>2</v>
      </c>
      <c r="BG174" s="138">
        <v>0</v>
      </c>
      <c r="BH174" s="138">
        <v>3</v>
      </c>
      <c r="BI174" s="138">
        <v>0</v>
      </c>
      <c r="BJ174" s="138">
        <v>0</v>
      </c>
      <c r="BK174" s="138">
        <v>0</v>
      </c>
      <c r="BL174" s="138">
        <v>12</v>
      </c>
      <c r="BM174" s="138">
        <v>0</v>
      </c>
      <c r="BN174" s="138">
        <v>4</v>
      </c>
      <c r="BO174" s="138">
        <v>0</v>
      </c>
      <c r="BP174" s="138">
        <v>20</v>
      </c>
      <c r="BQ174" s="138">
        <v>0</v>
      </c>
      <c r="BR174" s="138">
        <v>0</v>
      </c>
      <c r="BS174" s="138">
        <v>0</v>
      </c>
      <c r="BT174" s="138">
        <v>0</v>
      </c>
      <c r="BU174" s="138">
        <v>0</v>
      </c>
      <c r="BV174" s="138">
        <v>0</v>
      </c>
      <c r="BW174" s="138">
        <v>0</v>
      </c>
      <c r="BX174" s="138">
        <v>0</v>
      </c>
      <c r="BY174" s="138">
        <v>0</v>
      </c>
      <c r="BZ174" s="138">
        <v>0</v>
      </c>
      <c r="CA174" s="138">
        <v>0</v>
      </c>
      <c r="CB174" s="138">
        <v>0</v>
      </c>
      <c r="CC174" s="138">
        <v>0</v>
      </c>
      <c r="CD174" s="138">
        <v>0</v>
      </c>
      <c r="CE174" s="138">
        <v>0</v>
      </c>
      <c r="CF174" s="138">
        <v>0</v>
      </c>
      <c r="CG174" s="138">
        <v>0</v>
      </c>
      <c r="CH174" s="138">
        <v>0</v>
      </c>
      <c r="CI174" s="138">
        <v>0</v>
      </c>
      <c r="CJ174" s="138">
        <v>0</v>
      </c>
      <c r="CK174" s="138">
        <v>0</v>
      </c>
      <c r="CL174" s="138">
        <v>0</v>
      </c>
      <c r="CM174" s="138">
        <v>2</v>
      </c>
      <c r="CN174" s="138">
        <v>0</v>
      </c>
      <c r="CO174" s="138">
        <v>0</v>
      </c>
      <c r="CP174" s="138">
        <v>0</v>
      </c>
      <c r="CQ174" s="138">
        <v>0</v>
      </c>
      <c r="CR174" s="138">
        <v>0</v>
      </c>
      <c r="CS174" s="138">
        <v>0</v>
      </c>
      <c r="CT174" s="138">
        <v>0</v>
      </c>
      <c r="CU174" s="138">
        <v>0</v>
      </c>
      <c r="CV174" s="138">
        <v>0</v>
      </c>
      <c r="CW174" s="138">
        <v>0</v>
      </c>
      <c r="CX174" s="138">
        <v>0</v>
      </c>
      <c r="CY174" s="138">
        <v>0</v>
      </c>
      <c r="CZ174" s="138">
        <v>0</v>
      </c>
      <c r="DA174" s="138">
        <v>0</v>
      </c>
      <c r="DB174" s="138">
        <v>0</v>
      </c>
      <c r="DC174" s="138">
        <v>0</v>
      </c>
      <c r="DD174" s="138">
        <v>0</v>
      </c>
      <c r="DE174" s="138">
        <v>0</v>
      </c>
      <c r="DF174" s="138">
        <v>0</v>
      </c>
      <c r="DG174" s="138">
        <v>0</v>
      </c>
      <c r="DH174" s="138">
        <v>2</v>
      </c>
      <c r="DI174" s="138">
        <v>0</v>
      </c>
      <c r="DJ174" s="138">
        <v>0</v>
      </c>
      <c r="DK174" s="138">
        <v>0</v>
      </c>
      <c r="DL174" s="138">
        <v>0</v>
      </c>
      <c r="DM174" s="138">
        <v>0</v>
      </c>
      <c r="DN174" s="138">
        <v>0</v>
      </c>
      <c r="DO174" s="138">
        <v>0</v>
      </c>
      <c r="DP174" s="138">
        <v>35</v>
      </c>
      <c r="DQ174" s="138">
        <v>1</v>
      </c>
      <c r="DR174" s="130" t="s">
        <v>2725</v>
      </c>
      <c r="DS174" s="138">
        <v>3</v>
      </c>
      <c r="DT174" s="130" t="s">
        <v>2726</v>
      </c>
      <c r="DU174" s="130" t="s">
        <v>2727</v>
      </c>
      <c r="DV174" s="138">
        <v>1</v>
      </c>
      <c r="DW174" s="138">
        <v>1</v>
      </c>
      <c r="DX174" s="138">
        <v>1</v>
      </c>
      <c r="DY174" s="130"/>
      <c r="DZ174" s="130" t="s">
        <v>2728</v>
      </c>
      <c r="EA174" s="140">
        <v>38463</v>
      </c>
      <c r="EB174" s="140">
        <v>342.78</v>
      </c>
      <c r="EC174" s="140">
        <v>22</v>
      </c>
    </row>
    <row r="175" spans="1:133" s="131" customFormat="1" ht="24" x14ac:dyDescent="0.25">
      <c r="A175" s="130" t="s">
        <v>132</v>
      </c>
      <c r="B175" s="130" t="s">
        <v>167</v>
      </c>
      <c r="C175" s="138">
        <v>1</v>
      </c>
      <c r="D175" s="130" t="s">
        <v>166</v>
      </c>
      <c r="E175" s="130" t="s">
        <v>1178</v>
      </c>
      <c r="F175" s="130" t="s">
        <v>2729</v>
      </c>
      <c r="G175" s="130" t="s">
        <v>2730</v>
      </c>
      <c r="H175" s="130" t="s">
        <v>167</v>
      </c>
      <c r="I175" s="130" t="s">
        <v>2731</v>
      </c>
      <c r="J175" s="130" t="s">
        <v>2732</v>
      </c>
      <c r="K175" s="130" t="s">
        <v>2733</v>
      </c>
      <c r="L175" s="130" t="s">
        <v>1580</v>
      </c>
      <c r="M175" s="130" t="s">
        <v>960</v>
      </c>
      <c r="N175" s="130" t="s">
        <v>2734</v>
      </c>
      <c r="O175" s="130" t="s">
        <v>1041</v>
      </c>
      <c r="P175" s="130">
        <v>517301400</v>
      </c>
      <c r="Q175" s="130" t="s">
        <v>2735</v>
      </c>
      <c r="R175" s="130" t="s">
        <v>1041</v>
      </c>
      <c r="S175" s="130" t="s">
        <v>2207</v>
      </c>
      <c r="T175" s="130" t="s">
        <v>2736</v>
      </c>
      <c r="U175" s="130" t="s">
        <v>1041</v>
      </c>
      <c r="V175" s="130">
        <v>517301416</v>
      </c>
      <c r="W175" s="130" t="s">
        <v>2737</v>
      </c>
      <c r="X175" s="138">
        <v>2</v>
      </c>
      <c r="Y175" s="138">
        <v>1</v>
      </c>
      <c r="Z175" s="138">
        <v>3</v>
      </c>
      <c r="AA175" s="139">
        <v>1.05</v>
      </c>
      <c r="AB175" s="139">
        <v>0.05</v>
      </c>
      <c r="AC175" s="139">
        <v>1.1000000000000001</v>
      </c>
      <c r="AD175" s="130" t="s">
        <v>966</v>
      </c>
      <c r="AE175" s="138">
        <v>2</v>
      </c>
      <c r="AF175" s="130" t="s">
        <v>966</v>
      </c>
      <c r="AG175" s="138">
        <v>0</v>
      </c>
      <c r="AH175" s="138">
        <v>1</v>
      </c>
      <c r="AI175" s="138">
        <v>0</v>
      </c>
      <c r="AJ175" s="138">
        <v>1</v>
      </c>
      <c r="AK175" s="138">
        <v>2</v>
      </c>
      <c r="AL175" s="130" t="s">
        <v>966</v>
      </c>
      <c r="AM175" s="138">
        <v>0</v>
      </c>
      <c r="AN175" s="138">
        <v>0</v>
      </c>
      <c r="AO175" s="138">
        <v>2</v>
      </c>
      <c r="AP175" s="138">
        <v>2</v>
      </c>
      <c r="AQ175" s="130" t="s">
        <v>966</v>
      </c>
      <c r="AR175" s="138">
        <v>0</v>
      </c>
      <c r="AS175" s="138">
        <v>0</v>
      </c>
      <c r="AT175" s="138">
        <v>1</v>
      </c>
      <c r="AU175" s="138">
        <v>0</v>
      </c>
      <c r="AV175" s="138">
        <v>1</v>
      </c>
      <c r="AW175" s="138">
        <v>0</v>
      </c>
      <c r="AX175" s="138">
        <v>2</v>
      </c>
      <c r="AY175" s="130" t="s">
        <v>966</v>
      </c>
      <c r="AZ175" s="138">
        <v>1</v>
      </c>
      <c r="BA175" s="138">
        <v>1</v>
      </c>
      <c r="BB175" s="138">
        <v>0</v>
      </c>
      <c r="BC175" s="138">
        <v>1</v>
      </c>
      <c r="BD175" s="138">
        <v>9</v>
      </c>
      <c r="BE175" s="138">
        <v>22</v>
      </c>
      <c r="BF175" s="138">
        <v>3</v>
      </c>
      <c r="BG175" s="138">
        <v>0</v>
      </c>
      <c r="BH175" s="138">
        <v>6</v>
      </c>
      <c r="BI175" s="138">
        <v>4</v>
      </c>
      <c r="BJ175" s="138">
        <v>0</v>
      </c>
      <c r="BK175" s="138">
        <v>0</v>
      </c>
      <c r="BL175" s="138">
        <v>29</v>
      </c>
      <c r="BM175" s="138">
        <v>0</v>
      </c>
      <c r="BN175" s="138">
        <v>3</v>
      </c>
      <c r="BO175" s="138">
        <v>0</v>
      </c>
      <c r="BP175" s="138">
        <v>0</v>
      </c>
      <c r="BQ175" s="138">
        <v>0</v>
      </c>
      <c r="BR175" s="138">
        <v>0</v>
      </c>
      <c r="BS175" s="138">
        <v>0</v>
      </c>
      <c r="BT175" s="138">
        <v>0</v>
      </c>
      <c r="BU175" s="138">
        <v>0</v>
      </c>
      <c r="BV175" s="138">
        <v>0</v>
      </c>
      <c r="BW175" s="138">
        <v>0</v>
      </c>
      <c r="BX175" s="138">
        <v>0</v>
      </c>
      <c r="BY175" s="138">
        <v>2</v>
      </c>
      <c r="BZ175" s="138">
        <v>2</v>
      </c>
      <c r="CA175" s="138">
        <v>0</v>
      </c>
      <c r="CB175" s="138">
        <v>1</v>
      </c>
      <c r="CC175" s="138">
        <v>0</v>
      </c>
      <c r="CD175" s="138">
        <v>0</v>
      </c>
      <c r="CE175" s="138">
        <v>0</v>
      </c>
      <c r="CF175" s="138">
        <v>0</v>
      </c>
      <c r="CG175" s="138">
        <v>0</v>
      </c>
      <c r="CH175" s="138">
        <v>0</v>
      </c>
      <c r="CI175" s="138">
        <v>0</v>
      </c>
      <c r="CJ175" s="138">
        <v>0</v>
      </c>
      <c r="CK175" s="138">
        <v>2</v>
      </c>
      <c r="CL175" s="138">
        <v>0</v>
      </c>
      <c r="CM175" s="138">
        <v>1</v>
      </c>
      <c r="CN175" s="138">
        <v>0</v>
      </c>
      <c r="CO175" s="138">
        <v>0</v>
      </c>
      <c r="CP175" s="138">
        <v>0</v>
      </c>
      <c r="CQ175" s="138">
        <v>0</v>
      </c>
      <c r="CR175" s="138">
        <v>0</v>
      </c>
      <c r="CS175" s="138">
        <v>0</v>
      </c>
      <c r="CT175" s="138">
        <v>0</v>
      </c>
      <c r="CU175" s="138">
        <v>0</v>
      </c>
      <c r="CV175" s="138">
        <v>0</v>
      </c>
      <c r="CW175" s="138">
        <v>0</v>
      </c>
      <c r="CX175" s="138">
        <v>0</v>
      </c>
      <c r="CY175" s="138">
        <v>0</v>
      </c>
      <c r="CZ175" s="138">
        <v>0</v>
      </c>
      <c r="DA175" s="138">
        <v>0</v>
      </c>
      <c r="DB175" s="138">
        <v>0</v>
      </c>
      <c r="DC175" s="138">
        <v>0</v>
      </c>
      <c r="DD175" s="138">
        <v>0</v>
      </c>
      <c r="DE175" s="138">
        <v>0</v>
      </c>
      <c r="DF175" s="138">
        <v>0</v>
      </c>
      <c r="DG175" s="138">
        <v>0</v>
      </c>
      <c r="DH175" s="138">
        <v>0</v>
      </c>
      <c r="DI175" s="138">
        <v>0</v>
      </c>
      <c r="DJ175" s="138">
        <v>1</v>
      </c>
      <c r="DK175" s="138">
        <v>0</v>
      </c>
      <c r="DL175" s="138">
        <v>0</v>
      </c>
      <c r="DM175" s="138">
        <v>0</v>
      </c>
      <c r="DN175" s="138">
        <v>0</v>
      </c>
      <c r="DO175" s="138">
        <v>0</v>
      </c>
      <c r="DP175" s="138">
        <v>100</v>
      </c>
      <c r="DQ175" s="138">
        <v>0</v>
      </c>
      <c r="DR175" s="130" t="s">
        <v>1041</v>
      </c>
      <c r="DS175" s="138">
        <v>3</v>
      </c>
      <c r="DT175" s="130" t="s">
        <v>1041</v>
      </c>
      <c r="DU175" s="130" t="s">
        <v>1041</v>
      </c>
      <c r="DV175" s="138">
        <v>1</v>
      </c>
      <c r="DW175" s="138">
        <v>1</v>
      </c>
      <c r="DX175" s="138">
        <v>0</v>
      </c>
      <c r="DY175" s="130" t="s">
        <v>1041</v>
      </c>
      <c r="DZ175" s="130" t="s">
        <v>1041</v>
      </c>
      <c r="EA175" s="140">
        <v>51887</v>
      </c>
      <c r="EB175" s="140">
        <v>547.26</v>
      </c>
      <c r="EC175" s="140">
        <v>42</v>
      </c>
    </row>
    <row r="176" spans="1:133" s="131" customFormat="1" ht="24" x14ac:dyDescent="0.25">
      <c r="A176" s="130" t="s">
        <v>132</v>
      </c>
      <c r="B176" s="130" t="s">
        <v>169</v>
      </c>
      <c r="C176" s="138">
        <v>1</v>
      </c>
      <c r="D176" s="130" t="s">
        <v>168</v>
      </c>
      <c r="E176" s="130" t="s">
        <v>2738</v>
      </c>
      <c r="F176" s="130" t="s">
        <v>2739</v>
      </c>
      <c r="G176" s="130">
        <v>66922</v>
      </c>
      <c r="H176" s="130" t="s">
        <v>2740</v>
      </c>
      <c r="I176" s="130" t="s">
        <v>2741</v>
      </c>
      <c r="J176" s="130" t="s">
        <v>2742</v>
      </c>
      <c r="K176" s="130" t="s">
        <v>2743</v>
      </c>
      <c r="L176" s="130" t="s">
        <v>959</v>
      </c>
      <c r="M176" s="130" t="s">
        <v>2110</v>
      </c>
      <c r="N176" s="130" t="s">
        <v>2744</v>
      </c>
      <c r="O176" s="130"/>
      <c r="P176" s="130">
        <v>515216444</v>
      </c>
      <c r="Q176" s="130" t="s">
        <v>2745</v>
      </c>
      <c r="R176" s="130" t="s">
        <v>1431</v>
      </c>
      <c r="S176" s="130" t="s">
        <v>1566</v>
      </c>
      <c r="T176" s="130" t="s">
        <v>2746</v>
      </c>
      <c r="U176" s="130"/>
      <c r="V176" s="130">
        <v>515216440</v>
      </c>
      <c r="W176" s="130" t="s">
        <v>2747</v>
      </c>
      <c r="X176" s="138">
        <v>3</v>
      </c>
      <c r="Y176" s="138">
        <v>0</v>
      </c>
      <c r="Z176" s="138">
        <v>3</v>
      </c>
      <c r="AA176" s="139">
        <v>3</v>
      </c>
      <c r="AB176" s="139">
        <v>0</v>
      </c>
      <c r="AC176" s="139">
        <v>3</v>
      </c>
      <c r="AD176" s="130" t="s">
        <v>966</v>
      </c>
      <c r="AE176" s="138">
        <v>2</v>
      </c>
      <c r="AF176" s="130" t="s">
        <v>966</v>
      </c>
      <c r="AG176" s="138">
        <v>0</v>
      </c>
      <c r="AH176" s="138">
        <v>0</v>
      </c>
      <c r="AI176" s="138">
        <v>1</v>
      </c>
      <c r="AJ176" s="138">
        <v>2</v>
      </c>
      <c r="AK176" s="138">
        <v>3</v>
      </c>
      <c r="AL176" s="130" t="s">
        <v>966</v>
      </c>
      <c r="AM176" s="138">
        <v>0</v>
      </c>
      <c r="AN176" s="138">
        <v>0</v>
      </c>
      <c r="AO176" s="138">
        <v>3</v>
      </c>
      <c r="AP176" s="138">
        <v>3</v>
      </c>
      <c r="AQ176" s="130" t="s">
        <v>966</v>
      </c>
      <c r="AR176" s="138">
        <v>0</v>
      </c>
      <c r="AS176" s="138">
        <v>0</v>
      </c>
      <c r="AT176" s="138">
        <v>0</v>
      </c>
      <c r="AU176" s="138">
        <v>1</v>
      </c>
      <c r="AV176" s="138">
        <v>1</v>
      </c>
      <c r="AW176" s="138">
        <v>1</v>
      </c>
      <c r="AX176" s="138">
        <v>3</v>
      </c>
      <c r="AY176" s="130" t="s">
        <v>966</v>
      </c>
      <c r="AZ176" s="138">
        <v>1</v>
      </c>
      <c r="BA176" s="138">
        <v>1</v>
      </c>
      <c r="BB176" s="138">
        <v>0</v>
      </c>
      <c r="BC176" s="138">
        <v>1</v>
      </c>
      <c r="BD176" s="138">
        <v>9</v>
      </c>
      <c r="BE176" s="138">
        <v>42</v>
      </c>
      <c r="BF176" s="138">
        <v>0</v>
      </c>
      <c r="BG176" s="138">
        <v>0</v>
      </c>
      <c r="BH176" s="138">
        <v>10</v>
      </c>
      <c r="BI176" s="138">
        <v>0</v>
      </c>
      <c r="BJ176" s="138">
        <v>0</v>
      </c>
      <c r="BK176" s="138">
        <v>0</v>
      </c>
      <c r="BL176" s="138">
        <v>34</v>
      </c>
      <c r="BM176" s="138">
        <v>0</v>
      </c>
      <c r="BN176" s="138">
        <v>24</v>
      </c>
      <c r="BO176" s="138">
        <v>0</v>
      </c>
      <c r="BP176" s="138">
        <v>0</v>
      </c>
      <c r="BQ176" s="138">
        <v>0</v>
      </c>
      <c r="BR176" s="138">
        <v>0</v>
      </c>
      <c r="BS176" s="138">
        <v>0</v>
      </c>
      <c r="BT176" s="138">
        <v>0</v>
      </c>
      <c r="BU176" s="138">
        <v>0</v>
      </c>
      <c r="BV176" s="138">
        <v>2</v>
      </c>
      <c r="BW176" s="138">
        <v>0</v>
      </c>
      <c r="BX176" s="138">
        <v>0</v>
      </c>
      <c r="BY176" s="138">
        <v>0</v>
      </c>
      <c r="BZ176" s="138">
        <v>0</v>
      </c>
      <c r="CA176" s="138">
        <v>0</v>
      </c>
      <c r="CB176" s="138">
        <v>0</v>
      </c>
      <c r="CC176" s="138">
        <v>0</v>
      </c>
      <c r="CD176" s="138">
        <v>0</v>
      </c>
      <c r="CE176" s="138">
        <v>0</v>
      </c>
      <c r="CF176" s="138">
        <v>1</v>
      </c>
      <c r="CG176" s="138">
        <v>0</v>
      </c>
      <c r="CH176" s="138">
        <v>0</v>
      </c>
      <c r="CI176" s="138">
        <v>0</v>
      </c>
      <c r="CJ176" s="138">
        <v>0</v>
      </c>
      <c r="CK176" s="138">
        <v>2</v>
      </c>
      <c r="CL176" s="138">
        <v>0</v>
      </c>
      <c r="CM176" s="138">
        <v>0</v>
      </c>
      <c r="CN176" s="138">
        <v>0</v>
      </c>
      <c r="CO176" s="138">
        <v>0</v>
      </c>
      <c r="CP176" s="138">
        <v>0</v>
      </c>
      <c r="CQ176" s="138">
        <v>0</v>
      </c>
      <c r="CR176" s="138">
        <v>0</v>
      </c>
      <c r="CS176" s="138">
        <v>0</v>
      </c>
      <c r="CT176" s="138">
        <v>0</v>
      </c>
      <c r="CU176" s="138">
        <v>0</v>
      </c>
      <c r="CV176" s="138">
        <v>0</v>
      </c>
      <c r="CW176" s="138">
        <v>0</v>
      </c>
      <c r="CX176" s="138">
        <v>0</v>
      </c>
      <c r="CY176" s="138">
        <v>0</v>
      </c>
      <c r="CZ176" s="138">
        <v>0</v>
      </c>
      <c r="DA176" s="138">
        <v>0</v>
      </c>
      <c r="DB176" s="138">
        <v>1</v>
      </c>
      <c r="DC176" s="138">
        <v>0</v>
      </c>
      <c r="DD176" s="138">
        <v>0</v>
      </c>
      <c r="DE176" s="138">
        <v>0</v>
      </c>
      <c r="DF176" s="138">
        <v>0</v>
      </c>
      <c r="DG176" s="138">
        <v>0</v>
      </c>
      <c r="DH176" s="138">
        <v>0</v>
      </c>
      <c r="DI176" s="138">
        <v>0</v>
      </c>
      <c r="DJ176" s="138">
        <v>0</v>
      </c>
      <c r="DK176" s="138">
        <v>0</v>
      </c>
      <c r="DL176" s="138">
        <v>0</v>
      </c>
      <c r="DM176" s="138">
        <v>3</v>
      </c>
      <c r="DN176" s="138">
        <v>0</v>
      </c>
      <c r="DO176" s="138">
        <v>0</v>
      </c>
      <c r="DP176" s="138">
        <v>100</v>
      </c>
      <c r="DQ176" s="138">
        <v>1</v>
      </c>
      <c r="DR176" s="130" t="s">
        <v>2748</v>
      </c>
      <c r="DS176" s="138">
        <v>1</v>
      </c>
      <c r="DT176" s="130" t="s">
        <v>2749</v>
      </c>
      <c r="DU176" s="130" t="s">
        <v>2750</v>
      </c>
      <c r="DV176" s="138">
        <v>1</v>
      </c>
      <c r="DW176" s="138">
        <v>1</v>
      </c>
      <c r="DX176" s="138">
        <v>0</v>
      </c>
      <c r="DY176" s="130"/>
      <c r="DZ176" s="130" t="s">
        <v>2751</v>
      </c>
      <c r="EA176" s="140">
        <v>91198</v>
      </c>
      <c r="EB176" s="140">
        <v>1242.45</v>
      </c>
      <c r="EC176" s="140">
        <v>111</v>
      </c>
    </row>
    <row r="177" spans="1:133" s="131" customFormat="1" ht="36" x14ac:dyDescent="0.25">
      <c r="A177" s="130" t="s">
        <v>132</v>
      </c>
      <c r="B177" s="130" t="s">
        <v>171</v>
      </c>
      <c r="C177" s="138">
        <v>1</v>
      </c>
      <c r="D177" s="130" t="s">
        <v>170</v>
      </c>
      <c r="E177" s="130" t="s">
        <v>2717</v>
      </c>
      <c r="F177" s="130">
        <v>100</v>
      </c>
      <c r="G177" s="130">
        <v>66701</v>
      </c>
      <c r="H177" s="130" t="s">
        <v>171</v>
      </c>
      <c r="I177" s="130" t="s">
        <v>2752</v>
      </c>
      <c r="J177" s="130" t="s">
        <v>2753</v>
      </c>
      <c r="K177" s="130" t="s">
        <v>2754</v>
      </c>
      <c r="L177" s="130" t="s">
        <v>959</v>
      </c>
      <c r="M177" s="130" t="s">
        <v>2693</v>
      </c>
      <c r="N177" s="130" t="s">
        <v>2755</v>
      </c>
      <c r="O177" s="130" t="s">
        <v>1041</v>
      </c>
      <c r="P177" s="130">
        <v>547428724</v>
      </c>
      <c r="Q177" s="130" t="s">
        <v>2756</v>
      </c>
      <c r="R177" s="130" t="s">
        <v>1041</v>
      </c>
      <c r="S177" s="130" t="s">
        <v>1569</v>
      </c>
      <c r="T177" s="130" t="s">
        <v>2757</v>
      </c>
      <c r="U177" s="130" t="s">
        <v>1041</v>
      </c>
      <c r="V177" s="130">
        <v>547428732</v>
      </c>
      <c r="W177" s="130" t="s">
        <v>2758</v>
      </c>
      <c r="X177" s="138">
        <v>1</v>
      </c>
      <c r="Y177" s="138">
        <v>0</v>
      </c>
      <c r="Z177" s="138">
        <v>1</v>
      </c>
      <c r="AA177" s="139">
        <v>0.7</v>
      </c>
      <c r="AB177" s="139">
        <v>0</v>
      </c>
      <c r="AC177" s="139">
        <v>0.7</v>
      </c>
      <c r="AD177" s="130" t="s">
        <v>966</v>
      </c>
      <c r="AE177" s="138">
        <v>1</v>
      </c>
      <c r="AF177" s="130" t="s">
        <v>966</v>
      </c>
      <c r="AG177" s="138">
        <v>0</v>
      </c>
      <c r="AH177" s="138">
        <v>1</v>
      </c>
      <c r="AI177" s="138">
        <v>0</v>
      </c>
      <c r="AJ177" s="138">
        <v>0</v>
      </c>
      <c r="AK177" s="138">
        <v>1</v>
      </c>
      <c r="AL177" s="130" t="s">
        <v>966</v>
      </c>
      <c r="AM177" s="138">
        <v>0</v>
      </c>
      <c r="AN177" s="138">
        <v>0</v>
      </c>
      <c r="AO177" s="138">
        <v>1</v>
      </c>
      <c r="AP177" s="138">
        <v>1</v>
      </c>
      <c r="AQ177" s="130" t="s">
        <v>966</v>
      </c>
      <c r="AR177" s="138">
        <v>0</v>
      </c>
      <c r="AS177" s="138">
        <v>0</v>
      </c>
      <c r="AT177" s="138">
        <v>1</v>
      </c>
      <c r="AU177" s="138">
        <v>0</v>
      </c>
      <c r="AV177" s="138">
        <v>0</v>
      </c>
      <c r="AW177" s="138">
        <v>0</v>
      </c>
      <c r="AX177" s="138">
        <v>1</v>
      </c>
      <c r="AY177" s="130" t="s">
        <v>966</v>
      </c>
      <c r="AZ177" s="138">
        <v>1</v>
      </c>
      <c r="BA177" s="138">
        <v>1</v>
      </c>
      <c r="BB177" s="138">
        <v>0</v>
      </c>
      <c r="BC177" s="138">
        <v>1</v>
      </c>
      <c r="BD177" s="138">
        <v>2</v>
      </c>
      <c r="BE177" s="138">
        <v>19</v>
      </c>
      <c r="BF177" s="138">
        <v>0</v>
      </c>
      <c r="BG177" s="138">
        <v>0</v>
      </c>
      <c r="BH177" s="138">
        <v>3</v>
      </c>
      <c r="BI177" s="138">
        <v>0</v>
      </c>
      <c r="BJ177" s="138">
        <v>0</v>
      </c>
      <c r="BK177" s="138">
        <v>0</v>
      </c>
      <c r="BL177" s="138">
        <v>20</v>
      </c>
      <c r="BM177" s="138">
        <v>2</v>
      </c>
      <c r="BN177" s="138">
        <v>9</v>
      </c>
      <c r="BO177" s="138">
        <v>0</v>
      </c>
      <c r="BP177" s="138">
        <v>1</v>
      </c>
      <c r="BQ177" s="138">
        <v>0</v>
      </c>
      <c r="BR177" s="138">
        <v>0</v>
      </c>
      <c r="BS177" s="138">
        <v>0</v>
      </c>
      <c r="BT177" s="138">
        <v>0</v>
      </c>
      <c r="BU177" s="138">
        <v>0</v>
      </c>
      <c r="BV177" s="138">
        <v>1</v>
      </c>
      <c r="BW177" s="138">
        <v>0</v>
      </c>
      <c r="BX177" s="138">
        <v>0</v>
      </c>
      <c r="BY177" s="138">
        <v>0</v>
      </c>
      <c r="BZ177" s="138">
        <v>0</v>
      </c>
      <c r="CA177" s="138">
        <v>0</v>
      </c>
      <c r="CB177" s="138">
        <v>0</v>
      </c>
      <c r="CC177" s="138">
        <v>0</v>
      </c>
      <c r="CD177" s="138">
        <v>0</v>
      </c>
      <c r="CE177" s="138">
        <v>0</v>
      </c>
      <c r="CF177" s="138">
        <v>0</v>
      </c>
      <c r="CG177" s="138">
        <v>0</v>
      </c>
      <c r="CH177" s="138">
        <v>1</v>
      </c>
      <c r="CI177" s="138">
        <v>0</v>
      </c>
      <c r="CJ177" s="138">
        <v>0</v>
      </c>
      <c r="CK177" s="138">
        <v>3</v>
      </c>
      <c r="CL177" s="138">
        <v>0</v>
      </c>
      <c r="CM177" s="138">
        <v>0</v>
      </c>
      <c r="CN177" s="138">
        <v>0</v>
      </c>
      <c r="CO177" s="138">
        <v>0</v>
      </c>
      <c r="CP177" s="138">
        <v>0</v>
      </c>
      <c r="CQ177" s="138">
        <v>0</v>
      </c>
      <c r="CR177" s="138">
        <v>0</v>
      </c>
      <c r="CS177" s="138">
        <v>0</v>
      </c>
      <c r="CT177" s="138">
        <v>0</v>
      </c>
      <c r="CU177" s="138">
        <v>0</v>
      </c>
      <c r="CV177" s="138">
        <v>0</v>
      </c>
      <c r="CW177" s="138">
        <v>0</v>
      </c>
      <c r="CX177" s="138">
        <v>0</v>
      </c>
      <c r="CY177" s="138">
        <v>0</v>
      </c>
      <c r="CZ177" s="138">
        <v>0</v>
      </c>
      <c r="DA177" s="138">
        <v>0</v>
      </c>
      <c r="DB177" s="138">
        <v>0</v>
      </c>
      <c r="DC177" s="138">
        <v>0</v>
      </c>
      <c r="DD177" s="138">
        <v>0</v>
      </c>
      <c r="DE177" s="138">
        <v>0</v>
      </c>
      <c r="DF177" s="138">
        <v>0</v>
      </c>
      <c r="DG177" s="138">
        <v>0</v>
      </c>
      <c r="DH177" s="138">
        <v>0</v>
      </c>
      <c r="DI177" s="138">
        <v>0</v>
      </c>
      <c r="DJ177" s="138">
        <v>0</v>
      </c>
      <c r="DK177" s="138">
        <v>0</v>
      </c>
      <c r="DL177" s="138">
        <v>0</v>
      </c>
      <c r="DM177" s="138">
        <v>3</v>
      </c>
      <c r="DN177" s="138">
        <v>0</v>
      </c>
      <c r="DO177" s="138">
        <v>0</v>
      </c>
      <c r="DP177" s="138">
        <v>80</v>
      </c>
      <c r="DQ177" s="138">
        <v>1</v>
      </c>
      <c r="DR177" s="130" t="s">
        <v>2759</v>
      </c>
      <c r="DS177" s="138">
        <v>1</v>
      </c>
      <c r="DT177" s="130" t="s">
        <v>1041</v>
      </c>
      <c r="DU177" s="130" t="s">
        <v>1041</v>
      </c>
      <c r="DV177" s="138">
        <v>1</v>
      </c>
      <c r="DW177" s="138">
        <v>1</v>
      </c>
      <c r="DX177" s="138">
        <v>0</v>
      </c>
      <c r="DY177" s="130" t="s">
        <v>1041</v>
      </c>
      <c r="DZ177" s="130" t="s">
        <v>1041</v>
      </c>
      <c r="EA177" s="140">
        <v>31921</v>
      </c>
      <c r="EB177" s="140">
        <v>194.31</v>
      </c>
      <c r="EC177" s="140">
        <v>24</v>
      </c>
    </row>
    <row r="178" spans="1:133" s="131" customFormat="1" ht="36" x14ac:dyDescent="0.25">
      <c r="A178" s="130" t="s">
        <v>280</v>
      </c>
      <c r="B178" s="130" t="s">
        <v>282</v>
      </c>
      <c r="C178" s="138">
        <v>1</v>
      </c>
      <c r="D178" s="130" t="s">
        <v>281</v>
      </c>
      <c r="E178" s="130" t="s">
        <v>2760</v>
      </c>
      <c r="F178" s="130">
        <v>1</v>
      </c>
      <c r="G178" s="130">
        <v>75301</v>
      </c>
      <c r="H178" s="130" t="s">
        <v>282</v>
      </c>
      <c r="I178" s="130" t="s">
        <v>2761</v>
      </c>
      <c r="J178" s="130" t="s">
        <v>2762</v>
      </c>
      <c r="K178" s="130" t="s">
        <v>2763</v>
      </c>
      <c r="L178" s="130" t="s">
        <v>2764</v>
      </c>
      <c r="M178" s="130" t="s">
        <v>1145</v>
      </c>
      <c r="N178" s="130" t="s">
        <v>2765</v>
      </c>
      <c r="O178" s="130"/>
      <c r="P178" s="130">
        <v>581828380</v>
      </c>
      <c r="Q178" s="130" t="s">
        <v>2766</v>
      </c>
      <c r="R178" s="130" t="s">
        <v>1431</v>
      </c>
      <c r="S178" s="130" t="s">
        <v>1087</v>
      </c>
      <c r="T178" s="130" t="s">
        <v>2767</v>
      </c>
      <c r="U178" s="130"/>
      <c r="V178" s="130">
        <v>581828344</v>
      </c>
      <c r="W178" s="130" t="s">
        <v>2768</v>
      </c>
      <c r="X178" s="138">
        <v>1</v>
      </c>
      <c r="Y178" s="138">
        <v>0</v>
      </c>
      <c r="Z178" s="138">
        <v>1</v>
      </c>
      <c r="AA178" s="139">
        <v>1</v>
      </c>
      <c r="AB178" s="139">
        <v>0</v>
      </c>
      <c r="AC178" s="139">
        <v>1</v>
      </c>
      <c r="AD178" s="130" t="s">
        <v>966</v>
      </c>
      <c r="AE178" s="138">
        <v>1</v>
      </c>
      <c r="AF178" s="130" t="s">
        <v>966</v>
      </c>
      <c r="AG178" s="138">
        <v>0</v>
      </c>
      <c r="AH178" s="138">
        <v>0</v>
      </c>
      <c r="AI178" s="138">
        <v>1</v>
      </c>
      <c r="AJ178" s="138">
        <v>0</v>
      </c>
      <c r="AK178" s="138">
        <v>1</v>
      </c>
      <c r="AL178" s="130" t="s">
        <v>966</v>
      </c>
      <c r="AM178" s="138">
        <v>0</v>
      </c>
      <c r="AN178" s="138">
        <v>0</v>
      </c>
      <c r="AO178" s="138">
        <v>1</v>
      </c>
      <c r="AP178" s="138">
        <v>1</v>
      </c>
      <c r="AQ178" s="130" t="s">
        <v>966</v>
      </c>
      <c r="AR178" s="138">
        <v>0</v>
      </c>
      <c r="AS178" s="138">
        <v>0</v>
      </c>
      <c r="AT178" s="138">
        <v>0</v>
      </c>
      <c r="AU178" s="138">
        <v>1</v>
      </c>
      <c r="AV178" s="138">
        <v>0</v>
      </c>
      <c r="AW178" s="138">
        <v>0</v>
      </c>
      <c r="AX178" s="138">
        <v>1</v>
      </c>
      <c r="AY178" s="130" t="s">
        <v>966</v>
      </c>
      <c r="AZ178" s="138">
        <v>0</v>
      </c>
      <c r="BA178" s="138">
        <v>1</v>
      </c>
      <c r="BB178" s="138">
        <v>1</v>
      </c>
      <c r="BC178" s="138">
        <v>0</v>
      </c>
      <c r="BD178" s="138">
        <v>10</v>
      </c>
      <c r="BE178" s="138">
        <v>24</v>
      </c>
      <c r="BF178" s="138">
        <v>0</v>
      </c>
      <c r="BG178" s="138">
        <v>0</v>
      </c>
      <c r="BH178" s="138">
        <v>0</v>
      </c>
      <c r="BI178" s="138">
        <v>0</v>
      </c>
      <c r="BJ178" s="138">
        <v>0</v>
      </c>
      <c r="BK178" s="138">
        <v>0</v>
      </c>
      <c r="BL178" s="138">
        <v>15</v>
      </c>
      <c r="BM178" s="138">
        <v>0</v>
      </c>
      <c r="BN178" s="138">
        <v>1</v>
      </c>
      <c r="BO178" s="138">
        <v>0</v>
      </c>
      <c r="BP178" s="138">
        <v>34</v>
      </c>
      <c r="BQ178" s="138">
        <v>0</v>
      </c>
      <c r="BR178" s="138">
        <v>0</v>
      </c>
      <c r="BS178" s="138">
        <v>0</v>
      </c>
      <c r="BT178" s="138">
        <v>0</v>
      </c>
      <c r="BU178" s="138">
        <v>0</v>
      </c>
      <c r="BV178" s="138">
        <v>0</v>
      </c>
      <c r="BW178" s="138">
        <v>0</v>
      </c>
      <c r="BX178" s="138">
        <v>0</v>
      </c>
      <c r="BY178" s="138">
        <v>1</v>
      </c>
      <c r="BZ178" s="138">
        <v>0</v>
      </c>
      <c r="CA178" s="138">
        <v>0</v>
      </c>
      <c r="CB178" s="138">
        <v>0</v>
      </c>
      <c r="CC178" s="138">
        <v>0</v>
      </c>
      <c r="CD178" s="138">
        <v>0</v>
      </c>
      <c r="CE178" s="138">
        <v>0</v>
      </c>
      <c r="CF178" s="138">
        <v>0</v>
      </c>
      <c r="CG178" s="138">
        <v>0</v>
      </c>
      <c r="CH178" s="138">
        <v>1</v>
      </c>
      <c r="CI178" s="138">
        <v>0</v>
      </c>
      <c r="CJ178" s="138">
        <v>0</v>
      </c>
      <c r="CK178" s="138">
        <v>1</v>
      </c>
      <c r="CL178" s="138">
        <v>0</v>
      </c>
      <c r="CM178" s="138">
        <v>0</v>
      </c>
      <c r="CN178" s="138">
        <v>0</v>
      </c>
      <c r="CO178" s="138">
        <v>0</v>
      </c>
      <c r="CP178" s="138">
        <v>0</v>
      </c>
      <c r="CQ178" s="138">
        <v>0</v>
      </c>
      <c r="CR178" s="138">
        <v>0</v>
      </c>
      <c r="CS178" s="138">
        <v>0</v>
      </c>
      <c r="CT178" s="138">
        <v>0</v>
      </c>
      <c r="CU178" s="138">
        <v>0</v>
      </c>
      <c r="CV178" s="138">
        <v>0</v>
      </c>
      <c r="CW178" s="138">
        <v>0</v>
      </c>
      <c r="CX178" s="138">
        <v>0</v>
      </c>
      <c r="CY178" s="138">
        <v>0</v>
      </c>
      <c r="CZ178" s="138">
        <v>0</v>
      </c>
      <c r="DA178" s="138">
        <v>0</v>
      </c>
      <c r="DB178" s="138">
        <v>0</v>
      </c>
      <c r="DC178" s="138">
        <v>0</v>
      </c>
      <c r="DD178" s="138">
        <v>0</v>
      </c>
      <c r="DE178" s="138">
        <v>0</v>
      </c>
      <c r="DF178" s="138">
        <v>0</v>
      </c>
      <c r="DG178" s="138">
        <v>0</v>
      </c>
      <c r="DH178" s="138">
        <v>0</v>
      </c>
      <c r="DI178" s="138">
        <v>0</v>
      </c>
      <c r="DJ178" s="138">
        <v>0</v>
      </c>
      <c r="DK178" s="138">
        <v>0</v>
      </c>
      <c r="DL178" s="138">
        <v>0</v>
      </c>
      <c r="DM178" s="138">
        <v>0</v>
      </c>
      <c r="DN178" s="138">
        <v>0</v>
      </c>
      <c r="DO178" s="138">
        <v>0</v>
      </c>
      <c r="DP178" s="138">
        <v>40</v>
      </c>
      <c r="DQ178" s="138">
        <v>1</v>
      </c>
      <c r="DR178" s="130" t="s">
        <v>2769</v>
      </c>
      <c r="DS178" s="138">
        <v>2</v>
      </c>
      <c r="DT178" s="130"/>
      <c r="DU178" s="130"/>
      <c r="DV178" s="138">
        <v>1</v>
      </c>
      <c r="DW178" s="138">
        <v>1</v>
      </c>
      <c r="DX178" s="138">
        <v>1</v>
      </c>
      <c r="DY178" s="130"/>
      <c r="DZ178" s="130"/>
      <c r="EA178" s="140">
        <v>34424</v>
      </c>
      <c r="EB178" s="140">
        <v>325.39999999999998</v>
      </c>
      <c r="EC178" s="140">
        <v>31</v>
      </c>
    </row>
    <row r="179" spans="1:133" s="131" customFormat="1" ht="144" x14ac:dyDescent="0.25">
      <c r="A179" s="130" t="s">
        <v>280</v>
      </c>
      <c r="B179" s="130" t="s">
        <v>284</v>
      </c>
      <c r="C179" s="138">
        <v>1</v>
      </c>
      <c r="D179" s="130" t="s">
        <v>283</v>
      </c>
      <c r="E179" s="130" t="s">
        <v>2770</v>
      </c>
      <c r="F179" s="130" t="s">
        <v>2771</v>
      </c>
      <c r="G179" s="130">
        <v>79001</v>
      </c>
      <c r="H179" s="130" t="s">
        <v>284</v>
      </c>
      <c r="I179" s="130" t="s">
        <v>2772</v>
      </c>
      <c r="J179" s="130" t="s">
        <v>2773</v>
      </c>
      <c r="K179" s="130" t="s">
        <v>1125</v>
      </c>
      <c r="L179" s="130" t="s">
        <v>959</v>
      </c>
      <c r="M179" s="130" t="s">
        <v>1043</v>
      </c>
      <c r="N179" s="130" t="s">
        <v>2774</v>
      </c>
      <c r="O179" s="130" t="s">
        <v>1041</v>
      </c>
      <c r="P179" s="130">
        <v>584498420</v>
      </c>
      <c r="Q179" s="130" t="s">
        <v>2775</v>
      </c>
      <c r="R179" s="130" t="s">
        <v>959</v>
      </c>
      <c r="S179" s="130" t="s">
        <v>2776</v>
      </c>
      <c r="T179" s="130" t="s">
        <v>2777</v>
      </c>
      <c r="U179" s="130" t="s">
        <v>1041</v>
      </c>
      <c r="V179" s="130">
        <v>584498495</v>
      </c>
      <c r="W179" s="130" t="s">
        <v>2778</v>
      </c>
      <c r="X179" s="138">
        <v>3</v>
      </c>
      <c r="Y179" s="138">
        <v>0</v>
      </c>
      <c r="Z179" s="138">
        <v>3</v>
      </c>
      <c r="AA179" s="139">
        <v>3</v>
      </c>
      <c r="AB179" s="139">
        <v>0</v>
      </c>
      <c r="AC179" s="139">
        <v>3</v>
      </c>
      <c r="AD179" s="130" t="s">
        <v>966</v>
      </c>
      <c r="AE179" s="138">
        <v>3</v>
      </c>
      <c r="AF179" s="130" t="s">
        <v>966</v>
      </c>
      <c r="AG179" s="138">
        <v>0</v>
      </c>
      <c r="AH179" s="138">
        <v>0</v>
      </c>
      <c r="AI179" s="138">
        <v>1</v>
      </c>
      <c r="AJ179" s="138">
        <v>2</v>
      </c>
      <c r="AK179" s="138">
        <v>3</v>
      </c>
      <c r="AL179" s="130" t="s">
        <v>966</v>
      </c>
      <c r="AM179" s="138">
        <v>1</v>
      </c>
      <c r="AN179" s="138">
        <v>1</v>
      </c>
      <c r="AO179" s="138">
        <v>1</v>
      </c>
      <c r="AP179" s="138">
        <v>3</v>
      </c>
      <c r="AQ179" s="130" t="s">
        <v>966</v>
      </c>
      <c r="AR179" s="138">
        <v>0</v>
      </c>
      <c r="AS179" s="138">
        <v>0</v>
      </c>
      <c r="AT179" s="138">
        <v>0</v>
      </c>
      <c r="AU179" s="138">
        <v>2</v>
      </c>
      <c r="AV179" s="138">
        <v>1</v>
      </c>
      <c r="AW179" s="138">
        <v>0</v>
      </c>
      <c r="AX179" s="138">
        <v>3</v>
      </c>
      <c r="AY179" s="130" t="s">
        <v>966</v>
      </c>
      <c r="AZ179" s="138">
        <v>1</v>
      </c>
      <c r="BA179" s="138">
        <v>1</v>
      </c>
      <c r="BB179" s="138">
        <v>0</v>
      </c>
      <c r="BC179" s="138">
        <v>1</v>
      </c>
      <c r="BD179" s="138">
        <v>6</v>
      </c>
      <c r="BE179" s="138">
        <v>24</v>
      </c>
      <c r="BF179" s="138">
        <v>0</v>
      </c>
      <c r="BG179" s="138">
        <v>0</v>
      </c>
      <c r="BH179" s="138">
        <v>6</v>
      </c>
      <c r="BI179" s="138">
        <v>0</v>
      </c>
      <c r="BJ179" s="138">
        <v>0</v>
      </c>
      <c r="BK179" s="138">
        <v>0</v>
      </c>
      <c r="BL179" s="138">
        <v>28</v>
      </c>
      <c r="BM179" s="138">
        <v>0</v>
      </c>
      <c r="BN179" s="138">
        <v>0</v>
      </c>
      <c r="BO179" s="138">
        <v>0</v>
      </c>
      <c r="BP179" s="138">
        <v>0</v>
      </c>
      <c r="BQ179" s="138">
        <v>0</v>
      </c>
      <c r="BR179" s="138">
        <v>0</v>
      </c>
      <c r="BS179" s="138">
        <v>0</v>
      </c>
      <c r="BT179" s="138">
        <v>0</v>
      </c>
      <c r="BU179" s="138">
        <v>0</v>
      </c>
      <c r="BV179" s="138">
        <v>2</v>
      </c>
      <c r="BW179" s="138">
        <v>0</v>
      </c>
      <c r="BX179" s="138">
        <v>0</v>
      </c>
      <c r="BY179" s="138">
        <v>0</v>
      </c>
      <c r="BZ179" s="138">
        <v>0</v>
      </c>
      <c r="CA179" s="138">
        <v>0</v>
      </c>
      <c r="CB179" s="138">
        <v>0</v>
      </c>
      <c r="CC179" s="138">
        <v>0</v>
      </c>
      <c r="CD179" s="138">
        <v>0</v>
      </c>
      <c r="CE179" s="138">
        <v>0</v>
      </c>
      <c r="CF179" s="138">
        <v>0</v>
      </c>
      <c r="CG179" s="138">
        <v>1</v>
      </c>
      <c r="CH179" s="138">
        <v>4</v>
      </c>
      <c r="CI179" s="138">
        <v>0</v>
      </c>
      <c r="CJ179" s="138">
        <v>0</v>
      </c>
      <c r="CK179" s="138">
        <v>3</v>
      </c>
      <c r="CL179" s="138">
        <v>0</v>
      </c>
      <c r="CM179" s="138">
        <v>0</v>
      </c>
      <c r="CN179" s="138">
        <v>0</v>
      </c>
      <c r="CO179" s="138">
        <v>0</v>
      </c>
      <c r="CP179" s="138">
        <v>0</v>
      </c>
      <c r="CQ179" s="138">
        <v>0</v>
      </c>
      <c r="CR179" s="138">
        <v>0</v>
      </c>
      <c r="CS179" s="138">
        <v>0</v>
      </c>
      <c r="CT179" s="138">
        <v>0</v>
      </c>
      <c r="CU179" s="138">
        <v>0</v>
      </c>
      <c r="CV179" s="138">
        <v>0</v>
      </c>
      <c r="CW179" s="138">
        <v>0</v>
      </c>
      <c r="CX179" s="138">
        <v>0</v>
      </c>
      <c r="CY179" s="138">
        <v>0</v>
      </c>
      <c r="CZ179" s="138">
        <v>0</v>
      </c>
      <c r="DA179" s="138">
        <v>0</v>
      </c>
      <c r="DB179" s="138">
        <v>0</v>
      </c>
      <c r="DC179" s="138">
        <v>0</v>
      </c>
      <c r="DD179" s="138">
        <v>0</v>
      </c>
      <c r="DE179" s="138">
        <v>0</v>
      </c>
      <c r="DF179" s="138">
        <v>0</v>
      </c>
      <c r="DG179" s="138">
        <v>0</v>
      </c>
      <c r="DH179" s="138">
        <v>0</v>
      </c>
      <c r="DI179" s="138">
        <v>0</v>
      </c>
      <c r="DJ179" s="138">
        <v>0</v>
      </c>
      <c r="DK179" s="138">
        <v>0</v>
      </c>
      <c r="DL179" s="138">
        <v>0</v>
      </c>
      <c r="DM179" s="138">
        <v>0</v>
      </c>
      <c r="DN179" s="138">
        <v>0</v>
      </c>
      <c r="DO179" s="138">
        <v>0</v>
      </c>
      <c r="DP179" s="138">
        <v>50</v>
      </c>
      <c r="DQ179" s="138">
        <v>1</v>
      </c>
      <c r="DR179" s="130" t="s">
        <v>2779</v>
      </c>
      <c r="DS179" s="138">
        <v>1</v>
      </c>
      <c r="DT179" s="130" t="s">
        <v>2780</v>
      </c>
      <c r="DU179" s="130" t="s">
        <v>1041</v>
      </c>
      <c r="DV179" s="138">
        <v>1</v>
      </c>
      <c r="DW179" s="138">
        <v>1</v>
      </c>
      <c r="DX179" s="138">
        <v>1</v>
      </c>
      <c r="DY179" s="130" t="s">
        <v>1041</v>
      </c>
      <c r="DZ179" s="130" t="s">
        <v>1041</v>
      </c>
      <c r="EA179" s="140">
        <v>39584</v>
      </c>
      <c r="EB179" s="140">
        <v>719.06</v>
      </c>
      <c r="EC179" s="140">
        <v>24</v>
      </c>
    </row>
    <row r="180" spans="1:133" s="131" customFormat="1" x14ac:dyDescent="0.25">
      <c r="A180" s="130" t="s">
        <v>280</v>
      </c>
      <c r="B180" s="130" t="s">
        <v>286</v>
      </c>
      <c r="C180" s="138">
        <v>1</v>
      </c>
      <c r="D180" s="130" t="s">
        <v>285</v>
      </c>
      <c r="E180" s="130" t="s">
        <v>1734</v>
      </c>
      <c r="F180" s="130">
        <v>27</v>
      </c>
      <c r="G180" s="130">
        <v>79852</v>
      </c>
      <c r="H180" s="130" t="s">
        <v>286</v>
      </c>
      <c r="I180" s="130" t="s">
        <v>2781</v>
      </c>
      <c r="J180" s="130" t="s">
        <v>2782</v>
      </c>
      <c r="K180" s="130" t="s">
        <v>1224</v>
      </c>
      <c r="L180" s="130" t="s">
        <v>959</v>
      </c>
      <c r="M180" s="130" t="s">
        <v>2588</v>
      </c>
      <c r="N180" s="130" t="s">
        <v>2783</v>
      </c>
      <c r="O180" s="130"/>
      <c r="P180" s="130">
        <v>582401462</v>
      </c>
      <c r="Q180" s="130" t="s">
        <v>2784</v>
      </c>
      <c r="R180" s="130" t="s">
        <v>959</v>
      </c>
      <c r="S180" s="130" t="s">
        <v>2588</v>
      </c>
      <c r="T180" s="130" t="s">
        <v>2783</v>
      </c>
      <c r="U180" s="130"/>
      <c r="V180" s="130">
        <v>582401462</v>
      </c>
      <c r="W180" s="130" t="s">
        <v>2784</v>
      </c>
      <c r="X180" s="138">
        <v>2</v>
      </c>
      <c r="Y180" s="138">
        <v>0</v>
      </c>
      <c r="Z180" s="138">
        <v>2</v>
      </c>
      <c r="AA180" s="139">
        <v>0.6</v>
      </c>
      <c r="AB180" s="139">
        <v>0</v>
      </c>
      <c r="AC180" s="139">
        <v>0.6</v>
      </c>
      <c r="AD180" s="130" t="s">
        <v>966</v>
      </c>
      <c r="AE180" s="138">
        <v>1</v>
      </c>
      <c r="AF180" s="130" t="s">
        <v>966</v>
      </c>
      <c r="AG180" s="138">
        <v>0</v>
      </c>
      <c r="AH180" s="138">
        <v>0</v>
      </c>
      <c r="AI180" s="138">
        <v>0</v>
      </c>
      <c r="AJ180" s="138">
        <v>2</v>
      </c>
      <c r="AK180" s="138">
        <v>2</v>
      </c>
      <c r="AL180" s="130" t="s">
        <v>966</v>
      </c>
      <c r="AM180" s="138">
        <v>0</v>
      </c>
      <c r="AN180" s="138">
        <v>1</v>
      </c>
      <c r="AO180" s="138">
        <v>1</v>
      </c>
      <c r="AP180" s="138">
        <v>2</v>
      </c>
      <c r="AQ180" s="130" t="s">
        <v>966</v>
      </c>
      <c r="AR180" s="138">
        <v>0</v>
      </c>
      <c r="AS180" s="138">
        <v>0</v>
      </c>
      <c r="AT180" s="138">
        <v>0</v>
      </c>
      <c r="AU180" s="138">
        <v>1</v>
      </c>
      <c r="AV180" s="138">
        <v>1</v>
      </c>
      <c r="AW180" s="138">
        <v>0</v>
      </c>
      <c r="AX180" s="138">
        <v>2</v>
      </c>
      <c r="AY180" s="130" t="s">
        <v>966</v>
      </c>
      <c r="AZ180" s="138">
        <v>0</v>
      </c>
      <c r="BA180" s="138">
        <v>1</v>
      </c>
      <c r="BB180" s="138">
        <v>1</v>
      </c>
      <c r="BC180" s="138">
        <v>1</v>
      </c>
      <c r="BD180" s="138">
        <v>28</v>
      </c>
      <c r="BE180" s="138">
        <v>19</v>
      </c>
      <c r="BF180" s="138">
        <v>0</v>
      </c>
      <c r="BG180" s="138">
        <v>0</v>
      </c>
      <c r="BH180" s="138">
        <v>1</v>
      </c>
      <c r="BI180" s="138">
        <v>0</v>
      </c>
      <c r="BJ180" s="138">
        <v>0</v>
      </c>
      <c r="BK180" s="138">
        <v>0</v>
      </c>
      <c r="BL180" s="138">
        <v>19</v>
      </c>
      <c r="BM180" s="138">
        <v>0</v>
      </c>
      <c r="BN180" s="138">
        <v>2</v>
      </c>
      <c r="BO180" s="138">
        <v>1</v>
      </c>
      <c r="BP180" s="138">
        <v>28</v>
      </c>
      <c r="BQ180" s="138">
        <v>0</v>
      </c>
      <c r="BR180" s="138">
        <v>0</v>
      </c>
      <c r="BS180" s="138">
        <v>0</v>
      </c>
      <c r="BT180" s="138">
        <v>0</v>
      </c>
      <c r="BU180" s="138">
        <v>0</v>
      </c>
      <c r="BV180" s="138">
        <v>1</v>
      </c>
      <c r="BW180" s="138">
        <v>1</v>
      </c>
      <c r="BX180" s="138">
        <v>0</v>
      </c>
      <c r="BY180" s="138">
        <v>0</v>
      </c>
      <c r="BZ180" s="138">
        <v>0</v>
      </c>
      <c r="CA180" s="138">
        <v>0</v>
      </c>
      <c r="CB180" s="138">
        <v>0</v>
      </c>
      <c r="CC180" s="138">
        <v>0</v>
      </c>
      <c r="CD180" s="138">
        <v>0</v>
      </c>
      <c r="CE180" s="138">
        <v>0</v>
      </c>
      <c r="CF180" s="138">
        <v>0</v>
      </c>
      <c r="CG180" s="138">
        <v>0</v>
      </c>
      <c r="CH180" s="138">
        <v>0</v>
      </c>
      <c r="CI180" s="138">
        <v>0</v>
      </c>
      <c r="CJ180" s="138">
        <v>0</v>
      </c>
      <c r="CK180" s="138">
        <v>0</v>
      </c>
      <c r="CL180" s="138">
        <v>0</v>
      </c>
      <c r="CM180" s="138">
        <v>0</v>
      </c>
      <c r="CN180" s="138">
        <v>0</v>
      </c>
      <c r="CO180" s="138">
        <v>0</v>
      </c>
      <c r="CP180" s="138">
        <v>0</v>
      </c>
      <c r="CQ180" s="138">
        <v>0</v>
      </c>
      <c r="CR180" s="138">
        <v>0</v>
      </c>
      <c r="CS180" s="138">
        <v>1</v>
      </c>
      <c r="CT180" s="138">
        <v>0</v>
      </c>
      <c r="CU180" s="138">
        <v>0</v>
      </c>
      <c r="CV180" s="138">
        <v>0</v>
      </c>
      <c r="CW180" s="138">
        <v>0</v>
      </c>
      <c r="CX180" s="138">
        <v>0</v>
      </c>
      <c r="CY180" s="138">
        <v>0</v>
      </c>
      <c r="CZ180" s="138">
        <v>0</v>
      </c>
      <c r="DA180" s="138">
        <v>0</v>
      </c>
      <c r="DB180" s="138">
        <v>0</v>
      </c>
      <c r="DC180" s="138">
        <v>0</v>
      </c>
      <c r="DD180" s="138">
        <v>0</v>
      </c>
      <c r="DE180" s="138">
        <v>0</v>
      </c>
      <c r="DF180" s="138">
        <v>0</v>
      </c>
      <c r="DG180" s="138">
        <v>1</v>
      </c>
      <c r="DH180" s="138">
        <v>0</v>
      </c>
      <c r="DI180" s="138">
        <v>0</v>
      </c>
      <c r="DJ180" s="138">
        <v>0</v>
      </c>
      <c r="DK180" s="138">
        <v>0</v>
      </c>
      <c r="DL180" s="138">
        <v>0</v>
      </c>
      <c r="DM180" s="138">
        <v>8</v>
      </c>
      <c r="DN180" s="138">
        <v>0</v>
      </c>
      <c r="DO180" s="138">
        <v>0</v>
      </c>
      <c r="DP180" s="138">
        <v>50</v>
      </c>
      <c r="DQ180" s="138">
        <v>1</v>
      </c>
      <c r="DR180" s="130" t="s">
        <v>2785</v>
      </c>
      <c r="DS180" s="138">
        <v>2</v>
      </c>
      <c r="DT180" s="130"/>
      <c r="DU180" s="130"/>
      <c r="DV180" s="138">
        <v>1</v>
      </c>
      <c r="DW180" s="138">
        <v>0</v>
      </c>
      <c r="DX180" s="138">
        <v>1</v>
      </c>
      <c r="DY180" s="130"/>
      <c r="DZ180" s="130"/>
      <c r="EA180" s="140">
        <v>10909</v>
      </c>
      <c r="EB180" s="140">
        <v>178.1</v>
      </c>
      <c r="EC180" s="140">
        <v>21</v>
      </c>
    </row>
    <row r="181" spans="1:133" s="131" customFormat="1" x14ac:dyDescent="0.25">
      <c r="A181" s="130" t="s">
        <v>280</v>
      </c>
      <c r="B181" s="130" t="s">
        <v>288</v>
      </c>
      <c r="C181" s="138">
        <v>1</v>
      </c>
      <c r="D181" s="130" t="s">
        <v>287</v>
      </c>
      <c r="E181" s="130" t="s">
        <v>1427</v>
      </c>
      <c r="F181" s="130">
        <v>89</v>
      </c>
      <c r="G181" s="130">
        <v>75131</v>
      </c>
      <c r="H181" s="130" t="s">
        <v>288</v>
      </c>
      <c r="I181" s="130" t="s">
        <v>2786</v>
      </c>
      <c r="J181" s="130" t="s">
        <v>2787</v>
      </c>
      <c r="K181" s="130" t="s">
        <v>1325</v>
      </c>
      <c r="L181" s="130" t="s">
        <v>959</v>
      </c>
      <c r="M181" s="130" t="s">
        <v>960</v>
      </c>
      <c r="N181" s="130" t="s">
        <v>2788</v>
      </c>
      <c r="O181" s="130" t="s">
        <v>1041</v>
      </c>
      <c r="P181" s="130">
        <v>581722223</v>
      </c>
      <c r="Q181" s="130" t="s">
        <v>2789</v>
      </c>
      <c r="R181" s="130" t="s">
        <v>1041</v>
      </c>
      <c r="S181" s="130" t="s">
        <v>1210</v>
      </c>
      <c r="T181" s="130" t="s">
        <v>2790</v>
      </c>
      <c r="U181" s="130" t="s">
        <v>1041</v>
      </c>
      <c r="V181" s="130">
        <v>581722226</v>
      </c>
      <c r="W181" s="130" t="s">
        <v>2791</v>
      </c>
      <c r="X181" s="138">
        <v>2</v>
      </c>
      <c r="Y181" s="138">
        <v>0</v>
      </c>
      <c r="Z181" s="138">
        <v>2</v>
      </c>
      <c r="AA181" s="139">
        <v>2</v>
      </c>
      <c r="AB181" s="139">
        <v>0</v>
      </c>
      <c r="AC181" s="139">
        <v>2</v>
      </c>
      <c r="AD181" s="130" t="s">
        <v>966</v>
      </c>
      <c r="AE181" s="138">
        <v>1</v>
      </c>
      <c r="AF181" s="130" t="s">
        <v>966</v>
      </c>
      <c r="AG181" s="138">
        <v>0</v>
      </c>
      <c r="AH181" s="138">
        <v>1</v>
      </c>
      <c r="AI181" s="138">
        <v>0</v>
      </c>
      <c r="AJ181" s="138">
        <v>1</v>
      </c>
      <c r="AK181" s="138">
        <v>2</v>
      </c>
      <c r="AL181" s="130" t="s">
        <v>966</v>
      </c>
      <c r="AM181" s="138">
        <v>1</v>
      </c>
      <c r="AN181" s="138">
        <v>0</v>
      </c>
      <c r="AO181" s="138">
        <v>1</v>
      </c>
      <c r="AP181" s="138">
        <v>2</v>
      </c>
      <c r="AQ181" s="130" t="s">
        <v>966</v>
      </c>
      <c r="AR181" s="138">
        <v>0</v>
      </c>
      <c r="AS181" s="138">
        <v>0</v>
      </c>
      <c r="AT181" s="138">
        <v>0</v>
      </c>
      <c r="AU181" s="138">
        <v>1</v>
      </c>
      <c r="AV181" s="138">
        <v>1</v>
      </c>
      <c r="AW181" s="138">
        <v>0</v>
      </c>
      <c r="AX181" s="138">
        <v>2</v>
      </c>
      <c r="AY181" s="130" t="s">
        <v>966</v>
      </c>
      <c r="AZ181" s="138">
        <v>1</v>
      </c>
      <c r="BA181" s="138">
        <v>1</v>
      </c>
      <c r="BB181" s="138">
        <v>0</v>
      </c>
      <c r="BC181" s="138">
        <v>1</v>
      </c>
      <c r="BD181" s="138">
        <v>1</v>
      </c>
      <c r="BE181" s="138">
        <v>3</v>
      </c>
      <c r="BF181" s="138">
        <v>0</v>
      </c>
      <c r="BG181" s="138">
        <v>0</v>
      </c>
      <c r="BH181" s="138">
        <v>4</v>
      </c>
      <c r="BI181" s="138">
        <v>0</v>
      </c>
      <c r="BJ181" s="138">
        <v>0</v>
      </c>
      <c r="BK181" s="138">
        <v>0</v>
      </c>
      <c r="BL181" s="138">
        <v>4</v>
      </c>
      <c r="BM181" s="138">
        <v>0</v>
      </c>
      <c r="BN181" s="138">
        <v>0</v>
      </c>
      <c r="BO181" s="138">
        <v>0</v>
      </c>
      <c r="BP181" s="138">
        <v>0</v>
      </c>
      <c r="BQ181" s="138">
        <v>0</v>
      </c>
      <c r="BR181" s="138">
        <v>0</v>
      </c>
      <c r="BS181" s="138">
        <v>0</v>
      </c>
      <c r="BT181" s="138">
        <v>0</v>
      </c>
      <c r="BU181" s="138">
        <v>0</v>
      </c>
      <c r="BV181" s="138">
        <v>0</v>
      </c>
      <c r="BW181" s="138">
        <v>0</v>
      </c>
      <c r="BX181" s="138">
        <v>0</v>
      </c>
      <c r="BY181" s="138">
        <v>0</v>
      </c>
      <c r="BZ181" s="138">
        <v>0</v>
      </c>
      <c r="CA181" s="138">
        <v>0</v>
      </c>
      <c r="CB181" s="138">
        <v>0</v>
      </c>
      <c r="CC181" s="138">
        <v>0</v>
      </c>
      <c r="CD181" s="138">
        <v>0</v>
      </c>
      <c r="CE181" s="138">
        <v>0</v>
      </c>
      <c r="CF181" s="138">
        <v>0</v>
      </c>
      <c r="CG181" s="138">
        <v>0</v>
      </c>
      <c r="CH181" s="138">
        <v>2</v>
      </c>
      <c r="CI181" s="138">
        <v>0</v>
      </c>
      <c r="CJ181" s="138">
        <v>0</v>
      </c>
      <c r="CK181" s="138">
        <v>0</v>
      </c>
      <c r="CL181" s="138">
        <v>0</v>
      </c>
      <c r="CM181" s="138">
        <v>0</v>
      </c>
      <c r="CN181" s="138">
        <v>0</v>
      </c>
      <c r="CO181" s="138">
        <v>0</v>
      </c>
      <c r="CP181" s="138">
        <v>0</v>
      </c>
      <c r="CQ181" s="138">
        <v>0</v>
      </c>
      <c r="CR181" s="138">
        <v>0</v>
      </c>
      <c r="CS181" s="138">
        <v>0</v>
      </c>
      <c r="CT181" s="138">
        <v>0</v>
      </c>
      <c r="CU181" s="138">
        <v>0</v>
      </c>
      <c r="CV181" s="138">
        <v>0</v>
      </c>
      <c r="CW181" s="138">
        <v>0</v>
      </c>
      <c r="CX181" s="138">
        <v>0</v>
      </c>
      <c r="CY181" s="138">
        <v>0</v>
      </c>
      <c r="CZ181" s="138">
        <v>0</v>
      </c>
      <c r="DA181" s="138">
        <v>0</v>
      </c>
      <c r="DB181" s="138">
        <v>0</v>
      </c>
      <c r="DC181" s="138">
        <v>0</v>
      </c>
      <c r="DD181" s="138">
        <v>1</v>
      </c>
      <c r="DE181" s="138">
        <v>0</v>
      </c>
      <c r="DF181" s="138">
        <v>0</v>
      </c>
      <c r="DG181" s="138">
        <v>0</v>
      </c>
      <c r="DH181" s="138">
        <v>0</v>
      </c>
      <c r="DI181" s="138">
        <v>0</v>
      </c>
      <c r="DJ181" s="138">
        <v>0</v>
      </c>
      <c r="DK181" s="138">
        <v>0</v>
      </c>
      <c r="DL181" s="138">
        <v>0</v>
      </c>
      <c r="DM181" s="138">
        <v>0</v>
      </c>
      <c r="DN181" s="138">
        <v>0</v>
      </c>
      <c r="DO181" s="138">
        <v>0</v>
      </c>
      <c r="DP181" s="138">
        <v>20</v>
      </c>
      <c r="DQ181" s="138">
        <v>1</v>
      </c>
      <c r="DR181" s="130" t="s">
        <v>2792</v>
      </c>
      <c r="DS181" s="138">
        <v>2</v>
      </c>
      <c r="DT181" s="130" t="s">
        <v>2793</v>
      </c>
      <c r="DU181" s="130" t="s">
        <v>2387</v>
      </c>
      <c r="DV181" s="138">
        <v>1</v>
      </c>
      <c r="DW181" s="138">
        <v>1</v>
      </c>
      <c r="DX181" s="138">
        <v>1</v>
      </c>
      <c r="DY181" s="130"/>
      <c r="DZ181" s="130" t="s">
        <v>2794</v>
      </c>
      <c r="EA181" s="140">
        <v>15289</v>
      </c>
      <c r="EB181" s="140">
        <v>118.61</v>
      </c>
      <c r="EC181" s="140">
        <v>14</v>
      </c>
    </row>
    <row r="182" spans="1:133" s="131" customFormat="1" x14ac:dyDescent="0.25">
      <c r="A182" s="130" t="s">
        <v>280</v>
      </c>
      <c r="B182" s="130" t="s">
        <v>290</v>
      </c>
      <c r="C182" s="138">
        <v>1</v>
      </c>
      <c r="D182" s="130" t="s">
        <v>289</v>
      </c>
      <c r="E182" s="130" t="s">
        <v>2249</v>
      </c>
      <c r="F182" s="130">
        <v>818</v>
      </c>
      <c r="G182" s="130">
        <v>78401</v>
      </c>
      <c r="H182" s="130" t="s">
        <v>290</v>
      </c>
      <c r="I182" s="130" t="s">
        <v>2795</v>
      </c>
      <c r="J182" s="130" t="s">
        <v>2796</v>
      </c>
      <c r="K182" s="130" t="s">
        <v>1224</v>
      </c>
      <c r="L182" s="130" t="s">
        <v>959</v>
      </c>
      <c r="M182" s="130" t="s">
        <v>1161</v>
      </c>
      <c r="N182" s="130" t="s">
        <v>2797</v>
      </c>
      <c r="O182" s="130"/>
      <c r="P182" s="130">
        <v>585153225</v>
      </c>
      <c r="Q182" s="130" t="s">
        <v>2798</v>
      </c>
      <c r="R182" s="130"/>
      <c r="S182" s="130" t="s">
        <v>2799</v>
      </c>
      <c r="T182" s="130" t="s">
        <v>2800</v>
      </c>
      <c r="U182" s="130"/>
      <c r="V182" s="130">
        <v>585153252</v>
      </c>
      <c r="W182" s="130" t="s">
        <v>2801</v>
      </c>
      <c r="X182" s="138">
        <v>1</v>
      </c>
      <c r="Y182" s="138">
        <v>0</v>
      </c>
      <c r="Z182" s="138">
        <v>1</v>
      </c>
      <c r="AA182" s="139">
        <v>1</v>
      </c>
      <c r="AB182" s="139">
        <v>0</v>
      </c>
      <c r="AC182" s="139">
        <v>1</v>
      </c>
      <c r="AD182" s="130" t="s">
        <v>966</v>
      </c>
      <c r="AE182" s="138">
        <v>1</v>
      </c>
      <c r="AF182" s="130" t="s">
        <v>966</v>
      </c>
      <c r="AG182" s="138">
        <v>0</v>
      </c>
      <c r="AH182" s="138">
        <v>1</v>
      </c>
      <c r="AI182" s="138">
        <v>0</v>
      </c>
      <c r="AJ182" s="138">
        <v>0</v>
      </c>
      <c r="AK182" s="138">
        <v>1</v>
      </c>
      <c r="AL182" s="130" t="s">
        <v>966</v>
      </c>
      <c r="AM182" s="138">
        <v>1</v>
      </c>
      <c r="AN182" s="138">
        <v>0</v>
      </c>
      <c r="AO182" s="138">
        <v>0</v>
      </c>
      <c r="AP182" s="138">
        <v>1</v>
      </c>
      <c r="AQ182" s="130" t="s">
        <v>966</v>
      </c>
      <c r="AR182" s="138">
        <v>0</v>
      </c>
      <c r="AS182" s="138">
        <v>1</v>
      </c>
      <c r="AT182" s="138">
        <v>0</v>
      </c>
      <c r="AU182" s="138">
        <v>0</v>
      </c>
      <c r="AV182" s="138">
        <v>0</v>
      </c>
      <c r="AW182" s="138">
        <v>0</v>
      </c>
      <c r="AX182" s="138">
        <v>1</v>
      </c>
      <c r="AY182" s="130" t="s">
        <v>966</v>
      </c>
      <c r="AZ182" s="138">
        <v>1</v>
      </c>
      <c r="BA182" s="138">
        <v>1</v>
      </c>
      <c r="BB182" s="138">
        <v>0</v>
      </c>
      <c r="BC182" s="138">
        <v>1</v>
      </c>
      <c r="BD182" s="138">
        <v>2</v>
      </c>
      <c r="BE182" s="138">
        <v>0</v>
      </c>
      <c r="BF182" s="138">
        <v>0</v>
      </c>
      <c r="BG182" s="138">
        <v>0</v>
      </c>
      <c r="BH182" s="138">
        <v>3</v>
      </c>
      <c r="BI182" s="138">
        <v>0</v>
      </c>
      <c r="BJ182" s="138">
        <v>0</v>
      </c>
      <c r="BK182" s="138">
        <v>0</v>
      </c>
      <c r="BL182" s="138">
        <v>4</v>
      </c>
      <c r="BM182" s="138">
        <v>0</v>
      </c>
      <c r="BN182" s="138">
        <v>2</v>
      </c>
      <c r="BO182" s="138">
        <v>2</v>
      </c>
      <c r="BP182" s="138">
        <v>7</v>
      </c>
      <c r="BQ182" s="138">
        <v>0</v>
      </c>
      <c r="BR182" s="138">
        <v>0</v>
      </c>
      <c r="BS182" s="138">
        <v>0</v>
      </c>
      <c r="BT182" s="138">
        <v>0</v>
      </c>
      <c r="BU182" s="138">
        <v>0</v>
      </c>
      <c r="BV182" s="138">
        <v>2</v>
      </c>
      <c r="BW182" s="138">
        <v>0</v>
      </c>
      <c r="BX182" s="138">
        <v>0</v>
      </c>
      <c r="BY182" s="138">
        <v>0</v>
      </c>
      <c r="BZ182" s="138">
        <v>0</v>
      </c>
      <c r="CA182" s="138">
        <v>0</v>
      </c>
      <c r="CB182" s="138">
        <v>0</v>
      </c>
      <c r="CC182" s="138">
        <v>0</v>
      </c>
      <c r="CD182" s="138">
        <v>0</v>
      </c>
      <c r="CE182" s="138">
        <v>0</v>
      </c>
      <c r="CF182" s="138">
        <v>0</v>
      </c>
      <c r="CG182" s="138">
        <v>0</v>
      </c>
      <c r="CH182" s="138">
        <v>0</v>
      </c>
      <c r="CI182" s="138">
        <v>0</v>
      </c>
      <c r="CJ182" s="138">
        <v>0</v>
      </c>
      <c r="CK182" s="138">
        <v>0</v>
      </c>
      <c r="CL182" s="138">
        <v>0</v>
      </c>
      <c r="CM182" s="138">
        <v>0</v>
      </c>
      <c r="CN182" s="138">
        <v>0</v>
      </c>
      <c r="CO182" s="138">
        <v>0</v>
      </c>
      <c r="CP182" s="138">
        <v>0</v>
      </c>
      <c r="CQ182" s="138">
        <v>0</v>
      </c>
      <c r="CR182" s="138">
        <v>7</v>
      </c>
      <c r="CS182" s="138">
        <v>0</v>
      </c>
      <c r="CT182" s="138">
        <v>0</v>
      </c>
      <c r="CU182" s="138">
        <v>0</v>
      </c>
      <c r="CV182" s="138">
        <v>0</v>
      </c>
      <c r="CW182" s="138">
        <v>0</v>
      </c>
      <c r="CX182" s="138">
        <v>0</v>
      </c>
      <c r="CY182" s="138">
        <v>0</v>
      </c>
      <c r="CZ182" s="138">
        <v>0</v>
      </c>
      <c r="DA182" s="138">
        <v>0</v>
      </c>
      <c r="DB182" s="138">
        <v>0</v>
      </c>
      <c r="DC182" s="138">
        <v>0</v>
      </c>
      <c r="DD182" s="138">
        <v>0</v>
      </c>
      <c r="DE182" s="138">
        <v>0</v>
      </c>
      <c r="DF182" s="138">
        <v>0</v>
      </c>
      <c r="DG182" s="138">
        <v>0</v>
      </c>
      <c r="DH182" s="138">
        <v>0</v>
      </c>
      <c r="DI182" s="138">
        <v>0</v>
      </c>
      <c r="DJ182" s="138">
        <v>0</v>
      </c>
      <c r="DK182" s="138">
        <v>0</v>
      </c>
      <c r="DL182" s="138">
        <v>0</v>
      </c>
      <c r="DM182" s="138">
        <v>1</v>
      </c>
      <c r="DN182" s="138">
        <v>0</v>
      </c>
      <c r="DO182" s="138">
        <v>0</v>
      </c>
      <c r="DP182" s="138">
        <v>40</v>
      </c>
      <c r="DQ182" s="138">
        <v>1</v>
      </c>
      <c r="DR182" s="130" t="s">
        <v>2802</v>
      </c>
      <c r="DS182" s="138">
        <v>1</v>
      </c>
      <c r="DT182" s="130"/>
      <c r="DU182" s="130"/>
      <c r="DV182" s="138">
        <v>1</v>
      </c>
      <c r="DW182" s="138">
        <v>0</v>
      </c>
      <c r="DX182" s="138">
        <v>1</v>
      </c>
      <c r="DY182" s="130" t="s">
        <v>2803</v>
      </c>
      <c r="DZ182" s="130"/>
      <c r="EA182" s="140">
        <v>23804</v>
      </c>
      <c r="EB182" s="140">
        <v>247.5</v>
      </c>
      <c r="EC182" s="140">
        <v>20</v>
      </c>
    </row>
    <row r="183" spans="1:133" s="131" customFormat="1" ht="24" x14ac:dyDescent="0.25">
      <c r="A183" s="130" t="s">
        <v>280</v>
      </c>
      <c r="B183" s="130" t="s">
        <v>292</v>
      </c>
      <c r="C183" s="138">
        <v>1</v>
      </c>
      <c r="D183" s="130" t="s">
        <v>291</v>
      </c>
      <c r="E183" s="130" t="s">
        <v>2804</v>
      </c>
      <c r="F183" s="130" t="s">
        <v>2805</v>
      </c>
      <c r="G183" s="130">
        <v>78985</v>
      </c>
      <c r="H183" s="130" t="s">
        <v>292</v>
      </c>
      <c r="I183" s="130" t="s">
        <v>2806</v>
      </c>
      <c r="J183" s="130" t="s">
        <v>2807</v>
      </c>
      <c r="K183" s="130" t="s">
        <v>2808</v>
      </c>
      <c r="L183" s="130" t="s">
        <v>959</v>
      </c>
      <c r="M183" s="130" t="s">
        <v>2809</v>
      </c>
      <c r="N183" s="130" t="s">
        <v>2810</v>
      </c>
      <c r="O183" s="130"/>
      <c r="P183" s="130">
        <v>583452145</v>
      </c>
      <c r="Q183" s="130" t="s">
        <v>2811</v>
      </c>
      <c r="R183" s="130"/>
      <c r="S183" s="130" t="s">
        <v>1631</v>
      </c>
      <c r="T183" s="130" t="s">
        <v>2812</v>
      </c>
      <c r="U183" s="130"/>
      <c r="V183" s="130">
        <v>583452164</v>
      </c>
      <c r="W183" s="130" t="s">
        <v>2813</v>
      </c>
      <c r="X183" s="138">
        <v>2</v>
      </c>
      <c r="Y183" s="138">
        <v>0</v>
      </c>
      <c r="Z183" s="138">
        <v>2</v>
      </c>
      <c r="AA183" s="139">
        <v>1.1000000000000001</v>
      </c>
      <c r="AB183" s="139">
        <v>0</v>
      </c>
      <c r="AC183" s="139">
        <v>1.1000000000000001</v>
      </c>
      <c r="AD183" s="130" t="s">
        <v>966</v>
      </c>
      <c r="AE183" s="138">
        <v>2</v>
      </c>
      <c r="AF183" s="130" t="s">
        <v>966</v>
      </c>
      <c r="AG183" s="138">
        <v>0</v>
      </c>
      <c r="AH183" s="138">
        <v>1</v>
      </c>
      <c r="AI183" s="138">
        <v>0</v>
      </c>
      <c r="AJ183" s="138">
        <v>1</v>
      </c>
      <c r="AK183" s="138">
        <v>2</v>
      </c>
      <c r="AL183" s="130" t="s">
        <v>966</v>
      </c>
      <c r="AM183" s="138">
        <v>1</v>
      </c>
      <c r="AN183" s="138">
        <v>0</v>
      </c>
      <c r="AO183" s="138">
        <v>1</v>
      </c>
      <c r="AP183" s="138">
        <v>2</v>
      </c>
      <c r="AQ183" s="130" t="s">
        <v>966</v>
      </c>
      <c r="AR183" s="138">
        <v>0</v>
      </c>
      <c r="AS183" s="138">
        <v>0</v>
      </c>
      <c r="AT183" s="138">
        <v>0</v>
      </c>
      <c r="AU183" s="138">
        <v>2</v>
      </c>
      <c r="AV183" s="138">
        <v>0</v>
      </c>
      <c r="AW183" s="138">
        <v>0</v>
      </c>
      <c r="AX183" s="138">
        <v>2</v>
      </c>
      <c r="AY183" s="130" t="s">
        <v>966</v>
      </c>
      <c r="AZ183" s="138">
        <v>1</v>
      </c>
      <c r="BA183" s="138">
        <v>1</v>
      </c>
      <c r="BB183" s="138">
        <v>1</v>
      </c>
      <c r="BC183" s="138">
        <v>1</v>
      </c>
      <c r="BD183" s="138">
        <v>1</v>
      </c>
      <c r="BE183" s="138">
        <v>17</v>
      </c>
      <c r="BF183" s="138">
        <v>0</v>
      </c>
      <c r="BG183" s="138">
        <v>0</v>
      </c>
      <c r="BH183" s="138">
        <v>0</v>
      </c>
      <c r="BI183" s="138">
        <v>0</v>
      </c>
      <c r="BJ183" s="138">
        <v>0</v>
      </c>
      <c r="BK183" s="138">
        <v>0</v>
      </c>
      <c r="BL183" s="138">
        <v>13</v>
      </c>
      <c r="BM183" s="138">
        <v>0</v>
      </c>
      <c r="BN183" s="138">
        <v>0</v>
      </c>
      <c r="BO183" s="138">
        <v>1</v>
      </c>
      <c r="BP183" s="138">
        <v>18</v>
      </c>
      <c r="BQ183" s="138">
        <v>0</v>
      </c>
      <c r="BR183" s="138">
        <v>0</v>
      </c>
      <c r="BS183" s="138">
        <v>0</v>
      </c>
      <c r="BT183" s="138">
        <v>0</v>
      </c>
      <c r="BU183" s="138">
        <v>0</v>
      </c>
      <c r="BV183" s="138">
        <v>0</v>
      </c>
      <c r="BW183" s="138">
        <v>0</v>
      </c>
      <c r="BX183" s="138">
        <v>0</v>
      </c>
      <c r="BY183" s="138">
        <v>0</v>
      </c>
      <c r="BZ183" s="138">
        <v>0</v>
      </c>
      <c r="CA183" s="138">
        <v>0</v>
      </c>
      <c r="CB183" s="138">
        <v>0</v>
      </c>
      <c r="CC183" s="138">
        <v>0</v>
      </c>
      <c r="CD183" s="138">
        <v>0</v>
      </c>
      <c r="CE183" s="138">
        <v>0</v>
      </c>
      <c r="CF183" s="138">
        <v>0</v>
      </c>
      <c r="CG183" s="138">
        <v>0</v>
      </c>
      <c r="CH183" s="138">
        <v>0</v>
      </c>
      <c r="CI183" s="138">
        <v>0</v>
      </c>
      <c r="CJ183" s="138">
        <v>0</v>
      </c>
      <c r="CK183" s="138">
        <v>1</v>
      </c>
      <c r="CL183" s="138">
        <v>0</v>
      </c>
      <c r="CM183" s="138">
        <v>0</v>
      </c>
      <c r="CN183" s="138">
        <v>0</v>
      </c>
      <c r="CO183" s="138">
        <v>0</v>
      </c>
      <c r="CP183" s="138">
        <v>0</v>
      </c>
      <c r="CQ183" s="138">
        <v>0</v>
      </c>
      <c r="CR183" s="138">
        <v>0</v>
      </c>
      <c r="CS183" s="138">
        <v>0</v>
      </c>
      <c r="CT183" s="138">
        <v>0</v>
      </c>
      <c r="CU183" s="138">
        <v>0</v>
      </c>
      <c r="CV183" s="138">
        <v>0</v>
      </c>
      <c r="CW183" s="138">
        <v>0</v>
      </c>
      <c r="CX183" s="138">
        <v>0</v>
      </c>
      <c r="CY183" s="138">
        <v>0</v>
      </c>
      <c r="CZ183" s="138">
        <v>0</v>
      </c>
      <c r="DA183" s="138">
        <v>0</v>
      </c>
      <c r="DB183" s="138">
        <v>0</v>
      </c>
      <c r="DC183" s="138">
        <v>0</v>
      </c>
      <c r="DD183" s="138">
        <v>0</v>
      </c>
      <c r="DE183" s="138">
        <v>0</v>
      </c>
      <c r="DF183" s="138">
        <v>0</v>
      </c>
      <c r="DG183" s="138">
        <v>0</v>
      </c>
      <c r="DH183" s="138">
        <v>0</v>
      </c>
      <c r="DI183" s="138">
        <v>0</v>
      </c>
      <c r="DJ183" s="138">
        <v>0</v>
      </c>
      <c r="DK183" s="138">
        <v>0</v>
      </c>
      <c r="DL183" s="138">
        <v>0</v>
      </c>
      <c r="DM183" s="138">
        <v>0</v>
      </c>
      <c r="DN183" s="138">
        <v>0</v>
      </c>
      <c r="DO183" s="138">
        <v>0</v>
      </c>
      <c r="DP183" s="138">
        <v>15</v>
      </c>
      <c r="DQ183" s="138">
        <v>1</v>
      </c>
      <c r="DR183" s="130" t="s">
        <v>2814</v>
      </c>
      <c r="DS183" s="138">
        <v>3</v>
      </c>
      <c r="DT183" s="130" t="s">
        <v>2815</v>
      </c>
      <c r="DU183" s="130" t="s">
        <v>2653</v>
      </c>
      <c r="DV183" s="138">
        <v>1</v>
      </c>
      <c r="DW183" s="138">
        <v>1</v>
      </c>
      <c r="DX183" s="138">
        <v>1</v>
      </c>
      <c r="DY183" s="130"/>
      <c r="DZ183" s="130"/>
      <c r="EA183" s="140">
        <v>18501</v>
      </c>
      <c r="EB183" s="140">
        <v>188.38</v>
      </c>
      <c r="EC183" s="140">
        <v>14</v>
      </c>
    </row>
    <row r="184" spans="1:133" s="131" customFormat="1" ht="60" x14ac:dyDescent="0.25">
      <c r="A184" s="130" t="s">
        <v>280</v>
      </c>
      <c r="B184" s="130" t="s">
        <v>294</v>
      </c>
      <c r="C184" s="138">
        <v>1</v>
      </c>
      <c r="D184" s="130" t="s">
        <v>293</v>
      </c>
      <c r="E184" s="130" t="s">
        <v>2816</v>
      </c>
      <c r="F184" s="130" t="s">
        <v>2817</v>
      </c>
      <c r="G184" s="130">
        <v>77911</v>
      </c>
      <c r="H184" s="130" t="s">
        <v>2818</v>
      </c>
      <c r="I184" s="130" t="s">
        <v>2819</v>
      </c>
      <c r="J184" s="130" t="s">
        <v>2820</v>
      </c>
      <c r="K184" s="130" t="s">
        <v>2821</v>
      </c>
      <c r="L184" s="130" t="s">
        <v>959</v>
      </c>
      <c r="M184" s="130" t="s">
        <v>1272</v>
      </c>
      <c r="N184" s="130" t="s">
        <v>2822</v>
      </c>
      <c r="O184" s="130" t="s">
        <v>1041</v>
      </c>
      <c r="P184" s="130">
        <v>588488145</v>
      </c>
      <c r="Q184" s="130" t="s">
        <v>2823</v>
      </c>
      <c r="R184" s="130" t="s">
        <v>1008</v>
      </c>
      <c r="S184" s="130" t="s">
        <v>2693</v>
      </c>
      <c r="T184" s="130" t="s">
        <v>2824</v>
      </c>
      <c r="U184" s="130" t="s">
        <v>1508</v>
      </c>
      <c r="V184" s="130">
        <v>588488146</v>
      </c>
      <c r="W184" s="130" t="s">
        <v>2825</v>
      </c>
      <c r="X184" s="138">
        <v>5</v>
      </c>
      <c r="Y184" s="138">
        <v>2</v>
      </c>
      <c r="Z184" s="138">
        <v>7</v>
      </c>
      <c r="AA184" s="139">
        <v>5</v>
      </c>
      <c r="AB184" s="139">
        <v>2</v>
      </c>
      <c r="AC184" s="139">
        <v>7</v>
      </c>
      <c r="AD184" s="130" t="s">
        <v>966</v>
      </c>
      <c r="AE184" s="138">
        <v>5</v>
      </c>
      <c r="AF184" s="130" t="s">
        <v>966</v>
      </c>
      <c r="AG184" s="138">
        <v>0</v>
      </c>
      <c r="AH184" s="138">
        <v>0</v>
      </c>
      <c r="AI184" s="138">
        <v>1</v>
      </c>
      <c r="AJ184" s="138">
        <v>4</v>
      </c>
      <c r="AK184" s="138">
        <v>5</v>
      </c>
      <c r="AL184" s="130" t="s">
        <v>966</v>
      </c>
      <c r="AM184" s="138">
        <v>0</v>
      </c>
      <c r="AN184" s="138">
        <v>0</v>
      </c>
      <c r="AO184" s="138">
        <v>5</v>
      </c>
      <c r="AP184" s="138">
        <v>5</v>
      </c>
      <c r="AQ184" s="130" t="s">
        <v>966</v>
      </c>
      <c r="AR184" s="138">
        <v>0</v>
      </c>
      <c r="AS184" s="138">
        <v>0</v>
      </c>
      <c r="AT184" s="138">
        <v>0</v>
      </c>
      <c r="AU184" s="138">
        <v>3</v>
      </c>
      <c r="AV184" s="138">
        <v>1</v>
      </c>
      <c r="AW184" s="138">
        <v>1</v>
      </c>
      <c r="AX184" s="138">
        <v>5</v>
      </c>
      <c r="AY184" s="130" t="s">
        <v>966</v>
      </c>
      <c r="AZ184" s="138">
        <v>1</v>
      </c>
      <c r="BA184" s="138">
        <v>1</v>
      </c>
      <c r="BB184" s="138">
        <v>1</v>
      </c>
      <c r="BC184" s="138">
        <v>1</v>
      </c>
      <c r="BD184" s="138">
        <v>1</v>
      </c>
      <c r="BE184" s="138">
        <v>81</v>
      </c>
      <c r="BF184" s="138">
        <v>0</v>
      </c>
      <c r="BG184" s="138">
        <v>0</v>
      </c>
      <c r="BH184" s="138">
        <v>18</v>
      </c>
      <c r="BI184" s="138">
        <v>0</v>
      </c>
      <c r="BJ184" s="138">
        <v>0</v>
      </c>
      <c r="BK184" s="138">
        <v>0</v>
      </c>
      <c r="BL184" s="138">
        <v>95</v>
      </c>
      <c r="BM184" s="138">
        <v>0</v>
      </c>
      <c r="BN184" s="138">
        <v>5</v>
      </c>
      <c r="BO184" s="138">
        <v>0</v>
      </c>
      <c r="BP184" s="138">
        <v>0</v>
      </c>
      <c r="BQ184" s="138">
        <v>0</v>
      </c>
      <c r="BR184" s="138">
        <v>0</v>
      </c>
      <c r="BS184" s="138">
        <v>0</v>
      </c>
      <c r="BT184" s="138">
        <v>1</v>
      </c>
      <c r="BU184" s="138">
        <v>0</v>
      </c>
      <c r="BV184" s="138">
        <v>0</v>
      </c>
      <c r="BW184" s="138">
        <v>0</v>
      </c>
      <c r="BX184" s="138">
        <v>0</v>
      </c>
      <c r="BY184" s="138">
        <v>0</v>
      </c>
      <c r="BZ184" s="138">
        <v>0</v>
      </c>
      <c r="CA184" s="138">
        <v>0</v>
      </c>
      <c r="CB184" s="138">
        <v>0</v>
      </c>
      <c r="CC184" s="138">
        <v>0</v>
      </c>
      <c r="CD184" s="138">
        <v>0</v>
      </c>
      <c r="CE184" s="138">
        <v>0</v>
      </c>
      <c r="CF184" s="138">
        <v>1</v>
      </c>
      <c r="CG184" s="138">
        <v>0</v>
      </c>
      <c r="CH184" s="138">
        <v>1</v>
      </c>
      <c r="CI184" s="138">
        <v>0</v>
      </c>
      <c r="CJ184" s="138">
        <v>0</v>
      </c>
      <c r="CK184" s="138">
        <v>0</v>
      </c>
      <c r="CL184" s="138">
        <v>0</v>
      </c>
      <c r="CM184" s="138">
        <v>1</v>
      </c>
      <c r="CN184" s="138">
        <v>0</v>
      </c>
      <c r="CO184" s="138">
        <v>0</v>
      </c>
      <c r="CP184" s="138">
        <v>0</v>
      </c>
      <c r="CQ184" s="138">
        <v>0</v>
      </c>
      <c r="CR184" s="138">
        <v>0</v>
      </c>
      <c r="CS184" s="138">
        <v>0</v>
      </c>
      <c r="CT184" s="138">
        <v>0</v>
      </c>
      <c r="CU184" s="138">
        <v>0</v>
      </c>
      <c r="CV184" s="138">
        <v>0</v>
      </c>
      <c r="CW184" s="138">
        <v>0</v>
      </c>
      <c r="CX184" s="138">
        <v>0</v>
      </c>
      <c r="CY184" s="138">
        <v>0</v>
      </c>
      <c r="CZ184" s="138">
        <v>0</v>
      </c>
      <c r="DA184" s="138">
        <v>0</v>
      </c>
      <c r="DB184" s="138">
        <v>0</v>
      </c>
      <c r="DC184" s="138">
        <v>0</v>
      </c>
      <c r="DD184" s="138">
        <v>0</v>
      </c>
      <c r="DE184" s="138">
        <v>0</v>
      </c>
      <c r="DF184" s="138">
        <v>0</v>
      </c>
      <c r="DG184" s="138">
        <v>0</v>
      </c>
      <c r="DH184" s="138">
        <v>1</v>
      </c>
      <c r="DI184" s="138">
        <v>0</v>
      </c>
      <c r="DJ184" s="138">
        <v>1</v>
      </c>
      <c r="DK184" s="138">
        <v>0</v>
      </c>
      <c r="DL184" s="138">
        <v>0</v>
      </c>
      <c r="DM184" s="138">
        <v>4</v>
      </c>
      <c r="DN184" s="138">
        <v>0</v>
      </c>
      <c r="DO184" s="138">
        <v>0</v>
      </c>
      <c r="DP184" s="138">
        <v>90</v>
      </c>
      <c r="DQ184" s="138">
        <v>1</v>
      </c>
      <c r="DR184" s="130" t="s">
        <v>2826</v>
      </c>
      <c r="DS184" s="138">
        <v>2</v>
      </c>
      <c r="DT184" s="130" t="s">
        <v>2827</v>
      </c>
      <c r="DU184" s="130"/>
      <c r="DV184" s="138">
        <v>1</v>
      </c>
      <c r="DW184" s="138">
        <v>1</v>
      </c>
      <c r="DX184" s="138">
        <v>1</v>
      </c>
      <c r="DY184" s="130"/>
      <c r="DZ184" s="130"/>
      <c r="EA184" s="140">
        <v>163215</v>
      </c>
      <c r="EB184" s="140">
        <v>858.63</v>
      </c>
      <c r="EC184" s="140">
        <v>45</v>
      </c>
    </row>
    <row r="185" spans="1:133" s="131" customFormat="1" ht="96" x14ac:dyDescent="0.25">
      <c r="A185" s="130" t="s">
        <v>280</v>
      </c>
      <c r="B185" s="130" t="s">
        <v>295</v>
      </c>
      <c r="C185" s="138">
        <v>1</v>
      </c>
      <c r="D185" s="130" t="s">
        <v>671</v>
      </c>
      <c r="E185" s="130" t="s">
        <v>2045</v>
      </c>
      <c r="F185" s="130" t="s">
        <v>2828</v>
      </c>
      <c r="G185" s="130">
        <v>79601</v>
      </c>
      <c r="H185" s="130" t="s">
        <v>2829</v>
      </c>
      <c r="I185" s="130" t="s">
        <v>2830</v>
      </c>
      <c r="J185" s="130" t="s">
        <v>2831</v>
      </c>
      <c r="K185" s="130" t="s">
        <v>1224</v>
      </c>
      <c r="L185" s="130"/>
      <c r="M185" s="130" t="s">
        <v>2832</v>
      </c>
      <c r="N185" s="130" t="s">
        <v>2833</v>
      </c>
      <c r="O185" s="130"/>
      <c r="P185" s="130">
        <v>582329831</v>
      </c>
      <c r="Q185" s="130" t="s">
        <v>2834</v>
      </c>
      <c r="R185" s="130"/>
      <c r="S185" s="130" t="s">
        <v>1488</v>
      </c>
      <c r="T185" s="130" t="s">
        <v>2835</v>
      </c>
      <c r="U185" s="130"/>
      <c r="V185" s="130">
        <v>582329803</v>
      </c>
      <c r="W185" s="130" t="s">
        <v>2836</v>
      </c>
      <c r="X185" s="138">
        <v>3</v>
      </c>
      <c r="Y185" s="138">
        <v>1</v>
      </c>
      <c r="Z185" s="138">
        <v>4</v>
      </c>
      <c r="AA185" s="139">
        <v>3</v>
      </c>
      <c r="AB185" s="139">
        <v>1</v>
      </c>
      <c r="AC185" s="139">
        <v>4</v>
      </c>
      <c r="AD185" s="130" t="s">
        <v>966</v>
      </c>
      <c r="AE185" s="138">
        <v>3</v>
      </c>
      <c r="AF185" s="130" t="s">
        <v>966</v>
      </c>
      <c r="AG185" s="138">
        <v>0</v>
      </c>
      <c r="AH185" s="138">
        <v>2</v>
      </c>
      <c r="AI185" s="138">
        <v>0</v>
      </c>
      <c r="AJ185" s="138">
        <v>1</v>
      </c>
      <c r="AK185" s="138">
        <v>3</v>
      </c>
      <c r="AL185" s="130" t="s">
        <v>966</v>
      </c>
      <c r="AM185" s="138">
        <v>0</v>
      </c>
      <c r="AN185" s="138">
        <v>1</v>
      </c>
      <c r="AO185" s="138">
        <v>2</v>
      </c>
      <c r="AP185" s="138">
        <v>3</v>
      </c>
      <c r="AQ185" s="130" t="s">
        <v>966</v>
      </c>
      <c r="AR185" s="138">
        <v>0</v>
      </c>
      <c r="AS185" s="138">
        <v>0</v>
      </c>
      <c r="AT185" s="138">
        <v>0</v>
      </c>
      <c r="AU185" s="138">
        <v>3</v>
      </c>
      <c r="AV185" s="138">
        <v>0</v>
      </c>
      <c r="AW185" s="138">
        <v>0</v>
      </c>
      <c r="AX185" s="138">
        <v>3</v>
      </c>
      <c r="AY185" s="130" t="s">
        <v>966</v>
      </c>
      <c r="AZ185" s="138">
        <v>0</v>
      </c>
      <c r="BA185" s="138">
        <v>1</v>
      </c>
      <c r="BB185" s="138">
        <v>1</v>
      </c>
      <c r="BC185" s="138">
        <v>1</v>
      </c>
      <c r="BD185" s="138">
        <v>9</v>
      </c>
      <c r="BE185" s="138">
        <v>40</v>
      </c>
      <c r="BF185" s="138">
        <v>6</v>
      </c>
      <c r="BG185" s="138">
        <v>0</v>
      </c>
      <c r="BH185" s="138">
        <v>1</v>
      </c>
      <c r="BI185" s="138">
        <v>0</v>
      </c>
      <c r="BJ185" s="138">
        <v>0</v>
      </c>
      <c r="BK185" s="138">
        <v>0</v>
      </c>
      <c r="BL185" s="138">
        <v>35</v>
      </c>
      <c r="BM185" s="138">
        <v>0</v>
      </c>
      <c r="BN185" s="138">
        <v>2</v>
      </c>
      <c r="BO185" s="138">
        <v>1</v>
      </c>
      <c r="BP185" s="138">
        <v>22</v>
      </c>
      <c r="BQ185" s="138">
        <v>0</v>
      </c>
      <c r="BR185" s="138">
        <v>0</v>
      </c>
      <c r="BS185" s="138">
        <v>0</v>
      </c>
      <c r="BT185" s="138">
        <v>0</v>
      </c>
      <c r="BU185" s="138">
        <v>0</v>
      </c>
      <c r="BV185" s="138">
        <v>0</v>
      </c>
      <c r="BW185" s="138">
        <v>0</v>
      </c>
      <c r="BX185" s="138">
        <v>0</v>
      </c>
      <c r="BY185" s="138">
        <v>0</v>
      </c>
      <c r="BZ185" s="138">
        <v>0</v>
      </c>
      <c r="CA185" s="138">
        <v>0</v>
      </c>
      <c r="CB185" s="138">
        <v>0</v>
      </c>
      <c r="CC185" s="138">
        <v>0</v>
      </c>
      <c r="CD185" s="138">
        <v>0</v>
      </c>
      <c r="CE185" s="138">
        <v>0</v>
      </c>
      <c r="CF185" s="138">
        <v>0</v>
      </c>
      <c r="CG185" s="138">
        <v>0</v>
      </c>
      <c r="CH185" s="138">
        <v>0</v>
      </c>
      <c r="CI185" s="138">
        <v>0</v>
      </c>
      <c r="CJ185" s="138">
        <v>0</v>
      </c>
      <c r="CK185" s="138">
        <v>0</v>
      </c>
      <c r="CL185" s="138">
        <v>0</v>
      </c>
      <c r="CM185" s="138">
        <v>0</v>
      </c>
      <c r="CN185" s="138">
        <v>0</v>
      </c>
      <c r="CO185" s="138">
        <v>0</v>
      </c>
      <c r="CP185" s="138">
        <v>0</v>
      </c>
      <c r="CQ185" s="138">
        <v>0</v>
      </c>
      <c r="CR185" s="138">
        <v>0</v>
      </c>
      <c r="CS185" s="138">
        <v>0</v>
      </c>
      <c r="CT185" s="138">
        <v>0</v>
      </c>
      <c r="CU185" s="138">
        <v>0</v>
      </c>
      <c r="CV185" s="138">
        <v>0</v>
      </c>
      <c r="CW185" s="138">
        <v>0</v>
      </c>
      <c r="CX185" s="138">
        <v>0</v>
      </c>
      <c r="CY185" s="138">
        <v>0</v>
      </c>
      <c r="CZ185" s="138">
        <v>0</v>
      </c>
      <c r="DA185" s="138">
        <v>0</v>
      </c>
      <c r="DB185" s="138">
        <v>0</v>
      </c>
      <c r="DC185" s="138">
        <v>0</v>
      </c>
      <c r="DD185" s="138">
        <v>0</v>
      </c>
      <c r="DE185" s="138">
        <v>0</v>
      </c>
      <c r="DF185" s="138">
        <v>0</v>
      </c>
      <c r="DG185" s="138">
        <v>0</v>
      </c>
      <c r="DH185" s="138">
        <v>0</v>
      </c>
      <c r="DI185" s="138">
        <v>0</v>
      </c>
      <c r="DJ185" s="138">
        <v>0</v>
      </c>
      <c r="DK185" s="138">
        <v>0</v>
      </c>
      <c r="DL185" s="138">
        <v>0</v>
      </c>
      <c r="DM185" s="138">
        <v>0</v>
      </c>
      <c r="DN185" s="138">
        <v>0</v>
      </c>
      <c r="DO185" s="138">
        <v>0</v>
      </c>
      <c r="DP185" s="138">
        <v>50</v>
      </c>
      <c r="DQ185" s="138">
        <v>1</v>
      </c>
      <c r="DR185" s="130" t="s">
        <v>2837</v>
      </c>
      <c r="DS185" s="138">
        <v>3</v>
      </c>
      <c r="DT185" s="130" t="s">
        <v>2838</v>
      </c>
      <c r="DU185" s="130" t="s">
        <v>1464</v>
      </c>
      <c r="DV185" s="138">
        <v>1</v>
      </c>
      <c r="DW185" s="138">
        <v>1</v>
      </c>
      <c r="DX185" s="138">
        <v>1</v>
      </c>
      <c r="DY185" s="130"/>
      <c r="DZ185" s="130" t="s">
        <v>1464</v>
      </c>
      <c r="EA185" s="140">
        <v>98128</v>
      </c>
      <c r="EB185" s="140">
        <v>591.66999999999996</v>
      </c>
      <c r="EC185" s="140">
        <v>76</v>
      </c>
    </row>
    <row r="186" spans="1:133" s="131" customFormat="1" ht="60" x14ac:dyDescent="0.25">
      <c r="A186" s="130" t="s">
        <v>280</v>
      </c>
      <c r="B186" s="130" t="s">
        <v>297</v>
      </c>
      <c r="C186" s="138">
        <v>1</v>
      </c>
      <c r="D186" s="130" t="s">
        <v>296</v>
      </c>
      <c r="E186" s="130" t="s">
        <v>2839</v>
      </c>
      <c r="F186" s="130" t="s">
        <v>2840</v>
      </c>
      <c r="G186" s="130">
        <v>75011</v>
      </c>
      <c r="H186" s="130" t="s">
        <v>2841</v>
      </c>
      <c r="I186" s="130" t="s">
        <v>2842</v>
      </c>
      <c r="J186" s="130" t="s">
        <v>2843</v>
      </c>
      <c r="K186" s="130" t="s">
        <v>2844</v>
      </c>
      <c r="L186" s="130" t="s">
        <v>1008</v>
      </c>
      <c r="M186" s="130" t="s">
        <v>1566</v>
      </c>
      <c r="N186" s="130" t="s">
        <v>2845</v>
      </c>
      <c r="O186" s="130" t="s">
        <v>2846</v>
      </c>
      <c r="P186" s="130">
        <v>581268118</v>
      </c>
      <c r="Q186" s="130" t="s">
        <v>2847</v>
      </c>
      <c r="R186" s="130" t="s">
        <v>959</v>
      </c>
      <c r="S186" s="130" t="s">
        <v>1442</v>
      </c>
      <c r="T186" s="130" t="s">
        <v>2848</v>
      </c>
      <c r="U186" s="130"/>
      <c r="V186" s="130">
        <v>581268447</v>
      </c>
      <c r="W186" s="130" t="s">
        <v>2849</v>
      </c>
      <c r="X186" s="138">
        <v>2</v>
      </c>
      <c r="Y186" s="138">
        <v>0</v>
      </c>
      <c r="Z186" s="138">
        <v>2</v>
      </c>
      <c r="AA186" s="139">
        <v>1.7</v>
      </c>
      <c r="AB186" s="139">
        <v>0</v>
      </c>
      <c r="AC186" s="139">
        <v>1.7</v>
      </c>
      <c r="AD186" s="130" t="s">
        <v>966</v>
      </c>
      <c r="AE186" s="138">
        <v>2</v>
      </c>
      <c r="AF186" s="130" t="s">
        <v>966</v>
      </c>
      <c r="AG186" s="138">
        <v>0</v>
      </c>
      <c r="AH186" s="138">
        <v>0</v>
      </c>
      <c r="AI186" s="138">
        <v>1</v>
      </c>
      <c r="AJ186" s="138">
        <v>1</v>
      </c>
      <c r="AK186" s="138">
        <v>2</v>
      </c>
      <c r="AL186" s="130" t="s">
        <v>966</v>
      </c>
      <c r="AM186" s="138">
        <v>0</v>
      </c>
      <c r="AN186" s="138">
        <v>0</v>
      </c>
      <c r="AO186" s="138">
        <v>2</v>
      </c>
      <c r="AP186" s="138">
        <v>2</v>
      </c>
      <c r="AQ186" s="130" t="s">
        <v>966</v>
      </c>
      <c r="AR186" s="138">
        <v>0</v>
      </c>
      <c r="AS186" s="138">
        <v>0</v>
      </c>
      <c r="AT186" s="138">
        <v>0</v>
      </c>
      <c r="AU186" s="138">
        <v>2</v>
      </c>
      <c r="AV186" s="138">
        <v>0</v>
      </c>
      <c r="AW186" s="138">
        <v>0</v>
      </c>
      <c r="AX186" s="138">
        <v>2</v>
      </c>
      <c r="AY186" s="130" t="s">
        <v>966</v>
      </c>
      <c r="AZ186" s="138">
        <v>1</v>
      </c>
      <c r="BA186" s="138">
        <v>1</v>
      </c>
      <c r="BB186" s="138">
        <v>1</v>
      </c>
      <c r="BC186" s="138">
        <v>1</v>
      </c>
      <c r="BD186" s="138">
        <v>2</v>
      </c>
      <c r="BE186" s="138">
        <v>40</v>
      </c>
      <c r="BF186" s="138">
        <v>2</v>
      </c>
      <c r="BG186" s="138">
        <v>0</v>
      </c>
      <c r="BH186" s="138">
        <v>26</v>
      </c>
      <c r="BI186" s="138">
        <v>0</v>
      </c>
      <c r="BJ186" s="138">
        <v>0</v>
      </c>
      <c r="BK186" s="138">
        <v>0</v>
      </c>
      <c r="BL186" s="138">
        <v>48</v>
      </c>
      <c r="BM186" s="138">
        <v>1</v>
      </c>
      <c r="BN186" s="138">
        <v>2</v>
      </c>
      <c r="BO186" s="138">
        <v>0</v>
      </c>
      <c r="BP186" s="138">
        <v>4</v>
      </c>
      <c r="BQ186" s="138">
        <v>0</v>
      </c>
      <c r="BR186" s="138">
        <v>0</v>
      </c>
      <c r="BS186" s="138">
        <v>0</v>
      </c>
      <c r="BT186" s="138">
        <v>0</v>
      </c>
      <c r="BU186" s="138">
        <v>2</v>
      </c>
      <c r="BV186" s="138">
        <v>2</v>
      </c>
      <c r="BW186" s="138">
        <v>0</v>
      </c>
      <c r="BX186" s="138">
        <v>0</v>
      </c>
      <c r="BY186" s="138">
        <v>0</v>
      </c>
      <c r="BZ186" s="138">
        <v>0</v>
      </c>
      <c r="CA186" s="138">
        <v>0</v>
      </c>
      <c r="CB186" s="138">
        <v>0</v>
      </c>
      <c r="CC186" s="138">
        <v>0</v>
      </c>
      <c r="CD186" s="138">
        <v>0</v>
      </c>
      <c r="CE186" s="138">
        <v>0</v>
      </c>
      <c r="CF186" s="138">
        <v>1</v>
      </c>
      <c r="CG186" s="138">
        <v>0</v>
      </c>
      <c r="CH186" s="138">
        <v>0</v>
      </c>
      <c r="CI186" s="138">
        <v>0</v>
      </c>
      <c r="CJ186" s="138">
        <v>0</v>
      </c>
      <c r="CK186" s="138">
        <v>12</v>
      </c>
      <c r="CL186" s="138">
        <v>0</v>
      </c>
      <c r="CM186" s="138">
        <v>0</v>
      </c>
      <c r="CN186" s="138">
        <v>0</v>
      </c>
      <c r="CO186" s="138">
        <v>0</v>
      </c>
      <c r="CP186" s="138">
        <v>0</v>
      </c>
      <c r="CQ186" s="138">
        <v>0</v>
      </c>
      <c r="CR186" s="138">
        <v>0</v>
      </c>
      <c r="CS186" s="138">
        <v>0</v>
      </c>
      <c r="CT186" s="138">
        <v>0</v>
      </c>
      <c r="CU186" s="138">
        <v>0</v>
      </c>
      <c r="CV186" s="138">
        <v>0</v>
      </c>
      <c r="CW186" s="138">
        <v>0</v>
      </c>
      <c r="CX186" s="138">
        <v>0</v>
      </c>
      <c r="CY186" s="138">
        <v>0</v>
      </c>
      <c r="CZ186" s="138">
        <v>0</v>
      </c>
      <c r="DA186" s="138">
        <v>0</v>
      </c>
      <c r="DB186" s="138">
        <v>0</v>
      </c>
      <c r="DC186" s="138">
        <v>0</v>
      </c>
      <c r="DD186" s="138">
        <v>0</v>
      </c>
      <c r="DE186" s="138">
        <v>0</v>
      </c>
      <c r="DF186" s="138">
        <v>0</v>
      </c>
      <c r="DG186" s="138">
        <v>0</v>
      </c>
      <c r="DH186" s="138">
        <v>0</v>
      </c>
      <c r="DI186" s="138">
        <v>0</v>
      </c>
      <c r="DJ186" s="138">
        <v>0</v>
      </c>
      <c r="DK186" s="138">
        <v>0</v>
      </c>
      <c r="DL186" s="138">
        <v>0</v>
      </c>
      <c r="DM186" s="138">
        <v>10</v>
      </c>
      <c r="DN186" s="138">
        <v>0</v>
      </c>
      <c r="DO186" s="138">
        <v>0</v>
      </c>
      <c r="DP186" s="138">
        <v>85</v>
      </c>
      <c r="DQ186" s="138">
        <v>1</v>
      </c>
      <c r="DR186" s="130" t="s">
        <v>2850</v>
      </c>
      <c r="DS186" s="138">
        <v>1</v>
      </c>
      <c r="DT186" s="130" t="s">
        <v>1041</v>
      </c>
      <c r="DU186" s="130" t="s">
        <v>1041</v>
      </c>
      <c r="DV186" s="138">
        <v>1</v>
      </c>
      <c r="DW186" s="138">
        <v>1</v>
      </c>
      <c r="DX186" s="138">
        <v>1</v>
      </c>
      <c r="DY186" s="130" t="s">
        <v>1041</v>
      </c>
      <c r="DZ186" s="130" t="s">
        <v>2851</v>
      </c>
      <c r="EA186" s="140">
        <v>81933</v>
      </c>
      <c r="EB186" s="140">
        <v>400.76</v>
      </c>
      <c r="EC186" s="140">
        <v>59</v>
      </c>
    </row>
    <row r="187" spans="1:133" s="131" customFormat="1" ht="24" x14ac:dyDescent="0.25">
      <c r="A187" s="130" t="s">
        <v>280</v>
      </c>
      <c r="B187" s="130" t="s">
        <v>299</v>
      </c>
      <c r="C187" s="138">
        <v>1</v>
      </c>
      <c r="D187" s="130" t="s">
        <v>298</v>
      </c>
      <c r="E187" s="130" t="s">
        <v>2435</v>
      </c>
      <c r="F187" s="130" t="s">
        <v>2852</v>
      </c>
      <c r="G187" s="130">
        <v>78501</v>
      </c>
      <c r="H187" s="130" t="s">
        <v>299</v>
      </c>
      <c r="I187" s="130" t="s">
        <v>2853</v>
      </c>
      <c r="J187" s="130" t="s">
        <v>2854</v>
      </c>
      <c r="K187" s="130" t="s">
        <v>1125</v>
      </c>
      <c r="L187" s="130" t="s">
        <v>959</v>
      </c>
      <c r="M187" s="130" t="s">
        <v>2855</v>
      </c>
      <c r="N187" s="130" t="s">
        <v>2856</v>
      </c>
      <c r="O187" s="130"/>
      <c r="P187" s="130">
        <v>585086561</v>
      </c>
      <c r="Q187" s="130" t="s">
        <v>2857</v>
      </c>
      <c r="R187" s="130"/>
      <c r="S187" s="130" t="s">
        <v>2858</v>
      </c>
      <c r="T187" s="130" t="s">
        <v>2859</v>
      </c>
      <c r="U187" s="130"/>
      <c r="V187" s="130">
        <v>585086540</v>
      </c>
      <c r="W187" s="130" t="s">
        <v>2860</v>
      </c>
      <c r="X187" s="138">
        <v>1</v>
      </c>
      <c r="Y187" s="138">
        <v>0</v>
      </c>
      <c r="Z187" s="138">
        <v>1</v>
      </c>
      <c r="AA187" s="139">
        <v>1</v>
      </c>
      <c r="AB187" s="139">
        <v>0</v>
      </c>
      <c r="AC187" s="139">
        <v>1</v>
      </c>
      <c r="AD187" s="130" t="s">
        <v>966</v>
      </c>
      <c r="AE187" s="138">
        <v>1</v>
      </c>
      <c r="AF187" s="130" t="s">
        <v>966</v>
      </c>
      <c r="AG187" s="138">
        <v>0</v>
      </c>
      <c r="AH187" s="138">
        <v>1</v>
      </c>
      <c r="AI187" s="138">
        <v>0</v>
      </c>
      <c r="AJ187" s="138">
        <v>0</v>
      </c>
      <c r="AK187" s="138">
        <v>1</v>
      </c>
      <c r="AL187" s="130" t="s">
        <v>966</v>
      </c>
      <c r="AM187" s="138">
        <v>0</v>
      </c>
      <c r="AN187" s="138">
        <v>0</v>
      </c>
      <c r="AO187" s="138">
        <v>1</v>
      </c>
      <c r="AP187" s="138">
        <v>1</v>
      </c>
      <c r="AQ187" s="130" t="s">
        <v>966</v>
      </c>
      <c r="AR187" s="138">
        <v>0</v>
      </c>
      <c r="AS187" s="138">
        <v>0</v>
      </c>
      <c r="AT187" s="138">
        <v>1</v>
      </c>
      <c r="AU187" s="138">
        <v>0</v>
      </c>
      <c r="AV187" s="138">
        <v>0</v>
      </c>
      <c r="AW187" s="138">
        <v>0</v>
      </c>
      <c r="AX187" s="138">
        <v>1</v>
      </c>
      <c r="AY187" s="130" t="s">
        <v>966</v>
      </c>
      <c r="AZ187" s="138">
        <v>1</v>
      </c>
      <c r="BA187" s="138">
        <v>1</v>
      </c>
      <c r="BB187" s="138">
        <v>0</v>
      </c>
      <c r="BC187" s="138">
        <v>1</v>
      </c>
      <c r="BD187" s="138">
        <v>1</v>
      </c>
      <c r="BE187" s="138">
        <v>10</v>
      </c>
      <c r="BF187" s="138">
        <v>0</v>
      </c>
      <c r="BG187" s="138">
        <v>0</v>
      </c>
      <c r="BH187" s="138">
        <v>0</v>
      </c>
      <c r="BI187" s="138">
        <v>0</v>
      </c>
      <c r="BJ187" s="138">
        <v>0</v>
      </c>
      <c r="BK187" s="138">
        <v>0</v>
      </c>
      <c r="BL187" s="138">
        <v>14</v>
      </c>
      <c r="BM187" s="138">
        <v>1</v>
      </c>
      <c r="BN187" s="138">
        <v>1</v>
      </c>
      <c r="BO187" s="138">
        <v>0</v>
      </c>
      <c r="BP187" s="138">
        <v>5</v>
      </c>
      <c r="BQ187" s="138">
        <v>0</v>
      </c>
      <c r="BR187" s="138">
        <v>0</v>
      </c>
      <c r="BS187" s="138">
        <v>0</v>
      </c>
      <c r="BT187" s="138">
        <v>0</v>
      </c>
      <c r="BU187" s="138">
        <v>0</v>
      </c>
      <c r="BV187" s="138">
        <v>0</v>
      </c>
      <c r="BW187" s="138">
        <v>0</v>
      </c>
      <c r="BX187" s="138">
        <v>1</v>
      </c>
      <c r="BY187" s="138">
        <v>0</v>
      </c>
      <c r="BZ187" s="138">
        <v>0</v>
      </c>
      <c r="CA187" s="138">
        <v>0</v>
      </c>
      <c r="CB187" s="138">
        <v>0</v>
      </c>
      <c r="CC187" s="138">
        <v>0</v>
      </c>
      <c r="CD187" s="138">
        <v>0</v>
      </c>
      <c r="CE187" s="138">
        <v>0</v>
      </c>
      <c r="CF187" s="138">
        <v>0</v>
      </c>
      <c r="CG187" s="138">
        <v>0</v>
      </c>
      <c r="CH187" s="138">
        <v>0</v>
      </c>
      <c r="CI187" s="138">
        <v>0</v>
      </c>
      <c r="CJ187" s="138">
        <v>0</v>
      </c>
      <c r="CK187" s="138">
        <v>1</v>
      </c>
      <c r="CL187" s="138">
        <v>0</v>
      </c>
      <c r="CM187" s="138">
        <v>0</v>
      </c>
      <c r="CN187" s="138">
        <v>0</v>
      </c>
      <c r="CO187" s="138">
        <v>0</v>
      </c>
      <c r="CP187" s="138">
        <v>0</v>
      </c>
      <c r="CQ187" s="138">
        <v>0</v>
      </c>
      <c r="CR187" s="138">
        <v>0</v>
      </c>
      <c r="CS187" s="138">
        <v>0</v>
      </c>
      <c r="CT187" s="138">
        <v>0</v>
      </c>
      <c r="CU187" s="138">
        <v>0</v>
      </c>
      <c r="CV187" s="138">
        <v>0</v>
      </c>
      <c r="CW187" s="138">
        <v>0</v>
      </c>
      <c r="CX187" s="138">
        <v>0</v>
      </c>
      <c r="CY187" s="138">
        <v>0</v>
      </c>
      <c r="CZ187" s="138">
        <v>0</v>
      </c>
      <c r="DA187" s="138">
        <v>0</v>
      </c>
      <c r="DB187" s="138">
        <v>0</v>
      </c>
      <c r="DC187" s="138">
        <v>0</v>
      </c>
      <c r="DD187" s="138">
        <v>0</v>
      </c>
      <c r="DE187" s="138">
        <v>0</v>
      </c>
      <c r="DF187" s="138">
        <v>0</v>
      </c>
      <c r="DG187" s="138">
        <v>0</v>
      </c>
      <c r="DH187" s="138">
        <v>0</v>
      </c>
      <c r="DI187" s="138">
        <v>0</v>
      </c>
      <c r="DJ187" s="138">
        <v>0</v>
      </c>
      <c r="DK187" s="138">
        <v>0</v>
      </c>
      <c r="DL187" s="138">
        <v>0</v>
      </c>
      <c r="DM187" s="138">
        <v>0</v>
      </c>
      <c r="DN187" s="138">
        <v>0</v>
      </c>
      <c r="DO187" s="138">
        <v>0</v>
      </c>
      <c r="DP187" s="138">
        <v>70</v>
      </c>
      <c r="DQ187" s="138">
        <v>1</v>
      </c>
      <c r="DR187" s="130" t="s">
        <v>2861</v>
      </c>
      <c r="DS187" s="138" t="s">
        <v>2862</v>
      </c>
      <c r="DT187" s="130"/>
      <c r="DU187" s="130"/>
      <c r="DV187" s="138">
        <v>1</v>
      </c>
      <c r="DW187" s="138">
        <v>1</v>
      </c>
      <c r="DX187" s="138">
        <v>0</v>
      </c>
      <c r="DY187" s="130"/>
      <c r="DZ187" s="130"/>
      <c r="EA187" s="140">
        <v>23621</v>
      </c>
      <c r="EB187" s="140">
        <v>306.68</v>
      </c>
      <c r="EC187" s="140">
        <v>21</v>
      </c>
    </row>
    <row r="188" spans="1:133" s="131" customFormat="1" ht="36" x14ac:dyDescent="0.25">
      <c r="A188" s="130" t="s">
        <v>280</v>
      </c>
      <c r="B188" s="130" t="s">
        <v>301</v>
      </c>
      <c r="C188" s="138">
        <v>1</v>
      </c>
      <c r="D188" s="130" t="s">
        <v>300</v>
      </c>
      <c r="E188" s="130" t="s">
        <v>2465</v>
      </c>
      <c r="F188" s="130" t="s">
        <v>2863</v>
      </c>
      <c r="G188" s="130">
        <v>78701</v>
      </c>
      <c r="H188" s="130" t="s">
        <v>301</v>
      </c>
      <c r="I188" s="130" t="s">
        <v>2864</v>
      </c>
      <c r="J188" s="130" t="s">
        <v>2865</v>
      </c>
      <c r="K188" s="130" t="s">
        <v>2866</v>
      </c>
      <c r="L188" s="130" t="s">
        <v>959</v>
      </c>
      <c r="M188" s="130" t="s">
        <v>1569</v>
      </c>
      <c r="N188" s="130" t="s">
        <v>1739</v>
      </c>
      <c r="O188" s="130"/>
      <c r="P188" s="130">
        <v>583388223</v>
      </c>
      <c r="Q188" s="130" t="s">
        <v>2867</v>
      </c>
      <c r="R188" s="130" t="s">
        <v>959</v>
      </c>
      <c r="S188" s="130" t="s">
        <v>2868</v>
      </c>
      <c r="T188" s="130" t="s">
        <v>2869</v>
      </c>
      <c r="U188" s="130"/>
      <c r="V188" s="130">
        <v>583388220</v>
      </c>
      <c r="W188" s="130" t="s">
        <v>2870</v>
      </c>
      <c r="X188" s="138">
        <v>2</v>
      </c>
      <c r="Y188" s="138">
        <v>0</v>
      </c>
      <c r="Z188" s="138">
        <v>2</v>
      </c>
      <c r="AA188" s="139">
        <v>1</v>
      </c>
      <c r="AB188" s="139">
        <v>0</v>
      </c>
      <c r="AC188" s="139">
        <v>1</v>
      </c>
      <c r="AD188" s="130" t="s">
        <v>966</v>
      </c>
      <c r="AE188" s="138">
        <v>2</v>
      </c>
      <c r="AF188" s="130" t="s">
        <v>966</v>
      </c>
      <c r="AG188" s="138">
        <v>0</v>
      </c>
      <c r="AH188" s="138">
        <v>0</v>
      </c>
      <c r="AI188" s="138">
        <v>0</v>
      </c>
      <c r="AJ188" s="138">
        <v>2</v>
      </c>
      <c r="AK188" s="138">
        <v>2</v>
      </c>
      <c r="AL188" s="130" t="s">
        <v>966</v>
      </c>
      <c r="AM188" s="138">
        <v>0</v>
      </c>
      <c r="AN188" s="138">
        <v>0</v>
      </c>
      <c r="AO188" s="138">
        <v>2</v>
      </c>
      <c r="AP188" s="138">
        <v>2</v>
      </c>
      <c r="AQ188" s="130" t="s">
        <v>966</v>
      </c>
      <c r="AR188" s="138">
        <v>0</v>
      </c>
      <c r="AS188" s="138">
        <v>0</v>
      </c>
      <c r="AT188" s="138">
        <v>0</v>
      </c>
      <c r="AU188" s="138">
        <v>2</v>
      </c>
      <c r="AV188" s="138">
        <v>0</v>
      </c>
      <c r="AW188" s="138">
        <v>0</v>
      </c>
      <c r="AX188" s="138">
        <v>2</v>
      </c>
      <c r="AY188" s="130" t="s">
        <v>966</v>
      </c>
      <c r="AZ188" s="138">
        <v>0</v>
      </c>
      <c r="BA188" s="138">
        <v>1</v>
      </c>
      <c r="BB188" s="138">
        <v>0</v>
      </c>
      <c r="BC188" s="138">
        <v>1</v>
      </c>
      <c r="BD188" s="138">
        <v>14</v>
      </c>
      <c r="BE188" s="138">
        <v>19</v>
      </c>
      <c r="BF188" s="138">
        <v>0</v>
      </c>
      <c r="BG188" s="138">
        <v>0</v>
      </c>
      <c r="BH188" s="138">
        <v>4</v>
      </c>
      <c r="BI188" s="138">
        <v>0</v>
      </c>
      <c r="BJ188" s="138">
        <v>0</v>
      </c>
      <c r="BK188" s="138">
        <v>0</v>
      </c>
      <c r="BL188" s="138">
        <v>20</v>
      </c>
      <c r="BM188" s="138">
        <v>0</v>
      </c>
      <c r="BN188" s="138">
        <v>0</v>
      </c>
      <c r="BO188" s="138">
        <v>0</v>
      </c>
      <c r="BP188" s="138">
        <v>20</v>
      </c>
      <c r="BQ188" s="138">
        <v>0</v>
      </c>
      <c r="BR188" s="138">
        <v>0</v>
      </c>
      <c r="BS188" s="138">
        <v>0</v>
      </c>
      <c r="BT188" s="138">
        <v>0</v>
      </c>
      <c r="BU188" s="138">
        <v>0</v>
      </c>
      <c r="BV188" s="138">
        <v>0</v>
      </c>
      <c r="BW188" s="138">
        <v>0</v>
      </c>
      <c r="BX188" s="138">
        <v>0</v>
      </c>
      <c r="BY188" s="138">
        <v>0</v>
      </c>
      <c r="BZ188" s="138">
        <v>0</v>
      </c>
      <c r="CA188" s="138">
        <v>0</v>
      </c>
      <c r="CB188" s="138">
        <v>0</v>
      </c>
      <c r="CC188" s="138">
        <v>0</v>
      </c>
      <c r="CD188" s="138">
        <v>0</v>
      </c>
      <c r="CE188" s="138">
        <v>0</v>
      </c>
      <c r="CF188" s="138">
        <v>0</v>
      </c>
      <c r="CG188" s="138">
        <v>0</v>
      </c>
      <c r="CH188" s="138">
        <v>0</v>
      </c>
      <c r="CI188" s="138">
        <v>0</v>
      </c>
      <c r="CJ188" s="138">
        <v>0</v>
      </c>
      <c r="CK188" s="138">
        <v>1</v>
      </c>
      <c r="CL188" s="138">
        <v>0</v>
      </c>
      <c r="CM188" s="138">
        <v>0</v>
      </c>
      <c r="CN188" s="138">
        <v>0</v>
      </c>
      <c r="CO188" s="138">
        <v>0</v>
      </c>
      <c r="CP188" s="138">
        <v>0</v>
      </c>
      <c r="CQ188" s="138">
        <v>0</v>
      </c>
      <c r="CR188" s="138">
        <v>0</v>
      </c>
      <c r="CS188" s="138">
        <v>0</v>
      </c>
      <c r="CT188" s="138">
        <v>0</v>
      </c>
      <c r="CU188" s="138">
        <v>0</v>
      </c>
      <c r="CV188" s="138">
        <v>0</v>
      </c>
      <c r="CW188" s="138">
        <v>0</v>
      </c>
      <c r="CX188" s="138">
        <v>0</v>
      </c>
      <c r="CY188" s="138">
        <v>0</v>
      </c>
      <c r="CZ188" s="138">
        <v>0</v>
      </c>
      <c r="DA188" s="138">
        <v>0</v>
      </c>
      <c r="DB188" s="138">
        <v>0</v>
      </c>
      <c r="DC188" s="138">
        <v>0</v>
      </c>
      <c r="DD188" s="138">
        <v>0</v>
      </c>
      <c r="DE188" s="138">
        <v>0</v>
      </c>
      <c r="DF188" s="138">
        <v>0</v>
      </c>
      <c r="DG188" s="138">
        <v>0</v>
      </c>
      <c r="DH188" s="138">
        <v>0</v>
      </c>
      <c r="DI188" s="138">
        <v>0</v>
      </c>
      <c r="DJ188" s="138">
        <v>0</v>
      </c>
      <c r="DK188" s="138">
        <v>0</v>
      </c>
      <c r="DL188" s="138">
        <v>0</v>
      </c>
      <c r="DM188" s="138">
        <v>0</v>
      </c>
      <c r="DN188" s="138">
        <v>0</v>
      </c>
      <c r="DO188" s="138">
        <v>0</v>
      </c>
      <c r="DP188" s="138">
        <v>81</v>
      </c>
      <c r="DQ188" s="138">
        <v>1</v>
      </c>
      <c r="DR188" s="130" t="s">
        <v>2871</v>
      </c>
      <c r="DS188" s="138">
        <v>1</v>
      </c>
      <c r="DT188" s="130"/>
      <c r="DU188" s="130"/>
      <c r="DV188" s="138">
        <v>1</v>
      </c>
      <c r="DW188" s="138">
        <v>1</v>
      </c>
      <c r="DX188" s="138">
        <v>1</v>
      </c>
      <c r="DY188" s="130"/>
      <c r="DZ188" s="130"/>
      <c r="EA188" s="140">
        <v>70288</v>
      </c>
      <c r="EB188" s="140">
        <v>857.43</v>
      </c>
      <c r="EC188" s="140">
        <v>36</v>
      </c>
    </row>
    <row r="189" spans="1:133" s="131" customFormat="1" ht="24" x14ac:dyDescent="0.25">
      <c r="A189" s="130" t="s">
        <v>280</v>
      </c>
      <c r="B189" s="130" t="s">
        <v>303</v>
      </c>
      <c r="C189" s="138">
        <v>1</v>
      </c>
      <c r="D189" s="130" t="s">
        <v>302</v>
      </c>
      <c r="E189" s="130" t="s">
        <v>1734</v>
      </c>
      <c r="F189" s="130">
        <v>1</v>
      </c>
      <c r="G189" s="130">
        <v>78391</v>
      </c>
      <c r="H189" s="130" t="s">
        <v>303</v>
      </c>
      <c r="I189" s="130" t="s">
        <v>2872</v>
      </c>
      <c r="J189" s="130" t="s">
        <v>2873</v>
      </c>
      <c r="K189" s="130" t="s">
        <v>1125</v>
      </c>
      <c r="L189" s="130" t="s">
        <v>959</v>
      </c>
      <c r="M189" s="130" t="s">
        <v>1368</v>
      </c>
      <c r="N189" s="130" t="s">
        <v>2874</v>
      </c>
      <c r="O189" s="130"/>
      <c r="P189" s="130">
        <v>585088314</v>
      </c>
      <c r="Q189" s="130" t="s">
        <v>2875</v>
      </c>
      <c r="R189" s="130" t="s">
        <v>959</v>
      </c>
      <c r="S189" s="130" t="s">
        <v>1368</v>
      </c>
      <c r="T189" s="130" t="s">
        <v>2874</v>
      </c>
      <c r="U189" s="130"/>
      <c r="V189" s="130">
        <v>585088314</v>
      </c>
      <c r="W189" s="130" t="s">
        <v>2875</v>
      </c>
      <c r="X189" s="138">
        <v>1</v>
      </c>
      <c r="Y189" s="138">
        <v>0</v>
      </c>
      <c r="Z189" s="138">
        <v>1</v>
      </c>
      <c r="AA189" s="139">
        <v>0.5</v>
      </c>
      <c r="AB189" s="139">
        <v>0</v>
      </c>
      <c r="AC189" s="139">
        <v>0.5</v>
      </c>
      <c r="AD189" s="130" t="s">
        <v>966</v>
      </c>
      <c r="AE189" s="138">
        <v>1</v>
      </c>
      <c r="AF189" s="130" t="s">
        <v>966</v>
      </c>
      <c r="AG189" s="138">
        <v>0</v>
      </c>
      <c r="AH189" s="138">
        <v>0</v>
      </c>
      <c r="AI189" s="138">
        <v>0</v>
      </c>
      <c r="AJ189" s="138">
        <v>1</v>
      </c>
      <c r="AK189" s="138">
        <v>1</v>
      </c>
      <c r="AL189" s="130" t="s">
        <v>966</v>
      </c>
      <c r="AM189" s="138">
        <v>0</v>
      </c>
      <c r="AN189" s="138">
        <v>0</v>
      </c>
      <c r="AO189" s="138">
        <v>1</v>
      </c>
      <c r="AP189" s="138">
        <v>1</v>
      </c>
      <c r="AQ189" s="130" t="s">
        <v>966</v>
      </c>
      <c r="AR189" s="138">
        <v>0</v>
      </c>
      <c r="AS189" s="138">
        <v>0</v>
      </c>
      <c r="AT189" s="138">
        <v>0</v>
      </c>
      <c r="AU189" s="138">
        <v>0</v>
      </c>
      <c r="AV189" s="138">
        <v>1</v>
      </c>
      <c r="AW189" s="138">
        <v>0</v>
      </c>
      <c r="AX189" s="138">
        <v>1</v>
      </c>
      <c r="AY189" s="130" t="s">
        <v>966</v>
      </c>
      <c r="AZ189" s="138">
        <v>0</v>
      </c>
      <c r="BA189" s="138">
        <v>1</v>
      </c>
      <c r="BB189" s="138">
        <v>0</v>
      </c>
      <c r="BC189" s="138">
        <v>0</v>
      </c>
      <c r="BD189" s="138">
        <v>17</v>
      </c>
      <c r="BE189" s="138">
        <v>4</v>
      </c>
      <c r="BF189" s="138">
        <v>0</v>
      </c>
      <c r="BG189" s="138">
        <v>0</v>
      </c>
      <c r="BH189" s="138">
        <v>0</v>
      </c>
      <c r="BI189" s="138">
        <v>0</v>
      </c>
      <c r="BJ189" s="138">
        <v>0</v>
      </c>
      <c r="BK189" s="138">
        <v>0</v>
      </c>
      <c r="BL189" s="138">
        <v>13</v>
      </c>
      <c r="BM189" s="138">
        <v>0</v>
      </c>
      <c r="BN189" s="138">
        <v>1</v>
      </c>
      <c r="BO189" s="138">
        <v>0</v>
      </c>
      <c r="BP189" s="138">
        <v>0</v>
      </c>
      <c r="BQ189" s="138">
        <v>0</v>
      </c>
      <c r="BR189" s="138">
        <v>0</v>
      </c>
      <c r="BS189" s="138">
        <v>0</v>
      </c>
      <c r="BT189" s="138">
        <v>0</v>
      </c>
      <c r="BU189" s="138">
        <v>0</v>
      </c>
      <c r="BV189" s="138">
        <v>0</v>
      </c>
      <c r="BW189" s="138">
        <v>0</v>
      </c>
      <c r="BX189" s="138">
        <v>0</v>
      </c>
      <c r="BY189" s="138">
        <v>0</v>
      </c>
      <c r="BZ189" s="138">
        <v>0</v>
      </c>
      <c r="CA189" s="138">
        <v>0</v>
      </c>
      <c r="CB189" s="138">
        <v>0</v>
      </c>
      <c r="CC189" s="138">
        <v>0</v>
      </c>
      <c r="CD189" s="138">
        <v>0</v>
      </c>
      <c r="CE189" s="138">
        <v>0</v>
      </c>
      <c r="CF189" s="138">
        <v>0</v>
      </c>
      <c r="CG189" s="138">
        <v>0</v>
      </c>
      <c r="CH189" s="138">
        <v>0</v>
      </c>
      <c r="CI189" s="138">
        <v>0</v>
      </c>
      <c r="CJ189" s="138">
        <v>0</v>
      </c>
      <c r="CK189" s="138">
        <v>0</v>
      </c>
      <c r="CL189" s="138">
        <v>0</v>
      </c>
      <c r="CM189" s="138">
        <v>1</v>
      </c>
      <c r="CN189" s="138">
        <v>0</v>
      </c>
      <c r="CO189" s="138">
        <v>1</v>
      </c>
      <c r="CP189" s="138">
        <v>0</v>
      </c>
      <c r="CQ189" s="138">
        <v>0</v>
      </c>
      <c r="CR189" s="138">
        <v>0</v>
      </c>
      <c r="CS189" s="138">
        <v>0</v>
      </c>
      <c r="CT189" s="138">
        <v>0</v>
      </c>
      <c r="CU189" s="138">
        <v>0</v>
      </c>
      <c r="CV189" s="138">
        <v>0</v>
      </c>
      <c r="CW189" s="138">
        <v>0</v>
      </c>
      <c r="CX189" s="138">
        <v>0</v>
      </c>
      <c r="CY189" s="138">
        <v>0</v>
      </c>
      <c r="CZ189" s="138">
        <v>0</v>
      </c>
      <c r="DA189" s="138">
        <v>0</v>
      </c>
      <c r="DB189" s="138">
        <v>0</v>
      </c>
      <c r="DC189" s="138">
        <v>0</v>
      </c>
      <c r="DD189" s="138">
        <v>0</v>
      </c>
      <c r="DE189" s="138">
        <v>0</v>
      </c>
      <c r="DF189" s="138">
        <v>0</v>
      </c>
      <c r="DG189" s="138">
        <v>0</v>
      </c>
      <c r="DH189" s="138">
        <v>0</v>
      </c>
      <c r="DI189" s="138">
        <v>0</v>
      </c>
      <c r="DJ189" s="138">
        <v>0</v>
      </c>
      <c r="DK189" s="138">
        <v>1</v>
      </c>
      <c r="DL189" s="138">
        <v>0</v>
      </c>
      <c r="DM189" s="138">
        <v>0</v>
      </c>
      <c r="DN189" s="138">
        <v>0</v>
      </c>
      <c r="DO189" s="138">
        <v>0</v>
      </c>
      <c r="DP189" s="138">
        <v>80</v>
      </c>
      <c r="DQ189" s="138">
        <v>1</v>
      </c>
      <c r="DR189" s="130" t="s">
        <v>2876</v>
      </c>
      <c r="DS189" s="138">
        <v>2</v>
      </c>
      <c r="DT189" s="130" t="s">
        <v>2877</v>
      </c>
      <c r="DU189" s="130" t="s">
        <v>2878</v>
      </c>
      <c r="DV189" s="138">
        <v>1</v>
      </c>
      <c r="DW189" s="138">
        <v>0</v>
      </c>
      <c r="DX189" s="138">
        <v>1</v>
      </c>
      <c r="DY189" s="130"/>
      <c r="DZ189" s="130" t="s">
        <v>2879</v>
      </c>
      <c r="EA189" s="140">
        <v>22552</v>
      </c>
      <c r="EB189" s="140">
        <v>207.43</v>
      </c>
      <c r="EC189" s="140">
        <v>10</v>
      </c>
    </row>
    <row r="190" spans="1:133" s="131" customFormat="1" ht="48" x14ac:dyDescent="0.25">
      <c r="A190" s="130" t="s">
        <v>280</v>
      </c>
      <c r="B190" s="130" t="s">
        <v>305</v>
      </c>
      <c r="C190" s="138">
        <v>1</v>
      </c>
      <c r="D190" s="130" t="s">
        <v>304</v>
      </c>
      <c r="E190" s="130" t="s">
        <v>2880</v>
      </c>
      <c r="F190" s="130" t="s">
        <v>2881</v>
      </c>
      <c r="G190" s="130">
        <v>78901</v>
      </c>
      <c r="H190" s="130" t="s">
        <v>305</v>
      </c>
      <c r="I190" s="130" t="s">
        <v>2882</v>
      </c>
      <c r="J190" s="130" t="s">
        <v>2883</v>
      </c>
      <c r="K190" s="130" t="s">
        <v>2884</v>
      </c>
      <c r="L190" s="130" t="s">
        <v>1431</v>
      </c>
      <c r="M190" s="130" t="s">
        <v>960</v>
      </c>
      <c r="N190" s="130" t="s">
        <v>2368</v>
      </c>
      <c r="O190" s="130" t="s">
        <v>1041</v>
      </c>
      <c r="P190" s="130">
        <v>583468131</v>
      </c>
      <c r="Q190" s="130" t="s">
        <v>2885</v>
      </c>
      <c r="R190" s="130" t="s">
        <v>1041</v>
      </c>
      <c r="S190" s="130" t="s">
        <v>2886</v>
      </c>
      <c r="T190" s="130" t="s">
        <v>2887</v>
      </c>
      <c r="U190" s="130" t="s">
        <v>1041</v>
      </c>
      <c r="V190" s="130">
        <v>583468138</v>
      </c>
      <c r="W190" s="130" t="s">
        <v>2888</v>
      </c>
      <c r="X190" s="138">
        <v>3</v>
      </c>
      <c r="Y190" s="138">
        <v>2</v>
      </c>
      <c r="Z190" s="138">
        <v>5</v>
      </c>
      <c r="AA190" s="139">
        <v>0.75</v>
      </c>
      <c r="AB190" s="139">
        <v>0.02</v>
      </c>
      <c r="AC190" s="139">
        <v>0.77</v>
      </c>
      <c r="AD190" s="130" t="s">
        <v>966</v>
      </c>
      <c r="AE190" s="138">
        <v>2</v>
      </c>
      <c r="AF190" s="130" t="s">
        <v>966</v>
      </c>
      <c r="AG190" s="138">
        <v>0</v>
      </c>
      <c r="AH190" s="138">
        <v>2</v>
      </c>
      <c r="AI190" s="138">
        <v>1</v>
      </c>
      <c r="AJ190" s="138">
        <v>0</v>
      </c>
      <c r="AK190" s="138">
        <v>3</v>
      </c>
      <c r="AL190" s="130" t="s">
        <v>966</v>
      </c>
      <c r="AM190" s="138">
        <v>0</v>
      </c>
      <c r="AN190" s="138">
        <v>1</v>
      </c>
      <c r="AO190" s="138">
        <v>2</v>
      </c>
      <c r="AP190" s="138">
        <v>3</v>
      </c>
      <c r="AQ190" s="130" t="s">
        <v>966</v>
      </c>
      <c r="AR190" s="138">
        <v>0</v>
      </c>
      <c r="AS190" s="138">
        <v>0</v>
      </c>
      <c r="AT190" s="138">
        <v>2</v>
      </c>
      <c r="AU190" s="138">
        <v>1</v>
      </c>
      <c r="AV190" s="138">
        <v>0</v>
      </c>
      <c r="AW190" s="138">
        <v>0</v>
      </c>
      <c r="AX190" s="138">
        <v>3</v>
      </c>
      <c r="AY190" s="130" t="s">
        <v>966</v>
      </c>
      <c r="AZ190" s="138">
        <v>1</v>
      </c>
      <c r="BA190" s="138">
        <v>1</v>
      </c>
      <c r="BB190" s="138">
        <v>1</v>
      </c>
      <c r="BC190" s="138">
        <v>1</v>
      </c>
      <c r="BD190" s="138">
        <v>10</v>
      </c>
      <c r="BE190" s="138">
        <v>8</v>
      </c>
      <c r="BF190" s="138">
        <v>4</v>
      </c>
      <c r="BG190" s="138">
        <v>0</v>
      </c>
      <c r="BH190" s="138">
        <v>1</v>
      </c>
      <c r="BI190" s="138">
        <v>0</v>
      </c>
      <c r="BJ190" s="138">
        <v>1</v>
      </c>
      <c r="BK190" s="138">
        <v>11</v>
      </c>
      <c r="BL190" s="138">
        <v>10</v>
      </c>
      <c r="BM190" s="138">
        <v>0</v>
      </c>
      <c r="BN190" s="138">
        <v>2</v>
      </c>
      <c r="BO190" s="138">
        <v>0</v>
      </c>
      <c r="BP190" s="138">
        <v>44</v>
      </c>
      <c r="BQ190" s="138">
        <v>0</v>
      </c>
      <c r="BR190" s="138">
        <v>0</v>
      </c>
      <c r="BS190" s="138">
        <v>0</v>
      </c>
      <c r="BT190" s="138">
        <v>0</v>
      </c>
      <c r="BU190" s="138">
        <v>0</v>
      </c>
      <c r="BV190" s="138">
        <v>0</v>
      </c>
      <c r="BW190" s="138">
        <v>0</v>
      </c>
      <c r="BX190" s="138">
        <v>0</v>
      </c>
      <c r="BY190" s="138">
        <v>0</v>
      </c>
      <c r="BZ190" s="138">
        <v>0</v>
      </c>
      <c r="CA190" s="138">
        <v>0</v>
      </c>
      <c r="CB190" s="138">
        <v>0</v>
      </c>
      <c r="CC190" s="138">
        <v>0</v>
      </c>
      <c r="CD190" s="138">
        <v>0</v>
      </c>
      <c r="CE190" s="138">
        <v>0</v>
      </c>
      <c r="CF190" s="138">
        <v>0</v>
      </c>
      <c r="CG190" s="138">
        <v>0</v>
      </c>
      <c r="CH190" s="138">
        <v>0</v>
      </c>
      <c r="CI190" s="138">
        <v>0</v>
      </c>
      <c r="CJ190" s="138">
        <v>0</v>
      </c>
      <c r="CK190" s="138">
        <v>0</v>
      </c>
      <c r="CL190" s="138">
        <v>0</v>
      </c>
      <c r="CM190" s="138">
        <v>3</v>
      </c>
      <c r="CN190" s="138">
        <v>0</v>
      </c>
      <c r="CO190" s="138">
        <v>0</v>
      </c>
      <c r="CP190" s="138">
        <v>0</v>
      </c>
      <c r="CQ190" s="138">
        <v>0</v>
      </c>
      <c r="CR190" s="138">
        <v>0</v>
      </c>
      <c r="CS190" s="138">
        <v>0</v>
      </c>
      <c r="CT190" s="138">
        <v>0</v>
      </c>
      <c r="CU190" s="138">
        <v>0</v>
      </c>
      <c r="CV190" s="138">
        <v>0</v>
      </c>
      <c r="CW190" s="138">
        <v>0</v>
      </c>
      <c r="CX190" s="138">
        <v>0</v>
      </c>
      <c r="CY190" s="138">
        <v>0</v>
      </c>
      <c r="CZ190" s="138">
        <v>0</v>
      </c>
      <c r="DA190" s="138">
        <v>0</v>
      </c>
      <c r="DB190" s="138">
        <v>0</v>
      </c>
      <c r="DC190" s="138">
        <v>0</v>
      </c>
      <c r="DD190" s="138">
        <v>0</v>
      </c>
      <c r="DE190" s="138">
        <v>0</v>
      </c>
      <c r="DF190" s="138">
        <v>0</v>
      </c>
      <c r="DG190" s="138">
        <v>1</v>
      </c>
      <c r="DH190" s="138">
        <v>1</v>
      </c>
      <c r="DI190" s="138">
        <v>0</v>
      </c>
      <c r="DJ190" s="138">
        <v>0</v>
      </c>
      <c r="DK190" s="138">
        <v>0</v>
      </c>
      <c r="DL190" s="138">
        <v>0</v>
      </c>
      <c r="DM190" s="138">
        <v>0</v>
      </c>
      <c r="DN190" s="138">
        <v>0</v>
      </c>
      <c r="DO190" s="138">
        <v>0</v>
      </c>
      <c r="DP190" s="138">
        <v>8</v>
      </c>
      <c r="DQ190" s="138">
        <v>1</v>
      </c>
      <c r="DR190" s="130" t="s">
        <v>2889</v>
      </c>
      <c r="DS190" s="138">
        <v>3</v>
      </c>
      <c r="DT190" s="130" t="s">
        <v>1041</v>
      </c>
      <c r="DU190" s="130" t="s">
        <v>1041</v>
      </c>
      <c r="DV190" s="138">
        <v>1</v>
      </c>
      <c r="DW190" s="138">
        <v>1</v>
      </c>
      <c r="DX190" s="138">
        <v>1</v>
      </c>
      <c r="DY190" s="130" t="s">
        <v>2890</v>
      </c>
      <c r="DZ190" s="130" t="s">
        <v>1041</v>
      </c>
      <c r="EA190" s="140">
        <v>33463</v>
      </c>
      <c r="EB190" s="140">
        <v>267.24</v>
      </c>
      <c r="EC190" s="140">
        <v>28</v>
      </c>
    </row>
    <row r="191" spans="1:133" s="131" customFormat="1" ht="24" x14ac:dyDescent="0.25">
      <c r="A191" s="130" t="s">
        <v>237</v>
      </c>
      <c r="B191" s="130" t="s">
        <v>239</v>
      </c>
      <c r="C191" s="138">
        <v>1</v>
      </c>
      <c r="D191" s="130" t="s">
        <v>238</v>
      </c>
      <c r="E191" s="130" t="s">
        <v>2891</v>
      </c>
      <c r="F191" s="130">
        <v>411</v>
      </c>
      <c r="G191" s="130">
        <v>74301</v>
      </c>
      <c r="H191" s="130" t="s">
        <v>239</v>
      </c>
      <c r="I191" s="130" t="s">
        <v>2892</v>
      </c>
      <c r="J191" s="130" t="s">
        <v>2893</v>
      </c>
      <c r="K191" s="130" t="s">
        <v>1379</v>
      </c>
      <c r="L191" s="130" t="s">
        <v>959</v>
      </c>
      <c r="M191" s="130" t="s">
        <v>1126</v>
      </c>
      <c r="N191" s="130" t="s">
        <v>2894</v>
      </c>
      <c r="O191" s="130"/>
      <c r="P191" s="130">
        <v>556312114</v>
      </c>
      <c r="Q191" s="130" t="s">
        <v>2895</v>
      </c>
      <c r="R191" s="130"/>
      <c r="S191" s="130" t="s">
        <v>2896</v>
      </c>
      <c r="T191" s="130" t="s">
        <v>2897</v>
      </c>
      <c r="U191" s="130"/>
      <c r="V191" s="130">
        <v>556312175</v>
      </c>
      <c r="W191" s="130" t="s">
        <v>2898</v>
      </c>
      <c r="X191" s="138">
        <v>1</v>
      </c>
      <c r="Y191" s="138">
        <v>0</v>
      </c>
      <c r="Z191" s="138">
        <v>1</v>
      </c>
      <c r="AA191" s="139">
        <v>0.5</v>
      </c>
      <c r="AB191" s="139">
        <v>0</v>
      </c>
      <c r="AC191" s="139">
        <v>0.5</v>
      </c>
      <c r="AD191" s="130" t="s">
        <v>966</v>
      </c>
      <c r="AE191" s="138">
        <v>1</v>
      </c>
      <c r="AF191" s="130" t="s">
        <v>966</v>
      </c>
      <c r="AG191" s="138">
        <v>0</v>
      </c>
      <c r="AH191" s="138">
        <v>1</v>
      </c>
      <c r="AI191" s="138">
        <v>0</v>
      </c>
      <c r="AJ191" s="138">
        <v>0</v>
      </c>
      <c r="AK191" s="138">
        <v>1</v>
      </c>
      <c r="AL191" s="130" t="s">
        <v>966</v>
      </c>
      <c r="AM191" s="138">
        <v>0</v>
      </c>
      <c r="AN191" s="138">
        <v>1</v>
      </c>
      <c r="AO191" s="138">
        <v>0</v>
      </c>
      <c r="AP191" s="138">
        <v>1</v>
      </c>
      <c r="AQ191" s="130" t="s">
        <v>966</v>
      </c>
      <c r="AR191" s="138">
        <v>0</v>
      </c>
      <c r="AS191" s="138">
        <v>0</v>
      </c>
      <c r="AT191" s="138">
        <v>0</v>
      </c>
      <c r="AU191" s="138">
        <v>1</v>
      </c>
      <c r="AV191" s="138">
        <v>0</v>
      </c>
      <c r="AW191" s="138">
        <v>0</v>
      </c>
      <c r="AX191" s="138">
        <v>1</v>
      </c>
      <c r="AY191" s="130" t="s">
        <v>966</v>
      </c>
      <c r="AZ191" s="138">
        <v>1</v>
      </c>
      <c r="BA191" s="138">
        <v>1</v>
      </c>
      <c r="BB191" s="138">
        <v>0</v>
      </c>
      <c r="BC191" s="138">
        <v>1</v>
      </c>
      <c r="BD191" s="138">
        <v>0</v>
      </c>
      <c r="BE191" s="138">
        <v>8</v>
      </c>
      <c r="BF191" s="138">
        <v>1</v>
      </c>
      <c r="BG191" s="138">
        <v>0</v>
      </c>
      <c r="BH191" s="138">
        <v>0</v>
      </c>
      <c r="BI191" s="138">
        <v>0</v>
      </c>
      <c r="BJ191" s="138">
        <v>0</v>
      </c>
      <c r="BK191" s="138">
        <v>0</v>
      </c>
      <c r="BL191" s="138">
        <v>14</v>
      </c>
      <c r="BM191" s="138">
        <v>0</v>
      </c>
      <c r="BN191" s="138">
        <v>2</v>
      </c>
      <c r="BO191" s="138">
        <v>0</v>
      </c>
      <c r="BP191" s="138">
        <v>0</v>
      </c>
      <c r="BQ191" s="138">
        <v>1</v>
      </c>
      <c r="BR191" s="138">
        <v>0</v>
      </c>
      <c r="BS191" s="138">
        <v>0</v>
      </c>
      <c r="BT191" s="138">
        <v>0</v>
      </c>
      <c r="BU191" s="138">
        <v>0</v>
      </c>
      <c r="BV191" s="138">
        <v>0</v>
      </c>
      <c r="BW191" s="138">
        <v>0</v>
      </c>
      <c r="BX191" s="138">
        <v>0</v>
      </c>
      <c r="BY191" s="138">
        <v>0</v>
      </c>
      <c r="BZ191" s="138">
        <v>0</v>
      </c>
      <c r="CA191" s="138">
        <v>0</v>
      </c>
      <c r="CB191" s="138">
        <v>0</v>
      </c>
      <c r="CC191" s="138">
        <v>0</v>
      </c>
      <c r="CD191" s="138">
        <v>0</v>
      </c>
      <c r="CE191" s="138">
        <v>0</v>
      </c>
      <c r="CF191" s="138">
        <v>0</v>
      </c>
      <c r="CG191" s="138">
        <v>0</v>
      </c>
      <c r="CH191" s="138">
        <v>0</v>
      </c>
      <c r="CI191" s="138">
        <v>0</v>
      </c>
      <c r="CJ191" s="138">
        <v>0</v>
      </c>
      <c r="CK191" s="138">
        <v>0</v>
      </c>
      <c r="CL191" s="138">
        <v>0</v>
      </c>
      <c r="CM191" s="138">
        <v>0</v>
      </c>
      <c r="CN191" s="138">
        <v>0</v>
      </c>
      <c r="CO191" s="138">
        <v>0</v>
      </c>
      <c r="CP191" s="138">
        <v>0</v>
      </c>
      <c r="CQ191" s="138">
        <v>0</v>
      </c>
      <c r="CR191" s="138">
        <v>0</v>
      </c>
      <c r="CS191" s="138">
        <v>0</v>
      </c>
      <c r="CT191" s="138">
        <v>0</v>
      </c>
      <c r="CU191" s="138">
        <v>0</v>
      </c>
      <c r="CV191" s="138">
        <v>0</v>
      </c>
      <c r="CW191" s="138">
        <v>0</v>
      </c>
      <c r="CX191" s="138">
        <v>0</v>
      </c>
      <c r="CY191" s="138">
        <v>0</v>
      </c>
      <c r="CZ191" s="138">
        <v>0</v>
      </c>
      <c r="DA191" s="138">
        <v>0</v>
      </c>
      <c r="DB191" s="138">
        <v>0</v>
      </c>
      <c r="DC191" s="138">
        <v>0</v>
      </c>
      <c r="DD191" s="138">
        <v>0</v>
      </c>
      <c r="DE191" s="138">
        <v>0</v>
      </c>
      <c r="DF191" s="138">
        <v>0</v>
      </c>
      <c r="DG191" s="138">
        <v>0</v>
      </c>
      <c r="DH191" s="138">
        <v>0</v>
      </c>
      <c r="DI191" s="138">
        <v>0</v>
      </c>
      <c r="DJ191" s="138">
        <v>0</v>
      </c>
      <c r="DK191" s="138">
        <v>0</v>
      </c>
      <c r="DL191" s="138">
        <v>0</v>
      </c>
      <c r="DM191" s="138">
        <v>0</v>
      </c>
      <c r="DN191" s="138">
        <v>0</v>
      </c>
      <c r="DO191" s="138">
        <v>0</v>
      </c>
      <c r="DP191" s="138">
        <v>50</v>
      </c>
      <c r="DQ191" s="138">
        <v>1</v>
      </c>
      <c r="DR191" s="130" t="s">
        <v>2899</v>
      </c>
      <c r="DS191" s="138">
        <v>3</v>
      </c>
      <c r="DT191" s="130"/>
      <c r="DU191" s="130"/>
      <c r="DV191" s="138">
        <v>1</v>
      </c>
      <c r="DW191" s="138">
        <v>1</v>
      </c>
      <c r="DX191" s="138">
        <v>1</v>
      </c>
      <c r="DY191" s="130"/>
      <c r="DZ191" s="130"/>
      <c r="EA191" s="140">
        <v>25809</v>
      </c>
      <c r="EB191" s="140">
        <v>162.41999999999999</v>
      </c>
      <c r="EC191" s="140">
        <v>12</v>
      </c>
    </row>
    <row r="192" spans="1:133" s="131" customFormat="1" ht="24" x14ac:dyDescent="0.25">
      <c r="A192" s="130" t="s">
        <v>237</v>
      </c>
      <c r="B192" s="130" t="s">
        <v>241</v>
      </c>
      <c r="C192" s="138">
        <v>1</v>
      </c>
      <c r="D192" s="130" t="s">
        <v>240</v>
      </c>
      <c r="E192" s="130" t="s">
        <v>2717</v>
      </c>
      <c r="F192" s="130">
        <v>158</v>
      </c>
      <c r="G192" s="130">
        <v>73581</v>
      </c>
      <c r="H192" s="130" t="s">
        <v>2900</v>
      </c>
      <c r="I192" s="130" t="s">
        <v>2901</v>
      </c>
      <c r="J192" s="130" t="s">
        <v>2902</v>
      </c>
      <c r="K192" s="130" t="s">
        <v>2227</v>
      </c>
      <c r="L192" s="130" t="s">
        <v>959</v>
      </c>
      <c r="M192" s="130" t="s">
        <v>1158</v>
      </c>
      <c r="N192" s="130" t="s">
        <v>2903</v>
      </c>
      <c r="O192" s="130"/>
      <c r="P192" s="130">
        <v>596092144</v>
      </c>
      <c r="Q192" s="130" t="s">
        <v>2904</v>
      </c>
      <c r="R192" s="130" t="s">
        <v>959</v>
      </c>
      <c r="S192" s="130" t="s">
        <v>1158</v>
      </c>
      <c r="T192" s="130" t="s">
        <v>2903</v>
      </c>
      <c r="U192" s="130"/>
      <c r="V192" s="130">
        <v>596092144</v>
      </c>
      <c r="W192" s="130" t="s">
        <v>2904</v>
      </c>
      <c r="X192" s="138">
        <v>2</v>
      </c>
      <c r="Y192" s="138">
        <v>0</v>
      </c>
      <c r="Z192" s="138">
        <v>2</v>
      </c>
      <c r="AA192" s="139">
        <v>2</v>
      </c>
      <c r="AB192" s="139">
        <v>0</v>
      </c>
      <c r="AC192" s="139">
        <v>2</v>
      </c>
      <c r="AD192" s="130" t="s">
        <v>966</v>
      </c>
      <c r="AE192" s="138">
        <v>0</v>
      </c>
      <c r="AF192" s="130" t="s">
        <v>966</v>
      </c>
      <c r="AG192" s="138">
        <v>0</v>
      </c>
      <c r="AH192" s="138">
        <v>1</v>
      </c>
      <c r="AI192" s="138">
        <v>0</v>
      </c>
      <c r="AJ192" s="138">
        <v>1</v>
      </c>
      <c r="AK192" s="138">
        <v>2</v>
      </c>
      <c r="AL192" s="130" t="s">
        <v>966</v>
      </c>
      <c r="AM192" s="138">
        <v>0</v>
      </c>
      <c r="AN192" s="138">
        <v>0</v>
      </c>
      <c r="AO192" s="138">
        <v>2</v>
      </c>
      <c r="AP192" s="138">
        <v>2</v>
      </c>
      <c r="AQ192" s="130" t="s">
        <v>966</v>
      </c>
      <c r="AR192" s="138">
        <v>0</v>
      </c>
      <c r="AS192" s="138">
        <v>0</v>
      </c>
      <c r="AT192" s="138">
        <v>1</v>
      </c>
      <c r="AU192" s="138">
        <v>0</v>
      </c>
      <c r="AV192" s="138">
        <v>1</v>
      </c>
      <c r="AW192" s="138">
        <v>0</v>
      </c>
      <c r="AX192" s="138">
        <v>2</v>
      </c>
      <c r="AY192" s="130" t="s">
        <v>966</v>
      </c>
      <c r="AZ192" s="138">
        <v>1</v>
      </c>
      <c r="BA192" s="138">
        <v>1</v>
      </c>
      <c r="BB192" s="138">
        <v>1</v>
      </c>
      <c r="BC192" s="138">
        <v>1</v>
      </c>
      <c r="BD192" s="138">
        <v>1</v>
      </c>
      <c r="BE192" s="138">
        <v>14</v>
      </c>
      <c r="BF192" s="138">
        <v>0</v>
      </c>
      <c r="BG192" s="138">
        <v>0</v>
      </c>
      <c r="BH192" s="138">
        <v>0</v>
      </c>
      <c r="BI192" s="138">
        <v>0</v>
      </c>
      <c r="BJ192" s="138">
        <v>0</v>
      </c>
      <c r="BK192" s="138">
        <v>0</v>
      </c>
      <c r="BL192" s="138">
        <v>9</v>
      </c>
      <c r="BM192" s="138">
        <v>0</v>
      </c>
      <c r="BN192" s="138">
        <v>1</v>
      </c>
      <c r="BO192" s="138">
        <v>0</v>
      </c>
      <c r="BP192" s="138">
        <v>0</v>
      </c>
      <c r="BQ192" s="138">
        <v>0</v>
      </c>
      <c r="BR192" s="138">
        <v>0</v>
      </c>
      <c r="BS192" s="138">
        <v>0</v>
      </c>
      <c r="BT192" s="138">
        <v>0</v>
      </c>
      <c r="BU192" s="138">
        <v>0</v>
      </c>
      <c r="BV192" s="138">
        <v>0</v>
      </c>
      <c r="BW192" s="138">
        <v>0</v>
      </c>
      <c r="BX192" s="138">
        <v>0</v>
      </c>
      <c r="BY192" s="138">
        <v>0</v>
      </c>
      <c r="BZ192" s="138">
        <v>0</v>
      </c>
      <c r="CA192" s="138">
        <v>0</v>
      </c>
      <c r="CB192" s="138">
        <v>0</v>
      </c>
      <c r="CC192" s="138">
        <v>0</v>
      </c>
      <c r="CD192" s="138">
        <v>0</v>
      </c>
      <c r="CE192" s="138">
        <v>0</v>
      </c>
      <c r="CF192" s="138">
        <v>0</v>
      </c>
      <c r="CG192" s="138">
        <v>0</v>
      </c>
      <c r="CH192" s="138">
        <v>0</v>
      </c>
      <c r="CI192" s="138">
        <v>0</v>
      </c>
      <c r="CJ192" s="138">
        <v>0</v>
      </c>
      <c r="CK192" s="138">
        <v>0</v>
      </c>
      <c r="CL192" s="138">
        <v>0</v>
      </c>
      <c r="CM192" s="138">
        <v>0</v>
      </c>
      <c r="CN192" s="138">
        <v>0</v>
      </c>
      <c r="CO192" s="138">
        <v>0</v>
      </c>
      <c r="CP192" s="138">
        <v>0</v>
      </c>
      <c r="CQ192" s="138">
        <v>0</v>
      </c>
      <c r="CR192" s="138">
        <v>0</v>
      </c>
      <c r="CS192" s="138">
        <v>0</v>
      </c>
      <c r="CT192" s="138">
        <v>0</v>
      </c>
      <c r="CU192" s="138">
        <v>0</v>
      </c>
      <c r="CV192" s="138">
        <v>0</v>
      </c>
      <c r="CW192" s="138">
        <v>0</v>
      </c>
      <c r="CX192" s="138">
        <v>0</v>
      </c>
      <c r="CY192" s="138">
        <v>0</v>
      </c>
      <c r="CZ192" s="138">
        <v>0</v>
      </c>
      <c r="DA192" s="138">
        <v>0</v>
      </c>
      <c r="DB192" s="138">
        <v>0</v>
      </c>
      <c r="DC192" s="138">
        <v>0</v>
      </c>
      <c r="DD192" s="138">
        <v>0</v>
      </c>
      <c r="DE192" s="138">
        <v>0</v>
      </c>
      <c r="DF192" s="138">
        <v>0</v>
      </c>
      <c r="DG192" s="138">
        <v>0</v>
      </c>
      <c r="DH192" s="138">
        <v>0</v>
      </c>
      <c r="DI192" s="138">
        <v>0</v>
      </c>
      <c r="DJ192" s="138">
        <v>0</v>
      </c>
      <c r="DK192" s="138">
        <v>0</v>
      </c>
      <c r="DL192" s="138">
        <v>0</v>
      </c>
      <c r="DM192" s="138">
        <v>0</v>
      </c>
      <c r="DN192" s="138">
        <v>0</v>
      </c>
      <c r="DO192" s="138">
        <v>0</v>
      </c>
      <c r="DP192" s="138">
        <v>100</v>
      </c>
      <c r="DQ192" s="138">
        <v>1</v>
      </c>
      <c r="DR192" s="130" t="s">
        <v>2905</v>
      </c>
      <c r="DS192" s="138">
        <v>1</v>
      </c>
      <c r="DT192" s="130"/>
      <c r="DU192" s="130"/>
      <c r="DV192" s="138">
        <v>1</v>
      </c>
      <c r="DW192" s="138">
        <v>1</v>
      </c>
      <c r="DX192" s="138">
        <v>1</v>
      </c>
      <c r="DY192" s="130" t="s">
        <v>2906</v>
      </c>
      <c r="DZ192" s="130"/>
      <c r="EA192" s="140">
        <v>33910</v>
      </c>
      <c r="EB192" s="140">
        <v>72.930000000000007</v>
      </c>
      <c r="EC192" s="140">
        <v>3</v>
      </c>
    </row>
    <row r="193" spans="1:133" s="131" customFormat="1" ht="48" x14ac:dyDescent="0.25">
      <c r="A193" s="130" t="s">
        <v>237</v>
      </c>
      <c r="B193" s="130" t="s">
        <v>243</v>
      </c>
      <c r="C193" s="138">
        <v>1</v>
      </c>
      <c r="D193" s="130" t="s">
        <v>242</v>
      </c>
      <c r="E193" s="130" t="s">
        <v>2411</v>
      </c>
      <c r="F193" s="130" t="s">
        <v>2907</v>
      </c>
      <c r="G193" s="130">
        <v>79201</v>
      </c>
      <c r="H193" s="130" t="s">
        <v>243</v>
      </c>
      <c r="I193" s="130" t="s">
        <v>2908</v>
      </c>
      <c r="J193" s="130" t="s">
        <v>2909</v>
      </c>
      <c r="K193" s="130" t="s">
        <v>2910</v>
      </c>
      <c r="L193" s="130" t="s">
        <v>1008</v>
      </c>
      <c r="M193" s="130" t="s">
        <v>1295</v>
      </c>
      <c r="N193" s="130" t="s">
        <v>2911</v>
      </c>
      <c r="O193" s="130" t="s">
        <v>1041</v>
      </c>
      <c r="P193" s="130">
        <v>554706313</v>
      </c>
      <c r="Q193" s="130" t="s">
        <v>2912</v>
      </c>
      <c r="R193" s="130" t="s">
        <v>1431</v>
      </c>
      <c r="S193" s="130" t="s">
        <v>1566</v>
      </c>
      <c r="T193" s="130" t="s">
        <v>2913</v>
      </c>
      <c r="U193" s="130" t="s">
        <v>1041</v>
      </c>
      <c r="V193" s="130">
        <v>554706117</v>
      </c>
      <c r="W193" s="130" t="s">
        <v>2914</v>
      </c>
      <c r="X193" s="138">
        <v>2</v>
      </c>
      <c r="Y193" s="138">
        <v>0</v>
      </c>
      <c r="Z193" s="138">
        <v>2</v>
      </c>
      <c r="AA193" s="139">
        <v>2</v>
      </c>
      <c r="AB193" s="139">
        <v>0</v>
      </c>
      <c r="AC193" s="139">
        <v>2</v>
      </c>
      <c r="AD193" s="130" t="s">
        <v>966</v>
      </c>
      <c r="AE193" s="138">
        <v>2</v>
      </c>
      <c r="AF193" s="130" t="s">
        <v>966</v>
      </c>
      <c r="AG193" s="138">
        <v>0</v>
      </c>
      <c r="AH193" s="138">
        <v>1</v>
      </c>
      <c r="AI193" s="138">
        <v>1</v>
      </c>
      <c r="AJ193" s="138">
        <v>0</v>
      </c>
      <c r="AK193" s="138">
        <v>2</v>
      </c>
      <c r="AL193" s="130" t="s">
        <v>966</v>
      </c>
      <c r="AM193" s="138">
        <v>0</v>
      </c>
      <c r="AN193" s="138">
        <v>0</v>
      </c>
      <c r="AO193" s="138">
        <v>2</v>
      </c>
      <c r="AP193" s="138">
        <v>2</v>
      </c>
      <c r="AQ193" s="130" t="s">
        <v>966</v>
      </c>
      <c r="AR193" s="138">
        <v>0</v>
      </c>
      <c r="AS193" s="138">
        <v>0</v>
      </c>
      <c r="AT193" s="138">
        <v>0</v>
      </c>
      <c r="AU193" s="138">
        <v>2</v>
      </c>
      <c r="AV193" s="138">
        <v>0</v>
      </c>
      <c r="AW193" s="138">
        <v>0</v>
      </c>
      <c r="AX193" s="138">
        <v>2</v>
      </c>
      <c r="AY193" s="130" t="s">
        <v>966</v>
      </c>
      <c r="AZ193" s="138">
        <v>0</v>
      </c>
      <c r="BA193" s="138">
        <v>1</v>
      </c>
      <c r="BB193" s="138">
        <v>1</v>
      </c>
      <c r="BC193" s="138">
        <v>1</v>
      </c>
      <c r="BD193" s="138">
        <v>4</v>
      </c>
      <c r="BE193" s="138">
        <v>8</v>
      </c>
      <c r="BF193" s="138">
        <v>5</v>
      </c>
      <c r="BG193" s="138">
        <v>0</v>
      </c>
      <c r="BH193" s="138">
        <v>3</v>
      </c>
      <c r="BI193" s="138">
        <v>0</v>
      </c>
      <c r="BJ193" s="138">
        <v>0</v>
      </c>
      <c r="BK193" s="138">
        <v>0</v>
      </c>
      <c r="BL193" s="138">
        <v>8</v>
      </c>
      <c r="BM193" s="138">
        <v>0</v>
      </c>
      <c r="BN193" s="138">
        <v>1</v>
      </c>
      <c r="BO193" s="138">
        <v>0</v>
      </c>
      <c r="BP193" s="138">
        <v>0</v>
      </c>
      <c r="BQ193" s="138">
        <v>0</v>
      </c>
      <c r="BR193" s="138">
        <v>0</v>
      </c>
      <c r="BS193" s="138">
        <v>0</v>
      </c>
      <c r="BT193" s="138">
        <v>0</v>
      </c>
      <c r="BU193" s="138">
        <v>1</v>
      </c>
      <c r="BV193" s="138">
        <v>0</v>
      </c>
      <c r="BW193" s="138">
        <v>0</v>
      </c>
      <c r="BX193" s="138">
        <v>0</v>
      </c>
      <c r="BY193" s="138">
        <v>0</v>
      </c>
      <c r="BZ193" s="138">
        <v>0</v>
      </c>
      <c r="CA193" s="138">
        <v>0</v>
      </c>
      <c r="CB193" s="138">
        <v>0</v>
      </c>
      <c r="CC193" s="138">
        <v>0</v>
      </c>
      <c r="CD193" s="138">
        <v>0</v>
      </c>
      <c r="CE193" s="138">
        <v>0</v>
      </c>
      <c r="CF193" s="138">
        <v>1</v>
      </c>
      <c r="CG193" s="138">
        <v>1</v>
      </c>
      <c r="CH193" s="138">
        <v>0</v>
      </c>
      <c r="CI193" s="138">
        <v>0</v>
      </c>
      <c r="CJ193" s="138">
        <v>0</v>
      </c>
      <c r="CK193" s="138">
        <v>2</v>
      </c>
      <c r="CL193" s="138">
        <v>0</v>
      </c>
      <c r="CM193" s="138">
        <v>0</v>
      </c>
      <c r="CN193" s="138">
        <v>0</v>
      </c>
      <c r="CO193" s="138">
        <v>0</v>
      </c>
      <c r="CP193" s="138">
        <v>0</v>
      </c>
      <c r="CQ193" s="138">
        <v>0</v>
      </c>
      <c r="CR193" s="138">
        <v>0</v>
      </c>
      <c r="CS193" s="138">
        <v>0</v>
      </c>
      <c r="CT193" s="138">
        <v>0</v>
      </c>
      <c r="CU193" s="138">
        <v>0</v>
      </c>
      <c r="CV193" s="138">
        <v>0</v>
      </c>
      <c r="CW193" s="138">
        <v>0</v>
      </c>
      <c r="CX193" s="138">
        <v>0</v>
      </c>
      <c r="CY193" s="138">
        <v>0</v>
      </c>
      <c r="CZ193" s="138">
        <v>0</v>
      </c>
      <c r="DA193" s="138">
        <v>0</v>
      </c>
      <c r="DB193" s="138">
        <v>0</v>
      </c>
      <c r="DC193" s="138">
        <v>0</v>
      </c>
      <c r="DD193" s="138">
        <v>0</v>
      </c>
      <c r="DE193" s="138">
        <v>0</v>
      </c>
      <c r="DF193" s="138">
        <v>0</v>
      </c>
      <c r="DG193" s="138">
        <v>0</v>
      </c>
      <c r="DH193" s="138">
        <v>0</v>
      </c>
      <c r="DI193" s="138">
        <v>0</v>
      </c>
      <c r="DJ193" s="138">
        <v>0</v>
      </c>
      <c r="DK193" s="138">
        <v>0</v>
      </c>
      <c r="DL193" s="138">
        <v>0</v>
      </c>
      <c r="DM193" s="138">
        <v>0</v>
      </c>
      <c r="DN193" s="138">
        <v>0</v>
      </c>
      <c r="DO193" s="138">
        <v>0</v>
      </c>
      <c r="DP193" s="138">
        <v>30</v>
      </c>
      <c r="DQ193" s="138">
        <v>1</v>
      </c>
      <c r="DR193" s="130" t="s">
        <v>2915</v>
      </c>
      <c r="DS193" s="138">
        <v>3</v>
      </c>
      <c r="DT193" s="130" t="s">
        <v>2916</v>
      </c>
      <c r="DU193" s="130" t="s">
        <v>2917</v>
      </c>
      <c r="DV193" s="138">
        <v>1</v>
      </c>
      <c r="DW193" s="138">
        <v>1</v>
      </c>
      <c r="DX193" s="138">
        <v>1</v>
      </c>
      <c r="DY193" s="130"/>
      <c r="DZ193" s="130"/>
      <c r="EA193" s="140">
        <v>37522</v>
      </c>
      <c r="EB193" s="140">
        <v>629.80999999999995</v>
      </c>
      <c r="EC193" s="140">
        <v>31</v>
      </c>
    </row>
    <row r="194" spans="1:133" s="131" customFormat="1" ht="60" x14ac:dyDescent="0.25">
      <c r="A194" s="130" t="s">
        <v>237</v>
      </c>
      <c r="B194" s="130" t="s">
        <v>245</v>
      </c>
      <c r="C194" s="138">
        <v>1</v>
      </c>
      <c r="D194" s="130" t="s">
        <v>244</v>
      </c>
      <c r="E194" s="130" t="s">
        <v>1753</v>
      </c>
      <c r="F194" s="130">
        <v>42370</v>
      </c>
      <c r="G194" s="130">
        <v>73701</v>
      </c>
      <c r="H194" s="130" t="s">
        <v>245</v>
      </c>
      <c r="I194" s="130" t="s">
        <v>2918</v>
      </c>
      <c r="J194" s="130" t="s">
        <v>2919</v>
      </c>
      <c r="K194" s="130" t="s">
        <v>2920</v>
      </c>
      <c r="L194" s="130" t="s">
        <v>959</v>
      </c>
      <c r="M194" s="130" t="s">
        <v>2921</v>
      </c>
      <c r="N194" s="130" t="s">
        <v>2922</v>
      </c>
      <c r="O194" s="130" t="s">
        <v>1041</v>
      </c>
      <c r="P194" s="130">
        <v>553035600</v>
      </c>
      <c r="Q194" s="130" t="s">
        <v>2923</v>
      </c>
      <c r="R194" s="130" t="s">
        <v>959</v>
      </c>
      <c r="S194" s="130" t="s">
        <v>2921</v>
      </c>
      <c r="T194" s="130" t="s">
        <v>2922</v>
      </c>
      <c r="U194" s="130" t="s">
        <v>1041</v>
      </c>
      <c r="V194" s="130">
        <v>553035600</v>
      </c>
      <c r="W194" s="130" t="s">
        <v>2923</v>
      </c>
      <c r="X194" s="138">
        <v>1</v>
      </c>
      <c r="Y194" s="138">
        <v>1</v>
      </c>
      <c r="Z194" s="138">
        <v>2</v>
      </c>
      <c r="AA194" s="139">
        <v>0.1</v>
      </c>
      <c r="AB194" s="139">
        <v>0.01</v>
      </c>
      <c r="AC194" s="139">
        <v>0.11</v>
      </c>
      <c r="AD194" s="130" t="s">
        <v>966</v>
      </c>
      <c r="AE194" s="138">
        <v>0</v>
      </c>
      <c r="AF194" s="130" t="s">
        <v>966</v>
      </c>
      <c r="AG194" s="138">
        <v>0</v>
      </c>
      <c r="AH194" s="138">
        <v>1</v>
      </c>
      <c r="AI194" s="138">
        <v>0</v>
      </c>
      <c r="AJ194" s="138">
        <v>0</v>
      </c>
      <c r="AK194" s="138">
        <v>1</v>
      </c>
      <c r="AL194" s="130" t="s">
        <v>966</v>
      </c>
      <c r="AM194" s="138">
        <v>0</v>
      </c>
      <c r="AN194" s="138">
        <v>0</v>
      </c>
      <c r="AO194" s="138">
        <v>1</v>
      </c>
      <c r="AP194" s="138">
        <v>1</v>
      </c>
      <c r="AQ194" s="130" t="s">
        <v>966</v>
      </c>
      <c r="AR194" s="138">
        <v>0</v>
      </c>
      <c r="AS194" s="138">
        <v>0</v>
      </c>
      <c r="AT194" s="138">
        <v>0</v>
      </c>
      <c r="AU194" s="138">
        <v>1</v>
      </c>
      <c r="AV194" s="138">
        <v>0</v>
      </c>
      <c r="AW194" s="138">
        <v>0</v>
      </c>
      <c r="AX194" s="138">
        <v>1</v>
      </c>
      <c r="AY194" s="130" t="s">
        <v>966</v>
      </c>
      <c r="AZ194" s="138">
        <v>1</v>
      </c>
      <c r="BA194" s="138">
        <v>1</v>
      </c>
      <c r="BB194" s="138">
        <v>1</v>
      </c>
      <c r="BC194" s="138">
        <v>1</v>
      </c>
      <c r="BD194" s="138">
        <v>0</v>
      </c>
      <c r="BE194" s="138">
        <v>4</v>
      </c>
      <c r="BF194" s="138">
        <v>0</v>
      </c>
      <c r="BG194" s="138">
        <v>0</v>
      </c>
      <c r="BH194" s="138">
        <v>1</v>
      </c>
      <c r="BI194" s="138">
        <v>0</v>
      </c>
      <c r="BJ194" s="138">
        <v>0</v>
      </c>
      <c r="BK194" s="138">
        <v>0</v>
      </c>
      <c r="BL194" s="138">
        <v>4</v>
      </c>
      <c r="BM194" s="138">
        <v>0</v>
      </c>
      <c r="BN194" s="138">
        <v>1</v>
      </c>
      <c r="BO194" s="138">
        <v>0</v>
      </c>
      <c r="BP194" s="138">
        <v>0</v>
      </c>
      <c r="BQ194" s="138">
        <v>0</v>
      </c>
      <c r="BR194" s="138">
        <v>0</v>
      </c>
      <c r="BS194" s="138">
        <v>1</v>
      </c>
      <c r="BT194" s="138">
        <v>0</v>
      </c>
      <c r="BU194" s="138">
        <v>0</v>
      </c>
      <c r="BV194" s="138">
        <v>0</v>
      </c>
      <c r="BW194" s="138">
        <v>0</v>
      </c>
      <c r="BX194" s="138">
        <v>0</v>
      </c>
      <c r="BY194" s="138">
        <v>0</v>
      </c>
      <c r="BZ194" s="138">
        <v>0</v>
      </c>
      <c r="CA194" s="138">
        <v>0</v>
      </c>
      <c r="CB194" s="138">
        <v>0</v>
      </c>
      <c r="CC194" s="138">
        <v>0</v>
      </c>
      <c r="CD194" s="138">
        <v>0</v>
      </c>
      <c r="CE194" s="138">
        <v>0</v>
      </c>
      <c r="CF194" s="138">
        <v>0</v>
      </c>
      <c r="CG194" s="138">
        <v>0</v>
      </c>
      <c r="CH194" s="138">
        <v>0</v>
      </c>
      <c r="CI194" s="138">
        <v>0</v>
      </c>
      <c r="CJ194" s="138">
        <v>0</v>
      </c>
      <c r="CK194" s="138">
        <v>0</v>
      </c>
      <c r="CL194" s="138">
        <v>0</v>
      </c>
      <c r="CM194" s="138">
        <v>0</v>
      </c>
      <c r="CN194" s="138">
        <v>0</v>
      </c>
      <c r="CO194" s="138">
        <v>0</v>
      </c>
      <c r="CP194" s="138">
        <v>0</v>
      </c>
      <c r="CQ194" s="138">
        <v>0</v>
      </c>
      <c r="CR194" s="138">
        <v>0</v>
      </c>
      <c r="CS194" s="138">
        <v>0</v>
      </c>
      <c r="CT194" s="138">
        <v>0</v>
      </c>
      <c r="CU194" s="138">
        <v>0</v>
      </c>
      <c r="CV194" s="138">
        <v>0</v>
      </c>
      <c r="CW194" s="138">
        <v>0</v>
      </c>
      <c r="CX194" s="138">
        <v>0</v>
      </c>
      <c r="CY194" s="138">
        <v>0</v>
      </c>
      <c r="CZ194" s="138">
        <v>0</v>
      </c>
      <c r="DA194" s="138">
        <v>0</v>
      </c>
      <c r="DB194" s="138">
        <v>0</v>
      </c>
      <c r="DC194" s="138">
        <v>0</v>
      </c>
      <c r="DD194" s="138">
        <v>0</v>
      </c>
      <c r="DE194" s="138">
        <v>0</v>
      </c>
      <c r="DF194" s="138">
        <v>0</v>
      </c>
      <c r="DG194" s="138">
        <v>0</v>
      </c>
      <c r="DH194" s="138">
        <v>0</v>
      </c>
      <c r="DI194" s="138">
        <v>0</v>
      </c>
      <c r="DJ194" s="138">
        <v>0</v>
      </c>
      <c r="DK194" s="138">
        <v>0</v>
      </c>
      <c r="DL194" s="138">
        <v>0</v>
      </c>
      <c r="DM194" s="138">
        <v>0</v>
      </c>
      <c r="DN194" s="138">
        <v>0</v>
      </c>
      <c r="DO194" s="138">
        <v>0</v>
      </c>
      <c r="DP194" s="138">
        <v>100</v>
      </c>
      <c r="DQ194" s="138">
        <v>1</v>
      </c>
      <c r="DR194" s="130" t="s">
        <v>2924</v>
      </c>
      <c r="DS194" s="138">
        <v>1</v>
      </c>
      <c r="DT194" s="130"/>
      <c r="DU194" s="130" t="s">
        <v>2925</v>
      </c>
      <c r="DV194" s="138">
        <v>1</v>
      </c>
      <c r="DW194" s="138">
        <v>1</v>
      </c>
      <c r="DX194" s="138">
        <v>1</v>
      </c>
      <c r="DY194" s="130"/>
      <c r="DZ194" s="130" t="s">
        <v>2926</v>
      </c>
      <c r="EA194" s="140">
        <v>26179</v>
      </c>
      <c r="EB194" s="140">
        <v>44.42</v>
      </c>
      <c r="EC194" s="140">
        <v>2</v>
      </c>
    </row>
    <row r="195" spans="1:133" s="131" customFormat="1" ht="24" x14ac:dyDescent="0.25">
      <c r="A195" s="130" t="s">
        <v>237</v>
      </c>
      <c r="B195" s="130" t="s">
        <v>247</v>
      </c>
      <c r="C195" s="138">
        <v>1</v>
      </c>
      <c r="D195" s="130" t="s">
        <v>246</v>
      </c>
      <c r="E195" s="130" t="s">
        <v>2465</v>
      </c>
      <c r="F195" s="130">
        <v>1</v>
      </c>
      <c r="G195" s="130">
        <v>74401</v>
      </c>
      <c r="H195" s="130" t="s">
        <v>247</v>
      </c>
      <c r="I195" s="130" t="s">
        <v>2927</v>
      </c>
      <c r="J195" s="130" t="s">
        <v>2928</v>
      </c>
      <c r="K195" s="130" t="s">
        <v>1391</v>
      </c>
      <c r="L195" s="130" t="s">
        <v>1431</v>
      </c>
      <c r="M195" s="130" t="s">
        <v>1380</v>
      </c>
      <c r="N195" s="130" t="s">
        <v>2929</v>
      </c>
      <c r="O195" s="130" t="s">
        <v>1041</v>
      </c>
      <c r="P195" s="130">
        <v>556833250</v>
      </c>
      <c r="Q195" s="130" t="s">
        <v>2930</v>
      </c>
      <c r="R195" s="130" t="s">
        <v>1041</v>
      </c>
      <c r="S195" s="130" t="s">
        <v>2018</v>
      </c>
      <c r="T195" s="130" t="s">
        <v>2931</v>
      </c>
      <c r="U195" s="130" t="s">
        <v>1041</v>
      </c>
      <c r="V195" s="130">
        <v>556833239</v>
      </c>
      <c r="W195" s="130" t="s">
        <v>2932</v>
      </c>
      <c r="X195" s="138">
        <v>2</v>
      </c>
      <c r="Y195" s="138">
        <v>0</v>
      </c>
      <c r="Z195" s="138">
        <v>2</v>
      </c>
      <c r="AA195" s="139">
        <v>1</v>
      </c>
      <c r="AB195" s="139">
        <v>0</v>
      </c>
      <c r="AC195" s="139">
        <v>1</v>
      </c>
      <c r="AD195" s="130" t="s">
        <v>966</v>
      </c>
      <c r="AE195" s="138">
        <v>2</v>
      </c>
      <c r="AF195" s="130" t="s">
        <v>966</v>
      </c>
      <c r="AG195" s="138">
        <v>0</v>
      </c>
      <c r="AH195" s="138">
        <v>2</v>
      </c>
      <c r="AI195" s="138">
        <v>0</v>
      </c>
      <c r="AJ195" s="138">
        <v>0</v>
      </c>
      <c r="AK195" s="138">
        <v>2</v>
      </c>
      <c r="AL195" s="130" t="s">
        <v>966</v>
      </c>
      <c r="AM195" s="138">
        <v>0</v>
      </c>
      <c r="AN195" s="138">
        <v>1</v>
      </c>
      <c r="AO195" s="138">
        <v>1</v>
      </c>
      <c r="AP195" s="138">
        <v>2</v>
      </c>
      <c r="AQ195" s="130" t="s">
        <v>966</v>
      </c>
      <c r="AR195" s="138">
        <v>0</v>
      </c>
      <c r="AS195" s="138">
        <v>0</v>
      </c>
      <c r="AT195" s="138">
        <v>0</v>
      </c>
      <c r="AU195" s="138">
        <v>2</v>
      </c>
      <c r="AV195" s="138">
        <v>0</v>
      </c>
      <c r="AW195" s="138">
        <v>0</v>
      </c>
      <c r="AX195" s="138">
        <v>2</v>
      </c>
      <c r="AY195" s="130" t="s">
        <v>966</v>
      </c>
      <c r="AZ195" s="138">
        <v>0</v>
      </c>
      <c r="BA195" s="138">
        <v>1</v>
      </c>
      <c r="BB195" s="138">
        <v>1</v>
      </c>
      <c r="BC195" s="138">
        <v>1</v>
      </c>
      <c r="BD195" s="138">
        <v>0</v>
      </c>
      <c r="BE195" s="138">
        <v>7</v>
      </c>
      <c r="BF195" s="138">
        <v>0</v>
      </c>
      <c r="BG195" s="138">
        <v>0</v>
      </c>
      <c r="BH195" s="138">
        <v>3</v>
      </c>
      <c r="BI195" s="138">
        <v>0</v>
      </c>
      <c r="BJ195" s="138">
        <v>0</v>
      </c>
      <c r="BK195" s="138">
        <v>0</v>
      </c>
      <c r="BL195" s="138">
        <v>7</v>
      </c>
      <c r="BM195" s="138">
        <v>0</v>
      </c>
      <c r="BN195" s="138">
        <v>2</v>
      </c>
      <c r="BO195" s="138">
        <v>0</v>
      </c>
      <c r="BP195" s="138">
        <v>3</v>
      </c>
      <c r="BQ195" s="138">
        <v>0</v>
      </c>
      <c r="BR195" s="138">
        <v>0</v>
      </c>
      <c r="BS195" s="138">
        <v>0</v>
      </c>
      <c r="BT195" s="138">
        <v>0</v>
      </c>
      <c r="BU195" s="138">
        <v>0</v>
      </c>
      <c r="BV195" s="138">
        <v>0</v>
      </c>
      <c r="BW195" s="138">
        <v>0</v>
      </c>
      <c r="BX195" s="138">
        <v>0</v>
      </c>
      <c r="BY195" s="138">
        <v>0</v>
      </c>
      <c r="BZ195" s="138">
        <v>0</v>
      </c>
      <c r="CA195" s="138">
        <v>0</v>
      </c>
      <c r="CB195" s="138">
        <v>0</v>
      </c>
      <c r="CC195" s="138">
        <v>0</v>
      </c>
      <c r="CD195" s="138">
        <v>0</v>
      </c>
      <c r="CE195" s="138">
        <v>0</v>
      </c>
      <c r="CF195" s="138">
        <v>0</v>
      </c>
      <c r="CG195" s="138">
        <v>0</v>
      </c>
      <c r="CH195" s="138">
        <v>2</v>
      </c>
      <c r="CI195" s="138">
        <v>0</v>
      </c>
      <c r="CJ195" s="138">
        <v>0</v>
      </c>
      <c r="CK195" s="138">
        <v>2</v>
      </c>
      <c r="CL195" s="138">
        <v>0</v>
      </c>
      <c r="CM195" s="138">
        <v>0</v>
      </c>
      <c r="CN195" s="138">
        <v>0</v>
      </c>
      <c r="CO195" s="138">
        <v>0</v>
      </c>
      <c r="CP195" s="138">
        <v>0</v>
      </c>
      <c r="CQ195" s="138">
        <v>0</v>
      </c>
      <c r="CR195" s="138">
        <v>0</v>
      </c>
      <c r="CS195" s="138">
        <v>0</v>
      </c>
      <c r="CT195" s="138">
        <v>0</v>
      </c>
      <c r="CU195" s="138">
        <v>0</v>
      </c>
      <c r="CV195" s="138">
        <v>0</v>
      </c>
      <c r="CW195" s="138">
        <v>0</v>
      </c>
      <c r="CX195" s="138">
        <v>0</v>
      </c>
      <c r="CY195" s="138">
        <v>0</v>
      </c>
      <c r="CZ195" s="138">
        <v>0</v>
      </c>
      <c r="DA195" s="138">
        <v>0</v>
      </c>
      <c r="DB195" s="138">
        <v>0</v>
      </c>
      <c r="DC195" s="138">
        <v>0</v>
      </c>
      <c r="DD195" s="138">
        <v>0</v>
      </c>
      <c r="DE195" s="138">
        <v>0</v>
      </c>
      <c r="DF195" s="138">
        <v>0</v>
      </c>
      <c r="DG195" s="138">
        <v>0</v>
      </c>
      <c r="DH195" s="138">
        <v>0</v>
      </c>
      <c r="DI195" s="138">
        <v>0</v>
      </c>
      <c r="DJ195" s="138">
        <v>0</v>
      </c>
      <c r="DK195" s="138">
        <v>0</v>
      </c>
      <c r="DL195" s="138">
        <v>0</v>
      </c>
      <c r="DM195" s="138">
        <v>0</v>
      </c>
      <c r="DN195" s="138">
        <v>0</v>
      </c>
      <c r="DO195" s="138">
        <v>0</v>
      </c>
      <c r="DP195" s="138">
        <v>50</v>
      </c>
      <c r="DQ195" s="138">
        <v>1</v>
      </c>
      <c r="DR195" s="130" t="s">
        <v>2933</v>
      </c>
      <c r="DS195" s="138">
        <v>2</v>
      </c>
      <c r="DT195" s="130" t="s">
        <v>2934</v>
      </c>
      <c r="DU195" s="130" t="s">
        <v>2935</v>
      </c>
      <c r="DV195" s="138">
        <v>1</v>
      </c>
      <c r="DW195" s="138">
        <v>1</v>
      </c>
      <c r="DX195" s="138">
        <v>1</v>
      </c>
      <c r="DY195" s="130" t="s">
        <v>2936</v>
      </c>
      <c r="DZ195" s="130" t="s">
        <v>2937</v>
      </c>
      <c r="EA195" s="140">
        <v>19226</v>
      </c>
      <c r="EB195" s="140">
        <v>98.72</v>
      </c>
      <c r="EC195" s="140">
        <v>6</v>
      </c>
    </row>
    <row r="196" spans="1:133" s="131" customFormat="1" ht="36" x14ac:dyDescent="0.25">
      <c r="A196" s="130" t="s">
        <v>237</v>
      </c>
      <c r="B196" s="130" t="s">
        <v>249</v>
      </c>
      <c r="C196" s="138">
        <v>1</v>
      </c>
      <c r="D196" s="130" t="s">
        <v>248</v>
      </c>
      <c r="E196" s="130" t="s">
        <v>1953</v>
      </c>
      <c r="F196" s="130">
        <v>1148</v>
      </c>
      <c r="G196" s="130">
        <v>73822</v>
      </c>
      <c r="H196" s="130" t="s">
        <v>249</v>
      </c>
      <c r="I196" s="130" t="s">
        <v>2938</v>
      </c>
      <c r="J196" s="130" t="s">
        <v>2939</v>
      </c>
      <c r="K196" s="130" t="s">
        <v>2940</v>
      </c>
      <c r="L196" s="130" t="s">
        <v>959</v>
      </c>
      <c r="M196" s="130" t="s">
        <v>1099</v>
      </c>
      <c r="N196" s="130" t="s">
        <v>2941</v>
      </c>
      <c r="O196" s="130" t="s">
        <v>1041</v>
      </c>
      <c r="P196" s="130">
        <v>558609221</v>
      </c>
      <c r="Q196" s="130" t="s">
        <v>2942</v>
      </c>
      <c r="R196" s="130" t="s">
        <v>1431</v>
      </c>
      <c r="S196" s="130" t="s">
        <v>1201</v>
      </c>
      <c r="T196" s="130" t="s">
        <v>2943</v>
      </c>
      <c r="U196" s="130"/>
      <c r="V196" s="130">
        <v>558609252</v>
      </c>
      <c r="W196" s="130" t="s">
        <v>2944</v>
      </c>
      <c r="X196" s="138">
        <v>2</v>
      </c>
      <c r="Y196" s="138">
        <v>0</v>
      </c>
      <c r="Z196" s="138">
        <v>2</v>
      </c>
      <c r="AA196" s="139">
        <v>2</v>
      </c>
      <c r="AB196" s="139">
        <v>0</v>
      </c>
      <c r="AC196" s="139">
        <v>2</v>
      </c>
      <c r="AD196" s="130" t="s">
        <v>966</v>
      </c>
      <c r="AE196" s="138">
        <v>2</v>
      </c>
      <c r="AF196" s="130" t="s">
        <v>966</v>
      </c>
      <c r="AG196" s="138">
        <v>0</v>
      </c>
      <c r="AH196" s="138">
        <v>0</v>
      </c>
      <c r="AI196" s="138">
        <v>2</v>
      </c>
      <c r="AJ196" s="138">
        <v>0</v>
      </c>
      <c r="AK196" s="138">
        <v>2</v>
      </c>
      <c r="AL196" s="130" t="s">
        <v>966</v>
      </c>
      <c r="AM196" s="138">
        <v>0</v>
      </c>
      <c r="AN196" s="138">
        <v>2</v>
      </c>
      <c r="AO196" s="138">
        <v>0</v>
      </c>
      <c r="AP196" s="138">
        <v>2</v>
      </c>
      <c r="AQ196" s="130" t="s">
        <v>966</v>
      </c>
      <c r="AR196" s="138">
        <v>0</v>
      </c>
      <c r="AS196" s="138">
        <v>0</v>
      </c>
      <c r="AT196" s="138">
        <v>0</v>
      </c>
      <c r="AU196" s="138">
        <v>2</v>
      </c>
      <c r="AV196" s="138">
        <v>0</v>
      </c>
      <c r="AW196" s="138">
        <v>0</v>
      </c>
      <c r="AX196" s="138">
        <v>2</v>
      </c>
      <c r="AY196" s="130" t="s">
        <v>966</v>
      </c>
      <c r="AZ196" s="138">
        <v>1</v>
      </c>
      <c r="BA196" s="138">
        <v>1</v>
      </c>
      <c r="BB196" s="138">
        <v>0</v>
      </c>
      <c r="BC196" s="138">
        <v>1</v>
      </c>
      <c r="BD196" s="138">
        <v>1</v>
      </c>
      <c r="BE196" s="138">
        <v>55</v>
      </c>
      <c r="BF196" s="138">
        <v>2</v>
      </c>
      <c r="BG196" s="138">
        <v>0</v>
      </c>
      <c r="BH196" s="138">
        <v>1</v>
      </c>
      <c r="BI196" s="138">
        <v>0</v>
      </c>
      <c r="BJ196" s="138">
        <v>0</v>
      </c>
      <c r="BK196" s="138">
        <v>0</v>
      </c>
      <c r="BL196" s="138">
        <v>43</v>
      </c>
      <c r="BM196" s="138">
        <v>0</v>
      </c>
      <c r="BN196" s="138">
        <v>2</v>
      </c>
      <c r="BO196" s="138">
        <v>0</v>
      </c>
      <c r="BP196" s="138">
        <v>55</v>
      </c>
      <c r="BQ196" s="138">
        <v>0</v>
      </c>
      <c r="BR196" s="138">
        <v>0</v>
      </c>
      <c r="BS196" s="138">
        <v>0</v>
      </c>
      <c r="BT196" s="138">
        <v>0</v>
      </c>
      <c r="BU196" s="138">
        <v>0</v>
      </c>
      <c r="BV196" s="138">
        <v>0</v>
      </c>
      <c r="BW196" s="138">
        <v>0</v>
      </c>
      <c r="BX196" s="138">
        <v>0</v>
      </c>
      <c r="BY196" s="138">
        <v>0</v>
      </c>
      <c r="BZ196" s="138">
        <v>0</v>
      </c>
      <c r="CA196" s="138">
        <v>0</v>
      </c>
      <c r="CB196" s="138">
        <v>0</v>
      </c>
      <c r="CC196" s="138">
        <v>0</v>
      </c>
      <c r="CD196" s="138">
        <v>0</v>
      </c>
      <c r="CE196" s="138">
        <v>0</v>
      </c>
      <c r="CF196" s="138">
        <v>0</v>
      </c>
      <c r="CG196" s="138">
        <v>0</v>
      </c>
      <c r="CH196" s="138">
        <v>0</v>
      </c>
      <c r="CI196" s="138">
        <v>0</v>
      </c>
      <c r="CJ196" s="138">
        <v>0</v>
      </c>
      <c r="CK196" s="138">
        <v>0</v>
      </c>
      <c r="CL196" s="138">
        <v>0</v>
      </c>
      <c r="CM196" s="138">
        <v>0</v>
      </c>
      <c r="CN196" s="138">
        <v>0</v>
      </c>
      <c r="CO196" s="138">
        <v>0</v>
      </c>
      <c r="CP196" s="138">
        <v>0</v>
      </c>
      <c r="CQ196" s="138">
        <v>0</v>
      </c>
      <c r="CR196" s="138">
        <v>0</v>
      </c>
      <c r="CS196" s="138">
        <v>0</v>
      </c>
      <c r="CT196" s="138">
        <v>0</v>
      </c>
      <c r="CU196" s="138">
        <v>0</v>
      </c>
      <c r="CV196" s="138">
        <v>0</v>
      </c>
      <c r="CW196" s="138">
        <v>0</v>
      </c>
      <c r="CX196" s="138">
        <v>0</v>
      </c>
      <c r="CY196" s="138">
        <v>0</v>
      </c>
      <c r="CZ196" s="138">
        <v>0</v>
      </c>
      <c r="DA196" s="138">
        <v>0</v>
      </c>
      <c r="DB196" s="138">
        <v>0</v>
      </c>
      <c r="DC196" s="138">
        <v>0</v>
      </c>
      <c r="DD196" s="138">
        <v>0</v>
      </c>
      <c r="DE196" s="138">
        <v>0</v>
      </c>
      <c r="DF196" s="138">
        <v>0</v>
      </c>
      <c r="DG196" s="138">
        <v>0</v>
      </c>
      <c r="DH196" s="138">
        <v>0</v>
      </c>
      <c r="DI196" s="138">
        <v>0</v>
      </c>
      <c r="DJ196" s="138">
        <v>0</v>
      </c>
      <c r="DK196" s="138">
        <v>0</v>
      </c>
      <c r="DL196" s="138">
        <v>0</v>
      </c>
      <c r="DM196" s="138">
        <v>0</v>
      </c>
      <c r="DN196" s="138">
        <v>0</v>
      </c>
      <c r="DO196" s="138">
        <v>0</v>
      </c>
      <c r="DP196" s="138">
        <v>0</v>
      </c>
      <c r="DQ196" s="138">
        <v>0</v>
      </c>
      <c r="DR196" s="130"/>
      <c r="DS196" s="138">
        <v>1</v>
      </c>
      <c r="DT196" s="130"/>
      <c r="DU196" s="130"/>
      <c r="DV196" s="138">
        <v>1</v>
      </c>
      <c r="DW196" s="138">
        <v>0</v>
      </c>
      <c r="DX196" s="138">
        <v>1</v>
      </c>
      <c r="DY196" s="130"/>
      <c r="DZ196" s="130"/>
      <c r="EA196" s="140">
        <v>110981</v>
      </c>
      <c r="EB196" s="140">
        <v>480.23</v>
      </c>
      <c r="EC196" s="140">
        <v>37</v>
      </c>
    </row>
    <row r="197" spans="1:133" s="131" customFormat="1" ht="24" x14ac:dyDescent="0.25">
      <c r="A197" s="130" t="s">
        <v>237</v>
      </c>
      <c r="B197" s="130" t="s">
        <v>251</v>
      </c>
      <c r="C197" s="138">
        <v>1</v>
      </c>
      <c r="D197" s="130" t="s">
        <v>250</v>
      </c>
      <c r="E197" s="130" t="s">
        <v>1528</v>
      </c>
      <c r="F197" s="130">
        <v>3</v>
      </c>
      <c r="G197" s="130">
        <v>73911</v>
      </c>
      <c r="H197" s="130" t="s">
        <v>251</v>
      </c>
      <c r="I197" s="130" t="s">
        <v>2945</v>
      </c>
      <c r="J197" s="130" t="s">
        <v>2946</v>
      </c>
      <c r="K197" s="130" t="s">
        <v>2947</v>
      </c>
      <c r="L197" s="130" t="s">
        <v>2764</v>
      </c>
      <c r="M197" s="130" t="s">
        <v>2948</v>
      </c>
      <c r="N197" s="130" t="s">
        <v>2949</v>
      </c>
      <c r="O197" s="130"/>
      <c r="P197" s="130">
        <v>558604150</v>
      </c>
      <c r="Q197" s="130" t="s">
        <v>2950</v>
      </c>
      <c r="R197" s="130" t="s">
        <v>1431</v>
      </c>
      <c r="S197" s="130" t="s">
        <v>2951</v>
      </c>
      <c r="T197" s="130" t="s">
        <v>2952</v>
      </c>
      <c r="U197" s="130"/>
      <c r="V197" s="130">
        <v>558604155</v>
      </c>
      <c r="W197" s="130" t="s">
        <v>2953</v>
      </c>
      <c r="X197" s="138">
        <v>9</v>
      </c>
      <c r="Y197" s="138">
        <v>0</v>
      </c>
      <c r="Z197" s="138">
        <v>9</v>
      </c>
      <c r="AA197" s="139">
        <v>9</v>
      </c>
      <c r="AB197" s="139">
        <v>0</v>
      </c>
      <c r="AC197" s="139">
        <v>9</v>
      </c>
      <c r="AD197" s="130" t="s">
        <v>966</v>
      </c>
      <c r="AE197" s="138">
        <v>9</v>
      </c>
      <c r="AF197" s="130" t="s">
        <v>966</v>
      </c>
      <c r="AG197" s="138">
        <v>0</v>
      </c>
      <c r="AH197" s="138">
        <v>2</v>
      </c>
      <c r="AI197" s="138">
        <v>2</v>
      </c>
      <c r="AJ197" s="138">
        <v>5</v>
      </c>
      <c r="AK197" s="138">
        <v>9</v>
      </c>
      <c r="AL197" s="130" t="s">
        <v>966</v>
      </c>
      <c r="AM197" s="138">
        <v>3</v>
      </c>
      <c r="AN197" s="138">
        <v>1</v>
      </c>
      <c r="AO197" s="138">
        <v>5</v>
      </c>
      <c r="AP197" s="138">
        <v>9</v>
      </c>
      <c r="AQ197" s="130" t="s">
        <v>966</v>
      </c>
      <c r="AR197" s="138">
        <v>0</v>
      </c>
      <c r="AS197" s="138">
        <v>0</v>
      </c>
      <c r="AT197" s="138">
        <v>1</v>
      </c>
      <c r="AU197" s="138">
        <v>7</v>
      </c>
      <c r="AV197" s="138">
        <v>1</v>
      </c>
      <c r="AW197" s="138">
        <v>0</v>
      </c>
      <c r="AX197" s="138">
        <v>9</v>
      </c>
      <c r="AY197" s="130" t="s">
        <v>966</v>
      </c>
      <c r="AZ197" s="138">
        <v>1</v>
      </c>
      <c r="BA197" s="138">
        <v>1</v>
      </c>
      <c r="BB197" s="138">
        <v>1</v>
      </c>
      <c r="BC197" s="138">
        <v>1</v>
      </c>
      <c r="BD197" s="138">
        <v>0</v>
      </c>
      <c r="BE197" s="138">
        <v>6</v>
      </c>
      <c r="BF197" s="138">
        <v>1</v>
      </c>
      <c r="BG197" s="138">
        <v>0</v>
      </c>
      <c r="BH197" s="138">
        <v>1</v>
      </c>
      <c r="BI197" s="138">
        <v>0</v>
      </c>
      <c r="BJ197" s="138">
        <v>0</v>
      </c>
      <c r="BK197" s="138">
        <v>0</v>
      </c>
      <c r="BL197" s="138">
        <v>11</v>
      </c>
      <c r="BM197" s="138">
        <v>0</v>
      </c>
      <c r="BN197" s="138">
        <v>0</v>
      </c>
      <c r="BO197" s="138">
        <v>0</v>
      </c>
      <c r="BP197" s="138">
        <v>0</v>
      </c>
      <c r="BQ197" s="138">
        <v>0</v>
      </c>
      <c r="BR197" s="138">
        <v>0</v>
      </c>
      <c r="BS197" s="138">
        <v>0</v>
      </c>
      <c r="BT197" s="138">
        <v>0</v>
      </c>
      <c r="BU197" s="138">
        <v>0</v>
      </c>
      <c r="BV197" s="138">
        <v>0</v>
      </c>
      <c r="BW197" s="138">
        <v>0</v>
      </c>
      <c r="BX197" s="138">
        <v>0</v>
      </c>
      <c r="BY197" s="138">
        <v>0</v>
      </c>
      <c r="BZ197" s="138">
        <v>0</v>
      </c>
      <c r="CA197" s="138">
        <v>0</v>
      </c>
      <c r="CB197" s="138">
        <v>0</v>
      </c>
      <c r="CC197" s="138">
        <v>0</v>
      </c>
      <c r="CD197" s="138">
        <v>0</v>
      </c>
      <c r="CE197" s="138">
        <v>0</v>
      </c>
      <c r="CF197" s="138">
        <v>0</v>
      </c>
      <c r="CG197" s="138">
        <v>0</v>
      </c>
      <c r="CH197" s="138">
        <v>1</v>
      </c>
      <c r="CI197" s="138">
        <v>0</v>
      </c>
      <c r="CJ197" s="138">
        <v>0</v>
      </c>
      <c r="CK197" s="138">
        <v>0</v>
      </c>
      <c r="CL197" s="138">
        <v>0</v>
      </c>
      <c r="CM197" s="138">
        <v>0</v>
      </c>
      <c r="CN197" s="138">
        <v>0</v>
      </c>
      <c r="CO197" s="138">
        <v>0</v>
      </c>
      <c r="CP197" s="138">
        <v>0</v>
      </c>
      <c r="CQ197" s="138">
        <v>0</v>
      </c>
      <c r="CR197" s="138">
        <v>0</v>
      </c>
      <c r="CS197" s="138">
        <v>0</v>
      </c>
      <c r="CT197" s="138">
        <v>0</v>
      </c>
      <c r="CU197" s="138">
        <v>0</v>
      </c>
      <c r="CV197" s="138">
        <v>0</v>
      </c>
      <c r="CW197" s="138">
        <v>0</v>
      </c>
      <c r="CX197" s="138">
        <v>0</v>
      </c>
      <c r="CY197" s="138">
        <v>0</v>
      </c>
      <c r="CZ197" s="138">
        <v>0</v>
      </c>
      <c r="DA197" s="138">
        <v>0</v>
      </c>
      <c r="DB197" s="138">
        <v>0</v>
      </c>
      <c r="DC197" s="138">
        <v>0</v>
      </c>
      <c r="DD197" s="138">
        <v>0</v>
      </c>
      <c r="DE197" s="138">
        <v>0</v>
      </c>
      <c r="DF197" s="138">
        <v>0</v>
      </c>
      <c r="DG197" s="138">
        <v>0</v>
      </c>
      <c r="DH197" s="138">
        <v>0</v>
      </c>
      <c r="DI197" s="138">
        <v>0</v>
      </c>
      <c r="DJ197" s="138">
        <v>0</v>
      </c>
      <c r="DK197" s="138">
        <v>0</v>
      </c>
      <c r="DL197" s="138">
        <v>0</v>
      </c>
      <c r="DM197" s="138">
        <v>1</v>
      </c>
      <c r="DN197" s="138">
        <v>0</v>
      </c>
      <c r="DO197" s="138">
        <v>0</v>
      </c>
      <c r="DP197" s="138">
        <v>45</v>
      </c>
      <c r="DQ197" s="138">
        <v>1</v>
      </c>
      <c r="DR197" s="130" t="s">
        <v>2954</v>
      </c>
      <c r="DS197" s="138">
        <v>3</v>
      </c>
      <c r="DT197" s="130"/>
      <c r="DU197" s="130"/>
      <c r="DV197" s="138">
        <v>1</v>
      </c>
      <c r="DW197" s="138">
        <v>1</v>
      </c>
      <c r="DX197" s="138">
        <v>1</v>
      </c>
      <c r="DY197" s="130"/>
      <c r="DZ197" s="130"/>
      <c r="EA197" s="140">
        <v>24355</v>
      </c>
      <c r="EB197" s="140">
        <v>317.35000000000002</v>
      </c>
      <c r="EC197" s="140">
        <v>11</v>
      </c>
    </row>
    <row r="198" spans="1:133" s="131" customFormat="1" ht="36" x14ac:dyDescent="0.25">
      <c r="A198" s="130" t="s">
        <v>237</v>
      </c>
      <c r="B198" s="130" t="s">
        <v>253</v>
      </c>
      <c r="C198" s="138">
        <v>1</v>
      </c>
      <c r="D198" s="130" t="s">
        <v>252</v>
      </c>
      <c r="E198" s="130" t="s">
        <v>2955</v>
      </c>
      <c r="F198" s="130" t="s">
        <v>2956</v>
      </c>
      <c r="G198" s="130">
        <v>73601</v>
      </c>
      <c r="H198" s="130" t="s">
        <v>253</v>
      </c>
      <c r="I198" s="130" t="s">
        <v>2957</v>
      </c>
      <c r="J198" s="130" t="s">
        <v>2958</v>
      </c>
      <c r="K198" s="130" t="s">
        <v>2959</v>
      </c>
      <c r="L198" s="130" t="s">
        <v>959</v>
      </c>
      <c r="M198" s="130" t="s">
        <v>2960</v>
      </c>
      <c r="N198" s="130" t="s">
        <v>2961</v>
      </c>
      <c r="O198" s="130"/>
      <c r="P198" s="130">
        <v>596803233</v>
      </c>
      <c r="Q198" s="130" t="s">
        <v>2962</v>
      </c>
      <c r="R198" s="130" t="s">
        <v>959</v>
      </c>
      <c r="S198" s="130" t="s">
        <v>2963</v>
      </c>
      <c r="T198" s="130" t="s">
        <v>2964</v>
      </c>
      <c r="U198" s="130"/>
      <c r="V198" s="130" t="s">
        <v>2965</v>
      </c>
      <c r="W198" s="130" t="s">
        <v>2966</v>
      </c>
      <c r="X198" s="138">
        <v>16</v>
      </c>
      <c r="Y198" s="138">
        <v>2</v>
      </c>
      <c r="Z198" s="138">
        <v>18</v>
      </c>
      <c r="AA198" s="139">
        <v>16</v>
      </c>
      <c r="AB198" s="139">
        <v>2</v>
      </c>
      <c r="AC198" s="139">
        <v>18</v>
      </c>
      <c r="AD198" s="130" t="s">
        <v>966</v>
      </c>
      <c r="AE198" s="138">
        <v>4</v>
      </c>
      <c r="AF198" s="130" t="s">
        <v>966</v>
      </c>
      <c r="AG198" s="138">
        <v>0</v>
      </c>
      <c r="AH198" s="138">
        <v>8</v>
      </c>
      <c r="AI198" s="138">
        <v>0</v>
      </c>
      <c r="AJ198" s="138">
        <v>8</v>
      </c>
      <c r="AK198" s="138">
        <v>16</v>
      </c>
      <c r="AL198" s="130" t="s">
        <v>966</v>
      </c>
      <c r="AM198" s="138">
        <v>4</v>
      </c>
      <c r="AN198" s="138">
        <v>4</v>
      </c>
      <c r="AO198" s="138">
        <v>8</v>
      </c>
      <c r="AP198" s="138">
        <v>16</v>
      </c>
      <c r="AQ198" s="130" t="s">
        <v>966</v>
      </c>
      <c r="AR198" s="138">
        <v>0</v>
      </c>
      <c r="AS198" s="138">
        <v>0</v>
      </c>
      <c r="AT198" s="138">
        <v>0</v>
      </c>
      <c r="AU198" s="138">
        <v>13</v>
      </c>
      <c r="AV198" s="138">
        <v>3</v>
      </c>
      <c r="AW198" s="138">
        <v>0</v>
      </c>
      <c r="AX198" s="138">
        <v>16</v>
      </c>
      <c r="AY198" s="130" t="s">
        <v>966</v>
      </c>
      <c r="AZ198" s="138">
        <v>1</v>
      </c>
      <c r="BA198" s="138">
        <v>1</v>
      </c>
      <c r="BB198" s="138">
        <v>0</v>
      </c>
      <c r="BC198" s="138">
        <v>1</v>
      </c>
      <c r="BD198" s="138">
        <v>1</v>
      </c>
      <c r="BE198" s="138">
        <v>21</v>
      </c>
      <c r="BF198" s="138">
        <v>2</v>
      </c>
      <c r="BG198" s="138">
        <v>0</v>
      </c>
      <c r="BH198" s="138">
        <v>2</v>
      </c>
      <c r="BI198" s="138">
        <v>1</v>
      </c>
      <c r="BJ198" s="138">
        <v>0</v>
      </c>
      <c r="BK198" s="138">
        <v>0</v>
      </c>
      <c r="BL198" s="138">
        <v>20</v>
      </c>
      <c r="BM198" s="138">
        <v>0</v>
      </c>
      <c r="BN198" s="138">
        <v>1</v>
      </c>
      <c r="BO198" s="138">
        <v>0</v>
      </c>
      <c r="BP198" s="138">
        <v>2</v>
      </c>
      <c r="BQ198" s="138">
        <v>0</v>
      </c>
      <c r="BR198" s="138">
        <v>0</v>
      </c>
      <c r="BS198" s="138">
        <v>1</v>
      </c>
      <c r="BT198" s="138">
        <v>1</v>
      </c>
      <c r="BU198" s="138">
        <v>1</v>
      </c>
      <c r="BV198" s="138">
        <v>1</v>
      </c>
      <c r="BW198" s="138">
        <v>0</v>
      </c>
      <c r="BX198" s="138">
        <v>0</v>
      </c>
      <c r="BY198" s="138">
        <v>0</v>
      </c>
      <c r="BZ198" s="138">
        <v>0</v>
      </c>
      <c r="CA198" s="138">
        <v>0</v>
      </c>
      <c r="CB198" s="138">
        <v>0</v>
      </c>
      <c r="CC198" s="138">
        <v>0</v>
      </c>
      <c r="CD198" s="138">
        <v>0</v>
      </c>
      <c r="CE198" s="138">
        <v>0</v>
      </c>
      <c r="CF198" s="138">
        <v>0</v>
      </c>
      <c r="CG198" s="138">
        <v>1</v>
      </c>
      <c r="CH198" s="138">
        <v>2</v>
      </c>
      <c r="CI198" s="138">
        <v>0</v>
      </c>
      <c r="CJ198" s="138">
        <v>0</v>
      </c>
      <c r="CK198" s="138">
        <v>4</v>
      </c>
      <c r="CL198" s="138">
        <v>1</v>
      </c>
      <c r="CM198" s="138">
        <v>0</v>
      </c>
      <c r="CN198" s="138">
        <v>0</v>
      </c>
      <c r="CO198" s="138">
        <v>0</v>
      </c>
      <c r="CP198" s="138">
        <v>0</v>
      </c>
      <c r="CQ198" s="138">
        <v>0</v>
      </c>
      <c r="CR198" s="138">
        <v>0</v>
      </c>
      <c r="CS198" s="138">
        <v>0</v>
      </c>
      <c r="CT198" s="138">
        <v>0</v>
      </c>
      <c r="CU198" s="138">
        <v>0</v>
      </c>
      <c r="CV198" s="138">
        <v>0</v>
      </c>
      <c r="CW198" s="138">
        <v>0</v>
      </c>
      <c r="CX198" s="138">
        <v>0</v>
      </c>
      <c r="CY198" s="138">
        <v>0</v>
      </c>
      <c r="CZ198" s="138">
        <v>0</v>
      </c>
      <c r="DA198" s="138">
        <v>0</v>
      </c>
      <c r="DB198" s="138">
        <v>0</v>
      </c>
      <c r="DC198" s="138">
        <v>0</v>
      </c>
      <c r="DD198" s="138">
        <v>0</v>
      </c>
      <c r="DE198" s="138">
        <v>0</v>
      </c>
      <c r="DF198" s="138">
        <v>0</v>
      </c>
      <c r="DG198" s="138">
        <v>0</v>
      </c>
      <c r="DH198" s="138">
        <v>0</v>
      </c>
      <c r="DI198" s="138">
        <v>0</v>
      </c>
      <c r="DJ198" s="138">
        <v>0</v>
      </c>
      <c r="DK198" s="138">
        <v>0</v>
      </c>
      <c r="DL198" s="138">
        <v>0</v>
      </c>
      <c r="DM198" s="138">
        <v>1</v>
      </c>
      <c r="DN198" s="138">
        <v>0</v>
      </c>
      <c r="DO198" s="138">
        <v>0</v>
      </c>
      <c r="DP198" s="138">
        <v>8</v>
      </c>
      <c r="DQ198" s="138">
        <v>1</v>
      </c>
      <c r="DR198" s="130" t="s">
        <v>2967</v>
      </c>
      <c r="DS198" s="138">
        <v>2</v>
      </c>
      <c r="DT198" s="130" t="s">
        <v>2968</v>
      </c>
      <c r="DU198" s="130" t="s">
        <v>2969</v>
      </c>
      <c r="DV198" s="138">
        <v>1</v>
      </c>
      <c r="DW198" s="138">
        <v>1</v>
      </c>
      <c r="DX198" s="138">
        <v>1</v>
      </c>
      <c r="DY198" s="130" t="s">
        <v>2970</v>
      </c>
      <c r="DZ198" s="130"/>
      <c r="EA198" s="140">
        <v>90107</v>
      </c>
      <c r="EB198" s="140">
        <v>88.19</v>
      </c>
      <c r="EC198" s="140">
        <v>5</v>
      </c>
    </row>
    <row r="199" spans="1:133" s="131" customFormat="1" ht="24" x14ac:dyDescent="0.25">
      <c r="A199" s="130" t="s">
        <v>237</v>
      </c>
      <c r="B199" s="130" t="s">
        <v>255</v>
      </c>
      <c r="C199" s="138">
        <v>1</v>
      </c>
      <c r="D199" s="130" t="s">
        <v>254</v>
      </c>
      <c r="E199" s="130" t="s">
        <v>1258</v>
      </c>
      <c r="F199" s="130" t="s">
        <v>2971</v>
      </c>
      <c r="G199" s="130">
        <v>74801</v>
      </c>
      <c r="H199" s="130" t="s">
        <v>255</v>
      </c>
      <c r="I199" s="130" t="s">
        <v>2972</v>
      </c>
      <c r="J199" s="130" t="s">
        <v>2973</v>
      </c>
      <c r="K199" s="130" t="s">
        <v>2974</v>
      </c>
      <c r="L199" s="130" t="s">
        <v>959</v>
      </c>
      <c r="M199" s="130" t="s">
        <v>1161</v>
      </c>
      <c r="N199" s="130" t="s">
        <v>2975</v>
      </c>
      <c r="O199" s="130"/>
      <c r="P199" s="130">
        <v>595020250</v>
      </c>
      <c r="Q199" s="130" t="s">
        <v>2976</v>
      </c>
      <c r="R199" s="130" t="s">
        <v>959</v>
      </c>
      <c r="S199" s="130" t="s">
        <v>1009</v>
      </c>
      <c r="T199" s="130" t="s">
        <v>2977</v>
      </c>
      <c r="U199" s="130"/>
      <c r="V199" s="130">
        <v>595020344</v>
      </c>
      <c r="W199" s="130" t="s">
        <v>2978</v>
      </c>
      <c r="X199" s="138">
        <v>3</v>
      </c>
      <c r="Y199" s="138">
        <v>0</v>
      </c>
      <c r="Z199" s="138">
        <v>3</v>
      </c>
      <c r="AA199" s="139">
        <v>3</v>
      </c>
      <c r="AB199" s="139">
        <v>0</v>
      </c>
      <c r="AC199" s="139">
        <v>3</v>
      </c>
      <c r="AD199" s="130" t="s">
        <v>966</v>
      </c>
      <c r="AE199" s="138">
        <v>2</v>
      </c>
      <c r="AF199" s="130" t="s">
        <v>966</v>
      </c>
      <c r="AG199" s="138">
        <v>0</v>
      </c>
      <c r="AH199" s="138">
        <v>1</v>
      </c>
      <c r="AI199" s="138">
        <v>0</v>
      </c>
      <c r="AJ199" s="138">
        <v>2</v>
      </c>
      <c r="AK199" s="138">
        <v>3</v>
      </c>
      <c r="AL199" s="130" t="s">
        <v>966</v>
      </c>
      <c r="AM199" s="138">
        <v>1</v>
      </c>
      <c r="AN199" s="138">
        <v>2</v>
      </c>
      <c r="AO199" s="138">
        <v>0</v>
      </c>
      <c r="AP199" s="138">
        <v>3</v>
      </c>
      <c r="AQ199" s="130" t="s">
        <v>966</v>
      </c>
      <c r="AR199" s="138">
        <v>0</v>
      </c>
      <c r="AS199" s="138">
        <v>0</v>
      </c>
      <c r="AT199" s="138">
        <v>1</v>
      </c>
      <c r="AU199" s="138">
        <v>2</v>
      </c>
      <c r="AV199" s="138">
        <v>0</v>
      </c>
      <c r="AW199" s="138">
        <v>0</v>
      </c>
      <c r="AX199" s="138">
        <v>3</v>
      </c>
      <c r="AY199" s="130" t="s">
        <v>966</v>
      </c>
      <c r="AZ199" s="138">
        <v>1</v>
      </c>
      <c r="BA199" s="138">
        <v>1</v>
      </c>
      <c r="BB199" s="138">
        <v>1</v>
      </c>
      <c r="BC199" s="138">
        <v>1</v>
      </c>
      <c r="BD199" s="138">
        <v>2</v>
      </c>
      <c r="BE199" s="138">
        <v>8</v>
      </c>
      <c r="BF199" s="138">
        <v>0</v>
      </c>
      <c r="BG199" s="138">
        <v>0</v>
      </c>
      <c r="BH199" s="138">
        <v>4</v>
      </c>
      <c r="BI199" s="138">
        <v>0</v>
      </c>
      <c r="BJ199" s="138">
        <v>0</v>
      </c>
      <c r="BK199" s="138">
        <v>0</v>
      </c>
      <c r="BL199" s="138">
        <v>11</v>
      </c>
      <c r="BM199" s="138">
        <v>0</v>
      </c>
      <c r="BN199" s="138">
        <v>0</v>
      </c>
      <c r="BO199" s="138">
        <v>0</v>
      </c>
      <c r="BP199" s="138">
        <v>1</v>
      </c>
      <c r="BQ199" s="138">
        <v>0</v>
      </c>
      <c r="BR199" s="138">
        <v>0</v>
      </c>
      <c r="BS199" s="138">
        <v>0</v>
      </c>
      <c r="BT199" s="138">
        <v>1</v>
      </c>
      <c r="BU199" s="138">
        <v>0</v>
      </c>
      <c r="BV199" s="138">
        <v>0</v>
      </c>
      <c r="BW199" s="138">
        <v>0</v>
      </c>
      <c r="BX199" s="138">
        <v>0</v>
      </c>
      <c r="BY199" s="138">
        <v>0</v>
      </c>
      <c r="BZ199" s="138">
        <v>0</v>
      </c>
      <c r="CA199" s="138">
        <v>0</v>
      </c>
      <c r="CB199" s="138">
        <v>0</v>
      </c>
      <c r="CC199" s="138">
        <v>0</v>
      </c>
      <c r="CD199" s="138">
        <v>0</v>
      </c>
      <c r="CE199" s="138">
        <v>0</v>
      </c>
      <c r="CF199" s="138">
        <v>0</v>
      </c>
      <c r="CG199" s="138">
        <v>0</v>
      </c>
      <c r="CH199" s="138">
        <v>2</v>
      </c>
      <c r="CI199" s="138">
        <v>0</v>
      </c>
      <c r="CJ199" s="138">
        <v>0</v>
      </c>
      <c r="CK199" s="138">
        <v>8</v>
      </c>
      <c r="CL199" s="138">
        <v>0</v>
      </c>
      <c r="CM199" s="138">
        <v>2</v>
      </c>
      <c r="CN199" s="138">
        <v>0</v>
      </c>
      <c r="CO199" s="138">
        <v>0</v>
      </c>
      <c r="CP199" s="138">
        <v>0</v>
      </c>
      <c r="CQ199" s="138">
        <v>0</v>
      </c>
      <c r="CR199" s="138">
        <v>1</v>
      </c>
      <c r="CS199" s="138">
        <v>0</v>
      </c>
      <c r="CT199" s="138">
        <v>0</v>
      </c>
      <c r="CU199" s="138">
        <v>0</v>
      </c>
      <c r="CV199" s="138">
        <v>0</v>
      </c>
      <c r="CW199" s="138">
        <v>0</v>
      </c>
      <c r="CX199" s="138">
        <v>0</v>
      </c>
      <c r="CY199" s="138">
        <v>0</v>
      </c>
      <c r="CZ199" s="138">
        <v>0</v>
      </c>
      <c r="DA199" s="138">
        <v>0</v>
      </c>
      <c r="DB199" s="138">
        <v>0</v>
      </c>
      <c r="DC199" s="138">
        <v>0</v>
      </c>
      <c r="DD199" s="138">
        <v>0</v>
      </c>
      <c r="DE199" s="138">
        <v>0</v>
      </c>
      <c r="DF199" s="138">
        <v>0</v>
      </c>
      <c r="DG199" s="138">
        <v>0</v>
      </c>
      <c r="DH199" s="138">
        <v>1</v>
      </c>
      <c r="DI199" s="138">
        <v>1</v>
      </c>
      <c r="DJ199" s="138">
        <v>0</v>
      </c>
      <c r="DK199" s="138">
        <v>1</v>
      </c>
      <c r="DL199" s="138">
        <v>0</v>
      </c>
      <c r="DM199" s="138">
        <v>0</v>
      </c>
      <c r="DN199" s="138">
        <v>0</v>
      </c>
      <c r="DO199" s="138">
        <v>0</v>
      </c>
      <c r="DP199" s="138">
        <v>20</v>
      </c>
      <c r="DQ199" s="138">
        <v>1</v>
      </c>
      <c r="DR199" s="130" t="s">
        <v>2979</v>
      </c>
      <c r="DS199" s="138">
        <v>2</v>
      </c>
      <c r="DT199" s="130" t="s">
        <v>2980</v>
      </c>
      <c r="DU199" s="130" t="s">
        <v>2981</v>
      </c>
      <c r="DV199" s="138">
        <v>1</v>
      </c>
      <c r="DW199" s="138">
        <v>1</v>
      </c>
      <c r="DX199" s="138">
        <v>1</v>
      </c>
      <c r="DY199" s="130"/>
      <c r="DZ199" s="130" t="s">
        <v>2982</v>
      </c>
      <c r="EA199" s="140">
        <v>40247</v>
      </c>
      <c r="EB199" s="140">
        <v>165.32</v>
      </c>
      <c r="EC199" s="140">
        <v>15</v>
      </c>
    </row>
    <row r="200" spans="1:133" s="131" customFormat="1" ht="36" x14ac:dyDescent="0.25">
      <c r="A200" s="130" t="s">
        <v>237</v>
      </c>
      <c r="B200" s="130" t="s">
        <v>257</v>
      </c>
      <c r="C200" s="138">
        <v>1</v>
      </c>
      <c r="D200" s="130" t="s">
        <v>256</v>
      </c>
      <c r="E200" s="130" t="s">
        <v>2983</v>
      </c>
      <c r="F200" s="130">
        <v>144</v>
      </c>
      <c r="G200" s="130">
        <v>73991</v>
      </c>
      <c r="H200" s="130" t="s">
        <v>257</v>
      </c>
      <c r="I200" s="130" t="s">
        <v>2984</v>
      </c>
      <c r="J200" s="130" t="s">
        <v>2985</v>
      </c>
      <c r="K200" s="130" t="s">
        <v>2426</v>
      </c>
      <c r="L200" s="130" t="s">
        <v>959</v>
      </c>
      <c r="M200" s="130" t="s">
        <v>2712</v>
      </c>
      <c r="N200" s="130" t="s">
        <v>2986</v>
      </c>
      <c r="O200" s="130"/>
      <c r="P200" s="130">
        <v>558340640</v>
      </c>
      <c r="Q200" s="130" t="s">
        <v>2987</v>
      </c>
      <c r="R200" s="130" t="s">
        <v>1431</v>
      </c>
      <c r="S200" s="130" t="s">
        <v>2988</v>
      </c>
      <c r="T200" s="130" t="s">
        <v>2989</v>
      </c>
      <c r="U200" s="130"/>
      <c r="V200" s="130">
        <v>558340641</v>
      </c>
      <c r="W200" s="130" t="s">
        <v>2990</v>
      </c>
      <c r="X200" s="138">
        <v>2</v>
      </c>
      <c r="Y200" s="138">
        <v>0</v>
      </c>
      <c r="Z200" s="138">
        <v>2</v>
      </c>
      <c r="AA200" s="139">
        <v>0.3</v>
      </c>
      <c r="AB200" s="139">
        <v>0</v>
      </c>
      <c r="AC200" s="139">
        <v>0.3</v>
      </c>
      <c r="AD200" s="130" t="s">
        <v>966</v>
      </c>
      <c r="AE200" s="138">
        <v>1</v>
      </c>
      <c r="AF200" s="130" t="s">
        <v>966</v>
      </c>
      <c r="AG200" s="138">
        <v>0</v>
      </c>
      <c r="AH200" s="138">
        <v>0</v>
      </c>
      <c r="AI200" s="138">
        <v>1</v>
      </c>
      <c r="AJ200" s="138">
        <v>1</v>
      </c>
      <c r="AK200" s="138">
        <v>2</v>
      </c>
      <c r="AL200" s="130" t="s">
        <v>966</v>
      </c>
      <c r="AM200" s="138">
        <v>0</v>
      </c>
      <c r="AN200" s="138">
        <v>0</v>
      </c>
      <c r="AO200" s="138">
        <v>2</v>
      </c>
      <c r="AP200" s="138">
        <v>2</v>
      </c>
      <c r="AQ200" s="130" t="s">
        <v>966</v>
      </c>
      <c r="AR200" s="138">
        <v>0</v>
      </c>
      <c r="AS200" s="138">
        <v>0</v>
      </c>
      <c r="AT200" s="138">
        <v>0</v>
      </c>
      <c r="AU200" s="138">
        <v>1</v>
      </c>
      <c r="AV200" s="138">
        <v>1</v>
      </c>
      <c r="AW200" s="138">
        <v>0</v>
      </c>
      <c r="AX200" s="138">
        <v>2</v>
      </c>
      <c r="AY200" s="130" t="s">
        <v>966</v>
      </c>
      <c r="AZ200" s="138">
        <v>1</v>
      </c>
      <c r="BA200" s="138">
        <v>1</v>
      </c>
      <c r="BB200" s="138">
        <v>0</v>
      </c>
      <c r="BC200" s="138">
        <v>1</v>
      </c>
      <c r="BD200" s="138">
        <v>3</v>
      </c>
      <c r="BE200" s="138">
        <v>10</v>
      </c>
      <c r="BF200" s="138">
        <v>1</v>
      </c>
      <c r="BG200" s="138">
        <v>0</v>
      </c>
      <c r="BH200" s="138">
        <v>1</v>
      </c>
      <c r="BI200" s="138">
        <v>0</v>
      </c>
      <c r="BJ200" s="138">
        <v>0</v>
      </c>
      <c r="BK200" s="138">
        <v>0</v>
      </c>
      <c r="BL200" s="138">
        <v>16</v>
      </c>
      <c r="BM200" s="138">
        <v>0</v>
      </c>
      <c r="BN200" s="138">
        <v>0</v>
      </c>
      <c r="BO200" s="138">
        <v>0</v>
      </c>
      <c r="BP200" s="138">
        <v>0</v>
      </c>
      <c r="BQ200" s="138">
        <v>0</v>
      </c>
      <c r="BR200" s="138">
        <v>0</v>
      </c>
      <c r="BS200" s="138">
        <v>0</v>
      </c>
      <c r="BT200" s="138">
        <v>0</v>
      </c>
      <c r="BU200" s="138">
        <v>0</v>
      </c>
      <c r="BV200" s="138">
        <v>1</v>
      </c>
      <c r="BW200" s="138">
        <v>0</v>
      </c>
      <c r="BX200" s="138">
        <v>0</v>
      </c>
      <c r="BY200" s="138">
        <v>0</v>
      </c>
      <c r="BZ200" s="138">
        <v>0</v>
      </c>
      <c r="CA200" s="138">
        <v>0</v>
      </c>
      <c r="CB200" s="138">
        <v>0</v>
      </c>
      <c r="CC200" s="138">
        <v>0</v>
      </c>
      <c r="CD200" s="138">
        <v>0</v>
      </c>
      <c r="CE200" s="138">
        <v>0</v>
      </c>
      <c r="CF200" s="138">
        <v>1</v>
      </c>
      <c r="CG200" s="138">
        <v>0</v>
      </c>
      <c r="CH200" s="138">
        <v>0</v>
      </c>
      <c r="CI200" s="138">
        <v>0</v>
      </c>
      <c r="CJ200" s="138">
        <v>0</v>
      </c>
      <c r="CK200" s="138">
        <v>1</v>
      </c>
      <c r="CL200" s="138">
        <v>0</v>
      </c>
      <c r="CM200" s="138">
        <v>0</v>
      </c>
      <c r="CN200" s="138">
        <v>0</v>
      </c>
      <c r="CO200" s="138">
        <v>0</v>
      </c>
      <c r="CP200" s="138">
        <v>0</v>
      </c>
      <c r="CQ200" s="138">
        <v>0</v>
      </c>
      <c r="CR200" s="138">
        <v>0</v>
      </c>
      <c r="CS200" s="138">
        <v>0</v>
      </c>
      <c r="CT200" s="138">
        <v>0</v>
      </c>
      <c r="CU200" s="138">
        <v>0</v>
      </c>
      <c r="CV200" s="138">
        <v>0</v>
      </c>
      <c r="CW200" s="138">
        <v>0</v>
      </c>
      <c r="CX200" s="138">
        <v>0</v>
      </c>
      <c r="CY200" s="138">
        <v>0</v>
      </c>
      <c r="CZ200" s="138">
        <v>0</v>
      </c>
      <c r="DA200" s="138">
        <v>0</v>
      </c>
      <c r="DB200" s="138">
        <v>0</v>
      </c>
      <c r="DC200" s="138">
        <v>0</v>
      </c>
      <c r="DD200" s="138">
        <v>0</v>
      </c>
      <c r="DE200" s="138">
        <v>0</v>
      </c>
      <c r="DF200" s="138">
        <v>0</v>
      </c>
      <c r="DG200" s="138">
        <v>0</v>
      </c>
      <c r="DH200" s="138">
        <v>0</v>
      </c>
      <c r="DI200" s="138">
        <v>0</v>
      </c>
      <c r="DJ200" s="138">
        <v>0</v>
      </c>
      <c r="DK200" s="138">
        <v>0</v>
      </c>
      <c r="DL200" s="138">
        <v>0</v>
      </c>
      <c r="DM200" s="138">
        <v>0</v>
      </c>
      <c r="DN200" s="138">
        <v>0</v>
      </c>
      <c r="DO200" s="138">
        <v>0</v>
      </c>
      <c r="DP200" s="138">
        <v>70</v>
      </c>
      <c r="DQ200" s="138">
        <v>1</v>
      </c>
      <c r="DR200" s="130" t="s">
        <v>2991</v>
      </c>
      <c r="DS200" s="138">
        <v>1</v>
      </c>
      <c r="DT200" s="130" t="s">
        <v>2992</v>
      </c>
      <c r="DU200" s="130"/>
      <c r="DV200" s="138">
        <v>1</v>
      </c>
      <c r="DW200" s="138">
        <v>1</v>
      </c>
      <c r="DX200" s="138">
        <v>1</v>
      </c>
      <c r="DY200" s="130"/>
      <c r="DZ200" s="130" t="s">
        <v>1464</v>
      </c>
      <c r="EA200" s="140">
        <v>22779</v>
      </c>
      <c r="EB200" s="140">
        <v>175.98</v>
      </c>
      <c r="EC200" s="140">
        <v>12</v>
      </c>
    </row>
    <row r="201" spans="1:133" s="131" customFormat="1" ht="36" x14ac:dyDescent="0.25">
      <c r="A201" s="130" t="s">
        <v>237</v>
      </c>
      <c r="B201" s="130" t="s">
        <v>259</v>
      </c>
      <c r="C201" s="138">
        <v>1</v>
      </c>
      <c r="D201" s="130" t="s">
        <v>258</v>
      </c>
      <c r="E201" s="130" t="s">
        <v>2993</v>
      </c>
      <c r="F201" s="130" t="s">
        <v>2994</v>
      </c>
      <c r="G201" s="130">
        <v>73324</v>
      </c>
      <c r="H201" s="130" t="s">
        <v>2995</v>
      </c>
      <c r="I201" s="130" t="s">
        <v>2996</v>
      </c>
      <c r="J201" s="130" t="s">
        <v>2997</v>
      </c>
      <c r="K201" s="130" t="s">
        <v>2998</v>
      </c>
      <c r="L201" s="130" t="s">
        <v>959</v>
      </c>
      <c r="M201" s="130" t="s">
        <v>1720</v>
      </c>
      <c r="N201" s="130" t="s">
        <v>2999</v>
      </c>
      <c r="O201" s="130"/>
      <c r="P201" s="130">
        <v>596387253</v>
      </c>
      <c r="Q201" s="130" t="s">
        <v>3000</v>
      </c>
      <c r="R201" s="130" t="s">
        <v>959</v>
      </c>
      <c r="S201" s="130" t="s">
        <v>1566</v>
      </c>
      <c r="T201" s="130" t="s">
        <v>3001</v>
      </c>
      <c r="U201" s="130"/>
      <c r="V201" s="130">
        <v>596387260</v>
      </c>
      <c r="W201" s="130" t="s">
        <v>3002</v>
      </c>
      <c r="X201" s="138">
        <v>2</v>
      </c>
      <c r="Y201" s="138">
        <v>1</v>
      </c>
      <c r="Z201" s="138">
        <v>3</v>
      </c>
      <c r="AA201" s="139">
        <v>0.94</v>
      </c>
      <c r="AB201" s="139">
        <v>0.06</v>
      </c>
      <c r="AC201" s="139">
        <v>1</v>
      </c>
      <c r="AD201" s="130" t="s">
        <v>966</v>
      </c>
      <c r="AE201" s="138">
        <v>2</v>
      </c>
      <c r="AF201" s="130" t="s">
        <v>966</v>
      </c>
      <c r="AG201" s="138">
        <v>0</v>
      </c>
      <c r="AH201" s="138">
        <v>0</v>
      </c>
      <c r="AI201" s="138">
        <v>0</v>
      </c>
      <c r="AJ201" s="138">
        <v>2</v>
      </c>
      <c r="AK201" s="138">
        <v>2</v>
      </c>
      <c r="AL201" s="130" t="s">
        <v>966</v>
      </c>
      <c r="AM201" s="138">
        <v>1</v>
      </c>
      <c r="AN201" s="138">
        <v>0</v>
      </c>
      <c r="AO201" s="138">
        <v>1</v>
      </c>
      <c r="AP201" s="138">
        <v>2</v>
      </c>
      <c r="AQ201" s="130" t="s">
        <v>966</v>
      </c>
      <c r="AR201" s="138">
        <v>0</v>
      </c>
      <c r="AS201" s="138">
        <v>0</v>
      </c>
      <c r="AT201" s="138">
        <v>0</v>
      </c>
      <c r="AU201" s="138">
        <v>2</v>
      </c>
      <c r="AV201" s="138">
        <v>0</v>
      </c>
      <c r="AW201" s="138">
        <v>0</v>
      </c>
      <c r="AX201" s="138">
        <v>2</v>
      </c>
      <c r="AY201" s="130" t="s">
        <v>966</v>
      </c>
      <c r="AZ201" s="138">
        <v>1</v>
      </c>
      <c r="BA201" s="138">
        <v>1</v>
      </c>
      <c r="BB201" s="138">
        <v>1</v>
      </c>
      <c r="BC201" s="138">
        <v>1</v>
      </c>
      <c r="BD201" s="138">
        <v>0</v>
      </c>
      <c r="BE201" s="138">
        <v>14</v>
      </c>
      <c r="BF201" s="138">
        <v>0</v>
      </c>
      <c r="BG201" s="138">
        <v>0</v>
      </c>
      <c r="BH201" s="138">
        <v>6</v>
      </c>
      <c r="BI201" s="138">
        <v>0</v>
      </c>
      <c r="BJ201" s="138">
        <v>0</v>
      </c>
      <c r="BK201" s="138">
        <v>0</v>
      </c>
      <c r="BL201" s="138">
        <v>16</v>
      </c>
      <c r="BM201" s="138">
        <v>0</v>
      </c>
      <c r="BN201" s="138">
        <v>1</v>
      </c>
      <c r="BO201" s="138">
        <v>0</v>
      </c>
      <c r="BP201" s="138">
        <v>0</v>
      </c>
      <c r="BQ201" s="138">
        <v>0</v>
      </c>
      <c r="BR201" s="138">
        <v>0</v>
      </c>
      <c r="BS201" s="138">
        <v>0</v>
      </c>
      <c r="BT201" s="138">
        <v>0</v>
      </c>
      <c r="BU201" s="138">
        <v>0</v>
      </c>
      <c r="BV201" s="138">
        <v>0</v>
      </c>
      <c r="BW201" s="138">
        <v>0</v>
      </c>
      <c r="BX201" s="138">
        <v>0</v>
      </c>
      <c r="BY201" s="138">
        <v>0</v>
      </c>
      <c r="BZ201" s="138">
        <v>0</v>
      </c>
      <c r="CA201" s="138">
        <v>0</v>
      </c>
      <c r="CB201" s="138">
        <v>0</v>
      </c>
      <c r="CC201" s="138">
        <v>0</v>
      </c>
      <c r="CD201" s="138">
        <v>0</v>
      </c>
      <c r="CE201" s="138">
        <v>0</v>
      </c>
      <c r="CF201" s="138">
        <v>0</v>
      </c>
      <c r="CG201" s="138">
        <v>0</v>
      </c>
      <c r="CH201" s="138">
        <v>0</v>
      </c>
      <c r="CI201" s="138">
        <v>0</v>
      </c>
      <c r="CJ201" s="138">
        <v>0</v>
      </c>
      <c r="CK201" s="138">
        <v>0</v>
      </c>
      <c r="CL201" s="138">
        <v>0</v>
      </c>
      <c r="CM201" s="138">
        <v>0</v>
      </c>
      <c r="CN201" s="138">
        <v>0</v>
      </c>
      <c r="CO201" s="138">
        <v>0</v>
      </c>
      <c r="CP201" s="138">
        <v>0</v>
      </c>
      <c r="CQ201" s="138">
        <v>0</v>
      </c>
      <c r="CR201" s="138">
        <v>0</v>
      </c>
      <c r="CS201" s="138">
        <v>0</v>
      </c>
      <c r="CT201" s="138">
        <v>0</v>
      </c>
      <c r="CU201" s="138">
        <v>0</v>
      </c>
      <c r="CV201" s="138">
        <v>0</v>
      </c>
      <c r="CW201" s="138">
        <v>0</v>
      </c>
      <c r="CX201" s="138">
        <v>0</v>
      </c>
      <c r="CY201" s="138">
        <v>0</v>
      </c>
      <c r="CZ201" s="138">
        <v>0</v>
      </c>
      <c r="DA201" s="138">
        <v>0</v>
      </c>
      <c r="DB201" s="138">
        <v>0</v>
      </c>
      <c r="DC201" s="138">
        <v>0</v>
      </c>
      <c r="DD201" s="138">
        <v>0</v>
      </c>
      <c r="DE201" s="138">
        <v>0</v>
      </c>
      <c r="DF201" s="138">
        <v>0</v>
      </c>
      <c r="DG201" s="138">
        <v>0</v>
      </c>
      <c r="DH201" s="138">
        <v>0</v>
      </c>
      <c r="DI201" s="138">
        <v>0</v>
      </c>
      <c r="DJ201" s="138">
        <v>0</v>
      </c>
      <c r="DK201" s="138">
        <v>0</v>
      </c>
      <c r="DL201" s="138">
        <v>0</v>
      </c>
      <c r="DM201" s="138">
        <v>0</v>
      </c>
      <c r="DN201" s="138">
        <v>0</v>
      </c>
      <c r="DO201" s="138">
        <v>0</v>
      </c>
      <c r="DP201" s="138">
        <v>80</v>
      </c>
      <c r="DQ201" s="138">
        <v>1</v>
      </c>
      <c r="DR201" s="130" t="s">
        <v>3003</v>
      </c>
      <c r="DS201" s="138">
        <v>1</v>
      </c>
      <c r="DT201" s="130" t="s">
        <v>3004</v>
      </c>
      <c r="DU201" s="130" t="s">
        <v>1464</v>
      </c>
      <c r="DV201" s="138">
        <v>1</v>
      </c>
      <c r="DW201" s="138">
        <v>1</v>
      </c>
      <c r="DX201" s="138">
        <v>1</v>
      </c>
      <c r="DY201" s="130" t="s">
        <v>3005</v>
      </c>
      <c r="DZ201" s="130" t="s">
        <v>1464</v>
      </c>
      <c r="EA201" s="140">
        <v>67414</v>
      </c>
      <c r="EB201" s="140">
        <v>105.62</v>
      </c>
      <c r="EC201" s="140">
        <v>4</v>
      </c>
    </row>
    <row r="202" spans="1:133" s="131" customFormat="1" ht="36" x14ac:dyDescent="0.25">
      <c r="A202" s="130" t="s">
        <v>237</v>
      </c>
      <c r="B202" s="130" t="s">
        <v>261</v>
      </c>
      <c r="C202" s="138">
        <v>1</v>
      </c>
      <c r="D202" s="130" t="s">
        <v>260</v>
      </c>
      <c r="E202" s="130" t="s">
        <v>3006</v>
      </c>
      <c r="F202" s="130" t="s">
        <v>3007</v>
      </c>
      <c r="G202" s="130">
        <v>74221</v>
      </c>
      <c r="H202" s="130" t="s">
        <v>3008</v>
      </c>
      <c r="I202" s="130" t="s">
        <v>3009</v>
      </c>
      <c r="J202" s="130" t="s">
        <v>3010</v>
      </c>
      <c r="K202" s="130" t="s">
        <v>3011</v>
      </c>
      <c r="L202" s="130" t="s">
        <v>959</v>
      </c>
      <c r="M202" s="130" t="s">
        <v>1959</v>
      </c>
      <c r="N202" s="130" t="s">
        <v>3012</v>
      </c>
      <c r="O202" s="130"/>
      <c r="P202" s="130">
        <v>556879692</v>
      </c>
      <c r="Q202" s="130" t="s">
        <v>3013</v>
      </c>
      <c r="R202" s="130"/>
      <c r="S202" s="130" t="s">
        <v>1161</v>
      </c>
      <c r="T202" s="130" t="s">
        <v>3014</v>
      </c>
      <c r="U202" s="130"/>
      <c r="V202" s="130">
        <v>556879685</v>
      </c>
      <c r="W202" s="130" t="s">
        <v>3015</v>
      </c>
      <c r="X202" s="138">
        <v>2</v>
      </c>
      <c r="Y202" s="138">
        <v>0</v>
      </c>
      <c r="Z202" s="138">
        <v>2</v>
      </c>
      <c r="AA202" s="139">
        <v>1</v>
      </c>
      <c r="AB202" s="139">
        <v>0</v>
      </c>
      <c r="AC202" s="139">
        <v>1</v>
      </c>
      <c r="AD202" s="130" t="s">
        <v>966</v>
      </c>
      <c r="AE202" s="138">
        <v>2</v>
      </c>
      <c r="AF202" s="130" t="s">
        <v>966</v>
      </c>
      <c r="AG202" s="138">
        <v>0</v>
      </c>
      <c r="AH202" s="138">
        <v>1</v>
      </c>
      <c r="AI202" s="138">
        <v>0</v>
      </c>
      <c r="AJ202" s="138">
        <v>1</v>
      </c>
      <c r="AK202" s="138">
        <v>2</v>
      </c>
      <c r="AL202" s="130" t="s">
        <v>966</v>
      </c>
      <c r="AM202" s="138">
        <v>0</v>
      </c>
      <c r="AN202" s="138">
        <v>0</v>
      </c>
      <c r="AO202" s="138">
        <v>2</v>
      </c>
      <c r="AP202" s="138">
        <v>2</v>
      </c>
      <c r="AQ202" s="130" t="s">
        <v>966</v>
      </c>
      <c r="AR202" s="138">
        <v>0</v>
      </c>
      <c r="AS202" s="138">
        <v>0</v>
      </c>
      <c r="AT202" s="138">
        <v>0</v>
      </c>
      <c r="AU202" s="138">
        <v>1</v>
      </c>
      <c r="AV202" s="138">
        <v>1</v>
      </c>
      <c r="AW202" s="138">
        <v>0</v>
      </c>
      <c r="AX202" s="138">
        <v>2</v>
      </c>
      <c r="AY202" s="130" t="s">
        <v>966</v>
      </c>
      <c r="AZ202" s="138">
        <v>1</v>
      </c>
      <c r="BA202" s="138">
        <v>1</v>
      </c>
      <c r="BB202" s="138">
        <v>0</v>
      </c>
      <c r="BC202" s="138">
        <v>1</v>
      </c>
      <c r="BD202" s="138">
        <v>5</v>
      </c>
      <c r="BE202" s="138">
        <v>5</v>
      </c>
      <c r="BF202" s="138">
        <v>3</v>
      </c>
      <c r="BG202" s="138">
        <v>0</v>
      </c>
      <c r="BH202" s="138">
        <v>6</v>
      </c>
      <c r="BI202" s="138">
        <v>1</v>
      </c>
      <c r="BJ202" s="138">
        <v>0</v>
      </c>
      <c r="BK202" s="138">
        <v>2</v>
      </c>
      <c r="BL202" s="138">
        <v>14</v>
      </c>
      <c r="BM202" s="138">
        <v>0</v>
      </c>
      <c r="BN202" s="138">
        <v>7</v>
      </c>
      <c r="BO202" s="138">
        <v>0</v>
      </c>
      <c r="BP202" s="138">
        <v>0</v>
      </c>
      <c r="BQ202" s="138">
        <v>0</v>
      </c>
      <c r="BR202" s="138">
        <v>0</v>
      </c>
      <c r="BS202" s="138">
        <v>0</v>
      </c>
      <c r="BT202" s="138">
        <v>0</v>
      </c>
      <c r="BU202" s="138">
        <v>0</v>
      </c>
      <c r="BV202" s="138">
        <v>0</v>
      </c>
      <c r="BW202" s="138">
        <v>0</v>
      </c>
      <c r="BX202" s="138">
        <v>0</v>
      </c>
      <c r="BY202" s="138">
        <v>0</v>
      </c>
      <c r="BZ202" s="138">
        <v>0</v>
      </c>
      <c r="CA202" s="138">
        <v>0</v>
      </c>
      <c r="CB202" s="138">
        <v>0</v>
      </c>
      <c r="CC202" s="138">
        <v>0</v>
      </c>
      <c r="CD202" s="138">
        <v>0</v>
      </c>
      <c r="CE202" s="138">
        <v>0</v>
      </c>
      <c r="CF202" s="138">
        <v>0</v>
      </c>
      <c r="CG202" s="138">
        <v>0</v>
      </c>
      <c r="CH202" s="138">
        <v>0</v>
      </c>
      <c r="CI202" s="138">
        <v>0</v>
      </c>
      <c r="CJ202" s="138">
        <v>0</v>
      </c>
      <c r="CK202" s="138">
        <v>0</v>
      </c>
      <c r="CL202" s="138">
        <v>0</v>
      </c>
      <c r="CM202" s="138">
        <v>0</v>
      </c>
      <c r="CN202" s="138">
        <v>0</v>
      </c>
      <c r="CO202" s="138">
        <v>0</v>
      </c>
      <c r="CP202" s="138">
        <v>0</v>
      </c>
      <c r="CQ202" s="138">
        <v>0</v>
      </c>
      <c r="CR202" s="138">
        <v>0</v>
      </c>
      <c r="CS202" s="138">
        <v>0</v>
      </c>
      <c r="CT202" s="138">
        <v>0</v>
      </c>
      <c r="CU202" s="138">
        <v>0</v>
      </c>
      <c r="CV202" s="138">
        <v>0</v>
      </c>
      <c r="CW202" s="138">
        <v>0</v>
      </c>
      <c r="CX202" s="138">
        <v>0</v>
      </c>
      <c r="CY202" s="138">
        <v>0</v>
      </c>
      <c r="CZ202" s="138">
        <v>0</v>
      </c>
      <c r="DA202" s="138">
        <v>0</v>
      </c>
      <c r="DB202" s="138">
        <v>0</v>
      </c>
      <c r="DC202" s="138">
        <v>0</v>
      </c>
      <c r="DD202" s="138">
        <v>0</v>
      </c>
      <c r="DE202" s="138">
        <v>0</v>
      </c>
      <c r="DF202" s="138">
        <v>0</v>
      </c>
      <c r="DG202" s="138">
        <v>0</v>
      </c>
      <c r="DH202" s="138">
        <v>0</v>
      </c>
      <c r="DI202" s="138">
        <v>0</v>
      </c>
      <c r="DJ202" s="138">
        <v>0</v>
      </c>
      <c r="DK202" s="138">
        <v>0</v>
      </c>
      <c r="DL202" s="138">
        <v>0</v>
      </c>
      <c r="DM202" s="138">
        <v>0</v>
      </c>
      <c r="DN202" s="138">
        <v>0</v>
      </c>
      <c r="DO202" s="138">
        <v>0</v>
      </c>
      <c r="DP202" s="138">
        <v>0</v>
      </c>
      <c r="DQ202" s="138">
        <v>1</v>
      </c>
      <c r="DR202" s="130" t="s">
        <v>3016</v>
      </c>
      <c r="DS202" s="138">
        <v>1</v>
      </c>
      <c r="DT202" s="130" t="s">
        <v>3017</v>
      </c>
      <c r="DU202" s="130" t="s">
        <v>1041</v>
      </c>
      <c r="DV202" s="138">
        <v>1</v>
      </c>
      <c r="DW202" s="138">
        <v>1</v>
      </c>
      <c r="DX202" s="138">
        <v>1</v>
      </c>
      <c r="DY202" s="130" t="s">
        <v>1041</v>
      </c>
      <c r="DZ202" s="130" t="s">
        <v>1041</v>
      </c>
      <c r="EA202" s="140">
        <v>41090</v>
      </c>
      <c r="EB202" s="140">
        <v>121.3</v>
      </c>
      <c r="EC202" s="140">
        <v>10</v>
      </c>
    </row>
    <row r="203" spans="1:133" s="131" customFormat="1" ht="36" x14ac:dyDescent="0.25">
      <c r="A203" s="130" t="s">
        <v>237</v>
      </c>
      <c r="B203" s="130" t="s">
        <v>263</v>
      </c>
      <c r="C203" s="138">
        <v>1</v>
      </c>
      <c r="D203" s="130" t="s">
        <v>262</v>
      </c>
      <c r="E203" s="130" t="s">
        <v>1528</v>
      </c>
      <c r="F203" s="130">
        <v>43</v>
      </c>
      <c r="G203" s="130">
        <v>74721</v>
      </c>
      <c r="H203" s="130" t="s">
        <v>263</v>
      </c>
      <c r="I203" s="130" t="s">
        <v>3018</v>
      </c>
      <c r="J203" s="130" t="s">
        <v>3019</v>
      </c>
      <c r="K203" s="130" t="s">
        <v>1224</v>
      </c>
      <c r="L203" s="130" t="s">
        <v>959</v>
      </c>
      <c r="M203" s="130" t="s">
        <v>3020</v>
      </c>
      <c r="N203" s="130" t="s">
        <v>3021</v>
      </c>
      <c r="O203" s="130"/>
      <c r="P203" s="130" t="s">
        <v>3022</v>
      </c>
      <c r="Q203" s="130" t="s">
        <v>3023</v>
      </c>
      <c r="R203" s="130" t="s">
        <v>1431</v>
      </c>
      <c r="S203" s="130" t="s">
        <v>1009</v>
      </c>
      <c r="T203" s="130" t="s">
        <v>3024</v>
      </c>
      <c r="U203" s="130"/>
      <c r="V203" s="130">
        <v>553777575</v>
      </c>
      <c r="W203" s="130" t="s">
        <v>3025</v>
      </c>
      <c r="X203" s="138">
        <v>2</v>
      </c>
      <c r="Y203" s="138">
        <v>0</v>
      </c>
      <c r="Z203" s="138">
        <v>2</v>
      </c>
      <c r="AA203" s="139">
        <v>1</v>
      </c>
      <c r="AB203" s="139">
        <v>0</v>
      </c>
      <c r="AC203" s="139">
        <v>1</v>
      </c>
      <c r="AD203" s="130" t="s">
        <v>966</v>
      </c>
      <c r="AE203" s="138">
        <v>2</v>
      </c>
      <c r="AF203" s="130" t="s">
        <v>966</v>
      </c>
      <c r="AG203" s="138">
        <v>0</v>
      </c>
      <c r="AH203" s="138">
        <v>0</v>
      </c>
      <c r="AI203" s="138">
        <v>1</v>
      </c>
      <c r="AJ203" s="138">
        <v>1</v>
      </c>
      <c r="AK203" s="138">
        <v>2</v>
      </c>
      <c r="AL203" s="130" t="s">
        <v>966</v>
      </c>
      <c r="AM203" s="138">
        <v>1</v>
      </c>
      <c r="AN203" s="138">
        <v>0</v>
      </c>
      <c r="AO203" s="138">
        <v>1</v>
      </c>
      <c r="AP203" s="138">
        <v>2</v>
      </c>
      <c r="AQ203" s="130" t="s">
        <v>966</v>
      </c>
      <c r="AR203" s="138">
        <v>0</v>
      </c>
      <c r="AS203" s="138">
        <v>0</v>
      </c>
      <c r="AT203" s="138">
        <v>0</v>
      </c>
      <c r="AU203" s="138">
        <v>1</v>
      </c>
      <c r="AV203" s="138">
        <v>1</v>
      </c>
      <c r="AW203" s="138">
        <v>0</v>
      </c>
      <c r="AX203" s="138">
        <v>2</v>
      </c>
      <c r="AY203" s="130" t="s">
        <v>966</v>
      </c>
      <c r="AZ203" s="138">
        <v>0</v>
      </c>
      <c r="BA203" s="138">
        <v>1</v>
      </c>
      <c r="BB203" s="138">
        <v>0</v>
      </c>
      <c r="BC203" s="138">
        <v>1</v>
      </c>
      <c r="BD203" s="138">
        <v>6</v>
      </c>
      <c r="BE203" s="138">
        <v>8</v>
      </c>
      <c r="BF203" s="138">
        <v>0</v>
      </c>
      <c r="BG203" s="138">
        <v>0</v>
      </c>
      <c r="BH203" s="138">
        <v>0</v>
      </c>
      <c r="BI203" s="138">
        <v>0</v>
      </c>
      <c r="BJ203" s="138">
        <v>0</v>
      </c>
      <c r="BK203" s="138">
        <v>7</v>
      </c>
      <c r="BL203" s="138">
        <v>8</v>
      </c>
      <c r="BM203" s="138">
        <v>0</v>
      </c>
      <c r="BN203" s="138">
        <v>4</v>
      </c>
      <c r="BO203" s="138">
        <v>0</v>
      </c>
      <c r="BP203" s="138">
        <v>0</v>
      </c>
      <c r="BQ203" s="138">
        <v>0</v>
      </c>
      <c r="BR203" s="138">
        <v>0</v>
      </c>
      <c r="BS203" s="138">
        <v>0</v>
      </c>
      <c r="BT203" s="138">
        <v>0</v>
      </c>
      <c r="BU203" s="138">
        <v>0</v>
      </c>
      <c r="BV203" s="138">
        <v>1</v>
      </c>
      <c r="BW203" s="138">
        <v>0</v>
      </c>
      <c r="BX203" s="138">
        <v>0</v>
      </c>
      <c r="BY203" s="138">
        <v>0</v>
      </c>
      <c r="BZ203" s="138">
        <v>0</v>
      </c>
      <c r="CA203" s="138">
        <v>0</v>
      </c>
      <c r="CB203" s="138">
        <v>0</v>
      </c>
      <c r="CC203" s="138">
        <v>0</v>
      </c>
      <c r="CD203" s="138">
        <v>0</v>
      </c>
      <c r="CE203" s="138">
        <v>0</v>
      </c>
      <c r="CF203" s="138">
        <v>0</v>
      </c>
      <c r="CG203" s="138">
        <v>0</v>
      </c>
      <c r="CH203" s="138">
        <v>1</v>
      </c>
      <c r="CI203" s="138">
        <v>0</v>
      </c>
      <c r="CJ203" s="138">
        <v>0</v>
      </c>
      <c r="CK203" s="138">
        <v>1</v>
      </c>
      <c r="CL203" s="138">
        <v>0</v>
      </c>
      <c r="CM203" s="138">
        <v>0</v>
      </c>
      <c r="CN203" s="138">
        <v>0</v>
      </c>
      <c r="CO203" s="138">
        <v>0</v>
      </c>
      <c r="CP203" s="138">
        <v>0</v>
      </c>
      <c r="CQ203" s="138">
        <v>0</v>
      </c>
      <c r="CR203" s="138">
        <v>0</v>
      </c>
      <c r="CS203" s="138">
        <v>0</v>
      </c>
      <c r="CT203" s="138">
        <v>0</v>
      </c>
      <c r="CU203" s="138">
        <v>0</v>
      </c>
      <c r="CV203" s="138">
        <v>0</v>
      </c>
      <c r="CW203" s="138">
        <v>0</v>
      </c>
      <c r="CX203" s="138">
        <v>0</v>
      </c>
      <c r="CY203" s="138">
        <v>0</v>
      </c>
      <c r="CZ203" s="138">
        <v>0</v>
      </c>
      <c r="DA203" s="138">
        <v>0</v>
      </c>
      <c r="DB203" s="138">
        <v>0</v>
      </c>
      <c r="DC203" s="138">
        <v>0</v>
      </c>
      <c r="DD203" s="138">
        <v>0</v>
      </c>
      <c r="DE203" s="138">
        <v>0</v>
      </c>
      <c r="DF203" s="138">
        <v>0</v>
      </c>
      <c r="DG203" s="138">
        <v>0</v>
      </c>
      <c r="DH203" s="138">
        <v>0</v>
      </c>
      <c r="DI203" s="138">
        <v>0</v>
      </c>
      <c r="DJ203" s="138">
        <v>0</v>
      </c>
      <c r="DK203" s="138">
        <v>0</v>
      </c>
      <c r="DL203" s="138">
        <v>0</v>
      </c>
      <c r="DM203" s="138">
        <v>0</v>
      </c>
      <c r="DN203" s="138">
        <v>0</v>
      </c>
      <c r="DO203" s="138">
        <v>0</v>
      </c>
      <c r="DP203" s="138">
        <v>30</v>
      </c>
      <c r="DQ203" s="138">
        <v>1</v>
      </c>
      <c r="DR203" s="130" t="s">
        <v>3026</v>
      </c>
      <c r="DS203" s="138">
        <v>3</v>
      </c>
      <c r="DT203" s="130" t="s">
        <v>3027</v>
      </c>
      <c r="DU203" s="130" t="s">
        <v>3028</v>
      </c>
      <c r="DV203" s="138">
        <v>1</v>
      </c>
      <c r="DW203" s="138">
        <v>1</v>
      </c>
      <c r="DX203" s="138">
        <v>1</v>
      </c>
      <c r="DY203" s="130" t="s">
        <v>3029</v>
      </c>
      <c r="DZ203" s="130" t="s">
        <v>3030</v>
      </c>
      <c r="EA203" s="140">
        <v>21353</v>
      </c>
      <c r="EB203" s="140">
        <v>100.61</v>
      </c>
      <c r="EC203" s="140">
        <v>9</v>
      </c>
    </row>
    <row r="204" spans="1:133" s="131" customFormat="1" ht="36" x14ac:dyDescent="0.25">
      <c r="A204" s="130" t="s">
        <v>237</v>
      </c>
      <c r="B204" s="130" t="s">
        <v>265</v>
      </c>
      <c r="C204" s="138">
        <v>1</v>
      </c>
      <c r="D204" s="130" t="s">
        <v>264</v>
      </c>
      <c r="E204" s="130" t="s">
        <v>3031</v>
      </c>
      <c r="F204" s="130" t="s">
        <v>3032</v>
      </c>
      <c r="G204" s="130">
        <v>79401</v>
      </c>
      <c r="H204" s="130" t="s">
        <v>265</v>
      </c>
      <c r="I204" s="130" t="s">
        <v>3033</v>
      </c>
      <c r="J204" s="130" t="s">
        <v>3034</v>
      </c>
      <c r="K204" s="130" t="s">
        <v>3035</v>
      </c>
      <c r="L204" s="130"/>
      <c r="M204" s="130" t="s">
        <v>3036</v>
      </c>
      <c r="N204" s="130" t="s">
        <v>3037</v>
      </c>
      <c r="O204" s="130"/>
      <c r="P204" s="130">
        <v>554697615</v>
      </c>
      <c r="Q204" s="130" t="s">
        <v>3038</v>
      </c>
      <c r="R204" s="130"/>
      <c r="S204" s="130" t="s">
        <v>3036</v>
      </c>
      <c r="T204" s="130" t="s">
        <v>3037</v>
      </c>
      <c r="U204" s="130"/>
      <c r="V204" s="130">
        <v>554697615</v>
      </c>
      <c r="W204" s="130" t="s">
        <v>3038</v>
      </c>
      <c r="X204" s="138">
        <v>1</v>
      </c>
      <c r="Y204" s="138">
        <v>1</v>
      </c>
      <c r="Z204" s="138">
        <v>2</v>
      </c>
      <c r="AA204" s="139">
        <v>0.3</v>
      </c>
      <c r="AB204" s="139">
        <v>0</v>
      </c>
      <c r="AC204" s="139">
        <v>0.3</v>
      </c>
      <c r="AD204" s="130" t="s">
        <v>966</v>
      </c>
      <c r="AE204" s="138">
        <v>1</v>
      </c>
      <c r="AF204" s="130" t="s">
        <v>966</v>
      </c>
      <c r="AG204" s="138">
        <v>0</v>
      </c>
      <c r="AH204" s="138">
        <v>1</v>
      </c>
      <c r="AI204" s="138">
        <v>0</v>
      </c>
      <c r="AJ204" s="138">
        <v>0</v>
      </c>
      <c r="AK204" s="138">
        <v>1</v>
      </c>
      <c r="AL204" s="130" t="s">
        <v>966</v>
      </c>
      <c r="AM204" s="138">
        <v>0</v>
      </c>
      <c r="AN204" s="138">
        <v>0</v>
      </c>
      <c r="AO204" s="138">
        <v>1</v>
      </c>
      <c r="AP204" s="138">
        <v>1</v>
      </c>
      <c r="AQ204" s="130" t="s">
        <v>966</v>
      </c>
      <c r="AR204" s="138">
        <v>0</v>
      </c>
      <c r="AS204" s="138">
        <v>0</v>
      </c>
      <c r="AT204" s="138">
        <v>0</v>
      </c>
      <c r="AU204" s="138">
        <v>1</v>
      </c>
      <c r="AV204" s="138">
        <v>0</v>
      </c>
      <c r="AW204" s="138">
        <v>0</v>
      </c>
      <c r="AX204" s="138">
        <v>1</v>
      </c>
      <c r="AY204" s="130" t="s">
        <v>966</v>
      </c>
      <c r="AZ204" s="138">
        <v>0</v>
      </c>
      <c r="BA204" s="138">
        <v>1</v>
      </c>
      <c r="BB204" s="138">
        <v>1</v>
      </c>
      <c r="BC204" s="138">
        <v>1</v>
      </c>
      <c r="BD204" s="138">
        <v>5</v>
      </c>
      <c r="BE204" s="138">
        <v>8</v>
      </c>
      <c r="BF204" s="138">
        <v>0</v>
      </c>
      <c r="BG204" s="138">
        <v>0</v>
      </c>
      <c r="BH204" s="138">
        <v>6</v>
      </c>
      <c r="BI204" s="138">
        <v>1</v>
      </c>
      <c r="BJ204" s="138">
        <v>0</v>
      </c>
      <c r="BK204" s="138">
        <v>0</v>
      </c>
      <c r="BL204" s="138">
        <v>9</v>
      </c>
      <c r="BM204" s="138">
        <v>0</v>
      </c>
      <c r="BN204" s="138">
        <v>1</v>
      </c>
      <c r="BO204" s="138">
        <v>0</v>
      </c>
      <c r="BP204" s="138">
        <v>0</v>
      </c>
      <c r="BQ204" s="138">
        <v>0</v>
      </c>
      <c r="BR204" s="138">
        <v>0</v>
      </c>
      <c r="BS204" s="138">
        <v>0</v>
      </c>
      <c r="BT204" s="138">
        <v>0</v>
      </c>
      <c r="BU204" s="138">
        <v>0</v>
      </c>
      <c r="BV204" s="138">
        <v>0</v>
      </c>
      <c r="BW204" s="138">
        <v>0</v>
      </c>
      <c r="BX204" s="138">
        <v>0</v>
      </c>
      <c r="BY204" s="138">
        <v>0</v>
      </c>
      <c r="BZ204" s="138">
        <v>0</v>
      </c>
      <c r="CA204" s="138">
        <v>0</v>
      </c>
      <c r="CB204" s="138">
        <v>0</v>
      </c>
      <c r="CC204" s="138">
        <v>0</v>
      </c>
      <c r="CD204" s="138">
        <v>0</v>
      </c>
      <c r="CE204" s="138">
        <v>0</v>
      </c>
      <c r="CF204" s="138">
        <v>0</v>
      </c>
      <c r="CG204" s="138">
        <v>0</v>
      </c>
      <c r="CH204" s="138">
        <v>1</v>
      </c>
      <c r="CI204" s="138">
        <v>0</v>
      </c>
      <c r="CJ204" s="138">
        <v>0</v>
      </c>
      <c r="CK204" s="138">
        <v>1</v>
      </c>
      <c r="CL204" s="138">
        <v>0</v>
      </c>
      <c r="CM204" s="138">
        <v>0</v>
      </c>
      <c r="CN204" s="138">
        <v>0</v>
      </c>
      <c r="CO204" s="138">
        <v>0</v>
      </c>
      <c r="CP204" s="138">
        <v>0</v>
      </c>
      <c r="CQ204" s="138">
        <v>0</v>
      </c>
      <c r="CR204" s="138">
        <v>0</v>
      </c>
      <c r="CS204" s="138">
        <v>0</v>
      </c>
      <c r="CT204" s="138">
        <v>0</v>
      </c>
      <c r="CU204" s="138">
        <v>0</v>
      </c>
      <c r="CV204" s="138">
        <v>0</v>
      </c>
      <c r="CW204" s="138">
        <v>0</v>
      </c>
      <c r="CX204" s="138">
        <v>0</v>
      </c>
      <c r="CY204" s="138">
        <v>0</v>
      </c>
      <c r="CZ204" s="138">
        <v>0</v>
      </c>
      <c r="DA204" s="138">
        <v>0</v>
      </c>
      <c r="DB204" s="138">
        <v>0</v>
      </c>
      <c r="DC204" s="138">
        <v>0</v>
      </c>
      <c r="DD204" s="138">
        <v>0</v>
      </c>
      <c r="DE204" s="138">
        <v>0</v>
      </c>
      <c r="DF204" s="138">
        <v>0</v>
      </c>
      <c r="DG204" s="138">
        <v>0</v>
      </c>
      <c r="DH204" s="138">
        <v>0</v>
      </c>
      <c r="DI204" s="138">
        <v>0</v>
      </c>
      <c r="DJ204" s="138">
        <v>0</v>
      </c>
      <c r="DK204" s="138">
        <v>0</v>
      </c>
      <c r="DL204" s="138">
        <v>0</v>
      </c>
      <c r="DM204" s="138">
        <v>0</v>
      </c>
      <c r="DN204" s="138">
        <v>0</v>
      </c>
      <c r="DO204" s="138">
        <v>0</v>
      </c>
      <c r="DP204" s="138">
        <v>30</v>
      </c>
      <c r="DQ204" s="138">
        <v>1</v>
      </c>
      <c r="DR204" s="130" t="s">
        <v>3039</v>
      </c>
      <c r="DS204" s="138">
        <v>1</v>
      </c>
      <c r="DT204" s="130"/>
      <c r="DU204" s="130"/>
      <c r="DV204" s="138">
        <v>1</v>
      </c>
      <c r="DW204" s="141">
        <v>0</v>
      </c>
      <c r="DX204" s="141">
        <v>0</v>
      </c>
      <c r="DY204" s="130"/>
      <c r="DZ204" s="130"/>
      <c r="EA204" s="140">
        <v>41145</v>
      </c>
      <c r="EB204" s="140">
        <v>574.53</v>
      </c>
      <c r="EC204" s="140">
        <v>25</v>
      </c>
    </row>
    <row r="205" spans="1:133" s="131" customFormat="1" ht="48" x14ac:dyDescent="0.25">
      <c r="A205" s="130" t="s">
        <v>237</v>
      </c>
      <c r="B205" s="130" t="s">
        <v>267</v>
      </c>
      <c r="C205" s="138">
        <v>1</v>
      </c>
      <c r="D205" s="130" t="s">
        <v>266</v>
      </c>
      <c r="E205" s="130" t="s">
        <v>1734</v>
      </c>
      <c r="F205" s="130">
        <v>42370</v>
      </c>
      <c r="G205" s="130">
        <v>74101</v>
      </c>
      <c r="H205" s="130" t="s">
        <v>267</v>
      </c>
      <c r="I205" s="130" t="s">
        <v>3040</v>
      </c>
      <c r="J205" s="130" t="s">
        <v>3041</v>
      </c>
      <c r="K205" s="130" t="s">
        <v>3042</v>
      </c>
      <c r="L205" s="130" t="s">
        <v>1431</v>
      </c>
      <c r="M205" s="130" t="s">
        <v>1158</v>
      </c>
      <c r="N205" s="130" t="s">
        <v>3043</v>
      </c>
      <c r="O205" s="130"/>
      <c r="P205" s="130">
        <v>556768340</v>
      </c>
      <c r="Q205" s="130" t="s">
        <v>3044</v>
      </c>
      <c r="R205" s="130" t="s">
        <v>1431</v>
      </c>
      <c r="S205" s="130" t="s">
        <v>3045</v>
      </c>
      <c r="T205" s="130" t="s">
        <v>3046</v>
      </c>
      <c r="U205" s="130"/>
      <c r="V205" s="130">
        <v>556786273</v>
      </c>
      <c r="W205" s="130" t="s">
        <v>3047</v>
      </c>
      <c r="X205" s="138">
        <v>10</v>
      </c>
      <c r="Y205" s="138">
        <v>1</v>
      </c>
      <c r="Z205" s="138">
        <v>11</v>
      </c>
      <c r="AA205" s="139">
        <v>1.28</v>
      </c>
      <c r="AB205" s="139">
        <v>0.2</v>
      </c>
      <c r="AC205" s="139">
        <v>1.48</v>
      </c>
      <c r="AD205" s="130" t="s">
        <v>966</v>
      </c>
      <c r="AE205" s="138">
        <v>10</v>
      </c>
      <c r="AF205" s="130" t="s">
        <v>966</v>
      </c>
      <c r="AG205" s="138">
        <v>0</v>
      </c>
      <c r="AH205" s="138">
        <v>2</v>
      </c>
      <c r="AI205" s="138">
        <v>4</v>
      </c>
      <c r="AJ205" s="138">
        <v>4</v>
      </c>
      <c r="AK205" s="138">
        <v>10</v>
      </c>
      <c r="AL205" s="130" t="s">
        <v>966</v>
      </c>
      <c r="AM205" s="138">
        <v>1</v>
      </c>
      <c r="AN205" s="138">
        <v>0</v>
      </c>
      <c r="AO205" s="138">
        <v>9</v>
      </c>
      <c r="AP205" s="138">
        <v>10</v>
      </c>
      <c r="AQ205" s="130" t="s">
        <v>966</v>
      </c>
      <c r="AR205" s="138">
        <v>0</v>
      </c>
      <c r="AS205" s="138">
        <v>0</v>
      </c>
      <c r="AT205" s="138">
        <v>0</v>
      </c>
      <c r="AU205" s="138">
        <v>7</v>
      </c>
      <c r="AV205" s="138">
        <v>3</v>
      </c>
      <c r="AW205" s="138">
        <v>0</v>
      </c>
      <c r="AX205" s="138">
        <v>10</v>
      </c>
      <c r="AY205" s="130" t="s">
        <v>966</v>
      </c>
      <c r="AZ205" s="138">
        <v>1</v>
      </c>
      <c r="BA205" s="138">
        <v>1</v>
      </c>
      <c r="BB205" s="138">
        <v>0</v>
      </c>
      <c r="BC205" s="138">
        <v>1</v>
      </c>
      <c r="BD205" s="138">
        <v>3</v>
      </c>
      <c r="BE205" s="138">
        <v>10</v>
      </c>
      <c r="BF205" s="138">
        <v>1</v>
      </c>
      <c r="BG205" s="138">
        <v>0</v>
      </c>
      <c r="BH205" s="138">
        <v>0</v>
      </c>
      <c r="BI205" s="138">
        <v>0</v>
      </c>
      <c r="BJ205" s="138">
        <v>0</v>
      </c>
      <c r="BK205" s="138">
        <v>0</v>
      </c>
      <c r="BL205" s="138">
        <v>16</v>
      </c>
      <c r="BM205" s="138">
        <v>0</v>
      </c>
      <c r="BN205" s="138">
        <v>5</v>
      </c>
      <c r="BO205" s="138">
        <v>0</v>
      </c>
      <c r="BP205" s="138">
        <v>0</v>
      </c>
      <c r="BQ205" s="138">
        <v>0</v>
      </c>
      <c r="BR205" s="138">
        <v>0</v>
      </c>
      <c r="BS205" s="138">
        <v>0</v>
      </c>
      <c r="BT205" s="138">
        <v>0</v>
      </c>
      <c r="BU205" s="138">
        <v>0</v>
      </c>
      <c r="BV205" s="138">
        <v>0</v>
      </c>
      <c r="BW205" s="138">
        <v>0</v>
      </c>
      <c r="BX205" s="138">
        <v>0</v>
      </c>
      <c r="BY205" s="138">
        <v>0</v>
      </c>
      <c r="BZ205" s="138">
        <v>0</v>
      </c>
      <c r="CA205" s="138">
        <v>0</v>
      </c>
      <c r="CB205" s="138">
        <v>0</v>
      </c>
      <c r="CC205" s="138">
        <v>0</v>
      </c>
      <c r="CD205" s="138">
        <v>0</v>
      </c>
      <c r="CE205" s="138">
        <v>0</v>
      </c>
      <c r="CF205" s="138">
        <v>0</v>
      </c>
      <c r="CG205" s="138">
        <v>0</v>
      </c>
      <c r="CH205" s="138">
        <v>0</v>
      </c>
      <c r="CI205" s="138">
        <v>0</v>
      </c>
      <c r="CJ205" s="138">
        <v>0</v>
      </c>
      <c r="CK205" s="138">
        <v>0</v>
      </c>
      <c r="CL205" s="138">
        <v>0</v>
      </c>
      <c r="CM205" s="138">
        <v>1</v>
      </c>
      <c r="CN205" s="138">
        <v>0</v>
      </c>
      <c r="CO205" s="138">
        <v>0</v>
      </c>
      <c r="CP205" s="138">
        <v>0</v>
      </c>
      <c r="CQ205" s="138">
        <v>0</v>
      </c>
      <c r="CR205" s="138">
        <v>0</v>
      </c>
      <c r="CS205" s="138">
        <v>0</v>
      </c>
      <c r="CT205" s="138">
        <v>0</v>
      </c>
      <c r="CU205" s="138">
        <v>0</v>
      </c>
      <c r="CV205" s="138">
        <v>0</v>
      </c>
      <c r="CW205" s="138">
        <v>0</v>
      </c>
      <c r="CX205" s="138">
        <v>0</v>
      </c>
      <c r="CY205" s="138">
        <v>0</v>
      </c>
      <c r="CZ205" s="138">
        <v>1</v>
      </c>
      <c r="DA205" s="138">
        <v>0</v>
      </c>
      <c r="DB205" s="138">
        <v>0</v>
      </c>
      <c r="DC205" s="138">
        <v>0</v>
      </c>
      <c r="DD205" s="138">
        <v>0</v>
      </c>
      <c r="DE205" s="138">
        <v>0</v>
      </c>
      <c r="DF205" s="138">
        <v>0</v>
      </c>
      <c r="DG205" s="138">
        <v>0</v>
      </c>
      <c r="DH205" s="138">
        <v>0</v>
      </c>
      <c r="DI205" s="138">
        <v>0</v>
      </c>
      <c r="DJ205" s="138">
        <v>0</v>
      </c>
      <c r="DK205" s="138">
        <v>0</v>
      </c>
      <c r="DL205" s="138">
        <v>0</v>
      </c>
      <c r="DM205" s="138">
        <v>0</v>
      </c>
      <c r="DN205" s="138">
        <v>0</v>
      </c>
      <c r="DO205" s="138">
        <v>0</v>
      </c>
      <c r="DP205" s="138">
        <v>90</v>
      </c>
      <c r="DQ205" s="138">
        <v>1</v>
      </c>
      <c r="DR205" s="130" t="s">
        <v>3048</v>
      </c>
      <c r="DS205" s="138">
        <v>3</v>
      </c>
      <c r="DT205" s="130" t="s">
        <v>3049</v>
      </c>
      <c r="DU205" s="130" t="s">
        <v>3050</v>
      </c>
      <c r="DV205" s="138">
        <v>1</v>
      </c>
      <c r="DW205" s="138">
        <v>1</v>
      </c>
      <c r="DX205" s="138">
        <v>1</v>
      </c>
      <c r="DY205" s="130"/>
      <c r="DZ205" s="130"/>
      <c r="EA205" s="140">
        <v>48483</v>
      </c>
      <c r="EB205" s="140">
        <v>275.36</v>
      </c>
      <c r="EC205" s="140">
        <v>16</v>
      </c>
    </row>
    <row r="206" spans="1:133" s="131" customFormat="1" x14ac:dyDescent="0.25">
      <c r="A206" s="130" t="s">
        <v>237</v>
      </c>
      <c r="B206" s="130" t="s">
        <v>269</v>
      </c>
      <c r="C206" s="138">
        <v>1</v>
      </c>
      <c r="D206" s="130" t="s">
        <v>268</v>
      </c>
      <c r="E206" s="130" t="s">
        <v>1178</v>
      </c>
      <c r="F206" s="130" t="s">
        <v>3051</v>
      </c>
      <c r="G206" s="130">
        <v>74235</v>
      </c>
      <c r="H206" s="130" t="s">
        <v>269</v>
      </c>
      <c r="I206" s="130" t="s">
        <v>3052</v>
      </c>
      <c r="J206" s="130" t="s">
        <v>3053</v>
      </c>
      <c r="K206" s="130" t="s">
        <v>1224</v>
      </c>
      <c r="L206" s="130" t="s">
        <v>959</v>
      </c>
      <c r="M206" s="130" t="s">
        <v>1295</v>
      </c>
      <c r="N206" s="130" t="s">
        <v>3054</v>
      </c>
      <c r="O206" s="130"/>
      <c r="P206" s="130">
        <v>556768191</v>
      </c>
      <c r="Q206" s="130" t="s">
        <v>3055</v>
      </c>
      <c r="R206" s="130" t="s">
        <v>959</v>
      </c>
      <c r="S206" s="130" t="s">
        <v>1295</v>
      </c>
      <c r="T206" s="130" t="s">
        <v>3054</v>
      </c>
      <c r="U206" s="130"/>
      <c r="V206" s="130">
        <v>556768191</v>
      </c>
      <c r="W206" s="130" t="s">
        <v>3055</v>
      </c>
      <c r="X206" s="138">
        <v>2</v>
      </c>
      <c r="Y206" s="138">
        <v>0</v>
      </c>
      <c r="Z206" s="138">
        <v>2</v>
      </c>
      <c r="AA206" s="139">
        <v>2</v>
      </c>
      <c r="AB206" s="139">
        <v>0</v>
      </c>
      <c r="AC206" s="139">
        <v>2</v>
      </c>
      <c r="AD206" s="130" t="s">
        <v>966</v>
      </c>
      <c r="AE206" s="138">
        <v>1</v>
      </c>
      <c r="AF206" s="130" t="s">
        <v>966</v>
      </c>
      <c r="AG206" s="138">
        <v>0</v>
      </c>
      <c r="AH206" s="138">
        <v>1</v>
      </c>
      <c r="AI206" s="138">
        <v>0</v>
      </c>
      <c r="AJ206" s="138">
        <v>1</v>
      </c>
      <c r="AK206" s="138">
        <v>2</v>
      </c>
      <c r="AL206" s="130" t="s">
        <v>966</v>
      </c>
      <c r="AM206" s="138">
        <v>0</v>
      </c>
      <c r="AN206" s="138">
        <v>0</v>
      </c>
      <c r="AO206" s="138">
        <v>2</v>
      </c>
      <c r="AP206" s="138">
        <v>2</v>
      </c>
      <c r="AQ206" s="130" t="s">
        <v>966</v>
      </c>
      <c r="AR206" s="138">
        <v>0</v>
      </c>
      <c r="AS206" s="138">
        <v>0</v>
      </c>
      <c r="AT206" s="138">
        <v>0</v>
      </c>
      <c r="AU206" s="138">
        <v>2</v>
      </c>
      <c r="AV206" s="138">
        <v>0</v>
      </c>
      <c r="AW206" s="138">
        <v>0</v>
      </c>
      <c r="AX206" s="138">
        <v>2</v>
      </c>
      <c r="AY206" s="130" t="s">
        <v>966</v>
      </c>
      <c r="AZ206" s="138">
        <v>1</v>
      </c>
      <c r="BA206" s="138">
        <v>1</v>
      </c>
      <c r="BB206" s="138">
        <v>1</v>
      </c>
      <c r="BC206" s="138">
        <v>1</v>
      </c>
      <c r="BD206" s="138">
        <v>14</v>
      </c>
      <c r="BE206" s="138">
        <v>7</v>
      </c>
      <c r="BF206" s="138">
        <v>1</v>
      </c>
      <c r="BG206" s="138">
        <v>0</v>
      </c>
      <c r="BH206" s="138">
        <v>0</v>
      </c>
      <c r="BI206" s="138">
        <v>0</v>
      </c>
      <c r="BJ206" s="138">
        <v>0</v>
      </c>
      <c r="BK206" s="138">
        <v>0</v>
      </c>
      <c r="BL206" s="138">
        <v>10</v>
      </c>
      <c r="BM206" s="138">
        <v>0</v>
      </c>
      <c r="BN206" s="138">
        <v>4</v>
      </c>
      <c r="BO206" s="138">
        <v>0</v>
      </c>
      <c r="BP206" s="138">
        <v>21</v>
      </c>
      <c r="BQ206" s="138">
        <v>0</v>
      </c>
      <c r="BR206" s="138">
        <v>0</v>
      </c>
      <c r="BS206" s="138">
        <v>0</v>
      </c>
      <c r="BT206" s="138">
        <v>0</v>
      </c>
      <c r="BU206" s="138">
        <v>0</v>
      </c>
      <c r="BV206" s="138">
        <v>0</v>
      </c>
      <c r="BW206" s="138">
        <v>0</v>
      </c>
      <c r="BX206" s="138">
        <v>0</v>
      </c>
      <c r="BY206" s="138">
        <v>0</v>
      </c>
      <c r="BZ206" s="138">
        <v>0</v>
      </c>
      <c r="CA206" s="138">
        <v>0</v>
      </c>
      <c r="CB206" s="138">
        <v>0</v>
      </c>
      <c r="CC206" s="138">
        <v>0</v>
      </c>
      <c r="CD206" s="138">
        <v>0</v>
      </c>
      <c r="CE206" s="138">
        <v>0</v>
      </c>
      <c r="CF206" s="138">
        <v>0</v>
      </c>
      <c r="CG206" s="138">
        <v>0</v>
      </c>
      <c r="CH206" s="138">
        <v>0</v>
      </c>
      <c r="CI206" s="138">
        <v>0</v>
      </c>
      <c r="CJ206" s="138">
        <v>0</v>
      </c>
      <c r="CK206" s="138">
        <v>0</v>
      </c>
      <c r="CL206" s="138">
        <v>0</v>
      </c>
      <c r="CM206" s="138">
        <v>1</v>
      </c>
      <c r="CN206" s="138">
        <v>0</v>
      </c>
      <c r="CO206" s="138">
        <v>0</v>
      </c>
      <c r="CP206" s="138">
        <v>0</v>
      </c>
      <c r="CQ206" s="138">
        <v>0</v>
      </c>
      <c r="CR206" s="138">
        <v>0</v>
      </c>
      <c r="CS206" s="138">
        <v>0</v>
      </c>
      <c r="CT206" s="138">
        <v>0</v>
      </c>
      <c r="CU206" s="138">
        <v>0</v>
      </c>
      <c r="CV206" s="138">
        <v>0</v>
      </c>
      <c r="CW206" s="138">
        <v>0</v>
      </c>
      <c r="CX206" s="138">
        <v>0</v>
      </c>
      <c r="CY206" s="138">
        <v>0</v>
      </c>
      <c r="CZ206" s="138">
        <v>0</v>
      </c>
      <c r="DA206" s="138">
        <v>0</v>
      </c>
      <c r="DB206" s="138">
        <v>0</v>
      </c>
      <c r="DC206" s="138">
        <v>0</v>
      </c>
      <c r="DD206" s="138">
        <v>0</v>
      </c>
      <c r="DE206" s="138">
        <v>0</v>
      </c>
      <c r="DF206" s="138">
        <v>0</v>
      </c>
      <c r="DG206" s="138">
        <v>0</v>
      </c>
      <c r="DH206" s="138">
        <v>1</v>
      </c>
      <c r="DI206" s="138">
        <v>0</v>
      </c>
      <c r="DJ206" s="138">
        <v>0</v>
      </c>
      <c r="DK206" s="138">
        <v>0</v>
      </c>
      <c r="DL206" s="138">
        <v>0</v>
      </c>
      <c r="DM206" s="138">
        <v>0</v>
      </c>
      <c r="DN206" s="138">
        <v>0</v>
      </c>
      <c r="DO206" s="138">
        <v>0</v>
      </c>
      <c r="DP206" s="138">
        <v>70</v>
      </c>
      <c r="DQ206" s="138">
        <v>0</v>
      </c>
      <c r="DR206" s="130"/>
      <c r="DS206" s="138">
        <v>2</v>
      </c>
      <c r="DT206" s="130" t="s">
        <v>3056</v>
      </c>
      <c r="DU206" s="130"/>
      <c r="DV206" s="138">
        <v>1</v>
      </c>
      <c r="DW206" s="138">
        <v>1</v>
      </c>
      <c r="DX206" s="138">
        <v>1</v>
      </c>
      <c r="DY206" s="130"/>
      <c r="DZ206" s="130"/>
      <c r="EA206" s="140">
        <v>17116</v>
      </c>
      <c r="EB206" s="140">
        <v>224.02</v>
      </c>
      <c r="EC206" s="140">
        <v>10</v>
      </c>
    </row>
    <row r="207" spans="1:133" s="131" customFormat="1" ht="36" x14ac:dyDescent="0.25">
      <c r="A207" s="130" t="s">
        <v>237</v>
      </c>
      <c r="B207" s="130" t="s">
        <v>271</v>
      </c>
      <c r="C207" s="138">
        <v>1</v>
      </c>
      <c r="D207" s="130" t="s">
        <v>270</v>
      </c>
      <c r="E207" s="130" t="s">
        <v>2435</v>
      </c>
      <c r="F207" s="130" t="s">
        <v>3057</v>
      </c>
      <c r="G207" s="130">
        <v>74626</v>
      </c>
      <c r="H207" s="130" t="s">
        <v>271</v>
      </c>
      <c r="I207" s="130" t="s">
        <v>3058</v>
      </c>
      <c r="J207" s="130" t="s">
        <v>3059</v>
      </c>
      <c r="K207" s="130" t="s">
        <v>3060</v>
      </c>
      <c r="L207" s="130" t="s">
        <v>1431</v>
      </c>
      <c r="M207" s="130" t="s">
        <v>1488</v>
      </c>
      <c r="N207" s="130" t="s">
        <v>3061</v>
      </c>
      <c r="O207" s="130" t="s">
        <v>1041</v>
      </c>
      <c r="P207" s="130">
        <v>553756900</v>
      </c>
      <c r="Q207" s="130" t="s">
        <v>3062</v>
      </c>
      <c r="R207" s="130" t="s">
        <v>959</v>
      </c>
      <c r="S207" s="130" t="s">
        <v>3063</v>
      </c>
      <c r="T207" s="130" t="s">
        <v>3064</v>
      </c>
      <c r="U207" s="130" t="s">
        <v>1041</v>
      </c>
      <c r="V207" s="130">
        <v>553756940</v>
      </c>
      <c r="W207" s="130" t="s">
        <v>3065</v>
      </c>
      <c r="X207" s="138">
        <v>3</v>
      </c>
      <c r="Y207" s="138">
        <v>0</v>
      </c>
      <c r="Z207" s="138">
        <v>3</v>
      </c>
      <c r="AA207" s="139">
        <v>2</v>
      </c>
      <c r="AB207" s="139">
        <v>0</v>
      </c>
      <c r="AC207" s="139">
        <v>2</v>
      </c>
      <c r="AD207" s="130" t="s">
        <v>966</v>
      </c>
      <c r="AE207" s="138">
        <v>3</v>
      </c>
      <c r="AF207" s="130" t="s">
        <v>966</v>
      </c>
      <c r="AG207" s="138">
        <v>0</v>
      </c>
      <c r="AH207" s="138">
        <v>1</v>
      </c>
      <c r="AI207" s="138">
        <v>1</v>
      </c>
      <c r="AJ207" s="138">
        <v>1</v>
      </c>
      <c r="AK207" s="138">
        <v>3</v>
      </c>
      <c r="AL207" s="130" t="s">
        <v>966</v>
      </c>
      <c r="AM207" s="138">
        <v>0</v>
      </c>
      <c r="AN207" s="138">
        <v>1</v>
      </c>
      <c r="AO207" s="138">
        <v>2</v>
      </c>
      <c r="AP207" s="138">
        <v>3</v>
      </c>
      <c r="AQ207" s="130" t="s">
        <v>966</v>
      </c>
      <c r="AR207" s="138">
        <v>0</v>
      </c>
      <c r="AS207" s="138">
        <v>0</v>
      </c>
      <c r="AT207" s="138">
        <v>0</v>
      </c>
      <c r="AU207" s="138">
        <v>2</v>
      </c>
      <c r="AV207" s="138">
        <v>1</v>
      </c>
      <c r="AW207" s="138">
        <v>0</v>
      </c>
      <c r="AX207" s="138">
        <v>3</v>
      </c>
      <c r="AY207" s="130" t="s">
        <v>966</v>
      </c>
      <c r="AZ207" s="138">
        <v>1</v>
      </c>
      <c r="BA207" s="138">
        <v>1</v>
      </c>
      <c r="BB207" s="138">
        <v>1</v>
      </c>
      <c r="BC207" s="138">
        <v>1</v>
      </c>
      <c r="BD207" s="138">
        <v>30</v>
      </c>
      <c r="BE207" s="138">
        <v>26</v>
      </c>
      <c r="BF207" s="138">
        <v>0</v>
      </c>
      <c r="BG207" s="138">
        <v>0</v>
      </c>
      <c r="BH207" s="138">
        <v>5</v>
      </c>
      <c r="BI207" s="138">
        <v>0</v>
      </c>
      <c r="BJ207" s="138">
        <v>0</v>
      </c>
      <c r="BK207" s="138">
        <v>9</v>
      </c>
      <c r="BL207" s="138">
        <v>36</v>
      </c>
      <c r="BM207" s="138">
        <v>0</v>
      </c>
      <c r="BN207" s="138">
        <v>6</v>
      </c>
      <c r="BO207" s="138">
        <v>0</v>
      </c>
      <c r="BP207" s="138">
        <v>2</v>
      </c>
      <c r="BQ207" s="138">
        <v>0</v>
      </c>
      <c r="BR207" s="138">
        <v>0</v>
      </c>
      <c r="BS207" s="138">
        <v>0</v>
      </c>
      <c r="BT207" s="138">
        <v>0</v>
      </c>
      <c r="BU207" s="138">
        <v>0</v>
      </c>
      <c r="BV207" s="138">
        <v>1</v>
      </c>
      <c r="BW207" s="138">
        <v>1</v>
      </c>
      <c r="BX207" s="138">
        <v>0</v>
      </c>
      <c r="BY207" s="138">
        <v>0</v>
      </c>
      <c r="BZ207" s="138">
        <v>0</v>
      </c>
      <c r="CA207" s="138">
        <v>0</v>
      </c>
      <c r="CB207" s="138">
        <v>0</v>
      </c>
      <c r="CC207" s="138">
        <v>0</v>
      </c>
      <c r="CD207" s="138">
        <v>0</v>
      </c>
      <c r="CE207" s="138">
        <v>1</v>
      </c>
      <c r="CF207" s="138">
        <v>1</v>
      </c>
      <c r="CG207" s="138">
        <v>0</v>
      </c>
      <c r="CH207" s="138">
        <v>0</v>
      </c>
      <c r="CI207" s="138">
        <v>0</v>
      </c>
      <c r="CJ207" s="138">
        <v>0</v>
      </c>
      <c r="CK207" s="138">
        <v>0</v>
      </c>
      <c r="CL207" s="138">
        <v>0</v>
      </c>
      <c r="CM207" s="138">
        <v>1</v>
      </c>
      <c r="CN207" s="138">
        <v>0</v>
      </c>
      <c r="CO207" s="138">
        <v>0</v>
      </c>
      <c r="CP207" s="138">
        <v>0</v>
      </c>
      <c r="CQ207" s="138">
        <v>0</v>
      </c>
      <c r="CR207" s="138">
        <v>0</v>
      </c>
      <c r="CS207" s="138">
        <v>0</v>
      </c>
      <c r="CT207" s="138">
        <v>0</v>
      </c>
      <c r="CU207" s="138">
        <v>0</v>
      </c>
      <c r="CV207" s="138">
        <v>0</v>
      </c>
      <c r="CW207" s="138">
        <v>0</v>
      </c>
      <c r="CX207" s="138">
        <v>0</v>
      </c>
      <c r="CY207" s="138">
        <v>0</v>
      </c>
      <c r="CZ207" s="138">
        <v>2</v>
      </c>
      <c r="DA207" s="138">
        <v>0</v>
      </c>
      <c r="DB207" s="138">
        <v>0</v>
      </c>
      <c r="DC207" s="138">
        <v>0</v>
      </c>
      <c r="DD207" s="138">
        <v>0</v>
      </c>
      <c r="DE207" s="138">
        <v>0</v>
      </c>
      <c r="DF207" s="138">
        <v>0</v>
      </c>
      <c r="DG207" s="138">
        <v>0</v>
      </c>
      <c r="DH207" s="138">
        <v>0</v>
      </c>
      <c r="DI207" s="138">
        <v>0</v>
      </c>
      <c r="DJ207" s="138">
        <v>2</v>
      </c>
      <c r="DK207" s="138">
        <v>0</v>
      </c>
      <c r="DL207" s="138">
        <v>0</v>
      </c>
      <c r="DM207" s="138">
        <v>3</v>
      </c>
      <c r="DN207" s="138">
        <v>0</v>
      </c>
      <c r="DO207" s="138">
        <v>0</v>
      </c>
      <c r="DP207" s="138">
        <v>30</v>
      </c>
      <c r="DQ207" s="138">
        <v>1</v>
      </c>
      <c r="DR207" s="130" t="s">
        <v>3066</v>
      </c>
      <c r="DS207" s="138">
        <v>2</v>
      </c>
      <c r="DT207" s="130" t="s">
        <v>3067</v>
      </c>
      <c r="DU207" s="130" t="s">
        <v>3068</v>
      </c>
      <c r="DV207" s="138">
        <v>1</v>
      </c>
      <c r="DW207" s="138">
        <v>1</v>
      </c>
      <c r="DX207" s="138">
        <v>1</v>
      </c>
      <c r="DY207" s="130" t="s">
        <v>3069</v>
      </c>
      <c r="DZ207" s="130" t="s">
        <v>3070</v>
      </c>
      <c r="EA207" s="140">
        <v>101661</v>
      </c>
      <c r="EB207" s="140">
        <v>567.01</v>
      </c>
      <c r="EC207" s="140">
        <v>41</v>
      </c>
    </row>
    <row r="208" spans="1:133" s="131" customFormat="1" ht="48" x14ac:dyDescent="0.25">
      <c r="A208" s="130" t="s">
        <v>237</v>
      </c>
      <c r="B208" s="130" t="s">
        <v>273</v>
      </c>
      <c r="C208" s="138">
        <v>1</v>
      </c>
      <c r="D208" s="130" t="s">
        <v>272</v>
      </c>
      <c r="E208" s="130" t="s">
        <v>3071</v>
      </c>
      <c r="F208" s="130">
        <v>796</v>
      </c>
      <c r="G208" s="130">
        <v>73514</v>
      </c>
      <c r="H208" s="130" t="s">
        <v>273</v>
      </c>
      <c r="I208" s="130" t="s">
        <v>3072</v>
      </c>
      <c r="J208" s="130" t="s">
        <v>3073</v>
      </c>
      <c r="K208" s="130" t="s">
        <v>3074</v>
      </c>
      <c r="L208" s="130" t="s">
        <v>959</v>
      </c>
      <c r="M208" s="130" t="s">
        <v>1126</v>
      </c>
      <c r="N208" s="130" t="s">
        <v>3075</v>
      </c>
      <c r="O208" s="130" t="s">
        <v>1041</v>
      </c>
      <c r="P208" s="130">
        <v>596581715</v>
      </c>
      <c r="Q208" s="130" t="s">
        <v>3076</v>
      </c>
      <c r="R208" s="130" t="s">
        <v>1431</v>
      </c>
      <c r="S208" s="130" t="s">
        <v>3077</v>
      </c>
      <c r="T208" s="130" t="s">
        <v>3078</v>
      </c>
      <c r="U208" s="130" t="s">
        <v>1041</v>
      </c>
      <c r="V208" s="130">
        <v>596581739</v>
      </c>
      <c r="W208" s="130" t="s">
        <v>3079</v>
      </c>
      <c r="X208" s="138">
        <v>2</v>
      </c>
      <c r="Y208" s="138">
        <v>0</v>
      </c>
      <c r="Z208" s="138">
        <v>2</v>
      </c>
      <c r="AA208" s="139">
        <v>0.7</v>
      </c>
      <c r="AB208" s="139">
        <v>0</v>
      </c>
      <c r="AC208" s="139">
        <v>0.7</v>
      </c>
      <c r="AD208" s="130" t="s">
        <v>966</v>
      </c>
      <c r="AE208" s="138">
        <v>2</v>
      </c>
      <c r="AF208" s="130" t="s">
        <v>966</v>
      </c>
      <c r="AG208" s="138">
        <v>0</v>
      </c>
      <c r="AH208" s="138">
        <v>0</v>
      </c>
      <c r="AI208" s="138">
        <v>1</v>
      </c>
      <c r="AJ208" s="138">
        <v>1</v>
      </c>
      <c r="AK208" s="138">
        <v>2</v>
      </c>
      <c r="AL208" s="130" t="s">
        <v>966</v>
      </c>
      <c r="AM208" s="138">
        <v>0</v>
      </c>
      <c r="AN208" s="138">
        <v>0</v>
      </c>
      <c r="AO208" s="138">
        <v>2</v>
      </c>
      <c r="AP208" s="138">
        <v>2</v>
      </c>
      <c r="AQ208" s="130" t="s">
        <v>966</v>
      </c>
      <c r="AR208" s="138">
        <v>0</v>
      </c>
      <c r="AS208" s="138">
        <v>0</v>
      </c>
      <c r="AT208" s="138">
        <v>0</v>
      </c>
      <c r="AU208" s="138">
        <v>1</v>
      </c>
      <c r="AV208" s="138">
        <v>1</v>
      </c>
      <c r="AW208" s="138">
        <v>0</v>
      </c>
      <c r="AX208" s="138">
        <v>2</v>
      </c>
      <c r="AY208" s="130" t="s">
        <v>966</v>
      </c>
      <c r="AZ208" s="138">
        <v>1</v>
      </c>
      <c r="BA208" s="138">
        <v>1</v>
      </c>
      <c r="BB208" s="138">
        <v>1</v>
      </c>
      <c r="BC208" s="138">
        <v>1</v>
      </c>
      <c r="BD208" s="138">
        <v>2</v>
      </c>
      <c r="BE208" s="138">
        <v>13</v>
      </c>
      <c r="BF208" s="138">
        <v>1</v>
      </c>
      <c r="BG208" s="138">
        <v>0</v>
      </c>
      <c r="BH208" s="138">
        <v>7</v>
      </c>
      <c r="BI208" s="138">
        <v>0</v>
      </c>
      <c r="BJ208" s="138">
        <v>0</v>
      </c>
      <c r="BK208" s="138">
        <v>0</v>
      </c>
      <c r="BL208" s="138">
        <v>12</v>
      </c>
      <c r="BM208" s="138">
        <v>0</v>
      </c>
      <c r="BN208" s="138">
        <v>1</v>
      </c>
      <c r="BO208" s="138">
        <v>0</v>
      </c>
      <c r="BP208" s="138">
        <v>0</v>
      </c>
      <c r="BQ208" s="138">
        <v>0</v>
      </c>
      <c r="BR208" s="138">
        <v>0</v>
      </c>
      <c r="BS208" s="138">
        <v>1</v>
      </c>
      <c r="BT208" s="138">
        <v>0</v>
      </c>
      <c r="BU208" s="138">
        <v>0</v>
      </c>
      <c r="BV208" s="138">
        <v>0</v>
      </c>
      <c r="BW208" s="138">
        <v>0</v>
      </c>
      <c r="BX208" s="138">
        <v>0</v>
      </c>
      <c r="BY208" s="138">
        <v>0</v>
      </c>
      <c r="BZ208" s="138">
        <v>0</v>
      </c>
      <c r="CA208" s="138">
        <v>0</v>
      </c>
      <c r="CB208" s="138">
        <v>0</v>
      </c>
      <c r="CC208" s="138">
        <v>0</v>
      </c>
      <c r="CD208" s="138">
        <v>0</v>
      </c>
      <c r="CE208" s="138">
        <v>0</v>
      </c>
      <c r="CF208" s="138">
        <v>0</v>
      </c>
      <c r="CG208" s="138">
        <v>0</v>
      </c>
      <c r="CH208" s="138">
        <v>0</v>
      </c>
      <c r="CI208" s="138">
        <v>0</v>
      </c>
      <c r="CJ208" s="138">
        <v>0</v>
      </c>
      <c r="CK208" s="138">
        <v>1</v>
      </c>
      <c r="CL208" s="138">
        <v>0</v>
      </c>
      <c r="CM208" s="138">
        <v>0</v>
      </c>
      <c r="CN208" s="138">
        <v>1</v>
      </c>
      <c r="CO208" s="138">
        <v>0</v>
      </c>
      <c r="CP208" s="138">
        <v>0</v>
      </c>
      <c r="CQ208" s="138">
        <v>0</v>
      </c>
      <c r="CR208" s="138">
        <v>0</v>
      </c>
      <c r="CS208" s="138">
        <v>0</v>
      </c>
      <c r="CT208" s="138">
        <v>0</v>
      </c>
      <c r="CU208" s="138">
        <v>0</v>
      </c>
      <c r="CV208" s="138">
        <v>0</v>
      </c>
      <c r="CW208" s="138">
        <v>0</v>
      </c>
      <c r="CX208" s="138">
        <v>0</v>
      </c>
      <c r="CY208" s="138">
        <v>0</v>
      </c>
      <c r="CZ208" s="138">
        <v>0</v>
      </c>
      <c r="DA208" s="138">
        <v>0</v>
      </c>
      <c r="DB208" s="138">
        <v>1</v>
      </c>
      <c r="DC208" s="138">
        <v>0</v>
      </c>
      <c r="DD208" s="138">
        <v>0</v>
      </c>
      <c r="DE208" s="138">
        <v>0</v>
      </c>
      <c r="DF208" s="138">
        <v>0</v>
      </c>
      <c r="DG208" s="138">
        <v>0</v>
      </c>
      <c r="DH208" s="138">
        <v>0</v>
      </c>
      <c r="DI208" s="138">
        <v>0</v>
      </c>
      <c r="DJ208" s="138">
        <v>0</v>
      </c>
      <c r="DK208" s="138">
        <v>0</v>
      </c>
      <c r="DL208" s="138">
        <v>0</v>
      </c>
      <c r="DM208" s="138">
        <v>0</v>
      </c>
      <c r="DN208" s="138">
        <v>0</v>
      </c>
      <c r="DO208" s="138">
        <v>0</v>
      </c>
      <c r="DP208" s="138">
        <v>90</v>
      </c>
      <c r="DQ208" s="138">
        <v>1</v>
      </c>
      <c r="DR208" s="130" t="s">
        <v>3080</v>
      </c>
      <c r="DS208" s="138">
        <v>1</v>
      </c>
      <c r="DT208" s="130" t="s">
        <v>3081</v>
      </c>
      <c r="DU208" s="130" t="s">
        <v>1041</v>
      </c>
      <c r="DV208" s="138">
        <v>1</v>
      </c>
      <c r="DW208" s="138">
        <v>1</v>
      </c>
      <c r="DX208" s="138">
        <v>1</v>
      </c>
      <c r="DY208" s="130" t="s">
        <v>1041</v>
      </c>
      <c r="DZ208" s="130" t="s">
        <v>1041</v>
      </c>
      <c r="EA208" s="140">
        <v>38335</v>
      </c>
      <c r="EB208" s="140">
        <v>45.08</v>
      </c>
      <c r="EC208" s="140">
        <v>3</v>
      </c>
    </row>
    <row r="209" spans="1:133" s="131" customFormat="1" ht="24" x14ac:dyDescent="0.25">
      <c r="A209" s="130" t="s">
        <v>237</v>
      </c>
      <c r="B209" s="130" t="s">
        <v>306</v>
      </c>
      <c r="C209" s="138">
        <v>2</v>
      </c>
      <c r="D209" s="130" t="s">
        <v>562</v>
      </c>
      <c r="E209" s="130" t="s">
        <v>3082</v>
      </c>
      <c r="F209" s="130">
        <v>8</v>
      </c>
      <c r="G209" s="130">
        <v>72930</v>
      </c>
      <c r="H209" s="130" t="s">
        <v>306</v>
      </c>
      <c r="I209" s="130" t="s">
        <v>3083</v>
      </c>
      <c r="J209" s="130" t="s">
        <v>3084</v>
      </c>
      <c r="K209" s="130" t="s">
        <v>3085</v>
      </c>
      <c r="L209" s="130" t="s">
        <v>959</v>
      </c>
      <c r="M209" s="130" t="s">
        <v>3086</v>
      </c>
      <c r="N209" s="130" t="s">
        <v>3087</v>
      </c>
      <c r="O209" s="130"/>
      <c r="P209" s="130">
        <v>599442336</v>
      </c>
      <c r="Q209" s="130" t="s">
        <v>3088</v>
      </c>
      <c r="R209" s="130" t="s">
        <v>959</v>
      </c>
      <c r="S209" s="130" t="s">
        <v>3089</v>
      </c>
      <c r="T209" s="130" t="s">
        <v>3090</v>
      </c>
      <c r="U209" s="130"/>
      <c r="V209" s="130">
        <v>599442338</v>
      </c>
      <c r="W209" s="130" t="s">
        <v>3091</v>
      </c>
      <c r="X209" s="138">
        <v>2</v>
      </c>
      <c r="Y209" s="138">
        <v>0</v>
      </c>
      <c r="Z209" s="138">
        <v>2</v>
      </c>
      <c r="AA209" s="139">
        <v>2</v>
      </c>
      <c r="AB209" s="139">
        <v>0</v>
      </c>
      <c r="AC209" s="139">
        <v>2</v>
      </c>
      <c r="AD209" s="130" t="s">
        <v>966</v>
      </c>
      <c r="AE209" s="138">
        <v>2</v>
      </c>
      <c r="AF209" s="130" t="s">
        <v>966</v>
      </c>
      <c r="AG209" s="138">
        <v>0</v>
      </c>
      <c r="AH209" s="138">
        <v>0</v>
      </c>
      <c r="AI209" s="138">
        <v>0</v>
      </c>
      <c r="AJ209" s="138">
        <v>2</v>
      </c>
      <c r="AK209" s="138">
        <v>2</v>
      </c>
      <c r="AL209" s="130" t="s">
        <v>966</v>
      </c>
      <c r="AM209" s="138">
        <v>0</v>
      </c>
      <c r="AN209" s="138">
        <v>0</v>
      </c>
      <c r="AO209" s="138">
        <v>2</v>
      </c>
      <c r="AP209" s="138">
        <v>2</v>
      </c>
      <c r="AQ209" s="130" t="s">
        <v>966</v>
      </c>
      <c r="AR209" s="138">
        <v>0</v>
      </c>
      <c r="AS209" s="138">
        <v>0</v>
      </c>
      <c r="AT209" s="138">
        <v>0</v>
      </c>
      <c r="AU209" s="138">
        <v>0</v>
      </c>
      <c r="AV209" s="138">
        <v>2</v>
      </c>
      <c r="AW209" s="138">
        <v>0</v>
      </c>
      <c r="AX209" s="138">
        <v>2</v>
      </c>
      <c r="AY209" s="130" t="s">
        <v>966</v>
      </c>
      <c r="AZ209" s="138">
        <v>0</v>
      </c>
      <c r="BA209" s="138">
        <v>1</v>
      </c>
      <c r="BB209" s="138">
        <v>0</v>
      </c>
      <c r="BC209" s="138">
        <v>0</v>
      </c>
      <c r="BD209" s="138">
        <v>7</v>
      </c>
      <c r="BE209" s="138">
        <v>26</v>
      </c>
      <c r="BF209" s="138">
        <v>0</v>
      </c>
      <c r="BG209" s="138">
        <v>0</v>
      </c>
      <c r="BH209" s="138">
        <v>7</v>
      </c>
      <c r="BI209" s="138">
        <v>0</v>
      </c>
      <c r="BJ209" s="138">
        <v>0</v>
      </c>
      <c r="BK209" s="138">
        <v>0</v>
      </c>
      <c r="BL209" s="138">
        <v>33</v>
      </c>
      <c r="BM209" s="138">
        <v>0</v>
      </c>
      <c r="BN209" s="138">
        <v>9</v>
      </c>
      <c r="BO209" s="138">
        <v>3</v>
      </c>
      <c r="BP209" s="138">
        <v>30</v>
      </c>
      <c r="BQ209" s="138">
        <v>0</v>
      </c>
      <c r="BR209" s="138">
        <v>0</v>
      </c>
      <c r="BS209" s="138">
        <v>2</v>
      </c>
      <c r="BT209" s="138">
        <v>0</v>
      </c>
      <c r="BU209" s="138">
        <v>0</v>
      </c>
      <c r="BV209" s="138">
        <v>1</v>
      </c>
      <c r="BW209" s="138">
        <v>0</v>
      </c>
      <c r="BX209" s="138">
        <v>0</v>
      </c>
      <c r="BY209" s="138">
        <v>0</v>
      </c>
      <c r="BZ209" s="138">
        <v>0</v>
      </c>
      <c r="CA209" s="138">
        <v>0</v>
      </c>
      <c r="CB209" s="138">
        <v>0</v>
      </c>
      <c r="CC209" s="138">
        <v>0</v>
      </c>
      <c r="CD209" s="138">
        <v>0</v>
      </c>
      <c r="CE209" s="138">
        <v>0</v>
      </c>
      <c r="CF209" s="138">
        <v>0</v>
      </c>
      <c r="CG209" s="138">
        <v>0</v>
      </c>
      <c r="CH209" s="138">
        <v>4</v>
      </c>
      <c r="CI209" s="138">
        <v>0</v>
      </c>
      <c r="CJ209" s="138">
        <v>0</v>
      </c>
      <c r="CK209" s="138">
        <v>3</v>
      </c>
      <c r="CL209" s="138">
        <v>0</v>
      </c>
      <c r="CM209" s="138">
        <v>0</v>
      </c>
      <c r="CN209" s="138">
        <v>0</v>
      </c>
      <c r="CO209" s="138">
        <v>0</v>
      </c>
      <c r="CP209" s="138">
        <v>0</v>
      </c>
      <c r="CQ209" s="138">
        <v>0</v>
      </c>
      <c r="CR209" s="138">
        <v>0</v>
      </c>
      <c r="CS209" s="138">
        <v>0</v>
      </c>
      <c r="CT209" s="138">
        <v>0</v>
      </c>
      <c r="CU209" s="138">
        <v>0</v>
      </c>
      <c r="CV209" s="138">
        <v>0</v>
      </c>
      <c r="CW209" s="138">
        <v>0</v>
      </c>
      <c r="CX209" s="138">
        <v>0</v>
      </c>
      <c r="CY209" s="138">
        <v>0</v>
      </c>
      <c r="CZ209" s="138">
        <v>0</v>
      </c>
      <c r="DA209" s="138">
        <v>0</v>
      </c>
      <c r="DB209" s="138">
        <v>0</v>
      </c>
      <c r="DC209" s="138">
        <v>0</v>
      </c>
      <c r="DD209" s="138">
        <v>0</v>
      </c>
      <c r="DE209" s="138">
        <v>0</v>
      </c>
      <c r="DF209" s="138">
        <v>0</v>
      </c>
      <c r="DG209" s="138">
        <v>0</v>
      </c>
      <c r="DH209" s="138">
        <v>0</v>
      </c>
      <c r="DI209" s="138">
        <v>0</v>
      </c>
      <c r="DJ209" s="138">
        <v>0</v>
      </c>
      <c r="DK209" s="138">
        <v>0</v>
      </c>
      <c r="DL209" s="138">
        <v>0</v>
      </c>
      <c r="DM209" s="138">
        <v>0</v>
      </c>
      <c r="DN209" s="138">
        <v>0</v>
      </c>
      <c r="DO209" s="138">
        <v>0</v>
      </c>
      <c r="DP209" s="138">
        <v>60</v>
      </c>
      <c r="DQ209" s="138">
        <v>1</v>
      </c>
      <c r="DR209" s="130" t="s">
        <v>3092</v>
      </c>
      <c r="DS209" s="138">
        <v>2</v>
      </c>
      <c r="DT209" s="130"/>
      <c r="DU209" s="130"/>
      <c r="DV209" s="138">
        <v>1</v>
      </c>
      <c r="DW209" s="138">
        <v>1</v>
      </c>
      <c r="DX209" s="138">
        <v>1</v>
      </c>
      <c r="DY209" s="130"/>
      <c r="DZ209" s="130"/>
      <c r="EA209" s="140">
        <v>325640</v>
      </c>
      <c r="EB209" s="140">
        <v>331.56</v>
      </c>
      <c r="EC209" s="140">
        <v>13</v>
      </c>
    </row>
    <row r="210" spans="1:133" s="131" customFormat="1" ht="36" x14ac:dyDescent="0.25">
      <c r="A210" s="130" t="s">
        <v>237</v>
      </c>
      <c r="B210" s="130" t="s">
        <v>275</v>
      </c>
      <c r="C210" s="138">
        <v>1</v>
      </c>
      <c r="D210" s="130" t="s">
        <v>274</v>
      </c>
      <c r="E210" s="130" t="s">
        <v>2465</v>
      </c>
      <c r="F210" s="130" t="s">
        <v>3093</v>
      </c>
      <c r="G210" s="130">
        <v>79501</v>
      </c>
      <c r="H210" s="130" t="s">
        <v>275</v>
      </c>
      <c r="I210" s="130" t="s">
        <v>3094</v>
      </c>
      <c r="J210" s="130" t="s">
        <v>3095</v>
      </c>
      <c r="K210" s="130" t="s">
        <v>1125</v>
      </c>
      <c r="L210" s="130" t="s">
        <v>1431</v>
      </c>
      <c r="M210" s="130" t="s">
        <v>2712</v>
      </c>
      <c r="N210" s="130" t="s">
        <v>3096</v>
      </c>
      <c r="O210" s="130"/>
      <c r="P210" s="130">
        <v>554254260</v>
      </c>
      <c r="Q210" s="130" t="s">
        <v>3097</v>
      </c>
      <c r="R210" s="130"/>
      <c r="S210" s="130" t="s">
        <v>1126</v>
      </c>
      <c r="T210" s="130" t="s">
        <v>3098</v>
      </c>
      <c r="U210" s="130"/>
      <c r="V210" s="130">
        <v>554254266</v>
      </c>
      <c r="W210" s="130" t="s">
        <v>3099</v>
      </c>
      <c r="X210" s="138">
        <v>2</v>
      </c>
      <c r="Y210" s="138">
        <v>0</v>
      </c>
      <c r="Z210" s="138">
        <v>2</v>
      </c>
      <c r="AA210" s="139">
        <v>1</v>
      </c>
      <c r="AB210" s="139">
        <v>0</v>
      </c>
      <c r="AC210" s="139">
        <v>1</v>
      </c>
      <c r="AD210" s="130" t="s">
        <v>966</v>
      </c>
      <c r="AE210" s="138">
        <v>2</v>
      </c>
      <c r="AF210" s="130" t="s">
        <v>966</v>
      </c>
      <c r="AG210" s="138">
        <v>0</v>
      </c>
      <c r="AH210" s="138">
        <v>1</v>
      </c>
      <c r="AI210" s="138">
        <v>1</v>
      </c>
      <c r="AJ210" s="138">
        <v>0</v>
      </c>
      <c r="AK210" s="138">
        <v>2</v>
      </c>
      <c r="AL210" s="130" t="s">
        <v>966</v>
      </c>
      <c r="AM210" s="138">
        <v>0</v>
      </c>
      <c r="AN210" s="138">
        <v>0</v>
      </c>
      <c r="AO210" s="138">
        <v>2</v>
      </c>
      <c r="AP210" s="138">
        <v>2</v>
      </c>
      <c r="AQ210" s="130" t="s">
        <v>966</v>
      </c>
      <c r="AR210" s="138">
        <v>0</v>
      </c>
      <c r="AS210" s="138">
        <v>0</v>
      </c>
      <c r="AT210" s="138">
        <v>1</v>
      </c>
      <c r="AU210" s="138">
        <v>0</v>
      </c>
      <c r="AV210" s="138">
        <v>1</v>
      </c>
      <c r="AW210" s="138">
        <v>0</v>
      </c>
      <c r="AX210" s="138">
        <v>2</v>
      </c>
      <c r="AY210" s="130" t="s">
        <v>966</v>
      </c>
      <c r="AZ210" s="138">
        <v>0</v>
      </c>
      <c r="BA210" s="138">
        <v>1</v>
      </c>
      <c r="BB210" s="138">
        <v>1</v>
      </c>
      <c r="BC210" s="138">
        <v>1</v>
      </c>
      <c r="BD210" s="138">
        <v>4</v>
      </c>
      <c r="BE210" s="138">
        <v>8</v>
      </c>
      <c r="BF210" s="138">
        <v>0</v>
      </c>
      <c r="BG210" s="138">
        <v>0</v>
      </c>
      <c r="BH210" s="138">
        <v>0</v>
      </c>
      <c r="BI210" s="138">
        <v>0</v>
      </c>
      <c r="BJ210" s="138">
        <v>0</v>
      </c>
      <c r="BK210" s="138">
        <v>0</v>
      </c>
      <c r="BL210" s="138">
        <v>2</v>
      </c>
      <c r="BM210" s="138">
        <v>0</v>
      </c>
      <c r="BN210" s="138">
        <v>0</v>
      </c>
      <c r="BO210" s="138">
        <v>0</v>
      </c>
      <c r="BP210" s="138">
        <v>0</v>
      </c>
      <c r="BQ210" s="138">
        <v>0</v>
      </c>
      <c r="BR210" s="138">
        <v>0</v>
      </c>
      <c r="BS210" s="138">
        <v>0</v>
      </c>
      <c r="BT210" s="138">
        <v>0</v>
      </c>
      <c r="BU210" s="138">
        <v>0</v>
      </c>
      <c r="BV210" s="138">
        <v>0</v>
      </c>
      <c r="BW210" s="138">
        <v>0</v>
      </c>
      <c r="BX210" s="138">
        <v>0</v>
      </c>
      <c r="BY210" s="138">
        <v>0</v>
      </c>
      <c r="BZ210" s="138">
        <v>0</v>
      </c>
      <c r="CA210" s="138">
        <v>0</v>
      </c>
      <c r="CB210" s="138">
        <v>0</v>
      </c>
      <c r="CC210" s="138">
        <v>0</v>
      </c>
      <c r="CD210" s="138">
        <v>0</v>
      </c>
      <c r="CE210" s="138">
        <v>0</v>
      </c>
      <c r="CF210" s="138">
        <v>0</v>
      </c>
      <c r="CG210" s="138">
        <v>0</v>
      </c>
      <c r="CH210" s="138">
        <v>0</v>
      </c>
      <c r="CI210" s="138">
        <v>0</v>
      </c>
      <c r="CJ210" s="138">
        <v>0</v>
      </c>
      <c r="CK210" s="138">
        <v>0</v>
      </c>
      <c r="CL210" s="138">
        <v>0</v>
      </c>
      <c r="CM210" s="138">
        <v>0</v>
      </c>
      <c r="CN210" s="138">
        <v>0</v>
      </c>
      <c r="CO210" s="138">
        <v>0</v>
      </c>
      <c r="CP210" s="138">
        <v>0</v>
      </c>
      <c r="CQ210" s="138">
        <v>0</v>
      </c>
      <c r="CR210" s="138">
        <v>0</v>
      </c>
      <c r="CS210" s="138">
        <v>0</v>
      </c>
      <c r="CT210" s="138">
        <v>0</v>
      </c>
      <c r="CU210" s="138">
        <v>0</v>
      </c>
      <c r="CV210" s="138">
        <v>0</v>
      </c>
      <c r="CW210" s="138">
        <v>0</v>
      </c>
      <c r="CX210" s="138">
        <v>0</v>
      </c>
      <c r="CY210" s="138">
        <v>0</v>
      </c>
      <c r="CZ210" s="138">
        <v>0</v>
      </c>
      <c r="DA210" s="138">
        <v>0</v>
      </c>
      <c r="DB210" s="138">
        <v>0</v>
      </c>
      <c r="DC210" s="138">
        <v>0</v>
      </c>
      <c r="DD210" s="138">
        <v>0</v>
      </c>
      <c r="DE210" s="138">
        <v>0</v>
      </c>
      <c r="DF210" s="138">
        <v>0</v>
      </c>
      <c r="DG210" s="138">
        <v>0</v>
      </c>
      <c r="DH210" s="138">
        <v>0</v>
      </c>
      <c r="DI210" s="138">
        <v>0</v>
      </c>
      <c r="DJ210" s="138">
        <v>0</v>
      </c>
      <c r="DK210" s="138">
        <v>0</v>
      </c>
      <c r="DL210" s="138">
        <v>0</v>
      </c>
      <c r="DM210" s="138">
        <v>0</v>
      </c>
      <c r="DN210" s="138">
        <v>0</v>
      </c>
      <c r="DO210" s="138">
        <v>0</v>
      </c>
      <c r="DP210" s="138">
        <v>15</v>
      </c>
      <c r="DQ210" s="138">
        <v>1</v>
      </c>
      <c r="DR210" s="130" t="s">
        <v>3100</v>
      </c>
      <c r="DS210" s="138">
        <v>1</v>
      </c>
      <c r="DT210" s="130"/>
      <c r="DU210" s="130"/>
      <c r="DV210" s="138">
        <v>1</v>
      </c>
      <c r="DW210" s="138">
        <v>1</v>
      </c>
      <c r="DX210" s="138">
        <v>1</v>
      </c>
      <c r="DY210" s="130"/>
      <c r="DZ210" s="130"/>
      <c r="EA210" s="140">
        <v>15906</v>
      </c>
      <c r="EB210" s="140">
        <v>332.35</v>
      </c>
      <c r="EC210" s="140">
        <v>11</v>
      </c>
    </row>
    <row r="211" spans="1:133" s="131" customFormat="1" ht="24" x14ac:dyDescent="0.25">
      <c r="A211" s="130" t="s">
        <v>237</v>
      </c>
      <c r="B211" s="130" t="s">
        <v>277</v>
      </c>
      <c r="C211" s="138">
        <v>1</v>
      </c>
      <c r="D211" s="130" t="s">
        <v>276</v>
      </c>
      <c r="E211" s="130" t="s">
        <v>3101</v>
      </c>
      <c r="F211" s="130">
        <v>160</v>
      </c>
      <c r="G211" s="130">
        <v>73961</v>
      </c>
      <c r="H211" s="130" t="s">
        <v>277</v>
      </c>
      <c r="I211" s="130" t="s">
        <v>3102</v>
      </c>
      <c r="J211" s="130" t="s">
        <v>3103</v>
      </c>
      <c r="K211" s="130" t="s">
        <v>3104</v>
      </c>
      <c r="L211" s="130"/>
      <c r="M211" s="130"/>
      <c r="N211" s="130"/>
      <c r="O211" s="130"/>
      <c r="P211" s="130"/>
      <c r="Q211" s="130"/>
      <c r="R211" s="130"/>
      <c r="S211" s="130" t="s">
        <v>1457</v>
      </c>
      <c r="T211" s="130" t="s">
        <v>3105</v>
      </c>
      <c r="U211" s="130"/>
      <c r="V211" s="130">
        <v>558306236</v>
      </c>
      <c r="W211" s="130" t="s">
        <v>3106</v>
      </c>
      <c r="X211" s="138">
        <v>1</v>
      </c>
      <c r="Y211" s="138">
        <v>0</v>
      </c>
      <c r="Z211" s="138">
        <v>1</v>
      </c>
      <c r="AA211" s="139">
        <v>0.75</v>
      </c>
      <c r="AB211" s="139">
        <v>0</v>
      </c>
      <c r="AC211" s="139">
        <v>0.75</v>
      </c>
      <c r="AD211" s="130" t="s">
        <v>966</v>
      </c>
      <c r="AE211" s="138">
        <v>1</v>
      </c>
      <c r="AF211" s="130" t="s">
        <v>966</v>
      </c>
      <c r="AG211" s="138">
        <v>0</v>
      </c>
      <c r="AH211" s="138">
        <v>1</v>
      </c>
      <c r="AI211" s="138">
        <v>0</v>
      </c>
      <c r="AJ211" s="138">
        <v>0</v>
      </c>
      <c r="AK211" s="138">
        <v>1</v>
      </c>
      <c r="AL211" s="130" t="s">
        <v>966</v>
      </c>
      <c r="AM211" s="138">
        <v>0</v>
      </c>
      <c r="AN211" s="138">
        <v>0</v>
      </c>
      <c r="AO211" s="138">
        <v>1</v>
      </c>
      <c r="AP211" s="138">
        <v>1</v>
      </c>
      <c r="AQ211" s="130" t="s">
        <v>966</v>
      </c>
      <c r="AR211" s="138">
        <v>0</v>
      </c>
      <c r="AS211" s="138">
        <v>0</v>
      </c>
      <c r="AT211" s="138">
        <v>0</v>
      </c>
      <c r="AU211" s="138">
        <v>1</v>
      </c>
      <c r="AV211" s="138">
        <v>0</v>
      </c>
      <c r="AW211" s="138">
        <v>0</v>
      </c>
      <c r="AX211" s="138">
        <v>1</v>
      </c>
      <c r="AY211" s="130" t="s">
        <v>966</v>
      </c>
      <c r="AZ211" s="138">
        <v>1</v>
      </c>
      <c r="BA211" s="138">
        <v>1</v>
      </c>
      <c r="BB211" s="138">
        <v>1</v>
      </c>
      <c r="BC211" s="138">
        <v>1</v>
      </c>
      <c r="BD211" s="138">
        <v>2</v>
      </c>
      <c r="BE211" s="138">
        <v>33</v>
      </c>
      <c r="BF211" s="138">
        <v>1</v>
      </c>
      <c r="BG211" s="138">
        <v>0</v>
      </c>
      <c r="BH211" s="138">
        <v>8</v>
      </c>
      <c r="BI211" s="138">
        <v>0</v>
      </c>
      <c r="BJ211" s="138">
        <v>0</v>
      </c>
      <c r="BK211" s="138">
        <v>0</v>
      </c>
      <c r="BL211" s="138">
        <v>21</v>
      </c>
      <c r="BM211" s="138">
        <v>0</v>
      </c>
      <c r="BN211" s="138">
        <v>1</v>
      </c>
      <c r="BO211" s="138">
        <v>2</v>
      </c>
      <c r="BP211" s="138">
        <v>0</v>
      </c>
      <c r="BQ211" s="138">
        <v>0</v>
      </c>
      <c r="BR211" s="138">
        <v>0</v>
      </c>
      <c r="BS211" s="138">
        <v>0</v>
      </c>
      <c r="BT211" s="138">
        <v>0</v>
      </c>
      <c r="BU211" s="138">
        <v>0</v>
      </c>
      <c r="BV211" s="138">
        <v>3</v>
      </c>
      <c r="BW211" s="138">
        <v>0</v>
      </c>
      <c r="BX211" s="138">
        <v>0</v>
      </c>
      <c r="BY211" s="138">
        <v>0</v>
      </c>
      <c r="BZ211" s="138">
        <v>0</v>
      </c>
      <c r="CA211" s="138">
        <v>0</v>
      </c>
      <c r="CB211" s="138">
        <v>0</v>
      </c>
      <c r="CC211" s="138">
        <v>0</v>
      </c>
      <c r="CD211" s="138">
        <v>0</v>
      </c>
      <c r="CE211" s="138">
        <v>1</v>
      </c>
      <c r="CF211" s="138">
        <v>0</v>
      </c>
      <c r="CG211" s="138">
        <v>0</v>
      </c>
      <c r="CH211" s="138">
        <v>0</v>
      </c>
      <c r="CI211" s="138">
        <v>0</v>
      </c>
      <c r="CJ211" s="138">
        <v>0</v>
      </c>
      <c r="CK211" s="138">
        <v>0</v>
      </c>
      <c r="CL211" s="138">
        <v>0</v>
      </c>
      <c r="CM211" s="138">
        <v>0</v>
      </c>
      <c r="CN211" s="138">
        <v>0</v>
      </c>
      <c r="CO211" s="138">
        <v>0</v>
      </c>
      <c r="CP211" s="138">
        <v>0</v>
      </c>
      <c r="CQ211" s="138">
        <v>0</v>
      </c>
      <c r="CR211" s="138">
        <v>0</v>
      </c>
      <c r="CS211" s="138">
        <v>0</v>
      </c>
      <c r="CT211" s="138">
        <v>0</v>
      </c>
      <c r="CU211" s="138">
        <v>0</v>
      </c>
      <c r="CV211" s="138">
        <v>0</v>
      </c>
      <c r="CW211" s="138">
        <v>0</v>
      </c>
      <c r="CX211" s="138">
        <v>0</v>
      </c>
      <c r="CY211" s="138">
        <v>0</v>
      </c>
      <c r="CZ211" s="138">
        <v>0</v>
      </c>
      <c r="DA211" s="138">
        <v>0</v>
      </c>
      <c r="DB211" s="138">
        <v>0</v>
      </c>
      <c r="DC211" s="138">
        <v>0</v>
      </c>
      <c r="DD211" s="138">
        <v>0</v>
      </c>
      <c r="DE211" s="138">
        <v>0</v>
      </c>
      <c r="DF211" s="138">
        <v>0</v>
      </c>
      <c r="DG211" s="138">
        <v>1</v>
      </c>
      <c r="DH211" s="138">
        <v>0</v>
      </c>
      <c r="DI211" s="138">
        <v>0</v>
      </c>
      <c r="DJ211" s="138">
        <v>0</v>
      </c>
      <c r="DK211" s="138">
        <v>0</v>
      </c>
      <c r="DL211" s="138">
        <v>0</v>
      </c>
      <c r="DM211" s="138">
        <v>0</v>
      </c>
      <c r="DN211" s="138">
        <v>0</v>
      </c>
      <c r="DO211" s="138">
        <v>0</v>
      </c>
      <c r="DP211" s="138">
        <v>100</v>
      </c>
      <c r="DQ211" s="138">
        <v>1</v>
      </c>
      <c r="DR211" s="130" t="s">
        <v>3107</v>
      </c>
      <c r="DS211" s="138">
        <v>2</v>
      </c>
      <c r="DT211" s="130" t="s">
        <v>3108</v>
      </c>
      <c r="DU211" s="130" t="s">
        <v>3109</v>
      </c>
      <c r="DV211" s="138">
        <v>1</v>
      </c>
      <c r="DW211" s="138">
        <v>1</v>
      </c>
      <c r="DX211" s="138">
        <v>1</v>
      </c>
      <c r="DY211" s="130"/>
      <c r="DZ211" s="130"/>
      <c r="EA211" s="140">
        <v>54872</v>
      </c>
      <c r="EB211" s="140">
        <v>234.66</v>
      </c>
      <c r="EC211" s="140">
        <v>12</v>
      </c>
    </row>
    <row r="212" spans="1:133" s="131" customFormat="1" ht="24" x14ac:dyDescent="0.25">
      <c r="A212" s="130" t="s">
        <v>237</v>
      </c>
      <c r="B212" s="130" t="s">
        <v>279</v>
      </c>
      <c r="C212" s="138">
        <v>1</v>
      </c>
      <c r="D212" s="130" t="s">
        <v>278</v>
      </c>
      <c r="E212" s="130" t="s">
        <v>3110</v>
      </c>
      <c r="F212" s="130">
        <v>7</v>
      </c>
      <c r="G212" s="130">
        <v>74901</v>
      </c>
      <c r="H212" s="130" t="s">
        <v>279</v>
      </c>
      <c r="I212" s="130" t="s">
        <v>3111</v>
      </c>
      <c r="J212" s="130" t="s">
        <v>3112</v>
      </c>
      <c r="K212" s="130" t="s">
        <v>3113</v>
      </c>
      <c r="L212" s="130" t="s">
        <v>959</v>
      </c>
      <c r="M212" s="130" t="s">
        <v>2207</v>
      </c>
      <c r="N212" s="130" t="s">
        <v>3114</v>
      </c>
      <c r="O212" s="130" t="s">
        <v>1041</v>
      </c>
      <c r="P212" s="130">
        <v>556312240</v>
      </c>
      <c r="Q212" s="130" t="s">
        <v>3115</v>
      </c>
      <c r="R212" s="130" t="s">
        <v>1041</v>
      </c>
      <c r="S212" s="130" t="s">
        <v>974</v>
      </c>
      <c r="T212" s="130" t="s">
        <v>3116</v>
      </c>
      <c r="U212" s="130" t="s">
        <v>1041</v>
      </c>
      <c r="V212" s="130">
        <v>556312245</v>
      </c>
      <c r="W212" s="130" t="s">
        <v>3117</v>
      </c>
      <c r="X212" s="138">
        <v>1</v>
      </c>
      <c r="Y212" s="138">
        <v>0</v>
      </c>
      <c r="Z212" s="138">
        <v>1</v>
      </c>
      <c r="AA212" s="139">
        <v>0.4</v>
      </c>
      <c r="AB212" s="139">
        <v>0</v>
      </c>
      <c r="AC212" s="139">
        <v>0.4</v>
      </c>
      <c r="AD212" s="130" t="s">
        <v>966</v>
      </c>
      <c r="AE212" s="138">
        <v>1</v>
      </c>
      <c r="AF212" s="130" t="s">
        <v>966</v>
      </c>
      <c r="AG212" s="138">
        <v>0</v>
      </c>
      <c r="AH212" s="138">
        <v>1</v>
      </c>
      <c r="AI212" s="138">
        <v>0</v>
      </c>
      <c r="AJ212" s="138">
        <v>0</v>
      </c>
      <c r="AK212" s="138">
        <v>1</v>
      </c>
      <c r="AL212" s="130" t="s">
        <v>966</v>
      </c>
      <c r="AM212" s="138">
        <v>0</v>
      </c>
      <c r="AN212" s="138">
        <v>0</v>
      </c>
      <c r="AO212" s="138">
        <v>1</v>
      </c>
      <c r="AP212" s="138">
        <v>1</v>
      </c>
      <c r="AQ212" s="130" t="s">
        <v>966</v>
      </c>
      <c r="AR212" s="138">
        <v>0</v>
      </c>
      <c r="AS212" s="138">
        <v>0</v>
      </c>
      <c r="AT212" s="138">
        <v>0</v>
      </c>
      <c r="AU212" s="138">
        <v>1</v>
      </c>
      <c r="AV212" s="138">
        <v>0</v>
      </c>
      <c r="AW212" s="138">
        <v>0</v>
      </c>
      <c r="AX212" s="138">
        <v>1</v>
      </c>
      <c r="AY212" s="130" t="s">
        <v>966</v>
      </c>
      <c r="AZ212" s="138">
        <v>1</v>
      </c>
      <c r="BA212" s="138">
        <v>1</v>
      </c>
      <c r="BB212" s="138">
        <v>1</v>
      </c>
      <c r="BC212" s="138">
        <v>1</v>
      </c>
      <c r="BD212" s="138">
        <v>6</v>
      </c>
      <c r="BE212" s="138">
        <v>4</v>
      </c>
      <c r="BF212" s="138">
        <v>0</v>
      </c>
      <c r="BG212" s="138">
        <v>0</v>
      </c>
      <c r="BH212" s="138">
        <v>1</v>
      </c>
      <c r="BI212" s="138">
        <v>0</v>
      </c>
      <c r="BJ212" s="138">
        <v>1</v>
      </c>
      <c r="BK212" s="138">
        <v>0</v>
      </c>
      <c r="BL212" s="138">
        <v>6</v>
      </c>
      <c r="BM212" s="138">
        <v>0</v>
      </c>
      <c r="BN212" s="138">
        <v>0</v>
      </c>
      <c r="BO212" s="138">
        <v>0</v>
      </c>
      <c r="BP212" s="138">
        <v>2</v>
      </c>
      <c r="BQ212" s="138">
        <v>0</v>
      </c>
      <c r="BR212" s="138">
        <v>0</v>
      </c>
      <c r="BS212" s="138">
        <v>0</v>
      </c>
      <c r="BT212" s="138">
        <v>0</v>
      </c>
      <c r="BU212" s="138">
        <v>0</v>
      </c>
      <c r="BV212" s="138">
        <v>0</v>
      </c>
      <c r="BW212" s="138">
        <v>0</v>
      </c>
      <c r="BX212" s="138">
        <v>0</v>
      </c>
      <c r="BY212" s="138">
        <v>0</v>
      </c>
      <c r="BZ212" s="138">
        <v>0</v>
      </c>
      <c r="CA212" s="138">
        <v>0</v>
      </c>
      <c r="CB212" s="138">
        <v>0</v>
      </c>
      <c r="CC212" s="138">
        <v>0</v>
      </c>
      <c r="CD212" s="138">
        <v>0</v>
      </c>
      <c r="CE212" s="138">
        <v>0</v>
      </c>
      <c r="CF212" s="138">
        <v>0</v>
      </c>
      <c r="CG212" s="138">
        <v>0</v>
      </c>
      <c r="CH212" s="138">
        <v>1</v>
      </c>
      <c r="CI212" s="138">
        <v>0</v>
      </c>
      <c r="CJ212" s="138">
        <v>0</v>
      </c>
      <c r="CK212" s="138">
        <v>0</v>
      </c>
      <c r="CL212" s="138">
        <v>0</v>
      </c>
      <c r="CM212" s="138">
        <v>0</v>
      </c>
      <c r="CN212" s="138">
        <v>0</v>
      </c>
      <c r="CO212" s="138">
        <v>0</v>
      </c>
      <c r="CP212" s="138">
        <v>0</v>
      </c>
      <c r="CQ212" s="138">
        <v>0</v>
      </c>
      <c r="CR212" s="138">
        <v>0</v>
      </c>
      <c r="CS212" s="138">
        <v>0</v>
      </c>
      <c r="CT212" s="138">
        <v>0</v>
      </c>
      <c r="CU212" s="138">
        <v>0</v>
      </c>
      <c r="CV212" s="138">
        <v>0</v>
      </c>
      <c r="CW212" s="138">
        <v>0</v>
      </c>
      <c r="CX212" s="138">
        <v>0</v>
      </c>
      <c r="CY212" s="138">
        <v>0</v>
      </c>
      <c r="CZ212" s="138">
        <v>0</v>
      </c>
      <c r="DA212" s="138">
        <v>0</v>
      </c>
      <c r="DB212" s="138">
        <v>0</v>
      </c>
      <c r="DC212" s="138">
        <v>0</v>
      </c>
      <c r="DD212" s="138">
        <v>0</v>
      </c>
      <c r="DE212" s="138">
        <v>0</v>
      </c>
      <c r="DF212" s="138">
        <v>0</v>
      </c>
      <c r="DG212" s="138">
        <v>0</v>
      </c>
      <c r="DH212" s="138">
        <v>0</v>
      </c>
      <c r="DI212" s="138">
        <v>0</v>
      </c>
      <c r="DJ212" s="138">
        <v>0</v>
      </c>
      <c r="DK212" s="138">
        <v>0</v>
      </c>
      <c r="DL212" s="138">
        <v>0</v>
      </c>
      <c r="DM212" s="138">
        <v>0</v>
      </c>
      <c r="DN212" s="138">
        <v>0</v>
      </c>
      <c r="DO212" s="138">
        <v>0</v>
      </c>
      <c r="DP212" s="138">
        <v>40</v>
      </c>
      <c r="DQ212" s="138">
        <v>1</v>
      </c>
      <c r="DR212" s="130" t="s">
        <v>3118</v>
      </c>
      <c r="DS212" s="138">
        <v>2</v>
      </c>
      <c r="DT212" s="130" t="s">
        <v>1041</v>
      </c>
      <c r="DU212" s="130" t="s">
        <v>1041</v>
      </c>
      <c r="DV212" s="138">
        <v>1</v>
      </c>
      <c r="DW212" s="138">
        <v>1</v>
      </c>
      <c r="DX212" s="138">
        <v>1</v>
      </c>
      <c r="DY212" s="130" t="s">
        <v>1041</v>
      </c>
      <c r="DZ212" s="130" t="s">
        <v>1041</v>
      </c>
      <c r="EA212" s="140">
        <v>13546</v>
      </c>
      <c r="EB212" s="140">
        <v>280.17</v>
      </c>
      <c r="EC212" s="140">
        <v>12</v>
      </c>
    </row>
    <row r="213" spans="1:133" s="131" customFormat="1" ht="60" x14ac:dyDescent="0.25">
      <c r="A213" s="130" t="s">
        <v>533</v>
      </c>
      <c r="B213" s="130" t="s">
        <v>535</v>
      </c>
      <c r="C213" s="138">
        <v>1</v>
      </c>
      <c r="D213" s="130" t="s">
        <v>534</v>
      </c>
      <c r="E213" s="130" t="s">
        <v>1734</v>
      </c>
      <c r="F213" s="130">
        <v>137</v>
      </c>
      <c r="G213" s="130">
        <v>76861</v>
      </c>
      <c r="H213" s="130" t="s">
        <v>3119</v>
      </c>
      <c r="I213" s="130" t="s">
        <v>3120</v>
      </c>
      <c r="J213" s="130" t="s">
        <v>3121</v>
      </c>
      <c r="K213" s="130" t="s">
        <v>1157</v>
      </c>
      <c r="L213" s="130" t="s">
        <v>1431</v>
      </c>
      <c r="M213" s="130" t="s">
        <v>1488</v>
      </c>
      <c r="N213" s="130" t="s">
        <v>3122</v>
      </c>
      <c r="O213" s="130"/>
      <c r="P213" s="130">
        <v>573501961</v>
      </c>
      <c r="Q213" s="130" t="s">
        <v>3123</v>
      </c>
      <c r="R213" s="130" t="s">
        <v>959</v>
      </c>
      <c r="S213" s="130" t="s">
        <v>1145</v>
      </c>
      <c r="T213" s="130" t="s">
        <v>3124</v>
      </c>
      <c r="U213" s="130"/>
      <c r="V213" s="130">
        <v>573501961</v>
      </c>
      <c r="W213" s="130" t="s">
        <v>3125</v>
      </c>
      <c r="X213" s="138">
        <v>1</v>
      </c>
      <c r="Y213" s="138">
        <v>0</v>
      </c>
      <c r="Z213" s="138">
        <v>1</v>
      </c>
      <c r="AA213" s="139">
        <v>1</v>
      </c>
      <c r="AB213" s="139">
        <v>0</v>
      </c>
      <c r="AC213" s="139">
        <v>1</v>
      </c>
      <c r="AD213" s="130" t="s">
        <v>966</v>
      </c>
      <c r="AE213" s="138">
        <v>0</v>
      </c>
      <c r="AF213" s="130" t="s">
        <v>966</v>
      </c>
      <c r="AG213" s="138">
        <v>0</v>
      </c>
      <c r="AH213" s="138">
        <v>0</v>
      </c>
      <c r="AI213" s="138">
        <v>0</v>
      </c>
      <c r="AJ213" s="138">
        <v>1</v>
      </c>
      <c r="AK213" s="138">
        <v>1</v>
      </c>
      <c r="AL213" s="130" t="s">
        <v>966</v>
      </c>
      <c r="AM213" s="138">
        <v>1</v>
      </c>
      <c r="AN213" s="138">
        <v>0</v>
      </c>
      <c r="AO213" s="138">
        <v>0</v>
      </c>
      <c r="AP213" s="138">
        <v>1</v>
      </c>
      <c r="AQ213" s="130" t="s">
        <v>966</v>
      </c>
      <c r="AR213" s="138">
        <v>0</v>
      </c>
      <c r="AS213" s="138">
        <v>0</v>
      </c>
      <c r="AT213" s="138">
        <v>0</v>
      </c>
      <c r="AU213" s="138">
        <v>1</v>
      </c>
      <c r="AV213" s="138">
        <v>0</v>
      </c>
      <c r="AW213" s="138">
        <v>0</v>
      </c>
      <c r="AX213" s="138">
        <v>1</v>
      </c>
      <c r="AY213" s="130" t="s">
        <v>966</v>
      </c>
      <c r="AZ213" s="138">
        <v>0</v>
      </c>
      <c r="BA213" s="138">
        <v>1</v>
      </c>
      <c r="BB213" s="138">
        <v>0</v>
      </c>
      <c r="BC213" s="138">
        <v>1</v>
      </c>
      <c r="BD213" s="138">
        <v>2</v>
      </c>
      <c r="BE213" s="138">
        <v>3</v>
      </c>
      <c r="BF213" s="138">
        <v>0</v>
      </c>
      <c r="BG213" s="138">
        <v>0</v>
      </c>
      <c r="BH213" s="138">
        <v>1</v>
      </c>
      <c r="BI213" s="138">
        <v>0</v>
      </c>
      <c r="BJ213" s="138">
        <v>0</v>
      </c>
      <c r="BK213" s="138">
        <v>0</v>
      </c>
      <c r="BL213" s="138">
        <v>2</v>
      </c>
      <c r="BM213" s="138">
        <v>0</v>
      </c>
      <c r="BN213" s="138">
        <v>0</v>
      </c>
      <c r="BO213" s="138">
        <v>0</v>
      </c>
      <c r="BP213" s="138">
        <v>0</v>
      </c>
      <c r="BQ213" s="138">
        <v>0</v>
      </c>
      <c r="BR213" s="138">
        <v>1</v>
      </c>
      <c r="BS213" s="138">
        <v>0</v>
      </c>
      <c r="BT213" s="138">
        <v>0</v>
      </c>
      <c r="BU213" s="138">
        <v>0</v>
      </c>
      <c r="BV213" s="138">
        <v>0</v>
      </c>
      <c r="BW213" s="138">
        <v>0</v>
      </c>
      <c r="BX213" s="138">
        <v>0</v>
      </c>
      <c r="BY213" s="138">
        <v>0</v>
      </c>
      <c r="BZ213" s="138">
        <v>0</v>
      </c>
      <c r="CA213" s="138">
        <v>0</v>
      </c>
      <c r="CB213" s="138">
        <v>0</v>
      </c>
      <c r="CC213" s="138">
        <v>0</v>
      </c>
      <c r="CD213" s="138">
        <v>0</v>
      </c>
      <c r="CE213" s="138">
        <v>0</v>
      </c>
      <c r="CF213" s="138">
        <v>0</v>
      </c>
      <c r="CG213" s="138">
        <v>0</v>
      </c>
      <c r="CH213" s="138">
        <v>0</v>
      </c>
      <c r="CI213" s="138">
        <v>0</v>
      </c>
      <c r="CJ213" s="138">
        <v>0</v>
      </c>
      <c r="CK213" s="138">
        <v>0</v>
      </c>
      <c r="CL213" s="138">
        <v>0</v>
      </c>
      <c r="CM213" s="138">
        <v>0</v>
      </c>
      <c r="CN213" s="138">
        <v>0</v>
      </c>
      <c r="CO213" s="138">
        <v>0</v>
      </c>
      <c r="CP213" s="138">
        <v>0</v>
      </c>
      <c r="CQ213" s="138">
        <v>0</v>
      </c>
      <c r="CR213" s="138">
        <v>0</v>
      </c>
      <c r="CS213" s="138">
        <v>0</v>
      </c>
      <c r="CT213" s="138">
        <v>0</v>
      </c>
      <c r="CU213" s="138">
        <v>0</v>
      </c>
      <c r="CV213" s="138">
        <v>0</v>
      </c>
      <c r="CW213" s="138">
        <v>0</v>
      </c>
      <c r="CX213" s="138">
        <v>0</v>
      </c>
      <c r="CY213" s="138">
        <v>0</v>
      </c>
      <c r="CZ213" s="138">
        <v>0</v>
      </c>
      <c r="DA213" s="138">
        <v>0</v>
      </c>
      <c r="DB213" s="138">
        <v>0</v>
      </c>
      <c r="DC213" s="138">
        <v>0</v>
      </c>
      <c r="DD213" s="138">
        <v>0</v>
      </c>
      <c r="DE213" s="138">
        <v>0</v>
      </c>
      <c r="DF213" s="138">
        <v>0</v>
      </c>
      <c r="DG213" s="138">
        <v>0</v>
      </c>
      <c r="DH213" s="138">
        <v>0</v>
      </c>
      <c r="DI213" s="138">
        <v>0</v>
      </c>
      <c r="DJ213" s="138">
        <v>0</v>
      </c>
      <c r="DK213" s="138">
        <v>0</v>
      </c>
      <c r="DL213" s="138">
        <v>0</v>
      </c>
      <c r="DM213" s="138">
        <v>0</v>
      </c>
      <c r="DN213" s="138">
        <v>0</v>
      </c>
      <c r="DO213" s="138">
        <v>0</v>
      </c>
      <c r="DP213" s="138">
        <v>45</v>
      </c>
      <c r="DQ213" s="138">
        <v>1</v>
      </c>
      <c r="DR213" s="130" t="s">
        <v>3126</v>
      </c>
      <c r="DS213" s="138">
        <v>3</v>
      </c>
      <c r="DT213" s="130" t="s">
        <v>3127</v>
      </c>
      <c r="DU213" s="130"/>
      <c r="DV213" s="138">
        <v>1</v>
      </c>
      <c r="DW213" s="138">
        <v>1</v>
      </c>
      <c r="DX213" s="138">
        <v>1</v>
      </c>
      <c r="DY213" s="130" t="s">
        <v>3128</v>
      </c>
      <c r="DZ213" s="130"/>
      <c r="EA213" s="140">
        <v>15629</v>
      </c>
      <c r="EB213" s="140">
        <v>163.94</v>
      </c>
      <c r="EC213" s="140">
        <v>14</v>
      </c>
    </row>
    <row r="214" spans="1:133" s="131" customFormat="1" ht="36" x14ac:dyDescent="0.25">
      <c r="A214" s="130" t="s">
        <v>533</v>
      </c>
      <c r="B214" s="130" t="s">
        <v>537</v>
      </c>
      <c r="C214" s="138">
        <v>1</v>
      </c>
      <c r="D214" s="130" t="s">
        <v>536</v>
      </c>
      <c r="E214" s="130" t="s">
        <v>2717</v>
      </c>
      <c r="F214" s="130">
        <v>628</v>
      </c>
      <c r="G214" s="130">
        <v>76917</v>
      </c>
      <c r="H214" s="130" t="s">
        <v>537</v>
      </c>
      <c r="I214" s="130" t="s">
        <v>3129</v>
      </c>
      <c r="J214" s="130" t="s">
        <v>3130</v>
      </c>
      <c r="K214" s="130" t="s">
        <v>3131</v>
      </c>
      <c r="L214" s="130" t="s">
        <v>1008</v>
      </c>
      <c r="M214" s="130" t="s">
        <v>2712</v>
      </c>
      <c r="N214" s="130" t="s">
        <v>3132</v>
      </c>
      <c r="O214" s="130"/>
      <c r="P214" s="130">
        <v>573521300</v>
      </c>
      <c r="Q214" s="130" t="s">
        <v>3133</v>
      </c>
      <c r="R214" s="130"/>
      <c r="S214" s="130" t="s">
        <v>1616</v>
      </c>
      <c r="T214" s="130" t="s">
        <v>3134</v>
      </c>
      <c r="U214" s="130"/>
      <c r="V214" s="130">
        <v>573521453</v>
      </c>
      <c r="W214" s="130" t="s">
        <v>3135</v>
      </c>
      <c r="X214" s="138">
        <v>1</v>
      </c>
      <c r="Y214" s="138">
        <v>0</v>
      </c>
      <c r="Z214" s="138">
        <v>1</v>
      </c>
      <c r="AA214" s="139">
        <v>0.5</v>
      </c>
      <c r="AB214" s="139">
        <v>0</v>
      </c>
      <c r="AC214" s="139">
        <v>0.5</v>
      </c>
      <c r="AD214" s="130" t="s">
        <v>966</v>
      </c>
      <c r="AE214" s="138">
        <v>1</v>
      </c>
      <c r="AF214" s="130" t="s">
        <v>966</v>
      </c>
      <c r="AG214" s="138">
        <v>0</v>
      </c>
      <c r="AH214" s="138">
        <v>1</v>
      </c>
      <c r="AI214" s="138">
        <v>0</v>
      </c>
      <c r="AJ214" s="138">
        <v>0</v>
      </c>
      <c r="AK214" s="138">
        <v>1</v>
      </c>
      <c r="AL214" s="130" t="s">
        <v>966</v>
      </c>
      <c r="AM214" s="138">
        <v>0</v>
      </c>
      <c r="AN214" s="138">
        <v>0</v>
      </c>
      <c r="AO214" s="138">
        <v>1</v>
      </c>
      <c r="AP214" s="138">
        <v>1</v>
      </c>
      <c r="AQ214" s="130" t="s">
        <v>966</v>
      </c>
      <c r="AR214" s="138">
        <v>0</v>
      </c>
      <c r="AS214" s="138">
        <v>0</v>
      </c>
      <c r="AT214" s="138">
        <v>0</v>
      </c>
      <c r="AU214" s="138">
        <v>1</v>
      </c>
      <c r="AV214" s="138">
        <v>0</v>
      </c>
      <c r="AW214" s="138">
        <v>0</v>
      </c>
      <c r="AX214" s="138">
        <v>1</v>
      </c>
      <c r="AY214" s="130" t="s">
        <v>966</v>
      </c>
      <c r="AZ214" s="138">
        <v>1</v>
      </c>
      <c r="BA214" s="138">
        <v>1</v>
      </c>
      <c r="BB214" s="138">
        <v>0</v>
      </c>
      <c r="BC214" s="138">
        <v>1</v>
      </c>
      <c r="BD214" s="138">
        <v>7</v>
      </c>
      <c r="BE214" s="138">
        <v>7</v>
      </c>
      <c r="BF214" s="138">
        <v>0</v>
      </c>
      <c r="BG214" s="138">
        <v>0</v>
      </c>
      <c r="BH214" s="138">
        <v>0</v>
      </c>
      <c r="BI214" s="138">
        <v>0</v>
      </c>
      <c r="BJ214" s="138">
        <v>0</v>
      </c>
      <c r="BK214" s="138">
        <v>0</v>
      </c>
      <c r="BL214" s="138">
        <v>4</v>
      </c>
      <c r="BM214" s="138">
        <v>0</v>
      </c>
      <c r="BN214" s="138">
        <v>0</v>
      </c>
      <c r="BO214" s="138">
        <v>0</v>
      </c>
      <c r="BP214" s="138">
        <v>0</v>
      </c>
      <c r="BQ214" s="138">
        <v>0</v>
      </c>
      <c r="BR214" s="138">
        <v>0</v>
      </c>
      <c r="BS214" s="138">
        <v>0</v>
      </c>
      <c r="BT214" s="138">
        <v>0</v>
      </c>
      <c r="BU214" s="138">
        <v>1</v>
      </c>
      <c r="BV214" s="138">
        <v>0</v>
      </c>
      <c r="BW214" s="138">
        <v>0</v>
      </c>
      <c r="BX214" s="138">
        <v>0</v>
      </c>
      <c r="BY214" s="138">
        <v>0</v>
      </c>
      <c r="BZ214" s="138">
        <v>0</v>
      </c>
      <c r="CA214" s="138">
        <v>0</v>
      </c>
      <c r="CB214" s="138">
        <v>0</v>
      </c>
      <c r="CC214" s="138">
        <v>0</v>
      </c>
      <c r="CD214" s="138">
        <v>0</v>
      </c>
      <c r="CE214" s="138">
        <v>0</v>
      </c>
      <c r="CF214" s="138">
        <v>0</v>
      </c>
      <c r="CG214" s="138">
        <v>0</v>
      </c>
      <c r="CH214" s="138">
        <v>0</v>
      </c>
      <c r="CI214" s="138">
        <v>0</v>
      </c>
      <c r="CJ214" s="138">
        <v>0</v>
      </c>
      <c r="CK214" s="138">
        <v>0</v>
      </c>
      <c r="CL214" s="138">
        <v>0</v>
      </c>
      <c r="CM214" s="138">
        <v>1</v>
      </c>
      <c r="CN214" s="138">
        <v>0</v>
      </c>
      <c r="CO214" s="138">
        <v>0</v>
      </c>
      <c r="CP214" s="138">
        <v>0</v>
      </c>
      <c r="CQ214" s="138">
        <v>0</v>
      </c>
      <c r="CR214" s="138">
        <v>0</v>
      </c>
      <c r="CS214" s="138">
        <v>1</v>
      </c>
      <c r="CT214" s="138">
        <v>0</v>
      </c>
      <c r="CU214" s="138">
        <v>0</v>
      </c>
      <c r="CV214" s="138">
        <v>0</v>
      </c>
      <c r="CW214" s="138">
        <v>0</v>
      </c>
      <c r="CX214" s="138">
        <v>0</v>
      </c>
      <c r="CY214" s="138">
        <v>0</v>
      </c>
      <c r="CZ214" s="138">
        <v>0</v>
      </c>
      <c r="DA214" s="138">
        <v>0</v>
      </c>
      <c r="DB214" s="138">
        <v>0</v>
      </c>
      <c r="DC214" s="138">
        <v>0</v>
      </c>
      <c r="DD214" s="138">
        <v>0</v>
      </c>
      <c r="DE214" s="138">
        <v>0</v>
      </c>
      <c r="DF214" s="138">
        <v>0</v>
      </c>
      <c r="DG214" s="138">
        <v>0</v>
      </c>
      <c r="DH214" s="138">
        <v>0</v>
      </c>
      <c r="DI214" s="138">
        <v>0</v>
      </c>
      <c r="DJ214" s="138">
        <v>0</v>
      </c>
      <c r="DK214" s="138">
        <v>0</v>
      </c>
      <c r="DL214" s="138">
        <v>0</v>
      </c>
      <c r="DM214" s="138">
        <v>0</v>
      </c>
      <c r="DN214" s="138">
        <v>0</v>
      </c>
      <c r="DO214" s="138">
        <v>0</v>
      </c>
      <c r="DP214" s="138">
        <v>30</v>
      </c>
      <c r="DQ214" s="138">
        <v>1</v>
      </c>
      <c r="DR214" s="130" t="s">
        <v>3136</v>
      </c>
      <c r="DS214" s="138">
        <v>2</v>
      </c>
      <c r="DT214" s="130" t="s">
        <v>1041</v>
      </c>
      <c r="DU214" s="130" t="s">
        <v>1041</v>
      </c>
      <c r="DV214" s="138">
        <v>1</v>
      </c>
      <c r="DW214" s="138">
        <v>1</v>
      </c>
      <c r="DX214" s="138">
        <v>1</v>
      </c>
      <c r="DY214" s="130" t="s">
        <v>1041</v>
      </c>
      <c r="DZ214" s="130" t="s">
        <v>1041</v>
      </c>
      <c r="EA214" s="140">
        <v>21374</v>
      </c>
      <c r="EB214" s="140">
        <v>132.61000000000001</v>
      </c>
      <c r="EC214" s="140">
        <v>19</v>
      </c>
    </row>
    <row r="215" spans="1:133" s="131" customFormat="1" ht="36" x14ac:dyDescent="0.25">
      <c r="A215" s="130" t="s">
        <v>533</v>
      </c>
      <c r="B215" s="130" t="s">
        <v>539</v>
      </c>
      <c r="C215" s="138">
        <v>1</v>
      </c>
      <c r="D215" s="130" t="s">
        <v>538</v>
      </c>
      <c r="E215" s="130" t="s">
        <v>1551</v>
      </c>
      <c r="F215" s="130" t="s">
        <v>3137</v>
      </c>
      <c r="G215" s="130">
        <v>76701</v>
      </c>
      <c r="H215" s="130" t="s">
        <v>539</v>
      </c>
      <c r="I215" s="130" t="s">
        <v>3138</v>
      </c>
      <c r="J215" s="130" t="s">
        <v>3139</v>
      </c>
      <c r="K215" s="130" t="s">
        <v>3140</v>
      </c>
      <c r="L215" s="130" t="s">
        <v>1008</v>
      </c>
      <c r="M215" s="130" t="s">
        <v>1240</v>
      </c>
      <c r="N215" s="130" t="s">
        <v>3141</v>
      </c>
      <c r="O215" s="130" t="s">
        <v>1041</v>
      </c>
      <c r="P215" s="130">
        <v>573321371</v>
      </c>
      <c r="Q215" s="130" t="s">
        <v>3142</v>
      </c>
      <c r="R215" s="130" t="s">
        <v>1041</v>
      </c>
      <c r="S215" s="130" t="s">
        <v>1358</v>
      </c>
      <c r="T215" s="130" t="s">
        <v>3143</v>
      </c>
      <c r="U215" s="130" t="s">
        <v>1041</v>
      </c>
      <c r="V215" s="130">
        <v>573321383</v>
      </c>
      <c r="W215" s="130" t="s">
        <v>3144</v>
      </c>
      <c r="X215" s="138">
        <v>2</v>
      </c>
      <c r="Y215" s="138">
        <v>0</v>
      </c>
      <c r="Z215" s="138">
        <v>2</v>
      </c>
      <c r="AA215" s="139">
        <v>2</v>
      </c>
      <c r="AB215" s="139">
        <v>0</v>
      </c>
      <c r="AC215" s="139">
        <v>2</v>
      </c>
      <c r="AD215" s="130" t="s">
        <v>966</v>
      </c>
      <c r="AE215" s="138">
        <v>2</v>
      </c>
      <c r="AF215" s="130" t="s">
        <v>966</v>
      </c>
      <c r="AG215" s="138">
        <v>0</v>
      </c>
      <c r="AH215" s="138">
        <v>2</v>
      </c>
      <c r="AI215" s="138">
        <v>0</v>
      </c>
      <c r="AJ215" s="138">
        <v>0</v>
      </c>
      <c r="AK215" s="138">
        <v>2</v>
      </c>
      <c r="AL215" s="130" t="s">
        <v>966</v>
      </c>
      <c r="AM215" s="138">
        <v>0</v>
      </c>
      <c r="AN215" s="138">
        <v>2</v>
      </c>
      <c r="AO215" s="138">
        <v>0</v>
      </c>
      <c r="AP215" s="138">
        <v>2</v>
      </c>
      <c r="AQ215" s="130" t="s">
        <v>966</v>
      </c>
      <c r="AR215" s="138">
        <v>0</v>
      </c>
      <c r="AS215" s="138">
        <v>0</v>
      </c>
      <c r="AT215" s="138">
        <v>2</v>
      </c>
      <c r="AU215" s="138">
        <v>0</v>
      </c>
      <c r="AV215" s="138">
        <v>0</v>
      </c>
      <c r="AW215" s="138">
        <v>0</v>
      </c>
      <c r="AX215" s="138">
        <v>2</v>
      </c>
      <c r="AY215" s="130" t="s">
        <v>966</v>
      </c>
      <c r="AZ215" s="138">
        <v>1</v>
      </c>
      <c r="BA215" s="138">
        <v>1</v>
      </c>
      <c r="BB215" s="138">
        <v>0</v>
      </c>
      <c r="BC215" s="138">
        <v>1</v>
      </c>
      <c r="BD215" s="138">
        <v>1</v>
      </c>
      <c r="BE215" s="138">
        <v>28</v>
      </c>
      <c r="BF215" s="138">
        <v>2</v>
      </c>
      <c r="BG215" s="138">
        <v>0</v>
      </c>
      <c r="BH215" s="138">
        <v>2</v>
      </c>
      <c r="BI215" s="138">
        <v>0</v>
      </c>
      <c r="BJ215" s="138">
        <v>0</v>
      </c>
      <c r="BK215" s="138">
        <v>0</v>
      </c>
      <c r="BL215" s="138">
        <v>36</v>
      </c>
      <c r="BM215" s="138">
        <v>0</v>
      </c>
      <c r="BN215" s="138">
        <v>3</v>
      </c>
      <c r="BO215" s="138">
        <v>1</v>
      </c>
      <c r="BP215" s="138">
        <v>0</v>
      </c>
      <c r="BQ215" s="138">
        <v>0</v>
      </c>
      <c r="BR215" s="138">
        <v>0</v>
      </c>
      <c r="BS215" s="138">
        <v>0</v>
      </c>
      <c r="BT215" s="138">
        <v>0</v>
      </c>
      <c r="BU215" s="138">
        <v>0</v>
      </c>
      <c r="BV215" s="138">
        <v>2</v>
      </c>
      <c r="BW215" s="138">
        <v>0</v>
      </c>
      <c r="BX215" s="138">
        <v>0</v>
      </c>
      <c r="BY215" s="138">
        <v>0</v>
      </c>
      <c r="BZ215" s="138">
        <v>0</v>
      </c>
      <c r="CA215" s="138">
        <v>0</v>
      </c>
      <c r="CB215" s="138">
        <v>0</v>
      </c>
      <c r="CC215" s="138">
        <v>0</v>
      </c>
      <c r="CD215" s="138">
        <v>0</v>
      </c>
      <c r="CE215" s="138">
        <v>0</v>
      </c>
      <c r="CF215" s="138">
        <v>0</v>
      </c>
      <c r="CG215" s="138">
        <v>0</v>
      </c>
      <c r="CH215" s="138">
        <v>0</v>
      </c>
      <c r="CI215" s="138">
        <v>0</v>
      </c>
      <c r="CJ215" s="138">
        <v>0</v>
      </c>
      <c r="CK215" s="138">
        <v>1</v>
      </c>
      <c r="CL215" s="138">
        <v>0</v>
      </c>
      <c r="CM215" s="138">
        <v>1</v>
      </c>
      <c r="CN215" s="138">
        <v>0</v>
      </c>
      <c r="CO215" s="138">
        <v>0</v>
      </c>
      <c r="CP215" s="138">
        <v>0</v>
      </c>
      <c r="CQ215" s="138">
        <v>0</v>
      </c>
      <c r="CR215" s="138">
        <v>0</v>
      </c>
      <c r="CS215" s="138">
        <v>0</v>
      </c>
      <c r="CT215" s="138">
        <v>0</v>
      </c>
      <c r="CU215" s="138">
        <v>0</v>
      </c>
      <c r="CV215" s="138">
        <v>0</v>
      </c>
      <c r="CW215" s="138">
        <v>0</v>
      </c>
      <c r="CX215" s="138">
        <v>0</v>
      </c>
      <c r="CY215" s="138">
        <v>0</v>
      </c>
      <c r="CZ215" s="138">
        <v>0</v>
      </c>
      <c r="DA215" s="138">
        <v>1</v>
      </c>
      <c r="DB215" s="138">
        <v>1</v>
      </c>
      <c r="DC215" s="138">
        <v>0</v>
      </c>
      <c r="DD215" s="138">
        <v>0</v>
      </c>
      <c r="DE215" s="138">
        <v>0</v>
      </c>
      <c r="DF215" s="138">
        <v>1</v>
      </c>
      <c r="DG215" s="138">
        <v>0</v>
      </c>
      <c r="DH215" s="138">
        <v>1</v>
      </c>
      <c r="DI215" s="138">
        <v>0</v>
      </c>
      <c r="DJ215" s="138">
        <v>0</v>
      </c>
      <c r="DK215" s="138">
        <v>0</v>
      </c>
      <c r="DL215" s="138">
        <v>0</v>
      </c>
      <c r="DM215" s="138">
        <v>1</v>
      </c>
      <c r="DN215" s="138">
        <v>0</v>
      </c>
      <c r="DO215" s="138">
        <v>0</v>
      </c>
      <c r="DP215" s="138">
        <v>1</v>
      </c>
      <c r="DQ215" s="138">
        <v>1</v>
      </c>
      <c r="DR215" s="130" t="s">
        <v>3145</v>
      </c>
      <c r="DS215" s="138">
        <v>2</v>
      </c>
      <c r="DT215" s="130" t="s">
        <v>3146</v>
      </c>
      <c r="DU215" s="130" t="s">
        <v>1041</v>
      </c>
      <c r="DV215" s="138">
        <v>1</v>
      </c>
      <c r="DW215" s="138">
        <v>1</v>
      </c>
      <c r="DX215" s="138">
        <v>1</v>
      </c>
      <c r="DY215" s="130" t="s">
        <v>1041</v>
      </c>
      <c r="DZ215" s="130" t="s">
        <v>3147</v>
      </c>
      <c r="EA215" s="140">
        <v>69465</v>
      </c>
      <c r="EB215" s="140">
        <v>499.02</v>
      </c>
      <c r="EC215" s="140">
        <v>46</v>
      </c>
    </row>
    <row r="216" spans="1:133" s="131" customFormat="1" ht="60" x14ac:dyDescent="0.25">
      <c r="A216" s="130" t="s">
        <v>533</v>
      </c>
      <c r="B216" s="130" t="s">
        <v>541</v>
      </c>
      <c r="C216" s="138">
        <v>1</v>
      </c>
      <c r="D216" s="130" t="s">
        <v>540</v>
      </c>
      <c r="E216" s="130" t="s">
        <v>1823</v>
      </c>
      <c r="F216" s="130">
        <v>543</v>
      </c>
      <c r="G216" s="130">
        <v>76326</v>
      </c>
      <c r="H216" s="130" t="s">
        <v>541</v>
      </c>
      <c r="I216" s="130" t="s">
        <v>3148</v>
      </c>
      <c r="J216" s="130" t="s">
        <v>3149</v>
      </c>
      <c r="K216" s="130" t="s">
        <v>1224</v>
      </c>
      <c r="L216" s="130" t="s">
        <v>959</v>
      </c>
      <c r="M216" s="130" t="s">
        <v>2236</v>
      </c>
      <c r="N216" s="130" t="s">
        <v>3150</v>
      </c>
      <c r="O216" s="130"/>
      <c r="P216" s="130">
        <v>577197400</v>
      </c>
      <c r="Q216" s="130" t="s">
        <v>3151</v>
      </c>
      <c r="R216" s="130" t="s">
        <v>959</v>
      </c>
      <c r="S216" s="130" t="s">
        <v>2236</v>
      </c>
      <c r="T216" s="130" t="s">
        <v>3150</v>
      </c>
      <c r="U216" s="130"/>
      <c r="V216" s="130">
        <v>577197400</v>
      </c>
      <c r="W216" s="130" t="s">
        <v>3151</v>
      </c>
      <c r="X216" s="138">
        <v>1</v>
      </c>
      <c r="Y216" s="138">
        <v>0</v>
      </c>
      <c r="Z216" s="138">
        <v>1</v>
      </c>
      <c r="AA216" s="139">
        <v>0.5</v>
      </c>
      <c r="AB216" s="139">
        <v>0</v>
      </c>
      <c r="AC216" s="139">
        <v>0.5</v>
      </c>
      <c r="AD216" s="130" t="s">
        <v>966</v>
      </c>
      <c r="AE216" s="138">
        <v>1</v>
      </c>
      <c r="AF216" s="130" t="s">
        <v>966</v>
      </c>
      <c r="AG216" s="138">
        <v>0</v>
      </c>
      <c r="AH216" s="138">
        <v>0</v>
      </c>
      <c r="AI216" s="138">
        <v>0</v>
      </c>
      <c r="AJ216" s="138">
        <v>1</v>
      </c>
      <c r="AK216" s="138">
        <v>1</v>
      </c>
      <c r="AL216" s="130" t="s">
        <v>966</v>
      </c>
      <c r="AM216" s="138">
        <v>0</v>
      </c>
      <c r="AN216" s="138">
        <v>0</v>
      </c>
      <c r="AO216" s="138">
        <v>1</v>
      </c>
      <c r="AP216" s="138">
        <v>1</v>
      </c>
      <c r="AQ216" s="130" t="s">
        <v>966</v>
      </c>
      <c r="AR216" s="138">
        <v>0</v>
      </c>
      <c r="AS216" s="138">
        <v>0</v>
      </c>
      <c r="AT216" s="138">
        <v>0</v>
      </c>
      <c r="AU216" s="138">
        <v>0</v>
      </c>
      <c r="AV216" s="138">
        <v>1</v>
      </c>
      <c r="AW216" s="138">
        <v>0</v>
      </c>
      <c r="AX216" s="138">
        <v>1</v>
      </c>
      <c r="AY216" s="130" t="s">
        <v>966</v>
      </c>
      <c r="AZ216" s="138">
        <v>1</v>
      </c>
      <c r="BA216" s="138">
        <v>1</v>
      </c>
      <c r="BB216" s="138">
        <v>0</v>
      </c>
      <c r="BC216" s="138">
        <v>1</v>
      </c>
      <c r="BD216" s="138">
        <v>1</v>
      </c>
      <c r="BE216" s="138">
        <v>3</v>
      </c>
      <c r="BF216" s="138">
        <v>0</v>
      </c>
      <c r="BG216" s="138">
        <v>0</v>
      </c>
      <c r="BH216" s="138">
        <v>0</v>
      </c>
      <c r="BI216" s="138">
        <v>0</v>
      </c>
      <c r="BJ216" s="138">
        <v>0</v>
      </c>
      <c r="BK216" s="138">
        <v>1</v>
      </c>
      <c r="BL216" s="138">
        <v>6</v>
      </c>
      <c r="BM216" s="138">
        <v>1</v>
      </c>
      <c r="BN216" s="138">
        <v>0</v>
      </c>
      <c r="BO216" s="138">
        <v>0</v>
      </c>
      <c r="BP216" s="138">
        <v>1</v>
      </c>
      <c r="BQ216" s="138">
        <v>0</v>
      </c>
      <c r="BR216" s="138">
        <v>0</v>
      </c>
      <c r="BS216" s="138">
        <v>0</v>
      </c>
      <c r="BT216" s="138">
        <v>0</v>
      </c>
      <c r="BU216" s="138">
        <v>0</v>
      </c>
      <c r="BV216" s="138">
        <v>0</v>
      </c>
      <c r="BW216" s="138">
        <v>0</v>
      </c>
      <c r="BX216" s="138">
        <v>0</v>
      </c>
      <c r="BY216" s="138">
        <v>0</v>
      </c>
      <c r="BZ216" s="138">
        <v>0</v>
      </c>
      <c r="CA216" s="138">
        <v>0</v>
      </c>
      <c r="CB216" s="138">
        <v>0</v>
      </c>
      <c r="CC216" s="138">
        <v>0</v>
      </c>
      <c r="CD216" s="138">
        <v>0</v>
      </c>
      <c r="CE216" s="138">
        <v>0</v>
      </c>
      <c r="CF216" s="138">
        <v>0</v>
      </c>
      <c r="CG216" s="138">
        <v>0</v>
      </c>
      <c r="CH216" s="138">
        <v>0</v>
      </c>
      <c r="CI216" s="138">
        <v>0</v>
      </c>
      <c r="CJ216" s="138">
        <v>0</v>
      </c>
      <c r="CK216" s="138">
        <v>0</v>
      </c>
      <c r="CL216" s="138">
        <v>0</v>
      </c>
      <c r="CM216" s="138">
        <v>0</v>
      </c>
      <c r="CN216" s="138">
        <v>0</v>
      </c>
      <c r="CO216" s="138">
        <v>0</v>
      </c>
      <c r="CP216" s="138">
        <v>0</v>
      </c>
      <c r="CQ216" s="138">
        <v>0</v>
      </c>
      <c r="CR216" s="138">
        <v>0</v>
      </c>
      <c r="CS216" s="138">
        <v>0</v>
      </c>
      <c r="CT216" s="138">
        <v>0</v>
      </c>
      <c r="CU216" s="138">
        <v>0</v>
      </c>
      <c r="CV216" s="138">
        <v>0</v>
      </c>
      <c r="CW216" s="138">
        <v>0</v>
      </c>
      <c r="CX216" s="138">
        <v>0</v>
      </c>
      <c r="CY216" s="138">
        <v>0</v>
      </c>
      <c r="CZ216" s="138">
        <v>0</v>
      </c>
      <c r="DA216" s="138">
        <v>0</v>
      </c>
      <c r="DB216" s="138">
        <v>0</v>
      </c>
      <c r="DC216" s="138">
        <v>0</v>
      </c>
      <c r="DD216" s="138">
        <v>0</v>
      </c>
      <c r="DE216" s="138">
        <v>0</v>
      </c>
      <c r="DF216" s="138">
        <v>0</v>
      </c>
      <c r="DG216" s="138">
        <v>0</v>
      </c>
      <c r="DH216" s="138">
        <v>0</v>
      </c>
      <c r="DI216" s="138">
        <v>0</v>
      </c>
      <c r="DJ216" s="138">
        <v>0</v>
      </c>
      <c r="DK216" s="138">
        <v>0</v>
      </c>
      <c r="DL216" s="138">
        <v>0</v>
      </c>
      <c r="DM216" s="138">
        <v>0</v>
      </c>
      <c r="DN216" s="138">
        <v>0</v>
      </c>
      <c r="DO216" s="138">
        <v>0</v>
      </c>
      <c r="DP216" s="138">
        <v>100</v>
      </c>
      <c r="DQ216" s="138">
        <v>1</v>
      </c>
      <c r="DR216" s="130" t="s">
        <v>3152</v>
      </c>
      <c r="DS216" s="138">
        <v>4</v>
      </c>
      <c r="DT216" s="130" t="s">
        <v>3153</v>
      </c>
      <c r="DU216" s="130" t="s">
        <v>3154</v>
      </c>
      <c r="DV216" s="138">
        <v>1</v>
      </c>
      <c r="DW216" s="138">
        <v>1</v>
      </c>
      <c r="DX216" s="138">
        <v>1</v>
      </c>
      <c r="DY216" s="130" t="s">
        <v>3155</v>
      </c>
      <c r="DZ216" s="130" t="s">
        <v>3156</v>
      </c>
      <c r="EA216" s="140">
        <v>18778</v>
      </c>
      <c r="EB216" s="140">
        <v>178.37</v>
      </c>
      <c r="EC216" s="140">
        <v>15</v>
      </c>
    </row>
    <row r="217" spans="1:133" s="131" customFormat="1" ht="24" x14ac:dyDescent="0.25">
      <c r="A217" s="130" t="s">
        <v>533</v>
      </c>
      <c r="B217" s="130" t="s">
        <v>543</v>
      </c>
      <c r="C217" s="138">
        <v>1</v>
      </c>
      <c r="D217" s="130" t="s">
        <v>542</v>
      </c>
      <c r="E217" s="130" t="s">
        <v>3157</v>
      </c>
      <c r="F217" s="130">
        <v>1340</v>
      </c>
      <c r="G217" s="130">
        <v>76523</v>
      </c>
      <c r="H217" s="130" t="s">
        <v>543</v>
      </c>
      <c r="I217" s="130" t="s">
        <v>3158</v>
      </c>
      <c r="J217" s="130" t="s">
        <v>3159</v>
      </c>
      <c r="K217" s="130" t="s">
        <v>3160</v>
      </c>
      <c r="L217" s="130" t="s">
        <v>1008</v>
      </c>
      <c r="M217" s="130" t="s">
        <v>3161</v>
      </c>
      <c r="N217" s="130" t="s">
        <v>3162</v>
      </c>
      <c r="O217" s="130"/>
      <c r="P217" s="130">
        <v>577680452</v>
      </c>
      <c r="Q217" s="130" t="s">
        <v>3163</v>
      </c>
      <c r="R217" s="130" t="s">
        <v>959</v>
      </c>
      <c r="S217" s="130" t="s">
        <v>2110</v>
      </c>
      <c r="T217" s="130" t="s">
        <v>3164</v>
      </c>
      <c r="U217" s="130"/>
      <c r="V217" s="130">
        <v>577680413</v>
      </c>
      <c r="W217" s="130" t="s">
        <v>3165</v>
      </c>
      <c r="X217" s="138">
        <v>1</v>
      </c>
      <c r="Y217" s="138">
        <v>1</v>
      </c>
      <c r="Z217" s="138">
        <v>2</v>
      </c>
      <c r="AA217" s="139">
        <v>1</v>
      </c>
      <c r="AB217" s="139">
        <v>1</v>
      </c>
      <c r="AC217" s="139">
        <v>2</v>
      </c>
      <c r="AD217" s="130" t="s">
        <v>966</v>
      </c>
      <c r="AE217" s="138">
        <v>1</v>
      </c>
      <c r="AF217" s="130" t="s">
        <v>966</v>
      </c>
      <c r="AG217" s="138">
        <v>0</v>
      </c>
      <c r="AH217" s="138">
        <v>0</v>
      </c>
      <c r="AI217" s="138">
        <v>0</v>
      </c>
      <c r="AJ217" s="138">
        <v>1</v>
      </c>
      <c r="AK217" s="138">
        <v>1</v>
      </c>
      <c r="AL217" s="130" t="s">
        <v>966</v>
      </c>
      <c r="AM217" s="138">
        <v>0</v>
      </c>
      <c r="AN217" s="138">
        <v>0</v>
      </c>
      <c r="AO217" s="138">
        <v>1</v>
      </c>
      <c r="AP217" s="138">
        <v>1</v>
      </c>
      <c r="AQ217" s="130" t="s">
        <v>966</v>
      </c>
      <c r="AR217" s="138">
        <v>0</v>
      </c>
      <c r="AS217" s="138">
        <v>0</v>
      </c>
      <c r="AT217" s="138">
        <v>0</v>
      </c>
      <c r="AU217" s="138">
        <v>1</v>
      </c>
      <c r="AV217" s="138">
        <v>0</v>
      </c>
      <c r="AW217" s="138">
        <v>0</v>
      </c>
      <c r="AX217" s="138">
        <v>1</v>
      </c>
      <c r="AY217" s="130" t="s">
        <v>966</v>
      </c>
      <c r="AZ217" s="138">
        <v>0</v>
      </c>
      <c r="BA217" s="138">
        <v>1</v>
      </c>
      <c r="BB217" s="138">
        <v>0</v>
      </c>
      <c r="BC217" s="138">
        <v>1</v>
      </c>
      <c r="BD217" s="138">
        <v>5</v>
      </c>
      <c r="BE217" s="138">
        <v>10</v>
      </c>
      <c r="BF217" s="138">
        <v>1</v>
      </c>
      <c r="BG217" s="138">
        <v>0</v>
      </c>
      <c r="BH217" s="138">
        <v>0</v>
      </c>
      <c r="BI217" s="138">
        <v>0</v>
      </c>
      <c r="BJ217" s="138">
        <v>0</v>
      </c>
      <c r="BK217" s="138">
        <v>0</v>
      </c>
      <c r="BL217" s="138">
        <v>10</v>
      </c>
      <c r="BM217" s="138">
        <v>0</v>
      </c>
      <c r="BN217" s="138">
        <v>2</v>
      </c>
      <c r="BO217" s="138">
        <v>0</v>
      </c>
      <c r="BP217" s="138">
        <v>5</v>
      </c>
      <c r="BQ217" s="138">
        <v>0</v>
      </c>
      <c r="BR217" s="138">
        <v>0</v>
      </c>
      <c r="BS217" s="138">
        <v>3</v>
      </c>
      <c r="BT217" s="138">
        <v>0</v>
      </c>
      <c r="BU217" s="138">
        <v>0</v>
      </c>
      <c r="BV217" s="138">
        <v>0</v>
      </c>
      <c r="BW217" s="138">
        <v>0</v>
      </c>
      <c r="BX217" s="138">
        <v>0</v>
      </c>
      <c r="BY217" s="138">
        <v>0</v>
      </c>
      <c r="BZ217" s="138">
        <v>0</v>
      </c>
      <c r="CA217" s="138">
        <v>0</v>
      </c>
      <c r="CB217" s="138">
        <v>0</v>
      </c>
      <c r="CC217" s="138">
        <v>0</v>
      </c>
      <c r="CD217" s="138">
        <v>0</v>
      </c>
      <c r="CE217" s="138">
        <v>0</v>
      </c>
      <c r="CF217" s="138">
        <v>1</v>
      </c>
      <c r="CG217" s="138">
        <v>0</v>
      </c>
      <c r="CH217" s="138">
        <v>1</v>
      </c>
      <c r="CI217" s="138">
        <v>2</v>
      </c>
      <c r="CJ217" s="138">
        <v>0</v>
      </c>
      <c r="CK217" s="138">
        <v>0</v>
      </c>
      <c r="CL217" s="138">
        <v>0</v>
      </c>
      <c r="CM217" s="138">
        <v>0</v>
      </c>
      <c r="CN217" s="138">
        <v>0</v>
      </c>
      <c r="CO217" s="138">
        <v>0</v>
      </c>
      <c r="CP217" s="138">
        <v>0</v>
      </c>
      <c r="CQ217" s="138">
        <v>0</v>
      </c>
      <c r="CR217" s="138">
        <v>0</v>
      </c>
      <c r="CS217" s="138">
        <v>1</v>
      </c>
      <c r="CT217" s="138">
        <v>0</v>
      </c>
      <c r="CU217" s="138">
        <v>0</v>
      </c>
      <c r="CV217" s="138">
        <v>0</v>
      </c>
      <c r="CW217" s="138">
        <v>0</v>
      </c>
      <c r="CX217" s="138">
        <v>0</v>
      </c>
      <c r="CY217" s="138">
        <v>0</v>
      </c>
      <c r="CZ217" s="138">
        <v>0</v>
      </c>
      <c r="DA217" s="138">
        <v>0</v>
      </c>
      <c r="DB217" s="138">
        <v>2</v>
      </c>
      <c r="DC217" s="138">
        <v>0</v>
      </c>
      <c r="DD217" s="138">
        <v>0</v>
      </c>
      <c r="DE217" s="138">
        <v>0</v>
      </c>
      <c r="DF217" s="138">
        <v>0</v>
      </c>
      <c r="DG217" s="138">
        <v>0</v>
      </c>
      <c r="DH217" s="138">
        <v>0</v>
      </c>
      <c r="DI217" s="138">
        <v>0</v>
      </c>
      <c r="DJ217" s="138">
        <v>0</v>
      </c>
      <c r="DK217" s="138">
        <v>0</v>
      </c>
      <c r="DL217" s="138">
        <v>0</v>
      </c>
      <c r="DM217" s="138">
        <v>0</v>
      </c>
      <c r="DN217" s="138">
        <v>0</v>
      </c>
      <c r="DO217" s="138">
        <v>0</v>
      </c>
      <c r="DP217" s="138">
        <v>70</v>
      </c>
      <c r="DQ217" s="138">
        <v>1</v>
      </c>
      <c r="DR217" s="130" t="s">
        <v>3166</v>
      </c>
      <c r="DS217" s="138">
        <v>3</v>
      </c>
      <c r="DT217" s="130" t="s">
        <v>3167</v>
      </c>
      <c r="DU217" s="130"/>
      <c r="DV217" s="138">
        <v>1</v>
      </c>
      <c r="DW217" s="138">
        <v>1</v>
      </c>
      <c r="DX217" s="138">
        <v>0</v>
      </c>
      <c r="DY217" s="130"/>
      <c r="DZ217" s="130"/>
      <c r="EA217" s="140">
        <v>34589</v>
      </c>
      <c r="EB217" s="140">
        <v>111.73</v>
      </c>
      <c r="EC217" s="140">
        <v>10</v>
      </c>
    </row>
    <row r="218" spans="1:133" s="131" customFormat="1" ht="60" x14ac:dyDescent="0.25">
      <c r="A218" s="130" t="s">
        <v>533</v>
      </c>
      <c r="B218" s="130" t="s">
        <v>545</v>
      </c>
      <c r="C218" s="138">
        <v>1</v>
      </c>
      <c r="D218" s="130" t="s">
        <v>544</v>
      </c>
      <c r="E218" s="130" t="s">
        <v>1178</v>
      </c>
      <c r="F218" s="130">
        <v>128</v>
      </c>
      <c r="G218" s="130">
        <v>75661</v>
      </c>
      <c r="H218" s="130" t="s">
        <v>545</v>
      </c>
      <c r="I218" s="130" t="s">
        <v>3168</v>
      </c>
      <c r="J218" s="130" t="s">
        <v>3169</v>
      </c>
      <c r="K218" s="130" t="s">
        <v>1391</v>
      </c>
      <c r="L218" s="130" t="s">
        <v>959</v>
      </c>
      <c r="M218" s="130" t="s">
        <v>1631</v>
      </c>
      <c r="N218" s="130" t="s">
        <v>3170</v>
      </c>
      <c r="O218" s="130"/>
      <c r="P218" s="130">
        <v>571661121</v>
      </c>
      <c r="Q218" s="130" t="s">
        <v>3171</v>
      </c>
      <c r="R218" s="130" t="s">
        <v>959</v>
      </c>
      <c r="S218" s="130" t="s">
        <v>1631</v>
      </c>
      <c r="T218" s="130" t="s">
        <v>3170</v>
      </c>
      <c r="U218" s="130"/>
      <c r="V218" s="130">
        <v>571661121</v>
      </c>
      <c r="W218" s="130" t="s">
        <v>3171</v>
      </c>
      <c r="X218" s="138">
        <v>2</v>
      </c>
      <c r="Y218" s="138">
        <v>1</v>
      </c>
      <c r="Z218" s="138">
        <v>3</v>
      </c>
      <c r="AA218" s="139">
        <v>0.55000000000000004</v>
      </c>
      <c r="AB218" s="139">
        <v>0.05</v>
      </c>
      <c r="AC218" s="139">
        <v>0.6</v>
      </c>
      <c r="AD218" s="130" t="s">
        <v>966</v>
      </c>
      <c r="AE218" s="138">
        <v>2</v>
      </c>
      <c r="AF218" s="130" t="s">
        <v>966</v>
      </c>
      <c r="AG218" s="138">
        <v>0</v>
      </c>
      <c r="AH218" s="138">
        <v>2</v>
      </c>
      <c r="AI218" s="138">
        <v>0</v>
      </c>
      <c r="AJ218" s="138">
        <v>0</v>
      </c>
      <c r="AK218" s="138">
        <v>2</v>
      </c>
      <c r="AL218" s="130" t="s">
        <v>966</v>
      </c>
      <c r="AM218" s="138">
        <v>1</v>
      </c>
      <c r="AN218" s="138">
        <v>0</v>
      </c>
      <c r="AO218" s="138">
        <v>1</v>
      </c>
      <c r="AP218" s="138">
        <v>2</v>
      </c>
      <c r="AQ218" s="130" t="s">
        <v>966</v>
      </c>
      <c r="AR218" s="138">
        <v>0</v>
      </c>
      <c r="AS218" s="138">
        <v>0</v>
      </c>
      <c r="AT218" s="138">
        <v>0</v>
      </c>
      <c r="AU218" s="138">
        <v>2</v>
      </c>
      <c r="AV218" s="138">
        <v>0</v>
      </c>
      <c r="AW218" s="138">
        <v>0</v>
      </c>
      <c r="AX218" s="138">
        <v>2</v>
      </c>
      <c r="AY218" s="130" t="s">
        <v>966</v>
      </c>
      <c r="AZ218" s="138">
        <v>1</v>
      </c>
      <c r="BA218" s="138">
        <v>1</v>
      </c>
      <c r="BB218" s="138">
        <v>1</v>
      </c>
      <c r="BC218" s="138">
        <v>1</v>
      </c>
      <c r="BD218" s="138">
        <v>0</v>
      </c>
      <c r="BE218" s="138">
        <v>35</v>
      </c>
      <c r="BF218" s="138">
        <v>0</v>
      </c>
      <c r="BG218" s="138">
        <v>0</v>
      </c>
      <c r="BH218" s="138">
        <v>2</v>
      </c>
      <c r="BI218" s="138">
        <v>1</v>
      </c>
      <c r="BJ218" s="138">
        <v>0</v>
      </c>
      <c r="BK218" s="138">
        <v>0</v>
      </c>
      <c r="BL218" s="138">
        <v>35</v>
      </c>
      <c r="BM218" s="138">
        <v>1</v>
      </c>
      <c r="BN218" s="138">
        <v>4</v>
      </c>
      <c r="BO218" s="138">
        <v>0</v>
      </c>
      <c r="BP218" s="138">
        <v>0</v>
      </c>
      <c r="BQ218" s="138">
        <v>0</v>
      </c>
      <c r="BR218" s="138">
        <v>0</v>
      </c>
      <c r="BS218" s="138">
        <v>0</v>
      </c>
      <c r="BT218" s="138">
        <v>1</v>
      </c>
      <c r="BU218" s="138">
        <v>0</v>
      </c>
      <c r="BV218" s="138">
        <v>0</v>
      </c>
      <c r="BW218" s="138">
        <v>0</v>
      </c>
      <c r="BX218" s="138">
        <v>0</v>
      </c>
      <c r="BY218" s="138">
        <v>0</v>
      </c>
      <c r="BZ218" s="138">
        <v>0</v>
      </c>
      <c r="CA218" s="138">
        <v>0</v>
      </c>
      <c r="CB218" s="138">
        <v>0</v>
      </c>
      <c r="CC218" s="138">
        <v>0</v>
      </c>
      <c r="CD218" s="138">
        <v>0</v>
      </c>
      <c r="CE218" s="138">
        <v>0</v>
      </c>
      <c r="CF218" s="138">
        <v>0</v>
      </c>
      <c r="CG218" s="138">
        <v>0</v>
      </c>
      <c r="CH218" s="138">
        <v>0</v>
      </c>
      <c r="CI218" s="138">
        <v>0</v>
      </c>
      <c r="CJ218" s="138">
        <v>0</v>
      </c>
      <c r="CK218" s="138">
        <v>3</v>
      </c>
      <c r="CL218" s="138">
        <v>0</v>
      </c>
      <c r="CM218" s="138">
        <v>2</v>
      </c>
      <c r="CN218" s="138">
        <v>0</v>
      </c>
      <c r="CO218" s="138">
        <v>0</v>
      </c>
      <c r="CP218" s="138">
        <v>0</v>
      </c>
      <c r="CQ218" s="138">
        <v>0</v>
      </c>
      <c r="CR218" s="138">
        <v>0</v>
      </c>
      <c r="CS218" s="138">
        <v>0</v>
      </c>
      <c r="CT218" s="138">
        <v>0</v>
      </c>
      <c r="CU218" s="138">
        <v>0</v>
      </c>
      <c r="CV218" s="138">
        <v>0</v>
      </c>
      <c r="CW218" s="138">
        <v>0</v>
      </c>
      <c r="CX218" s="138">
        <v>0</v>
      </c>
      <c r="CY218" s="138">
        <v>0</v>
      </c>
      <c r="CZ218" s="138">
        <v>0</v>
      </c>
      <c r="DA218" s="138">
        <v>0</v>
      </c>
      <c r="DB218" s="138">
        <v>0</v>
      </c>
      <c r="DC218" s="138">
        <v>0</v>
      </c>
      <c r="DD218" s="138">
        <v>1</v>
      </c>
      <c r="DE218" s="138">
        <v>0</v>
      </c>
      <c r="DF218" s="138">
        <v>1</v>
      </c>
      <c r="DG218" s="138">
        <v>0</v>
      </c>
      <c r="DH218" s="138">
        <v>0</v>
      </c>
      <c r="DI218" s="138">
        <v>0</v>
      </c>
      <c r="DJ218" s="138">
        <v>1</v>
      </c>
      <c r="DK218" s="138">
        <v>0</v>
      </c>
      <c r="DL218" s="138">
        <v>0</v>
      </c>
      <c r="DM218" s="138">
        <v>0</v>
      </c>
      <c r="DN218" s="138">
        <v>0</v>
      </c>
      <c r="DO218" s="138">
        <v>0</v>
      </c>
      <c r="DP218" s="138">
        <v>70</v>
      </c>
      <c r="DQ218" s="138">
        <v>1</v>
      </c>
      <c r="DR218" s="130" t="s">
        <v>3172</v>
      </c>
      <c r="DS218" s="138">
        <v>2</v>
      </c>
      <c r="DT218" s="130" t="s">
        <v>3173</v>
      </c>
      <c r="DU218" s="130"/>
      <c r="DV218" s="138">
        <v>1</v>
      </c>
      <c r="DW218" s="138">
        <v>1</v>
      </c>
      <c r="DX218" s="138">
        <v>0</v>
      </c>
      <c r="DY218" s="130" t="s">
        <v>3174</v>
      </c>
      <c r="DZ218" s="130" t="s">
        <v>3175</v>
      </c>
      <c r="EA218" s="140">
        <v>35248</v>
      </c>
      <c r="EB218" s="140">
        <v>239.05</v>
      </c>
      <c r="EC218" s="140">
        <v>9</v>
      </c>
    </row>
    <row r="219" spans="1:133" s="131" customFormat="1" ht="24" x14ac:dyDescent="0.25">
      <c r="A219" s="130" t="s">
        <v>533</v>
      </c>
      <c r="B219" s="130" t="s">
        <v>547</v>
      </c>
      <c r="C219" s="138">
        <v>1</v>
      </c>
      <c r="D219" s="130" t="s">
        <v>546</v>
      </c>
      <c r="E219" s="130" t="s">
        <v>1178</v>
      </c>
      <c r="F219" s="130">
        <v>19</v>
      </c>
      <c r="G219" s="130">
        <v>68670</v>
      </c>
      <c r="H219" s="130" t="s">
        <v>547</v>
      </c>
      <c r="I219" s="130" t="s">
        <v>3176</v>
      </c>
      <c r="J219" s="130" t="s">
        <v>3177</v>
      </c>
      <c r="K219" s="130" t="s">
        <v>3178</v>
      </c>
      <c r="L219" s="130" t="s">
        <v>959</v>
      </c>
      <c r="M219" s="130" t="s">
        <v>1317</v>
      </c>
      <c r="N219" s="130" t="s">
        <v>3179</v>
      </c>
      <c r="O219" s="130"/>
      <c r="P219" s="130">
        <v>572525551</v>
      </c>
      <c r="Q219" s="130" t="s">
        <v>3180</v>
      </c>
      <c r="R219" s="130" t="s">
        <v>959</v>
      </c>
      <c r="S219" s="130" t="s">
        <v>1317</v>
      </c>
      <c r="T219" s="130" t="s">
        <v>3179</v>
      </c>
      <c r="U219" s="130"/>
      <c r="V219" s="130">
        <v>572525551</v>
      </c>
      <c r="W219" s="130" t="s">
        <v>3180</v>
      </c>
      <c r="X219" s="138">
        <v>2</v>
      </c>
      <c r="Y219" s="138">
        <v>2</v>
      </c>
      <c r="Z219" s="138">
        <v>4</v>
      </c>
      <c r="AA219" s="139">
        <v>0.7</v>
      </c>
      <c r="AB219" s="139">
        <v>0.3</v>
      </c>
      <c r="AC219" s="139">
        <v>1</v>
      </c>
      <c r="AD219" s="130" t="s">
        <v>966</v>
      </c>
      <c r="AE219" s="138">
        <v>2</v>
      </c>
      <c r="AF219" s="130" t="s">
        <v>966</v>
      </c>
      <c r="AG219" s="138">
        <v>0</v>
      </c>
      <c r="AH219" s="138">
        <v>0</v>
      </c>
      <c r="AI219" s="138">
        <v>0</v>
      </c>
      <c r="AJ219" s="138">
        <v>2</v>
      </c>
      <c r="AK219" s="138">
        <v>2</v>
      </c>
      <c r="AL219" s="130" t="s">
        <v>966</v>
      </c>
      <c r="AM219" s="138">
        <v>0</v>
      </c>
      <c r="AN219" s="138">
        <v>1</v>
      </c>
      <c r="AO219" s="138">
        <v>1</v>
      </c>
      <c r="AP219" s="138">
        <v>2</v>
      </c>
      <c r="AQ219" s="130" t="s">
        <v>966</v>
      </c>
      <c r="AR219" s="138">
        <v>0</v>
      </c>
      <c r="AS219" s="138">
        <v>0</v>
      </c>
      <c r="AT219" s="138">
        <v>0</v>
      </c>
      <c r="AU219" s="138">
        <v>1</v>
      </c>
      <c r="AV219" s="138">
        <v>1</v>
      </c>
      <c r="AW219" s="138">
        <v>0</v>
      </c>
      <c r="AX219" s="138">
        <v>2</v>
      </c>
      <c r="AY219" s="130" t="s">
        <v>966</v>
      </c>
      <c r="AZ219" s="138">
        <v>1</v>
      </c>
      <c r="BA219" s="138">
        <v>1</v>
      </c>
      <c r="BB219" s="138">
        <v>0</v>
      </c>
      <c r="BC219" s="138">
        <v>1</v>
      </c>
      <c r="BD219" s="138">
        <v>4</v>
      </c>
      <c r="BE219" s="138">
        <v>55</v>
      </c>
      <c r="BF219" s="138">
        <v>0</v>
      </c>
      <c r="BG219" s="138">
        <v>0</v>
      </c>
      <c r="BH219" s="138">
        <v>10</v>
      </c>
      <c r="BI219" s="138">
        <v>0</v>
      </c>
      <c r="BJ219" s="138">
        <v>0</v>
      </c>
      <c r="BK219" s="138">
        <v>0</v>
      </c>
      <c r="BL219" s="138">
        <v>56</v>
      </c>
      <c r="BM219" s="138">
        <v>0</v>
      </c>
      <c r="BN219" s="138">
        <v>0</v>
      </c>
      <c r="BO219" s="138">
        <v>0</v>
      </c>
      <c r="BP219" s="138">
        <v>0</v>
      </c>
      <c r="BQ219" s="138">
        <v>0</v>
      </c>
      <c r="BR219" s="138">
        <v>0</v>
      </c>
      <c r="BS219" s="138">
        <v>0</v>
      </c>
      <c r="BT219" s="138">
        <v>0</v>
      </c>
      <c r="BU219" s="138">
        <v>0</v>
      </c>
      <c r="BV219" s="138">
        <v>2</v>
      </c>
      <c r="BW219" s="138">
        <v>0</v>
      </c>
      <c r="BX219" s="138">
        <v>0</v>
      </c>
      <c r="BY219" s="138">
        <v>0</v>
      </c>
      <c r="BZ219" s="138">
        <v>0</v>
      </c>
      <c r="CA219" s="138">
        <v>0</v>
      </c>
      <c r="CB219" s="138">
        <v>0</v>
      </c>
      <c r="CC219" s="138">
        <v>0</v>
      </c>
      <c r="CD219" s="138">
        <v>0</v>
      </c>
      <c r="CE219" s="138">
        <v>0</v>
      </c>
      <c r="CF219" s="138">
        <v>0</v>
      </c>
      <c r="CG219" s="138">
        <v>0</v>
      </c>
      <c r="CH219" s="138">
        <v>0</v>
      </c>
      <c r="CI219" s="138">
        <v>0</v>
      </c>
      <c r="CJ219" s="138">
        <v>0</v>
      </c>
      <c r="CK219" s="138">
        <v>0</v>
      </c>
      <c r="CL219" s="138">
        <v>0</v>
      </c>
      <c r="CM219" s="138">
        <v>0</v>
      </c>
      <c r="CN219" s="138">
        <v>0</v>
      </c>
      <c r="CO219" s="138">
        <v>0</v>
      </c>
      <c r="CP219" s="138">
        <v>0</v>
      </c>
      <c r="CQ219" s="138">
        <v>0</v>
      </c>
      <c r="CR219" s="138">
        <v>0</v>
      </c>
      <c r="CS219" s="138">
        <v>0</v>
      </c>
      <c r="CT219" s="138">
        <v>0</v>
      </c>
      <c r="CU219" s="138">
        <v>0</v>
      </c>
      <c r="CV219" s="138">
        <v>0</v>
      </c>
      <c r="CW219" s="138">
        <v>0</v>
      </c>
      <c r="CX219" s="138">
        <v>0</v>
      </c>
      <c r="CY219" s="138">
        <v>0</v>
      </c>
      <c r="CZ219" s="138">
        <v>1</v>
      </c>
      <c r="DA219" s="138">
        <v>0</v>
      </c>
      <c r="DB219" s="138">
        <v>0</v>
      </c>
      <c r="DC219" s="138">
        <v>0</v>
      </c>
      <c r="DD219" s="138">
        <v>0</v>
      </c>
      <c r="DE219" s="138">
        <v>0</v>
      </c>
      <c r="DF219" s="138">
        <v>0</v>
      </c>
      <c r="DG219" s="138">
        <v>1</v>
      </c>
      <c r="DH219" s="138">
        <v>0</v>
      </c>
      <c r="DI219" s="138">
        <v>0</v>
      </c>
      <c r="DJ219" s="138">
        <v>0</v>
      </c>
      <c r="DK219" s="138">
        <v>0</v>
      </c>
      <c r="DL219" s="138">
        <v>0</v>
      </c>
      <c r="DM219" s="138">
        <v>0</v>
      </c>
      <c r="DN219" s="138">
        <v>0</v>
      </c>
      <c r="DO219" s="138">
        <v>0</v>
      </c>
      <c r="DP219" s="138">
        <v>40</v>
      </c>
      <c r="DQ219" s="138">
        <v>1</v>
      </c>
      <c r="DR219" s="130" t="s">
        <v>3181</v>
      </c>
      <c r="DS219" s="138">
        <v>2</v>
      </c>
      <c r="DT219" s="130" t="s">
        <v>3182</v>
      </c>
      <c r="DU219" s="130" t="s">
        <v>3183</v>
      </c>
      <c r="DV219" s="138">
        <v>1</v>
      </c>
      <c r="DW219" s="138">
        <v>1</v>
      </c>
      <c r="DX219" s="138">
        <v>1</v>
      </c>
      <c r="DY219" s="130"/>
      <c r="DZ219" s="130"/>
      <c r="EA219" s="140">
        <v>90332</v>
      </c>
      <c r="EB219" s="140">
        <v>517.83000000000004</v>
      </c>
      <c r="EC219" s="140">
        <v>48</v>
      </c>
    </row>
    <row r="220" spans="1:133" s="131" customFormat="1" ht="48" x14ac:dyDescent="0.25">
      <c r="A220" s="130" t="s">
        <v>533</v>
      </c>
      <c r="B220" s="130" t="s">
        <v>549</v>
      </c>
      <c r="C220" s="138">
        <v>1</v>
      </c>
      <c r="D220" s="130" t="s">
        <v>548</v>
      </c>
      <c r="E220" s="130" t="s">
        <v>1178</v>
      </c>
      <c r="F220" s="130">
        <v>100</v>
      </c>
      <c r="G220" s="130">
        <v>68817</v>
      </c>
      <c r="H220" s="130" t="s">
        <v>549</v>
      </c>
      <c r="I220" s="130" t="s">
        <v>3184</v>
      </c>
      <c r="J220" s="130" t="s">
        <v>3185</v>
      </c>
      <c r="K220" s="130" t="s">
        <v>3186</v>
      </c>
      <c r="L220" s="130" t="s">
        <v>3187</v>
      </c>
      <c r="M220" s="130" t="s">
        <v>988</v>
      </c>
      <c r="N220" s="130" t="s">
        <v>3188</v>
      </c>
      <c r="O220" s="130"/>
      <c r="P220" s="130">
        <v>572805380</v>
      </c>
      <c r="Q220" s="130" t="s">
        <v>3189</v>
      </c>
      <c r="R220" s="130" t="s">
        <v>959</v>
      </c>
      <c r="S220" s="130" t="s">
        <v>1326</v>
      </c>
      <c r="T220" s="130" t="s">
        <v>3190</v>
      </c>
      <c r="U220" s="130"/>
      <c r="V220" s="130">
        <v>572805382</v>
      </c>
      <c r="W220" s="130" t="s">
        <v>3191</v>
      </c>
      <c r="X220" s="138">
        <v>2</v>
      </c>
      <c r="Y220" s="138">
        <v>0</v>
      </c>
      <c r="Z220" s="138">
        <v>2</v>
      </c>
      <c r="AA220" s="139">
        <v>2</v>
      </c>
      <c r="AB220" s="139">
        <v>0</v>
      </c>
      <c r="AC220" s="139">
        <v>2</v>
      </c>
      <c r="AD220" s="130" t="s">
        <v>966</v>
      </c>
      <c r="AE220" s="138">
        <v>2</v>
      </c>
      <c r="AF220" s="130" t="s">
        <v>966</v>
      </c>
      <c r="AG220" s="138">
        <v>0</v>
      </c>
      <c r="AH220" s="138">
        <v>1</v>
      </c>
      <c r="AI220" s="138">
        <v>0</v>
      </c>
      <c r="AJ220" s="138">
        <v>1</v>
      </c>
      <c r="AK220" s="138">
        <v>2</v>
      </c>
      <c r="AL220" s="130" t="s">
        <v>966</v>
      </c>
      <c r="AM220" s="138">
        <v>0</v>
      </c>
      <c r="AN220" s="138">
        <v>1</v>
      </c>
      <c r="AO220" s="138">
        <v>1</v>
      </c>
      <c r="AP220" s="138">
        <v>2</v>
      </c>
      <c r="AQ220" s="130" t="s">
        <v>966</v>
      </c>
      <c r="AR220" s="138">
        <v>0</v>
      </c>
      <c r="AS220" s="138">
        <v>0</v>
      </c>
      <c r="AT220" s="138">
        <v>0</v>
      </c>
      <c r="AU220" s="138">
        <v>2</v>
      </c>
      <c r="AV220" s="138">
        <v>0</v>
      </c>
      <c r="AW220" s="138">
        <v>0</v>
      </c>
      <c r="AX220" s="138">
        <v>2</v>
      </c>
      <c r="AY220" s="130" t="s">
        <v>966</v>
      </c>
      <c r="AZ220" s="138">
        <v>1</v>
      </c>
      <c r="BA220" s="138">
        <v>1</v>
      </c>
      <c r="BB220" s="138">
        <v>1</v>
      </c>
      <c r="BC220" s="138">
        <v>1</v>
      </c>
      <c r="BD220" s="138">
        <v>13</v>
      </c>
      <c r="BE220" s="138">
        <v>29</v>
      </c>
      <c r="BF220" s="138">
        <v>2</v>
      </c>
      <c r="BG220" s="138">
        <v>0</v>
      </c>
      <c r="BH220" s="138">
        <v>3</v>
      </c>
      <c r="BI220" s="138">
        <v>0</v>
      </c>
      <c r="BJ220" s="138">
        <v>0</v>
      </c>
      <c r="BK220" s="138">
        <v>0</v>
      </c>
      <c r="BL220" s="138">
        <v>21</v>
      </c>
      <c r="BM220" s="138">
        <v>0</v>
      </c>
      <c r="BN220" s="138">
        <v>0</v>
      </c>
      <c r="BO220" s="138">
        <v>2</v>
      </c>
      <c r="BP220" s="138">
        <v>44</v>
      </c>
      <c r="BQ220" s="138">
        <v>0</v>
      </c>
      <c r="BR220" s="138">
        <v>0</v>
      </c>
      <c r="BS220" s="138">
        <v>0</v>
      </c>
      <c r="BT220" s="138">
        <v>0</v>
      </c>
      <c r="BU220" s="138">
        <v>0</v>
      </c>
      <c r="BV220" s="138">
        <v>1</v>
      </c>
      <c r="BW220" s="138">
        <v>0</v>
      </c>
      <c r="BX220" s="138">
        <v>0</v>
      </c>
      <c r="BY220" s="138">
        <v>0</v>
      </c>
      <c r="BZ220" s="138">
        <v>0</v>
      </c>
      <c r="CA220" s="138">
        <v>0</v>
      </c>
      <c r="CB220" s="138">
        <v>0</v>
      </c>
      <c r="CC220" s="138">
        <v>0</v>
      </c>
      <c r="CD220" s="138">
        <v>0</v>
      </c>
      <c r="CE220" s="138">
        <v>0</v>
      </c>
      <c r="CF220" s="138">
        <v>0</v>
      </c>
      <c r="CG220" s="138">
        <v>0</v>
      </c>
      <c r="CH220" s="138">
        <v>0</v>
      </c>
      <c r="CI220" s="138">
        <v>0</v>
      </c>
      <c r="CJ220" s="138">
        <v>0</v>
      </c>
      <c r="CK220" s="138">
        <v>1</v>
      </c>
      <c r="CL220" s="138">
        <v>0</v>
      </c>
      <c r="CM220" s="138">
        <v>0</v>
      </c>
      <c r="CN220" s="138">
        <v>0</v>
      </c>
      <c r="CO220" s="138">
        <v>0</v>
      </c>
      <c r="CP220" s="138">
        <v>0</v>
      </c>
      <c r="CQ220" s="138">
        <v>0</v>
      </c>
      <c r="CR220" s="138">
        <v>0</v>
      </c>
      <c r="CS220" s="138">
        <v>1</v>
      </c>
      <c r="CT220" s="138">
        <v>0</v>
      </c>
      <c r="CU220" s="138">
        <v>0</v>
      </c>
      <c r="CV220" s="138">
        <v>0</v>
      </c>
      <c r="CW220" s="138">
        <v>0</v>
      </c>
      <c r="CX220" s="138">
        <v>0</v>
      </c>
      <c r="CY220" s="138">
        <v>0</v>
      </c>
      <c r="CZ220" s="138">
        <v>1</v>
      </c>
      <c r="DA220" s="138">
        <v>3</v>
      </c>
      <c r="DB220" s="138">
        <v>0</v>
      </c>
      <c r="DC220" s="138">
        <v>0</v>
      </c>
      <c r="DD220" s="138">
        <v>0</v>
      </c>
      <c r="DE220" s="138">
        <v>0</v>
      </c>
      <c r="DF220" s="138">
        <v>0</v>
      </c>
      <c r="DG220" s="138">
        <v>0</v>
      </c>
      <c r="DH220" s="138">
        <v>0</v>
      </c>
      <c r="DI220" s="138">
        <v>0</v>
      </c>
      <c r="DJ220" s="138">
        <v>0</v>
      </c>
      <c r="DK220" s="138">
        <v>0</v>
      </c>
      <c r="DL220" s="138">
        <v>0</v>
      </c>
      <c r="DM220" s="138">
        <v>0</v>
      </c>
      <c r="DN220" s="138">
        <v>0</v>
      </c>
      <c r="DO220" s="138">
        <v>0</v>
      </c>
      <c r="DP220" s="138">
        <v>100</v>
      </c>
      <c r="DQ220" s="138">
        <v>1</v>
      </c>
      <c r="DR220" s="130" t="s">
        <v>3192</v>
      </c>
      <c r="DS220" s="138">
        <v>3</v>
      </c>
      <c r="DT220" s="130" t="s">
        <v>3193</v>
      </c>
      <c r="DU220" s="130" t="s">
        <v>3194</v>
      </c>
      <c r="DV220" s="138">
        <v>1</v>
      </c>
      <c r="DW220" s="138">
        <v>1</v>
      </c>
      <c r="DX220" s="138">
        <v>1</v>
      </c>
      <c r="DY220" s="130"/>
      <c r="DZ220" s="130" t="s">
        <v>3195</v>
      </c>
      <c r="EA220" s="140">
        <v>52657</v>
      </c>
      <c r="EB220" s="140">
        <v>473.33</v>
      </c>
      <c r="EC220" s="140">
        <v>30</v>
      </c>
    </row>
    <row r="221" spans="1:133" s="131" customFormat="1" ht="24" x14ac:dyDescent="0.25">
      <c r="A221" s="130" t="s">
        <v>533</v>
      </c>
      <c r="B221" s="130" t="s">
        <v>551</v>
      </c>
      <c r="C221" s="138">
        <v>1</v>
      </c>
      <c r="D221" s="130" t="s">
        <v>550</v>
      </c>
      <c r="E221" s="130" t="s">
        <v>1178</v>
      </c>
      <c r="F221" s="130">
        <v>189</v>
      </c>
      <c r="G221" s="130">
        <v>76617</v>
      </c>
      <c r="H221" s="130" t="s">
        <v>551</v>
      </c>
      <c r="I221" s="130" t="s">
        <v>3196</v>
      </c>
      <c r="J221" s="130" t="s">
        <v>3197</v>
      </c>
      <c r="K221" s="130" t="s">
        <v>1125</v>
      </c>
      <c r="L221" s="130" t="s">
        <v>959</v>
      </c>
      <c r="M221" s="130" t="s">
        <v>1697</v>
      </c>
      <c r="N221" s="130" t="s">
        <v>3198</v>
      </c>
      <c r="O221" s="130"/>
      <c r="P221" s="130">
        <v>577311144</v>
      </c>
      <c r="Q221" s="130" t="s">
        <v>3199</v>
      </c>
      <c r="R221" s="130" t="s">
        <v>959</v>
      </c>
      <c r="S221" s="130" t="s">
        <v>1697</v>
      </c>
      <c r="T221" s="130" t="s">
        <v>3198</v>
      </c>
      <c r="U221" s="130"/>
      <c r="V221" s="130">
        <v>577311144</v>
      </c>
      <c r="W221" s="130" t="s">
        <v>3199</v>
      </c>
      <c r="X221" s="138">
        <v>1</v>
      </c>
      <c r="Y221" s="138">
        <v>0</v>
      </c>
      <c r="Z221" s="138">
        <v>1</v>
      </c>
      <c r="AA221" s="139">
        <v>1</v>
      </c>
      <c r="AB221" s="139">
        <v>0</v>
      </c>
      <c r="AC221" s="139">
        <v>1</v>
      </c>
      <c r="AD221" s="130" t="s">
        <v>966</v>
      </c>
      <c r="AE221" s="138">
        <v>1</v>
      </c>
      <c r="AF221" s="130" t="s">
        <v>966</v>
      </c>
      <c r="AG221" s="138">
        <v>0</v>
      </c>
      <c r="AH221" s="138">
        <v>0</v>
      </c>
      <c r="AI221" s="138">
        <v>0</v>
      </c>
      <c r="AJ221" s="138">
        <v>1</v>
      </c>
      <c r="AK221" s="138">
        <v>1</v>
      </c>
      <c r="AL221" s="130" t="s">
        <v>966</v>
      </c>
      <c r="AM221" s="138">
        <v>0</v>
      </c>
      <c r="AN221" s="138">
        <v>0</v>
      </c>
      <c r="AO221" s="138">
        <v>1</v>
      </c>
      <c r="AP221" s="138">
        <v>1</v>
      </c>
      <c r="AQ221" s="130" t="s">
        <v>966</v>
      </c>
      <c r="AR221" s="138">
        <v>0</v>
      </c>
      <c r="AS221" s="138">
        <v>0</v>
      </c>
      <c r="AT221" s="138">
        <v>0</v>
      </c>
      <c r="AU221" s="138">
        <v>1</v>
      </c>
      <c r="AV221" s="138">
        <v>0</v>
      </c>
      <c r="AW221" s="138">
        <v>0</v>
      </c>
      <c r="AX221" s="138">
        <v>1</v>
      </c>
      <c r="AY221" s="130" t="s">
        <v>966</v>
      </c>
      <c r="AZ221" s="138">
        <v>0</v>
      </c>
      <c r="BA221" s="138">
        <v>1</v>
      </c>
      <c r="BB221" s="138">
        <v>0</v>
      </c>
      <c r="BC221" s="138">
        <v>1</v>
      </c>
      <c r="BD221" s="138">
        <v>17</v>
      </c>
      <c r="BE221" s="138">
        <v>18</v>
      </c>
      <c r="BF221" s="138">
        <v>1</v>
      </c>
      <c r="BG221" s="138">
        <v>0</v>
      </c>
      <c r="BH221" s="138">
        <v>4</v>
      </c>
      <c r="BI221" s="138">
        <v>0</v>
      </c>
      <c r="BJ221" s="138">
        <v>0</v>
      </c>
      <c r="BK221" s="138">
        <v>0</v>
      </c>
      <c r="BL221" s="138">
        <v>12</v>
      </c>
      <c r="BM221" s="138">
        <v>0</v>
      </c>
      <c r="BN221" s="138">
        <v>0</v>
      </c>
      <c r="BO221" s="138">
        <v>0</v>
      </c>
      <c r="BP221" s="138">
        <v>18</v>
      </c>
      <c r="BQ221" s="138">
        <v>0</v>
      </c>
      <c r="BR221" s="138">
        <v>0</v>
      </c>
      <c r="BS221" s="138">
        <v>0</v>
      </c>
      <c r="BT221" s="138">
        <v>0</v>
      </c>
      <c r="BU221" s="138">
        <v>0</v>
      </c>
      <c r="BV221" s="138">
        <v>0</v>
      </c>
      <c r="BW221" s="138">
        <v>0</v>
      </c>
      <c r="BX221" s="138">
        <v>0</v>
      </c>
      <c r="BY221" s="138">
        <v>0</v>
      </c>
      <c r="BZ221" s="138">
        <v>0</v>
      </c>
      <c r="CA221" s="138">
        <v>0</v>
      </c>
      <c r="CB221" s="138">
        <v>0</v>
      </c>
      <c r="CC221" s="138">
        <v>0</v>
      </c>
      <c r="CD221" s="138">
        <v>0</v>
      </c>
      <c r="CE221" s="138">
        <v>0</v>
      </c>
      <c r="CF221" s="138">
        <v>0</v>
      </c>
      <c r="CG221" s="138">
        <v>0</v>
      </c>
      <c r="CH221" s="138">
        <v>0</v>
      </c>
      <c r="CI221" s="138">
        <v>0</v>
      </c>
      <c r="CJ221" s="138">
        <v>0</v>
      </c>
      <c r="CK221" s="138">
        <v>0</v>
      </c>
      <c r="CL221" s="138">
        <v>0</v>
      </c>
      <c r="CM221" s="138">
        <v>0</v>
      </c>
      <c r="CN221" s="138">
        <v>0</v>
      </c>
      <c r="CO221" s="138">
        <v>0</v>
      </c>
      <c r="CP221" s="138">
        <v>0</v>
      </c>
      <c r="CQ221" s="138">
        <v>0</v>
      </c>
      <c r="CR221" s="138">
        <v>0</v>
      </c>
      <c r="CS221" s="138">
        <v>0</v>
      </c>
      <c r="CT221" s="138">
        <v>0</v>
      </c>
      <c r="CU221" s="138">
        <v>0</v>
      </c>
      <c r="CV221" s="138">
        <v>0</v>
      </c>
      <c r="CW221" s="138">
        <v>0</v>
      </c>
      <c r="CX221" s="138">
        <v>0</v>
      </c>
      <c r="CY221" s="138">
        <v>0</v>
      </c>
      <c r="CZ221" s="138">
        <v>0</v>
      </c>
      <c r="DA221" s="138">
        <v>0</v>
      </c>
      <c r="DB221" s="138">
        <v>0</v>
      </c>
      <c r="DC221" s="138">
        <v>0</v>
      </c>
      <c r="DD221" s="138">
        <v>0</v>
      </c>
      <c r="DE221" s="138">
        <v>0</v>
      </c>
      <c r="DF221" s="138">
        <v>0</v>
      </c>
      <c r="DG221" s="138">
        <v>0</v>
      </c>
      <c r="DH221" s="138">
        <v>0</v>
      </c>
      <c r="DI221" s="138">
        <v>0</v>
      </c>
      <c r="DJ221" s="138">
        <v>0</v>
      </c>
      <c r="DK221" s="138">
        <v>0</v>
      </c>
      <c r="DL221" s="138">
        <v>0</v>
      </c>
      <c r="DM221" s="138">
        <v>0</v>
      </c>
      <c r="DN221" s="138">
        <v>0</v>
      </c>
      <c r="DO221" s="138">
        <v>0</v>
      </c>
      <c r="DP221" s="138">
        <v>65</v>
      </c>
      <c r="DQ221" s="138">
        <v>0</v>
      </c>
      <c r="DR221" s="130"/>
      <c r="DS221" s="138">
        <v>3</v>
      </c>
      <c r="DT221" s="130"/>
      <c r="DU221" s="130"/>
      <c r="DV221" s="138">
        <v>1</v>
      </c>
      <c r="DW221" s="138">
        <v>1</v>
      </c>
      <c r="DX221" s="138">
        <v>1</v>
      </c>
      <c r="DY221" s="130"/>
      <c r="DZ221" s="130"/>
      <c r="EA221" s="140">
        <v>23438</v>
      </c>
      <c r="EB221" s="140">
        <v>258.75</v>
      </c>
      <c r="EC221" s="140">
        <v>20</v>
      </c>
    </row>
    <row r="222" spans="1:133" s="131" customFormat="1" x14ac:dyDescent="0.25">
      <c r="A222" s="130" t="s">
        <v>533</v>
      </c>
      <c r="B222" s="130" t="s">
        <v>553</v>
      </c>
      <c r="C222" s="138">
        <v>1</v>
      </c>
      <c r="D222" s="130" t="s">
        <v>552</v>
      </c>
      <c r="E222" s="130" t="s">
        <v>3200</v>
      </c>
      <c r="F222" s="130">
        <v>1221</v>
      </c>
      <c r="G222" s="130">
        <v>75701</v>
      </c>
      <c r="H222" s="130" t="s">
        <v>553</v>
      </c>
      <c r="I222" s="130" t="s">
        <v>3201</v>
      </c>
      <c r="J222" s="130" t="s">
        <v>3202</v>
      </c>
      <c r="K222" s="130" t="s">
        <v>3203</v>
      </c>
      <c r="L222" s="130" t="s">
        <v>959</v>
      </c>
      <c r="M222" s="130" t="s">
        <v>988</v>
      </c>
      <c r="N222" s="130" t="s">
        <v>3204</v>
      </c>
      <c r="O222" s="130"/>
      <c r="P222" s="130">
        <v>571674201</v>
      </c>
      <c r="Q222" s="130" t="s">
        <v>3205</v>
      </c>
      <c r="R222" s="130" t="s">
        <v>1431</v>
      </c>
      <c r="S222" s="130" t="s">
        <v>2113</v>
      </c>
      <c r="T222" s="130" t="s">
        <v>3206</v>
      </c>
      <c r="U222" s="130"/>
      <c r="V222" s="130">
        <v>571674306</v>
      </c>
      <c r="W222" s="130" t="s">
        <v>3207</v>
      </c>
      <c r="X222" s="138">
        <v>1</v>
      </c>
      <c r="Y222" s="138">
        <v>1</v>
      </c>
      <c r="Z222" s="138">
        <v>2</v>
      </c>
      <c r="AA222" s="139">
        <v>0.5</v>
      </c>
      <c r="AB222" s="139">
        <v>0.1</v>
      </c>
      <c r="AC222" s="139">
        <v>0.6</v>
      </c>
      <c r="AD222" s="130" t="s">
        <v>966</v>
      </c>
      <c r="AE222" s="138">
        <v>1</v>
      </c>
      <c r="AF222" s="130" t="s">
        <v>966</v>
      </c>
      <c r="AG222" s="138">
        <v>0</v>
      </c>
      <c r="AH222" s="138">
        <v>0</v>
      </c>
      <c r="AI222" s="138">
        <v>1</v>
      </c>
      <c r="AJ222" s="138">
        <v>0</v>
      </c>
      <c r="AK222" s="138">
        <v>1</v>
      </c>
      <c r="AL222" s="130" t="s">
        <v>966</v>
      </c>
      <c r="AM222" s="138">
        <v>0</v>
      </c>
      <c r="AN222" s="138">
        <v>1</v>
      </c>
      <c r="AO222" s="138">
        <v>0</v>
      </c>
      <c r="AP222" s="138">
        <v>1</v>
      </c>
      <c r="AQ222" s="130" t="s">
        <v>966</v>
      </c>
      <c r="AR222" s="138">
        <v>0</v>
      </c>
      <c r="AS222" s="138">
        <v>0</v>
      </c>
      <c r="AT222" s="138">
        <v>0</v>
      </c>
      <c r="AU222" s="138">
        <v>1</v>
      </c>
      <c r="AV222" s="138">
        <v>0</v>
      </c>
      <c r="AW222" s="138">
        <v>0</v>
      </c>
      <c r="AX222" s="138">
        <v>1</v>
      </c>
      <c r="AY222" s="130" t="s">
        <v>966</v>
      </c>
      <c r="AZ222" s="138">
        <v>1</v>
      </c>
      <c r="BA222" s="138">
        <v>1</v>
      </c>
      <c r="BB222" s="138">
        <v>1</v>
      </c>
      <c r="BC222" s="138">
        <v>1</v>
      </c>
      <c r="BD222" s="138">
        <v>0</v>
      </c>
      <c r="BE222" s="138">
        <v>20</v>
      </c>
      <c r="BF222" s="138">
        <v>0</v>
      </c>
      <c r="BG222" s="138">
        <v>0</v>
      </c>
      <c r="BH222" s="138">
        <v>0</v>
      </c>
      <c r="BI222" s="138">
        <v>0</v>
      </c>
      <c r="BJ222" s="138">
        <v>0</v>
      </c>
      <c r="BK222" s="138">
        <v>0</v>
      </c>
      <c r="BL222" s="138">
        <v>24</v>
      </c>
      <c r="BM222" s="138">
        <v>0</v>
      </c>
      <c r="BN222" s="138">
        <v>1</v>
      </c>
      <c r="BO222" s="138">
        <v>0</v>
      </c>
      <c r="BP222" s="138">
        <v>0</v>
      </c>
      <c r="BQ222" s="138">
        <v>0</v>
      </c>
      <c r="BR222" s="138">
        <v>0</v>
      </c>
      <c r="BS222" s="138">
        <v>0</v>
      </c>
      <c r="BT222" s="138">
        <v>0</v>
      </c>
      <c r="BU222" s="138">
        <v>0</v>
      </c>
      <c r="BV222" s="138">
        <v>0</v>
      </c>
      <c r="BW222" s="138">
        <v>0</v>
      </c>
      <c r="BX222" s="138">
        <v>0</v>
      </c>
      <c r="BY222" s="138">
        <v>0</v>
      </c>
      <c r="BZ222" s="138">
        <v>0</v>
      </c>
      <c r="CA222" s="138">
        <v>0</v>
      </c>
      <c r="CB222" s="138">
        <v>0</v>
      </c>
      <c r="CC222" s="138">
        <v>0</v>
      </c>
      <c r="CD222" s="138">
        <v>0</v>
      </c>
      <c r="CE222" s="138">
        <v>0</v>
      </c>
      <c r="CF222" s="138">
        <v>0</v>
      </c>
      <c r="CG222" s="138">
        <v>0</v>
      </c>
      <c r="CH222" s="138">
        <v>0</v>
      </c>
      <c r="CI222" s="138">
        <v>0</v>
      </c>
      <c r="CJ222" s="138">
        <v>0</v>
      </c>
      <c r="CK222" s="138">
        <v>0</v>
      </c>
      <c r="CL222" s="138">
        <v>0</v>
      </c>
      <c r="CM222" s="138">
        <v>0</v>
      </c>
      <c r="CN222" s="138">
        <v>0</v>
      </c>
      <c r="CO222" s="138">
        <v>0</v>
      </c>
      <c r="CP222" s="138">
        <v>0</v>
      </c>
      <c r="CQ222" s="138">
        <v>0</v>
      </c>
      <c r="CR222" s="138">
        <v>0</v>
      </c>
      <c r="CS222" s="138">
        <v>0</v>
      </c>
      <c r="CT222" s="138">
        <v>0</v>
      </c>
      <c r="CU222" s="138">
        <v>0</v>
      </c>
      <c r="CV222" s="138">
        <v>0</v>
      </c>
      <c r="CW222" s="138">
        <v>0</v>
      </c>
      <c r="CX222" s="138">
        <v>0</v>
      </c>
      <c r="CY222" s="138">
        <v>0</v>
      </c>
      <c r="CZ222" s="138">
        <v>0</v>
      </c>
      <c r="DA222" s="138">
        <v>0</v>
      </c>
      <c r="DB222" s="138">
        <v>0</v>
      </c>
      <c r="DC222" s="138">
        <v>0</v>
      </c>
      <c r="DD222" s="138">
        <v>0</v>
      </c>
      <c r="DE222" s="138">
        <v>0</v>
      </c>
      <c r="DF222" s="138">
        <v>0</v>
      </c>
      <c r="DG222" s="138">
        <v>0</v>
      </c>
      <c r="DH222" s="138">
        <v>0</v>
      </c>
      <c r="DI222" s="138">
        <v>0</v>
      </c>
      <c r="DJ222" s="138">
        <v>0</v>
      </c>
      <c r="DK222" s="138">
        <v>0</v>
      </c>
      <c r="DL222" s="138">
        <v>0</v>
      </c>
      <c r="DM222" s="138">
        <v>0</v>
      </c>
      <c r="DN222" s="138">
        <v>0</v>
      </c>
      <c r="DO222" s="138">
        <v>0</v>
      </c>
      <c r="DP222" s="138">
        <v>100</v>
      </c>
      <c r="DQ222" s="138">
        <v>1</v>
      </c>
      <c r="DR222" s="130" t="s">
        <v>3208</v>
      </c>
      <c r="DS222" s="138">
        <v>2</v>
      </c>
      <c r="DT222" s="130"/>
      <c r="DU222" s="130"/>
      <c r="DV222" s="138">
        <v>1</v>
      </c>
      <c r="DW222" s="138">
        <v>1</v>
      </c>
      <c r="DX222" s="138">
        <v>1</v>
      </c>
      <c r="DY222" s="130"/>
      <c r="DZ222" s="130"/>
      <c r="EA222" s="140">
        <v>41669</v>
      </c>
      <c r="EB222" s="140">
        <v>229.67</v>
      </c>
      <c r="EC222" s="140">
        <v>18</v>
      </c>
    </row>
    <row r="223" spans="1:133" s="131" customFormat="1" ht="84" x14ac:dyDescent="0.25">
      <c r="A223" s="130" t="s">
        <v>533</v>
      </c>
      <c r="B223" s="130" t="s">
        <v>555</v>
      </c>
      <c r="C223" s="138">
        <v>1</v>
      </c>
      <c r="D223" s="130" t="s">
        <v>554</v>
      </c>
      <c r="E223" s="130" t="s">
        <v>1734</v>
      </c>
      <c r="F223" s="130">
        <v>1007</v>
      </c>
      <c r="G223" s="130">
        <v>76312</v>
      </c>
      <c r="H223" s="130" t="s">
        <v>555</v>
      </c>
      <c r="I223" s="130" t="s">
        <v>3209</v>
      </c>
      <c r="J223" s="130" t="s">
        <v>3210</v>
      </c>
      <c r="K223" s="130" t="s">
        <v>1125</v>
      </c>
      <c r="L223" s="130" t="s">
        <v>3187</v>
      </c>
      <c r="M223" s="130" t="s">
        <v>3211</v>
      </c>
      <c r="N223" s="130" t="s">
        <v>3212</v>
      </c>
      <c r="O223" s="130" t="s">
        <v>1041</v>
      </c>
      <c r="P223" s="130">
        <v>777471180</v>
      </c>
      <c r="Q223" s="130" t="s">
        <v>3213</v>
      </c>
      <c r="R223" s="130" t="s">
        <v>3187</v>
      </c>
      <c r="S223" s="130" t="s">
        <v>3211</v>
      </c>
      <c r="T223" s="130" t="s">
        <v>3212</v>
      </c>
      <c r="U223" s="130" t="s">
        <v>1041</v>
      </c>
      <c r="V223" s="130">
        <v>777471180</v>
      </c>
      <c r="W223" s="130" t="s">
        <v>3213</v>
      </c>
      <c r="X223" s="138">
        <v>2</v>
      </c>
      <c r="Y223" s="138">
        <v>0</v>
      </c>
      <c r="Z223" s="138">
        <v>2</v>
      </c>
      <c r="AA223" s="139">
        <v>1</v>
      </c>
      <c r="AB223" s="139">
        <v>0</v>
      </c>
      <c r="AC223" s="139">
        <v>1</v>
      </c>
      <c r="AD223" s="130" t="s">
        <v>966</v>
      </c>
      <c r="AE223" s="138">
        <v>2</v>
      </c>
      <c r="AF223" s="130" t="s">
        <v>966</v>
      </c>
      <c r="AG223" s="138">
        <v>0</v>
      </c>
      <c r="AH223" s="138">
        <v>0</v>
      </c>
      <c r="AI223" s="138">
        <v>1</v>
      </c>
      <c r="AJ223" s="138">
        <v>1</v>
      </c>
      <c r="AK223" s="138">
        <v>2</v>
      </c>
      <c r="AL223" s="130" t="s">
        <v>966</v>
      </c>
      <c r="AM223" s="138">
        <v>1</v>
      </c>
      <c r="AN223" s="138">
        <v>0</v>
      </c>
      <c r="AO223" s="138">
        <v>1</v>
      </c>
      <c r="AP223" s="138">
        <v>2</v>
      </c>
      <c r="AQ223" s="130" t="s">
        <v>966</v>
      </c>
      <c r="AR223" s="138">
        <v>0</v>
      </c>
      <c r="AS223" s="138">
        <v>0</v>
      </c>
      <c r="AT223" s="138">
        <v>0</v>
      </c>
      <c r="AU223" s="138">
        <v>1</v>
      </c>
      <c r="AV223" s="138">
        <v>1</v>
      </c>
      <c r="AW223" s="138">
        <v>0</v>
      </c>
      <c r="AX223" s="138">
        <v>2</v>
      </c>
      <c r="AY223" s="130" t="s">
        <v>966</v>
      </c>
      <c r="AZ223" s="138">
        <v>0</v>
      </c>
      <c r="BA223" s="138">
        <v>1</v>
      </c>
      <c r="BB223" s="138">
        <v>0</v>
      </c>
      <c r="BC223" s="138">
        <v>1</v>
      </c>
      <c r="BD223" s="138">
        <v>0</v>
      </c>
      <c r="BE223" s="138">
        <v>12</v>
      </c>
      <c r="BF223" s="138">
        <v>0</v>
      </c>
      <c r="BG223" s="138">
        <v>0</v>
      </c>
      <c r="BH223" s="138">
        <v>0</v>
      </c>
      <c r="BI223" s="138">
        <v>0</v>
      </c>
      <c r="BJ223" s="138">
        <v>0</v>
      </c>
      <c r="BK223" s="138">
        <v>0</v>
      </c>
      <c r="BL223" s="138">
        <v>11</v>
      </c>
      <c r="BM223" s="138">
        <v>0</v>
      </c>
      <c r="BN223" s="138">
        <v>0</v>
      </c>
      <c r="BO223" s="138">
        <v>0</v>
      </c>
      <c r="BP223" s="138">
        <v>0</v>
      </c>
      <c r="BQ223" s="138">
        <v>0</v>
      </c>
      <c r="BR223" s="138">
        <v>0</v>
      </c>
      <c r="BS223" s="138">
        <v>0</v>
      </c>
      <c r="BT223" s="138">
        <v>0</v>
      </c>
      <c r="BU223" s="138">
        <v>0</v>
      </c>
      <c r="BV223" s="138">
        <v>0</v>
      </c>
      <c r="BW223" s="138">
        <v>0</v>
      </c>
      <c r="BX223" s="138">
        <v>0</v>
      </c>
      <c r="BY223" s="138">
        <v>0</v>
      </c>
      <c r="BZ223" s="138">
        <v>0</v>
      </c>
      <c r="CA223" s="138">
        <v>0</v>
      </c>
      <c r="CB223" s="138">
        <v>0</v>
      </c>
      <c r="CC223" s="138">
        <v>0</v>
      </c>
      <c r="CD223" s="138">
        <v>0</v>
      </c>
      <c r="CE223" s="138">
        <v>0</v>
      </c>
      <c r="CF223" s="138">
        <v>0</v>
      </c>
      <c r="CG223" s="138">
        <v>0</v>
      </c>
      <c r="CH223" s="138">
        <v>0</v>
      </c>
      <c r="CI223" s="138">
        <v>0</v>
      </c>
      <c r="CJ223" s="138">
        <v>0</v>
      </c>
      <c r="CK223" s="138">
        <v>4</v>
      </c>
      <c r="CL223" s="138">
        <v>0</v>
      </c>
      <c r="CM223" s="138">
        <v>0</v>
      </c>
      <c r="CN223" s="138">
        <v>0</v>
      </c>
      <c r="CO223" s="138">
        <v>0</v>
      </c>
      <c r="CP223" s="138">
        <v>0</v>
      </c>
      <c r="CQ223" s="138">
        <v>0</v>
      </c>
      <c r="CR223" s="138">
        <v>0</v>
      </c>
      <c r="CS223" s="138">
        <v>0</v>
      </c>
      <c r="CT223" s="138">
        <v>0</v>
      </c>
      <c r="CU223" s="138">
        <v>0</v>
      </c>
      <c r="CV223" s="138">
        <v>0</v>
      </c>
      <c r="CW223" s="138">
        <v>0</v>
      </c>
      <c r="CX223" s="138">
        <v>0</v>
      </c>
      <c r="CY223" s="138">
        <v>0</v>
      </c>
      <c r="CZ223" s="138">
        <v>0</v>
      </c>
      <c r="DA223" s="138">
        <v>0</v>
      </c>
      <c r="DB223" s="138">
        <v>0</v>
      </c>
      <c r="DC223" s="138">
        <v>0</v>
      </c>
      <c r="DD223" s="138">
        <v>0</v>
      </c>
      <c r="DE223" s="138">
        <v>0</v>
      </c>
      <c r="DF223" s="138">
        <v>0</v>
      </c>
      <c r="DG223" s="138">
        <v>0</v>
      </c>
      <c r="DH223" s="138">
        <v>0</v>
      </c>
      <c r="DI223" s="138">
        <v>0</v>
      </c>
      <c r="DJ223" s="138">
        <v>0</v>
      </c>
      <c r="DK223" s="138">
        <v>0</v>
      </c>
      <c r="DL223" s="138">
        <v>0</v>
      </c>
      <c r="DM223" s="138">
        <v>0</v>
      </c>
      <c r="DN223" s="138">
        <v>0</v>
      </c>
      <c r="DO223" s="138">
        <v>0</v>
      </c>
      <c r="DP223" s="138">
        <v>10</v>
      </c>
      <c r="DQ223" s="138">
        <v>1</v>
      </c>
      <c r="DR223" s="130" t="s">
        <v>3214</v>
      </c>
      <c r="DS223" s="138">
        <v>3</v>
      </c>
      <c r="DT223" s="130" t="s">
        <v>3215</v>
      </c>
      <c r="DU223" s="130" t="s">
        <v>3216</v>
      </c>
      <c r="DV223" s="138">
        <v>1</v>
      </c>
      <c r="DW223" s="138">
        <v>1</v>
      </c>
      <c r="DX223" s="138">
        <v>1</v>
      </c>
      <c r="DY223" s="130"/>
      <c r="DZ223" s="130" t="s">
        <v>3217</v>
      </c>
      <c r="EA223" s="140">
        <v>16854</v>
      </c>
      <c r="EB223" s="140">
        <v>146.08000000000001</v>
      </c>
      <c r="EC223" s="140">
        <v>16</v>
      </c>
    </row>
    <row r="224" spans="1:133" s="131" customFormat="1" ht="72" x14ac:dyDescent="0.25">
      <c r="A224" s="130" t="s">
        <v>533</v>
      </c>
      <c r="B224" s="130" t="s">
        <v>557</v>
      </c>
      <c r="C224" s="138">
        <v>1</v>
      </c>
      <c r="D224" s="130" t="s">
        <v>556</v>
      </c>
      <c r="E224" s="130" t="s">
        <v>3218</v>
      </c>
      <c r="F224" s="130">
        <v>1080</v>
      </c>
      <c r="G224" s="130">
        <v>75524</v>
      </c>
      <c r="H224" s="130" t="s">
        <v>557</v>
      </c>
      <c r="I224" s="130" t="s">
        <v>3219</v>
      </c>
      <c r="J224" s="130" t="s">
        <v>3220</v>
      </c>
      <c r="K224" s="130" t="s">
        <v>3221</v>
      </c>
      <c r="L224" s="130" t="s">
        <v>3222</v>
      </c>
      <c r="M224" s="130" t="s">
        <v>2712</v>
      </c>
      <c r="N224" s="130" t="s">
        <v>3223</v>
      </c>
      <c r="O224" s="130"/>
      <c r="P224" s="130">
        <v>571491321</v>
      </c>
      <c r="Q224" s="130" t="s">
        <v>3224</v>
      </c>
      <c r="R224" s="130" t="s">
        <v>3222</v>
      </c>
      <c r="S224" s="130" t="s">
        <v>2712</v>
      </c>
      <c r="T224" s="130" t="s">
        <v>3223</v>
      </c>
      <c r="U224" s="130"/>
      <c r="V224" s="130">
        <v>571491321</v>
      </c>
      <c r="W224" s="130" t="s">
        <v>3224</v>
      </c>
      <c r="X224" s="138">
        <v>2</v>
      </c>
      <c r="Y224" s="138">
        <v>0</v>
      </c>
      <c r="Z224" s="138">
        <v>2</v>
      </c>
      <c r="AA224" s="139">
        <v>1</v>
      </c>
      <c r="AB224" s="139">
        <v>0</v>
      </c>
      <c r="AC224" s="139">
        <v>1</v>
      </c>
      <c r="AD224" s="130" t="s">
        <v>966</v>
      </c>
      <c r="AE224" s="138">
        <v>2</v>
      </c>
      <c r="AF224" s="130" t="s">
        <v>966</v>
      </c>
      <c r="AG224" s="138">
        <v>0</v>
      </c>
      <c r="AH224" s="138">
        <v>1</v>
      </c>
      <c r="AI224" s="138">
        <v>0</v>
      </c>
      <c r="AJ224" s="138">
        <v>1</v>
      </c>
      <c r="AK224" s="138">
        <v>2</v>
      </c>
      <c r="AL224" s="130" t="s">
        <v>966</v>
      </c>
      <c r="AM224" s="138">
        <v>0</v>
      </c>
      <c r="AN224" s="138">
        <v>0</v>
      </c>
      <c r="AO224" s="138">
        <v>2</v>
      </c>
      <c r="AP224" s="138">
        <v>2</v>
      </c>
      <c r="AQ224" s="130" t="s">
        <v>966</v>
      </c>
      <c r="AR224" s="138">
        <v>0</v>
      </c>
      <c r="AS224" s="138">
        <v>0</v>
      </c>
      <c r="AT224" s="138">
        <v>0</v>
      </c>
      <c r="AU224" s="138">
        <v>0</v>
      </c>
      <c r="AV224" s="138">
        <v>2</v>
      </c>
      <c r="AW224" s="138">
        <v>0</v>
      </c>
      <c r="AX224" s="138">
        <v>2</v>
      </c>
      <c r="AY224" s="130" t="s">
        <v>966</v>
      </c>
      <c r="AZ224" s="138">
        <v>1</v>
      </c>
      <c r="BA224" s="138">
        <v>1</v>
      </c>
      <c r="BB224" s="138">
        <v>1</v>
      </c>
      <c r="BC224" s="138">
        <v>1</v>
      </c>
      <c r="BD224" s="138">
        <v>37</v>
      </c>
      <c r="BE224" s="138">
        <v>81</v>
      </c>
      <c r="BF224" s="138">
        <v>2</v>
      </c>
      <c r="BG224" s="138">
        <v>0</v>
      </c>
      <c r="BH224" s="138">
        <v>2</v>
      </c>
      <c r="BI224" s="138">
        <v>0</v>
      </c>
      <c r="BJ224" s="138">
        <v>0</v>
      </c>
      <c r="BK224" s="138">
        <v>0</v>
      </c>
      <c r="BL224" s="138">
        <v>24</v>
      </c>
      <c r="BM224" s="138">
        <v>0</v>
      </c>
      <c r="BN224" s="138">
        <v>0</v>
      </c>
      <c r="BO224" s="138">
        <v>0</v>
      </c>
      <c r="BP224" s="138">
        <v>9</v>
      </c>
      <c r="BQ224" s="138">
        <v>0</v>
      </c>
      <c r="BR224" s="138">
        <v>0</v>
      </c>
      <c r="BS224" s="138">
        <v>0</v>
      </c>
      <c r="BT224" s="138">
        <v>0</v>
      </c>
      <c r="BU224" s="138">
        <v>0</v>
      </c>
      <c r="BV224" s="138">
        <v>0</v>
      </c>
      <c r="BW224" s="138">
        <v>0</v>
      </c>
      <c r="BX224" s="138">
        <v>0</v>
      </c>
      <c r="BY224" s="138">
        <v>0</v>
      </c>
      <c r="BZ224" s="138">
        <v>0</v>
      </c>
      <c r="CA224" s="138">
        <v>0</v>
      </c>
      <c r="CB224" s="138">
        <v>0</v>
      </c>
      <c r="CC224" s="138">
        <v>0</v>
      </c>
      <c r="CD224" s="138">
        <v>0</v>
      </c>
      <c r="CE224" s="138">
        <v>0</v>
      </c>
      <c r="CF224" s="138">
        <v>0</v>
      </c>
      <c r="CG224" s="138">
        <v>0</v>
      </c>
      <c r="CH224" s="138">
        <v>0</v>
      </c>
      <c r="CI224" s="138">
        <v>0</v>
      </c>
      <c r="CJ224" s="138">
        <v>0</v>
      </c>
      <c r="CK224" s="138">
        <v>2</v>
      </c>
      <c r="CL224" s="138">
        <v>0</v>
      </c>
      <c r="CM224" s="138">
        <v>0</v>
      </c>
      <c r="CN224" s="138">
        <v>0</v>
      </c>
      <c r="CO224" s="138">
        <v>0</v>
      </c>
      <c r="CP224" s="138">
        <v>0</v>
      </c>
      <c r="CQ224" s="138">
        <v>0</v>
      </c>
      <c r="CR224" s="138">
        <v>0</v>
      </c>
      <c r="CS224" s="138">
        <v>0</v>
      </c>
      <c r="CT224" s="138">
        <v>0</v>
      </c>
      <c r="CU224" s="138">
        <v>0</v>
      </c>
      <c r="CV224" s="138">
        <v>0</v>
      </c>
      <c r="CW224" s="138">
        <v>0</v>
      </c>
      <c r="CX224" s="138">
        <v>0</v>
      </c>
      <c r="CY224" s="138">
        <v>0</v>
      </c>
      <c r="CZ224" s="138">
        <v>3</v>
      </c>
      <c r="DA224" s="138">
        <v>0</v>
      </c>
      <c r="DB224" s="138">
        <v>0</v>
      </c>
      <c r="DC224" s="138">
        <v>0</v>
      </c>
      <c r="DD224" s="138">
        <v>0</v>
      </c>
      <c r="DE224" s="138">
        <v>0</v>
      </c>
      <c r="DF224" s="138">
        <v>0</v>
      </c>
      <c r="DG224" s="138">
        <v>0</v>
      </c>
      <c r="DH224" s="138">
        <v>0</v>
      </c>
      <c r="DI224" s="138">
        <v>0</v>
      </c>
      <c r="DJ224" s="138">
        <v>0</v>
      </c>
      <c r="DK224" s="138">
        <v>0</v>
      </c>
      <c r="DL224" s="138">
        <v>0</v>
      </c>
      <c r="DM224" s="138">
        <v>0</v>
      </c>
      <c r="DN224" s="138">
        <v>0</v>
      </c>
      <c r="DO224" s="138">
        <v>50</v>
      </c>
      <c r="DP224" s="138">
        <v>0</v>
      </c>
      <c r="DQ224" s="138">
        <v>1</v>
      </c>
      <c r="DR224" s="130" t="s">
        <v>3225</v>
      </c>
      <c r="DS224" s="138">
        <v>2</v>
      </c>
      <c r="DT224" s="130" t="s">
        <v>3226</v>
      </c>
      <c r="DU224" s="130" t="s">
        <v>3227</v>
      </c>
      <c r="DV224" s="138">
        <v>1</v>
      </c>
      <c r="DW224" s="138">
        <v>1</v>
      </c>
      <c r="DX224" s="138">
        <v>1</v>
      </c>
      <c r="DY224" s="130" t="s">
        <v>3228</v>
      </c>
      <c r="DZ224" s="130" t="s">
        <v>3229</v>
      </c>
      <c r="EA224" s="140">
        <v>66288</v>
      </c>
      <c r="EB224" s="140">
        <v>662.16</v>
      </c>
      <c r="EC224" s="140">
        <v>32</v>
      </c>
    </row>
    <row r="225" spans="1:133" s="131" customFormat="1" ht="36" x14ac:dyDescent="0.25">
      <c r="A225" s="130" t="s">
        <v>533</v>
      </c>
      <c r="B225" s="130" t="s">
        <v>559</v>
      </c>
      <c r="C225" s="138">
        <v>1</v>
      </c>
      <c r="D225" s="130" t="s">
        <v>558</v>
      </c>
      <c r="E225" s="130" t="s">
        <v>1331</v>
      </c>
      <c r="F225" s="130">
        <v>12</v>
      </c>
      <c r="G225" s="130">
        <v>76140</v>
      </c>
      <c r="H225" s="130" t="s">
        <v>559</v>
      </c>
      <c r="I225" s="130" t="s">
        <v>3230</v>
      </c>
      <c r="J225" s="130" t="s">
        <v>3231</v>
      </c>
      <c r="K225" s="130" t="s">
        <v>3232</v>
      </c>
      <c r="L225" s="130" t="s">
        <v>959</v>
      </c>
      <c r="M225" s="130" t="s">
        <v>960</v>
      </c>
      <c r="N225" s="130" t="s">
        <v>3233</v>
      </c>
      <c r="O225" s="130"/>
      <c r="P225" s="130">
        <v>577630128</v>
      </c>
      <c r="Q225" s="130" t="s">
        <v>3234</v>
      </c>
      <c r="R225" s="130" t="s">
        <v>959</v>
      </c>
      <c r="S225" s="130" t="s">
        <v>3161</v>
      </c>
      <c r="T225" s="130" t="s">
        <v>3235</v>
      </c>
      <c r="U225" s="130"/>
      <c r="V225" s="130">
        <v>577630200</v>
      </c>
      <c r="W225" s="130" t="s">
        <v>3236</v>
      </c>
      <c r="X225" s="138">
        <v>6</v>
      </c>
      <c r="Y225" s="138">
        <v>0</v>
      </c>
      <c r="Z225" s="138">
        <v>6</v>
      </c>
      <c r="AA225" s="139">
        <v>6</v>
      </c>
      <c r="AB225" s="139">
        <v>0</v>
      </c>
      <c r="AC225" s="139">
        <v>6</v>
      </c>
      <c r="AD225" s="130" t="s">
        <v>966</v>
      </c>
      <c r="AE225" s="138">
        <v>6</v>
      </c>
      <c r="AF225" s="130" t="s">
        <v>966</v>
      </c>
      <c r="AG225" s="138">
        <v>0</v>
      </c>
      <c r="AH225" s="138">
        <v>3</v>
      </c>
      <c r="AI225" s="138">
        <v>1</v>
      </c>
      <c r="AJ225" s="138">
        <v>2</v>
      </c>
      <c r="AK225" s="138">
        <v>6</v>
      </c>
      <c r="AL225" s="130" t="s">
        <v>966</v>
      </c>
      <c r="AM225" s="138">
        <v>3</v>
      </c>
      <c r="AN225" s="138">
        <v>0</v>
      </c>
      <c r="AO225" s="138">
        <v>3</v>
      </c>
      <c r="AP225" s="138">
        <v>6</v>
      </c>
      <c r="AQ225" s="130" t="s">
        <v>966</v>
      </c>
      <c r="AR225" s="138">
        <v>0</v>
      </c>
      <c r="AS225" s="138">
        <v>0</v>
      </c>
      <c r="AT225" s="138">
        <v>1</v>
      </c>
      <c r="AU225" s="138">
        <v>1</v>
      </c>
      <c r="AV225" s="138">
        <v>4</v>
      </c>
      <c r="AW225" s="138">
        <v>0</v>
      </c>
      <c r="AX225" s="138">
        <v>6</v>
      </c>
      <c r="AY225" s="130" t="s">
        <v>966</v>
      </c>
      <c r="AZ225" s="138">
        <v>0</v>
      </c>
      <c r="BA225" s="138">
        <v>1</v>
      </c>
      <c r="BB225" s="138">
        <v>0</v>
      </c>
      <c r="BC225" s="138">
        <v>1</v>
      </c>
      <c r="BD225" s="138">
        <v>27</v>
      </c>
      <c r="BE225" s="138">
        <v>87</v>
      </c>
      <c r="BF225" s="138">
        <v>0</v>
      </c>
      <c r="BG225" s="138">
        <v>0</v>
      </c>
      <c r="BH225" s="138">
        <v>9</v>
      </c>
      <c r="BI225" s="138">
        <v>1</v>
      </c>
      <c r="BJ225" s="138">
        <v>0</v>
      </c>
      <c r="BK225" s="138">
        <v>0</v>
      </c>
      <c r="BL225" s="138">
        <v>78</v>
      </c>
      <c r="BM225" s="138">
        <v>0</v>
      </c>
      <c r="BN225" s="138">
        <v>1</v>
      </c>
      <c r="BO225" s="138">
        <v>0</v>
      </c>
      <c r="BP225" s="138">
        <v>202</v>
      </c>
      <c r="BQ225" s="138">
        <v>0</v>
      </c>
      <c r="BR225" s="138">
        <v>0</v>
      </c>
      <c r="BS225" s="138">
        <v>0</v>
      </c>
      <c r="BT225" s="138">
        <v>0</v>
      </c>
      <c r="BU225" s="138">
        <v>0</v>
      </c>
      <c r="BV225" s="138">
        <v>0</v>
      </c>
      <c r="BW225" s="138">
        <v>0</v>
      </c>
      <c r="BX225" s="138">
        <v>0</v>
      </c>
      <c r="BY225" s="138">
        <v>0</v>
      </c>
      <c r="BZ225" s="138">
        <v>0</v>
      </c>
      <c r="CA225" s="138">
        <v>0</v>
      </c>
      <c r="CB225" s="138">
        <v>0</v>
      </c>
      <c r="CC225" s="138">
        <v>0</v>
      </c>
      <c r="CD225" s="138">
        <v>0</v>
      </c>
      <c r="CE225" s="138">
        <v>0</v>
      </c>
      <c r="CF225" s="138">
        <v>1</v>
      </c>
      <c r="CG225" s="138">
        <v>0</v>
      </c>
      <c r="CH225" s="138">
        <v>3</v>
      </c>
      <c r="CI225" s="138">
        <v>0</v>
      </c>
      <c r="CJ225" s="138">
        <v>0</v>
      </c>
      <c r="CK225" s="138">
        <v>3</v>
      </c>
      <c r="CL225" s="138">
        <v>1</v>
      </c>
      <c r="CM225" s="138">
        <v>4</v>
      </c>
      <c r="CN225" s="138">
        <v>0</v>
      </c>
      <c r="CO225" s="138">
        <v>0</v>
      </c>
      <c r="CP225" s="138">
        <v>0</v>
      </c>
      <c r="CQ225" s="138">
        <v>0</v>
      </c>
      <c r="CR225" s="138">
        <v>0</v>
      </c>
      <c r="CS225" s="138">
        <v>0</v>
      </c>
      <c r="CT225" s="138">
        <v>0</v>
      </c>
      <c r="CU225" s="138">
        <v>0</v>
      </c>
      <c r="CV225" s="138">
        <v>0</v>
      </c>
      <c r="CW225" s="138">
        <v>0</v>
      </c>
      <c r="CX225" s="138">
        <v>0</v>
      </c>
      <c r="CY225" s="138">
        <v>0</v>
      </c>
      <c r="CZ225" s="138">
        <v>0</v>
      </c>
      <c r="DA225" s="138">
        <v>0</v>
      </c>
      <c r="DB225" s="138">
        <v>0</v>
      </c>
      <c r="DC225" s="138">
        <v>0</v>
      </c>
      <c r="DD225" s="138">
        <v>0</v>
      </c>
      <c r="DE225" s="138">
        <v>0</v>
      </c>
      <c r="DF225" s="138">
        <v>0</v>
      </c>
      <c r="DG225" s="138">
        <v>0</v>
      </c>
      <c r="DH225" s="138">
        <v>0</v>
      </c>
      <c r="DI225" s="138">
        <v>0</v>
      </c>
      <c r="DJ225" s="138">
        <v>0</v>
      </c>
      <c r="DK225" s="138">
        <v>0</v>
      </c>
      <c r="DL225" s="138">
        <v>0</v>
      </c>
      <c r="DM225" s="138">
        <v>3</v>
      </c>
      <c r="DN225" s="138">
        <v>0</v>
      </c>
      <c r="DO225" s="138">
        <v>0</v>
      </c>
      <c r="DP225" s="138">
        <v>25</v>
      </c>
      <c r="DQ225" s="138">
        <v>1</v>
      </c>
      <c r="DR225" s="130" t="s">
        <v>3237</v>
      </c>
      <c r="DS225" s="138">
        <v>2</v>
      </c>
      <c r="DT225" s="130"/>
      <c r="DU225" s="130" t="s">
        <v>3238</v>
      </c>
      <c r="DV225" s="138">
        <v>1</v>
      </c>
      <c r="DW225" s="138">
        <v>0</v>
      </c>
      <c r="DX225" s="138">
        <v>1</v>
      </c>
      <c r="DY225" s="130"/>
      <c r="DZ225" s="130" t="s">
        <v>3239</v>
      </c>
      <c r="EA225" s="140">
        <v>98940</v>
      </c>
      <c r="EB225" s="140">
        <v>350.38</v>
      </c>
      <c r="EC225" s="140">
        <v>30</v>
      </c>
    </row>
    <row r="226" spans="1:133" s="131" customFormat="1" x14ac:dyDescent="0.25">
      <c r="A226" s="130" t="s">
        <v>561</v>
      </c>
      <c r="B226" s="130" t="s">
        <v>54</v>
      </c>
      <c r="C226" s="138">
        <v>4</v>
      </c>
      <c r="D226" s="130" t="s">
        <v>53</v>
      </c>
      <c r="E226" s="130" t="s">
        <v>3240</v>
      </c>
      <c r="F226" s="130" t="s">
        <v>3241</v>
      </c>
      <c r="G226" s="130">
        <v>11568</v>
      </c>
      <c r="H226" s="130" t="s">
        <v>54</v>
      </c>
      <c r="I226" s="130" t="s">
        <v>3242</v>
      </c>
      <c r="J226" s="130" t="s">
        <v>3243</v>
      </c>
      <c r="K226" s="130" t="s">
        <v>1325</v>
      </c>
      <c r="L226" s="130" t="s">
        <v>959</v>
      </c>
      <c r="M226" s="130" t="s">
        <v>1874</v>
      </c>
      <c r="N226" s="130" t="s">
        <v>3244</v>
      </c>
      <c r="O226" s="130" t="s">
        <v>3245</v>
      </c>
      <c r="P226" s="130">
        <v>221097287</v>
      </c>
      <c r="Q226" s="130" t="s">
        <v>3246</v>
      </c>
      <c r="R226" s="130" t="s">
        <v>959</v>
      </c>
      <c r="S226" s="130" t="s">
        <v>1874</v>
      </c>
      <c r="T226" s="130" t="s">
        <v>3244</v>
      </c>
      <c r="U226" s="130" t="s">
        <v>3245</v>
      </c>
      <c r="V226" s="130">
        <v>221097287</v>
      </c>
      <c r="W226" s="130" t="s">
        <v>3246</v>
      </c>
      <c r="X226" s="138">
        <v>3</v>
      </c>
      <c r="Y226" s="138">
        <v>2</v>
      </c>
      <c r="Z226" s="138">
        <v>5</v>
      </c>
      <c r="AA226" s="139">
        <v>3</v>
      </c>
      <c r="AB226" s="139">
        <v>2</v>
      </c>
      <c r="AC226" s="139">
        <v>5</v>
      </c>
      <c r="AD226" s="130" t="s">
        <v>966</v>
      </c>
      <c r="AE226" s="138">
        <v>1</v>
      </c>
      <c r="AF226" s="130" t="s">
        <v>966</v>
      </c>
      <c r="AG226" s="138">
        <v>0</v>
      </c>
      <c r="AH226" s="138">
        <v>0</v>
      </c>
      <c r="AI226" s="138">
        <v>0</v>
      </c>
      <c r="AJ226" s="138">
        <v>3</v>
      </c>
      <c r="AK226" s="138">
        <v>3</v>
      </c>
      <c r="AL226" s="130" t="s">
        <v>966</v>
      </c>
      <c r="AM226" s="138">
        <v>1</v>
      </c>
      <c r="AN226" s="138">
        <v>0</v>
      </c>
      <c r="AO226" s="138">
        <v>2</v>
      </c>
      <c r="AP226" s="138">
        <v>3</v>
      </c>
      <c r="AQ226" s="130" t="s">
        <v>966</v>
      </c>
      <c r="AR226" s="138">
        <v>0</v>
      </c>
      <c r="AS226" s="138">
        <v>0</v>
      </c>
      <c r="AT226" s="138">
        <v>2</v>
      </c>
      <c r="AU226" s="138">
        <v>0</v>
      </c>
      <c r="AV226" s="138">
        <v>0</v>
      </c>
      <c r="AW226" s="138">
        <v>1</v>
      </c>
      <c r="AX226" s="138">
        <v>3</v>
      </c>
      <c r="AY226" s="130" t="s">
        <v>966</v>
      </c>
      <c r="AZ226" s="138">
        <v>1</v>
      </c>
      <c r="BA226" s="138">
        <v>1</v>
      </c>
      <c r="BB226" s="138">
        <v>1</v>
      </c>
      <c r="BC226" s="138">
        <v>1</v>
      </c>
      <c r="BD226" s="138">
        <v>1</v>
      </c>
      <c r="BE226" s="138">
        <v>1</v>
      </c>
      <c r="BF226" s="138">
        <v>0</v>
      </c>
      <c r="BG226" s="138">
        <v>0</v>
      </c>
      <c r="BH226" s="138">
        <v>0</v>
      </c>
      <c r="BI226" s="138">
        <v>0</v>
      </c>
      <c r="BJ226" s="138">
        <v>0</v>
      </c>
      <c r="BK226" s="138">
        <v>0</v>
      </c>
      <c r="BL226" s="138">
        <v>3</v>
      </c>
      <c r="BM226" s="138">
        <v>0</v>
      </c>
      <c r="BN226" s="138">
        <v>0</v>
      </c>
      <c r="BO226" s="138">
        <v>0</v>
      </c>
      <c r="BP226" s="138">
        <v>0</v>
      </c>
      <c r="BQ226" s="138">
        <v>0</v>
      </c>
      <c r="BR226" s="138">
        <v>0</v>
      </c>
      <c r="BS226" s="138">
        <v>0</v>
      </c>
      <c r="BT226" s="138">
        <v>0</v>
      </c>
      <c r="BU226" s="138">
        <v>0</v>
      </c>
      <c r="BV226" s="138">
        <v>0</v>
      </c>
      <c r="BW226" s="138">
        <v>0</v>
      </c>
      <c r="BX226" s="138">
        <v>0</v>
      </c>
      <c r="BY226" s="138">
        <v>0</v>
      </c>
      <c r="BZ226" s="138">
        <v>0</v>
      </c>
      <c r="CA226" s="138">
        <v>0</v>
      </c>
      <c r="CB226" s="138">
        <v>0</v>
      </c>
      <c r="CC226" s="138">
        <v>0</v>
      </c>
      <c r="CD226" s="138">
        <v>0</v>
      </c>
      <c r="CE226" s="138">
        <v>0</v>
      </c>
      <c r="CF226" s="138">
        <v>0</v>
      </c>
      <c r="CG226" s="138">
        <v>0</v>
      </c>
      <c r="CH226" s="138">
        <v>0</v>
      </c>
      <c r="CI226" s="138">
        <v>0</v>
      </c>
      <c r="CJ226" s="138">
        <v>0</v>
      </c>
      <c r="CK226" s="138">
        <v>0</v>
      </c>
      <c r="CL226" s="138">
        <v>0</v>
      </c>
      <c r="CM226" s="138">
        <v>0</v>
      </c>
      <c r="CN226" s="138">
        <v>0</v>
      </c>
      <c r="CO226" s="138">
        <v>0</v>
      </c>
      <c r="CP226" s="138">
        <v>0</v>
      </c>
      <c r="CQ226" s="138">
        <v>0</v>
      </c>
      <c r="CR226" s="138">
        <v>0</v>
      </c>
      <c r="CS226" s="138">
        <v>0</v>
      </c>
      <c r="CT226" s="138">
        <v>0</v>
      </c>
      <c r="CU226" s="138">
        <v>0</v>
      </c>
      <c r="CV226" s="138">
        <v>0</v>
      </c>
      <c r="CW226" s="138">
        <v>0</v>
      </c>
      <c r="CX226" s="138">
        <v>0</v>
      </c>
      <c r="CY226" s="138">
        <v>0</v>
      </c>
      <c r="CZ226" s="138">
        <v>0</v>
      </c>
      <c r="DA226" s="138">
        <v>0</v>
      </c>
      <c r="DB226" s="138">
        <v>0</v>
      </c>
      <c r="DC226" s="138">
        <v>0</v>
      </c>
      <c r="DD226" s="138">
        <v>0</v>
      </c>
      <c r="DE226" s="138">
        <v>0</v>
      </c>
      <c r="DF226" s="138">
        <v>0</v>
      </c>
      <c r="DG226" s="138">
        <v>0</v>
      </c>
      <c r="DH226" s="138">
        <v>0</v>
      </c>
      <c r="DI226" s="138">
        <v>0</v>
      </c>
      <c r="DJ226" s="138">
        <v>0</v>
      </c>
      <c r="DK226" s="138">
        <v>0</v>
      </c>
      <c r="DL226" s="138">
        <v>0</v>
      </c>
      <c r="DM226" s="138">
        <v>0</v>
      </c>
      <c r="DN226" s="138">
        <v>0</v>
      </c>
      <c r="DO226" s="138">
        <v>0</v>
      </c>
      <c r="DP226" s="138">
        <v>5</v>
      </c>
      <c r="DQ226" s="138">
        <v>1</v>
      </c>
      <c r="DR226" s="130" t="s">
        <v>3247</v>
      </c>
      <c r="DS226" s="138">
        <v>3</v>
      </c>
      <c r="DT226" s="130" t="s">
        <v>1041</v>
      </c>
      <c r="DU226" s="130" t="s">
        <v>1041</v>
      </c>
      <c r="DV226" s="138">
        <v>1</v>
      </c>
      <c r="DW226" s="138">
        <v>0</v>
      </c>
      <c r="DX226" s="138">
        <v>0</v>
      </c>
      <c r="DY226" s="130" t="s">
        <v>1041</v>
      </c>
      <c r="DZ226" s="130" t="s">
        <v>1041</v>
      </c>
      <c r="EA226" s="140">
        <v>29586</v>
      </c>
      <c r="EB226" s="140">
        <v>5.54</v>
      </c>
      <c r="EC226" s="140">
        <v>1</v>
      </c>
    </row>
    <row r="227" spans="1:133" s="131" customFormat="1" ht="60" x14ac:dyDescent="0.25">
      <c r="A227" s="130" t="s">
        <v>561</v>
      </c>
      <c r="B227" s="130" t="s">
        <v>56</v>
      </c>
      <c r="C227" s="138">
        <v>4</v>
      </c>
      <c r="D227" s="130" t="s">
        <v>55</v>
      </c>
      <c r="E227" s="130" t="s">
        <v>1331</v>
      </c>
      <c r="F227" s="130" t="s">
        <v>3248</v>
      </c>
      <c r="G227" s="130">
        <v>12039</v>
      </c>
      <c r="H227" s="130" t="s">
        <v>3249</v>
      </c>
      <c r="I227" s="130" t="s">
        <v>3250</v>
      </c>
      <c r="J227" s="130" t="s">
        <v>3251</v>
      </c>
      <c r="K227" s="130" t="s">
        <v>1379</v>
      </c>
      <c r="L227" s="130" t="s">
        <v>959</v>
      </c>
      <c r="M227" s="130" t="s">
        <v>1012</v>
      </c>
      <c r="N227" s="130" t="s">
        <v>3252</v>
      </c>
      <c r="O227" s="130"/>
      <c r="P227" s="130">
        <v>236044270</v>
      </c>
      <c r="Q227" s="130" t="s">
        <v>3253</v>
      </c>
      <c r="R227" s="130"/>
      <c r="S227" s="130" t="s">
        <v>1488</v>
      </c>
      <c r="T227" s="130" t="s">
        <v>3254</v>
      </c>
      <c r="U227" s="130"/>
      <c r="V227" s="130">
        <v>236044192</v>
      </c>
      <c r="W227" s="130" t="s">
        <v>3255</v>
      </c>
      <c r="X227" s="138">
        <v>1</v>
      </c>
      <c r="Y227" s="138">
        <v>3</v>
      </c>
      <c r="Z227" s="138">
        <v>4</v>
      </c>
      <c r="AA227" s="139">
        <v>1</v>
      </c>
      <c r="AB227" s="139">
        <v>3</v>
      </c>
      <c r="AC227" s="139">
        <v>4</v>
      </c>
      <c r="AD227" s="130" t="s">
        <v>966</v>
      </c>
      <c r="AE227" s="138">
        <v>1</v>
      </c>
      <c r="AF227" s="130" t="s">
        <v>966</v>
      </c>
      <c r="AG227" s="138">
        <v>0</v>
      </c>
      <c r="AH227" s="138">
        <v>1</v>
      </c>
      <c r="AI227" s="138">
        <v>0</v>
      </c>
      <c r="AJ227" s="138">
        <v>0</v>
      </c>
      <c r="AK227" s="138">
        <v>1</v>
      </c>
      <c r="AL227" s="130" t="s">
        <v>966</v>
      </c>
      <c r="AM227" s="138">
        <v>0</v>
      </c>
      <c r="AN227" s="138">
        <v>0</v>
      </c>
      <c r="AO227" s="138">
        <v>1</v>
      </c>
      <c r="AP227" s="138">
        <v>1</v>
      </c>
      <c r="AQ227" s="130" t="s">
        <v>966</v>
      </c>
      <c r="AR227" s="138">
        <v>0</v>
      </c>
      <c r="AS227" s="138">
        <v>0</v>
      </c>
      <c r="AT227" s="138">
        <v>0</v>
      </c>
      <c r="AU227" s="138">
        <v>1</v>
      </c>
      <c r="AV227" s="138">
        <v>0</v>
      </c>
      <c r="AW227" s="138">
        <v>0</v>
      </c>
      <c r="AX227" s="138">
        <v>1</v>
      </c>
      <c r="AY227" s="130" t="s">
        <v>966</v>
      </c>
      <c r="AZ227" s="138">
        <v>1</v>
      </c>
      <c r="BA227" s="138">
        <v>1</v>
      </c>
      <c r="BB227" s="138">
        <v>1</v>
      </c>
      <c r="BC227" s="138">
        <v>1</v>
      </c>
      <c r="BD227" s="138">
        <v>4</v>
      </c>
      <c r="BE227" s="138">
        <v>3</v>
      </c>
      <c r="BF227" s="138">
        <v>0</v>
      </c>
      <c r="BG227" s="138">
        <v>0</v>
      </c>
      <c r="BH227" s="138">
        <v>0</v>
      </c>
      <c r="BI227" s="138">
        <v>0</v>
      </c>
      <c r="BJ227" s="138">
        <v>0</v>
      </c>
      <c r="BK227" s="138">
        <v>1</v>
      </c>
      <c r="BL227" s="138">
        <v>2</v>
      </c>
      <c r="BM227" s="138">
        <v>0</v>
      </c>
      <c r="BN227" s="138">
        <v>0</v>
      </c>
      <c r="BO227" s="138">
        <v>0</v>
      </c>
      <c r="BP227" s="138">
        <v>0</v>
      </c>
      <c r="BQ227" s="138">
        <v>0</v>
      </c>
      <c r="BR227" s="138">
        <v>0</v>
      </c>
      <c r="BS227" s="138">
        <v>0</v>
      </c>
      <c r="BT227" s="138">
        <v>0</v>
      </c>
      <c r="BU227" s="138">
        <v>0</v>
      </c>
      <c r="BV227" s="138">
        <v>0</v>
      </c>
      <c r="BW227" s="138">
        <v>0</v>
      </c>
      <c r="BX227" s="138">
        <v>0</v>
      </c>
      <c r="BY227" s="138">
        <v>0</v>
      </c>
      <c r="BZ227" s="138">
        <v>0</v>
      </c>
      <c r="CA227" s="138">
        <v>0</v>
      </c>
      <c r="CB227" s="138">
        <v>0</v>
      </c>
      <c r="CC227" s="138">
        <v>0</v>
      </c>
      <c r="CD227" s="138">
        <v>0</v>
      </c>
      <c r="CE227" s="138">
        <v>0</v>
      </c>
      <c r="CF227" s="138">
        <v>0</v>
      </c>
      <c r="CG227" s="138">
        <v>0</v>
      </c>
      <c r="CH227" s="138">
        <v>0</v>
      </c>
      <c r="CI227" s="138">
        <v>0</v>
      </c>
      <c r="CJ227" s="138">
        <v>0</v>
      </c>
      <c r="CK227" s="138">
        <v>0</v>
      </c>
      <c r="CL227" s="138">
        <v>0</v>
      </c>
      <c r="CM227" s="138">
        <v>0</v>
      </c>
      <c r="CN227" s="138">
        <v>0</v>
      </c>
      <c r="CO227" s="138">
        <v>0</v>
      </c>
      <c r="CP227" s="138">
        <v>0</v>
      </c>
      <c r="CQ227" s="138">
        <v>0</v>
      </c>
      <c r="CR227" s="138">
        <v>0</v>
      </c>
      <c r="CS227" s="138">
        <v>0</v>
      </c>
      <c r="CT227" s="138">
        <v>0</v>
      </c>
      <c r="CU227" s="138">
        <v>0</v>
      </c>
      <c r="CV227" s="138">
        <v>0</v>
      </c>
      <c r="CW227" s="138">
        <v>0</v>
      </c>
      <c r="CX227" s="138">
        <v>0</v>
      </c>
      <c r="CY227" s="138">
        <v>0</v>
      </c>
      <c r="CZ227" s="138">
        <v>0</v>
      </c>
      <c r="DA227" s="138">
        <v>0</v>
      </c>
      <c r="DB227" s="138">
        <v>0</v>
      </c>
      <c r="DC227" s="138">
        <v>0</v>
      </c>
      <c r="DD227" s="138">
        <v>0</v>
      </c>
      <c r="DE227" s="138">
        <v>0</v>
      </c>
      <c r="DF227" s="138">
        <v>0</v>
      </c>
      <c r="DG227" s="138">
        <v>0</v>
      </c>
      <c r="DH227" s="138">
        <v>0</v>
      </c>
      <c r="DI227" s="138">
        <v>0</v>
      </c>
      <c r="DJ227" s="138">
        <v>0</v>
      </c>
      <c r="DK227" s="138">
        <v>0</v>
      </c>
      <c r="DL227" s="138">
        <v>0</v>
      </c>
      <c r="DM227" s="138">
        <v>0</v>
      </c>
      <c r="DN227" s="138">
        <v>0</v>
      </c>
      <c r="DO227" s="138">
        <v>0</v>
      </c>
      <c r="DP227" s="138">
        <v>95</v>
      </c>
      <c r="DQ227" s="138">
        <v>1</v>
      </c>
      <c r="DR227" s="130" t="s">
        <v>3256</v>
      </c>
      <c r="DS227" s="138">
        <v>1</v>
      </c>
      <c r="DT227" s="130" t="s">
        <v>3257</v>
      </c>
      <c r="DU227" s="130" t="s">
        <v>3258</v>
      </c>
      <c r="DV227" s="138">
        <v>1</v>
      </c>
      <c r="DW227" s="138">
        <v>1</v>
      </c>
      <c r="DX227" s="138">
        <v>1</v>
      </c>
      <c r="DY227" s="130"/>
      <c r="DZ227" s="130" t="s">
        <v>3259</v>
      </c>
      <c r="EA227" s="140">
        <v>49158</v>
      </c>
      <c r="EB227" s="140">
        <v>4.1900000000000004</v>
      </c>
      <c r="EC227" s="140">
        <v>1</v>
      </c>
    </row>
    <row r="228" spans="1:133" s="131" customFormat="1" ht="24" x14ac:dyDescent="0.25">
      <c r="A228" s="130" t="s">
        <v>561</v>
      </c>
      <c r="B228" s="130" t="s">
        <v>58</v>
      </c>
      <c r="C228" s="138">
        <v>4</v>
      </c>
      <c r="D228" s="130" t="s">
        <v>57</v>
      </c>
      <c r="E228" s="130" t="s">
        <v>3260</v>
      </c>
      <c r="F228" s="130" t="s">
        <v>3261</v>
      </c>
      <c r="G228" s="130">
        <v>13085</v>
      </c>
      <c r="H228" s="130" t="s">
        <v>58</v>
      </c>
      <c r="I228" s="130" t="s">
        <v>3262</v>
      </c>
      <c r="J228" s="130" t="s">
        <v>3263</v>
      </c>
      <c r="K228" s="130" t="s">
        <v>1292</v>
      </c>
      <c r="L228" s="130" t="s">
        <v>959</v>
      </c>
      <c r="M228" s="130" t="s">
        <v>1272</v>
      </c>
      <c r="N228" s="130" t="s">
        <v>3264</v>
      </c>
      <c r="O228" s="130" t="s">
        <v>1041</v>
      </c>
      <c r="P228" s="130">
        <v>222116403</v>
      </c>
      <c r="Q228" s="130" t="s">
        <v>3265</v>
      </c>
      <c r="R228" s="130" t="s">
        <v>1041</v>
      </c>
      <c r="S228" s="130" t="s">
        <v>1201</v>
      </c>
      <c r="T228" s="130" t="s">
        <v>3266</v>
      </c>
      <c r="U228" s="130" t="s">
        <v>1041</v>
      </c>
      <c r="V228" s="130">
        <v>222116405</v>
      </c>
      <c r="W228" s="130" t="s">
        <v>3267</v>
      </c>
      <c r="X228" s="138">
        <v>2</v>
      </c>
      <c r="Y228" s="138">
        <v>0</v>
      </c>
      <c r="Z228" s="138">
        <v>2</v>
      </c>
      <c r="AA228" s="139">
        <v>2</v>
      </c>
      <c r="AB228" s="139">
        <v>0</v>
      </c>
      <c r="AC228" s="139">
        <v>2</v>
      </c>
      <c r="AD228" s="130" t="s">
        <v>966</v>
      </c>
      <c r="AE228" s="138">
        <v>2</v>
      </c>
      <c r="AF228" s="130" t="s">
        <v>966</v>
      </c>
      <c r="AG228" s="138">
        <v>0</v>
      </c>
      <c r="AH228" s="138">
        <v>1</v>
      </c>
      <c r="AI228" s="138">
        <v>0</v>
      </c>
      <c r="AJ228" s="138">
        <v>1</v>
      </c>
      <c r="AK228" s="138">
        <v>2</v>
      </c>
      <c r="AL228" s="130" t="s">
        <v>966</v>
      </c>
      <c r="AM228" s="138">
        <v>0</v>
      </c>
      <c r="AN228" s="138">
        <v>1</v>
      </c>
      <c r="AO228" s="138">
        <v>1</v>
      </c>
      <c r="AP228" s="138">
        <v>2</v>
      </c>
      <c r="AQ228" s="130" t="s">
        <v>966</v>
      </c>
      <c r="AR228" s="138">
        <v>0</v>
      </c>
      <c r="AS228" s="138">
        <v>0</v>
      </c>
      <c r="AT228" s="138">
        <v>0</v>
      </c>
      <c r="AU228" s="138">
        <v>1</v>
      </c>
      <c r="AV228" s="138">
        <v>1</v>
      </c>
      <c r="AW228" s="138">
        <v>0</v>
      </c>
      <c r="AX228" s="138">
        <v>2</v>
      </c>
      <c r="AY228" s="130" t="s">
        <v>966</v>
      </c>
      <c r="AZ228" s="138">
        <v>0</v>
      </c>
      <c r="BA228" s="138">
        <v>1</v>
      </c>
      <c r="BB228" s="138">
        <v>0</v>
      </c>
      <c r="BC228" s="138">
        <v>1</v>
      </c>
      <c r="BD228" s="138">
        <v>0</v>
      </c>
      <c r="BE228" s="138">
        <v>11</v>
      </c>
      <c r="BF228" s="138">
        <v>0</v>
      </c>
      <c r="BG228" s="138">
        <v>0</v>
      </c>
      <c r="BH228" s="138">
        <v>3</v>
      </c>
      <c r="BI228" s="138">
        <v>0</v>
      </c>
      <c r="BJ228" s="138">
        <v>0</v>
      </c>
      <c r="BK228" s="138">
        <v>0</v>
      </c>
      <c r="BL228" s="138">
        <v>2</v>
      </c>
      <c r="BM228" s="138">
        <v>0</v>
      </c>
      <c r="BN228" s="138">
        <v>0</v>
      </c>
      <c r="BO228" s="138">
        <v>0</v>
      </c>
      <c r="BP228" s="138">
        <v>2</v>
      </c>
      <c r="BQ228" s="138">
        <v>0</v>
      </c>
      <c r="BR228" s="138">
        <v>0</v>
      </c>
      <c r="BS228" s="138">
        <v>0</v>
      </c>
      <c r="BT228" s="138">
        <v>0</v>
      </c>
      <c r="BU228" s="138">
        <v>0</v>
      </c>
      <c r="BV228" s="138">
        <v>1</v>
      </c>
      <c r="BW228" s="138">
        <v>0</v>
      </c>
      <c r="BX228" s="138">
        <v>0</v>
      </c>
      <c r="BY228" s="138">
        <v>0</v>
      </c>
      <c r="BZ228" s="138">
        <v>0</v>
      </c>
      <c r="CA228" s="138">
        <v>0</v>
      </c>
      <c r="CB228" s="138">
        <v>0</v>
      </c>
      <c r="CC228" s="138">
        <v>0</v>
      </c>
      <c r="CD228" s="138">
        <v>0</v>
      </c>
      <c r="CE228" s="138">
        <v>0</v>
      </c>
      <c r="CF228" s="138">
        <v>0</v>
      </c>
      <c r="CG228" s="138">
        <v>0</v>
      </c>
      <c r="CH228" s="138">
        <v>0</v>
      </c>
      <c r="CI228" s="138">
        <v>0</v>
      </c>
      <c r="CJ228" s="138">
        <v>0</v>
      </c>
      <c r="CK228" s="138">
        <v>2</v>
      </c>
      <c r="CL228" s="138">
        <v>0</v>
      </c>
      <c r="CM228" s="138">
        <v>1</v>
      </c>
      <c r="CN228" s="138">
        <v>0</v>
      </c>
      <c r="CO228" s="138">
        <v>0</v>
      </c>
      <c r="CP228" s="138">
        <v>0</v>
      </c>
      <c r="CQ228" s="138">
        <v>0</v>
      </c>
      <c r="CR228" s="138">
        <v>0</v>
      </c>
      <c r="CS228" s="138">
        <v>0</v>
      </c>
      <c r="CT228" s="138">
        <v>0</v>
      </c>
      <c r="CU228" s="138">
        <v>0</v>
      </c>
      <c r="CV228" s="138">
        <v>0</v>
      </c>
      <c r="CW228" s="138">
        <v>0</v>
      </c>
      <c r="CX228" s="138">
        <v>0</v>
      </c>
      <c r="CY228" s="138">
        <v>0</v>
      </c>
      <c r="CZ228" s="138">
        <v>0</v>
      </c>
      <c r="DA228" s="138">
        <v>0</v>
      </c>
      <c r="DB228" s="138">
        <v>0</v>
      </c>
      <c r="DC228" s="138">
        <v>0</v>
      </c>
      <c r="DD228" s="138">
        <v>0</v>
      </c>
      <c r="DE228" s="138">
        <v>0</v>
      </c>
      <c r="DF228" s="138">
        <v>0</v>
      </c>
      <c r="DG228" s="138">
        <v>0</v>
      </c>
      <c r="DH228" s="138">
        <v>0</v>
      </c>
      <c r="DI228" s="138">
        <v>0</v>
      </c>
      <c r="DJ228" s="138">
        <v>0</v>
      </c>
      <c r="DK228" s="138">
        <v>0</v>
      </c>
      <c r="DL228" s="138">
        <v>0</v>
      </c>
      <c r="DM228" s="138">
        <v>0</v>
      </c>
      <c r="DN228" s="138">
        <v>0</v>
      </c>
      <c r="DO228" s="138">
        <v>0</v>
      </c>
      <c r="DP228" s="138">
        <v>100</v>
      </c>
      <c r="DQ228" s="138">
        <v>0</v>
      </c>
      <c r="DR228" s="130" t="s">
        <v>1041</v>
      </c>
      <c r="DS228" s="138">
        <v>3</v>
      </c>
      <c r="DT228" s="130" t="s">
        <v>1041</v>
      </c>
      <c r="DU228" s="130" t="s">
        <v>1573</v>
      </c>
      <c r="DV228" s="138">
        <v>1</v>
      </c>
      <c r="DW228" s="138">
        <v>1</v>
      </c>
      <c r="DX228" s="138">
        <v>1</v>
      </c>
      <c r="DY228" s="130" t="s">
        <v>1041</v>
      </c>
      <c r="DZ228" s="130" t="s">
        <v>3268</v>
      </c>
      <c r="EA228" s="140">
        <v>72041</v>
      </c>
      <c r="EB228" s="140">
        <v>6.48</v>
      </c>
      <c r="EC228" s="140">
        <v>1</v>
      </c>
    </row>
    <row r="229" spans="1:133" s="131" customFormat="1" ht="60" x14ac:dyDescent="0.25">
      <c r="A229" s="130" t="s">
        <v>561</v>
      </c>
      <c r="B229" s="130" t="s">
        <v>60</v>
      </c>
      <c r="C229" s="138">
        <v>4</v>
      </c>
      <c r="D229" s="130" t="s">
        <v>59</v>
      </c>
      <c r="E229" s="130" t="s">
        <v>3269</v>
      </c>
      <c r="F229" s="130" t="s">
        <v>3270</v>
      </c>
      <c r="G229" s="130" t="s">
        <v>3271</v>
      </c>
      <c r="H229" s="130" t="s">
        <v>60</v>
      </c>
      <c r="I229" s="130" t="s">
        <v>3272</v>
      </c>
      <c r="J229" s="130" t="s">
        <v>3273</v>
      </c>
      <c r="K229" s="130" t="s">
        <v>3274</v>
      </c>
      <c r="L229" s="130"/>
      <c r="M229" s="130" t="s">
        <v>1488</v>
      </c>
      <c r="N229" s="130" t="s">
        <v>3275</v>
      </c>
      <c r="O229" s="130"/>
      <c r="P229" s="130" t="s">
        <v>3276</v>
      </c>
      <c r="Q229" s="130" t="s">
        <v>3277</v>
      </c>
      <c r="R229" s="130" t="s">
        <v>959</v>
      </c>
      <c r="S229" s="130" t="s">
        <v>1631</v>
      </c>
      <c r="T229" s="130" t="s">
        <v>3278</v>
      </c>
      <c r="U229" s="130"/>
      <c r="V229" s="130" t="s">
        <v>3279</v>
      </c>
      <c r="W229" s="130" t="s">
        <v>3280</v>
      </c>
      <c r="X229" s="138">
        <v>2</v>
      </c>
      <c r="Y229" s="138">
        <v>0</v>
      </c>
      <c r="Z229" s="138">
        <v>2</v>
      </c>
      <c r="AA229" s="139">
        <v>2</v>
      </c>
      <c r="AB229" s="139">
        <v>0</v>
      </c>
      <c r="AC229" s="139">
        <v>2</v>
      </c>
      <c r="AD229" s="130" t="s">
        <v>966</v>
      </c>
      <c r="AE229" s="138">
        <v>2</v>
      </c>
      <c r="AF229" s="130" t="s">
        <v>966</v>
      </c>
      <c r="AG229" s="138">
        <v>0</v>
      </c>
      <c r="AH229" s="138">
        <v>2</v>
      </c>
      <c r="AI229" s="138">
        <v>0</v>
      </c>
      <c r="AJ229" s="138">
        <v>0</v>
      </c>
      <c r="AK229" s="138">
        <v>2</v>
      </c>
      <c r="AL229" s="130" t="s">
        <v>966</v>
      </c>
      <c r="AM229" s="138">
        <v>1</v>
      </c>
      <c r="AN229" s="138">
        <v>1</v>
      </c>
      <c r="AO229" s="138">
        <v>0</v>
      </c>
      <c r="AP229" s="138">
        <v>2</v>
      </c>
      <c r="AQ229" s="130" t="s">
        <v>966</v>
      </c>
      <c r="AR229" s="138">
        <v>0</v>
      </c>
      <c r="AS229" s="138">
        <v>0</v>
      </c>
      <c r="AT229" s="138">
        <v>0</v>
      </c>
      <c r="AU229" s="138">
        <v>2</v>
      </c>
      <c r="AV229" s="138">
        <v>0</v>
      </c>
      <c r="AW229" s="138">
        <v>0</v>
      </c>
      <c r="AX229" s="138">
        <v>2</v>
      </c>
      <c r="AY229" s="130" t="s">
        <v>966</v>
      </c>
      <c r="AZ229" s="138">
        <v>1</v>
      </c>
      <c r="BA229" s="138">
        <v>1</v>
      </c>
      <c r="BB229" s="138">
        <v>1</v>
      </c>
      <c r="BC229" s="138">
        <v>1</v>
      </c>
      <c r="BD229" s="138">
        <v>0</v>
      </c>
      <c r="BE229" s="138">
        <v>4</v>
      </c>
      <c r="BF229" s="138">
        <v>0</v>
      </c>
      <c r="BG229" s="138">
        <v>0</v>
      </c>
      <c r="BH229" s="138">
        <v>0</v>
      </c>
      <c r="BI229" s="138">
        <v>0</v>
      </c>
      <c r="BJ229" s="138">
        <v>0</v>
      </c>
      <c r="BK229" s="138">
        <v>0</v>
      </c>
      <c r="BL229" s="138">
        <v>8</v>
      </c>
      <c r="BM229" s="138">
        <v>1</v>
      </c>
      <c r="BN229" s="138">
        <v>0</v>
      </c>
      <c r="BO229" s="138">
        <v>1</v>
      </c>
      <c r="BP229" s="138">
        <v>0</v>
      </c>
      <c r="BQ229" s="138">
        <v>0</v>
      </c>
      <c r="BR229" s="138">
        <v>0</v>
      </c>
      <c r="BS229" s="138">
        <v>0</v>
      </c>
      <c r="BT229" s="138">
        <v>0</v>
      </c>
      <c r="BU229" s="138">
        <v>0</v>
      </c>
      <c r="BV229" s="138">
        <v>1</v>
      </c>
      <c r="BW229" s="138">
        <v>0</v>
      </c>
      <c r="BX229" s="138">
        <v>0</v>
      </c>
      <c r="BY229" s="138">
        <v>0</v>
      </c>
      <c r="BZ229" s="138">
        <v>0</v>
      </c>
      <c r="CA229" s="138">
        <v>0</v>
      </c>
      <c r="CB229" s="138">
        <v>0</v>
      </c>
      <c r="CC229" s="138">
        <v>0</v>
      </c>
      <c r="CD229" s="138">
        <v>0</v>
      </c>
      <c r="CE229" s="138">
        <v>0</v>
      </c>
      <c r="CF229" s="138">
        <v>0</v>
      </c>
      <c r="CG229" s="138">
        <v>0</v>
      </c>
      <c r="CH229" s="138">
        <v>0</v>
      </c>
      <c r="CI229" s="138">
        <v>0</v>
      </c>
      <c r="CJ229" s="138">
        <v>0</v>
      </c>
      <c r="CK229" s="138">
        <v>2</v>
      </c>
      <c r="CL229" s="138">
        <v>0</v>
      </c>
      <c r="CM229" s="138">
        <v>2</v>
      </c>
      <c r="CN229" s="138">
        <v>0</v>
      </c>
      <c r="CO229" s="138">
        <v>0</v>
      </c>
      <c r="CP229" s="138">
        <v>0</v>
      </c>
      <c r="CQ229" s="138">
        <v>0</v>
      </c>
      <c r="CR229" s="138">
        <v>0</v>
      </c>
      <c r="CS229" s="138">
        <v>0</v>
      </c>
      <c r="CT229" s="138">
        <v>0</v>
      </c>
      <c r="CU229" s="138">
        <v>0</v>
      </c>
      <c r="CV229" s="138">
        <v>0</v>
      </c>
      <c r="CW229" s="138">
        <v>0</v>
      </c>
      <c r="CX229" s="138">
        <v>0</v>
      </c>
      <c r="CY229" s="138">
        <v>0</v>
      </c>
      <c r="CZ229" s="138">
        <v>0</v>
      </c>
      <c r="DA229" s="138">
        <v>0</v>
      </c>
      <c r="DB229" s="138">
        <v>0</v>
      </c>
      <c r="DC229" s="138">
        <v>0</v>
      </c>
      <c r="DD229" s="138">
        <v>0</v>
      </c>
      <c r="DE229" s="138">
        <v>0</v>
      </c>
      <c r="DF229" s="138">
        <v>0</v>
      </c>
      <c r="DG229" s="138">
        <v>0</v>
      </c>
      <c r="DH229" s="138">
        <v>0</v>
      </c>
      <c r="DI229" s="138">
        <v>0</v>
      </c>
      <c r="DJ229" s="138">
        <v>1</v>
      </c>
      <c r="DK229" s="138">
        <v>1</v>
      </c>
      <c r="DL229" s="138">
        <v>0</v>
      </c>
      <c r="DM229" s="138">
        <v>0</v>
      </c>
      <c r="DN229" s="138">
        <v>0</v>
      </c>
      <c r="DO229" s="138">
        <v>0</v>
      </c>
      <c r="DP229" s="138">
        <v>95</v>
      </c>
      <c r="DQ229" s="138">
        <v>0</v>
      </c>
      <c r="DR229" s="130"/>
      <c r="DS229" s="138">
        <v>2</v>
      </c>
      <c r="DT229" s="130" t="s">
        <v>3281</v>
      </c>
      <c r="DU229" s="130" t="s">
        <v>2357</v>
      </c>
      <c r="DV229" s="138">
        <v>1</v>
      </c>
      <c r="DW229" s="138">
        <v>1</v>
      </c>
      <c r="DX229" s="138">
        <v>1</v>
      </c>
      <c r="DY229" s="130"/>
      <c r="DZ229" s="130"/>
      <c r="EA229" s="140">
        <v>137235</v>
      </c>
      <c r="EB229" s="140">
        <v>32.299999999999997</v>
      </c>
      <c r="EC229" s="140">
        <v>2</v>
      </c>
    </row>
    <row r="230" spans="1:133" s="131" customFormat="1" ht="48" x14ac:dyDescent="0.25">
      <c r="A230" s="130" t="s">
        <v>561</v>
      </c>
      <c r="B230" s="130" t="s">
        <v>62</v>
      </c>
      <c r="C230" s="138">
        <v>4</v>
      </c>
      <c r="D230" s="130" t="s">
        <v>61</v>
      </c>
      <c r="E230" s="130" t="s">
        <v>3282</v>
      </c>
      <c r="F230" s="130" t="s">
        <v>3283</v>
      </c>
      <c r="G230" s="130">
        <v>15022</v>
      </c>
      <c r="H230" s="130" t="s">
        <v>62</v>
      </c>
      <c r="I230" s="130" t="s">
        <v>3284</v>
      </c>
      <c r="J230" s="130" t="s">
        <v>3285</v>
      </c>
      <c r="K230" s="130" t="s">
        <v>3286</v>
      </c>
      <c r="L230" s="130" t="s">
        <v>959</v>
      </c>
      <c r="M230" s="130" t="s">
        <v>1566</v>
      </c>
      <c r="N230" s="130" t="s">
        <v>3287</v>
      </c>
      <c r="O230" s="130"/>
      <c r="P230" s="130">
        <v>257000400</v>
      </c>
      <c r="Q230" s="130" t="s">
        <v>3288</v>
      </c>
      <c r="R230" s="130" t="s">
        <v>959</v>
      </c>
      <c r="S230" s="130" t="s">
        <v>1566</v>
      </c>
      <c r="T230" s="130" t="s">
        <v>3287</v>
      </c>
      <c r="U230" s="130"/>
      <c r="V230" s="130">
        <v>257000400</v>
      </c>
      <c r="W230" s="130" t="s">
        <v>3288</v>
      </c>
      <c r="X230" s="138">
        <v>22</v>
      </c>
      <c r="Y230" s="138">
        <v>3</v>
      </c>
      <c r="Z230" s="138">
        <v>25</v>
      </c>
      <c r="AA230" s="139">
        <v>22</v>
      </c>
      <c r="AB230" s="139">
        <v>3</v>
      </c>
      <c r="AC230" s="139">
        <v>25</v>
      </c>
      <c r="AD230" s="130" t="s">
        <v>966</v>
      </c>
      <c r="AE230" s="138">
        <v>21</v>
      </c>
      <c r="AF230" s="130" t="s">
        <v>966</v>
      </c>
      <c r="AG230" s="138">
        <v>0</v>
      </c>
      <c r="AH230" s="138">
        <v>3</v>
      </c>
      <c r="AI230" s="138">
        <v>1</v>
      </c>
      <c r="AJ230" s="138">
        <v>18</v>
      </c>
      <c r="AK230" s="138">
        <v>22</v>
      </c>
      <c r="AL230" s="130" t="s">
        <v>966</v>
      </c>
      <c r="AM230" s="138">
        <v>6</v>
      </c>
      <c r="AN230" s="138">
        <v>10</v>
      </c>
      <c r="AO230" s="138">
        <v>6</v>
      </c>
      <c r="AP230" s="138">
        <v>22</v>
      </c>
      <c r="AQ230" s="130" t="s">
        <v>966</v>
      </c>
      <c r="AR230" s="138">
        <v>0</v>
      </c>
      <c r="AS230" s="138">
        <v>0</v>
      </c>
      <c r="AT230" s="138">
        <v>3</v>
      </c>
      <c r="AU230" s="138">
        <v>18</v>
      </c>
      <c r="AV230" s="138">
        <v>1</v>
      </c>
      <c r="AW230" s="138">
        <v>0</v>
      </c>
      <c r="AX230" s="138">
        <v>22</v>
      </c>
      <c r="AY230" s="130" t="s">
        <v>966</v>
      </c>
      <c r="AZ230" s="138">
        <v>0</v>
      </c>
      <c r="BA230" s="138">
        <v>1</v>
      </c>
      <c r="BB230" s="138">
        <v>0</v>
      </c>
      <c r="BC230" s="138">
        <v>0</v>
      </c>
      <c r="BD230" s="138">
        <v>2</v>
      </c>
      <c r="BE230" s="138">
        <v>8</v>
      </c>
      <c r="BF230" s="138">
        <v>0</v>
      </c>
      <c r="BG230" s="138">
        <v>0</v>
      </c>
      <c r="BH230" s="138">
        <v>0</v>
      </c>
      <c r="BI230" s="138">
        <v>0</v>
      </c>
      <c r="BJ230" s="138">
        <v>0</v>
      </c>
      <c r="BK230" s="138">
        <v>8</v>
      </c>
      <c r="BL230" s="138">
        <v>11</v>
      </c>
      <c r="BM230" s="138">
        <v>0</v>
      </c>
      <c r="BN230" s="138">
        <v>0</v>
      </c>
      <c r="BO230" s="138">
        <v>0</v>
      </c>
      <c r="BP230" s="138">
        <v>9</v>
      </c>
      <c r="BQ230" s="138">
        <v>0</v>
      </c>
      <c r="BR230" s="138">
        <v>0</v>
      </c>
      <c r="BS230" s="138">
        <v>0</v>
      </c>
      <c r="BT230" s="138">
        <v>1</v>
      </c>
      <c r="BU230" s="138">
        <v>0</v>
      </c>
      <c r="BV230" s="138">
        <v>0</v>
      </c>
      <c r="BW230" s="138">
        <v>1</v>
      </c>
      <c r="BX230" s="138">
        <v>0</v>
      </c>
      <c r="BY230" s="138">
        <v>0</v>
      </c>
      <c r="BZ230" s="138">
        <v>0</v>
      </c>
      <c r="CA230" s="138">
        <v>0</v>
      </c>
      <c r="CB230" s="138">
        <v>0</v>
      </c>
      <c r="CC230" s="138">
        <v>0</v>
      </c>
      <c r="CD230" s="138">
        <v>0</v>
      </c>
      <c r="CE230" s="138">
        <v>0</v>
      </c>
      <c r="CF230" s="138">
        <v>0</v>
      </c>
      <c r="CG230" s="138">
        <v>0</v>
      </c>
      <c r="CH230" s="138">
        <v>0</v>
      </c>
      <c r="CI230" s="138">
        <v>0</v>
      </c>
      <c r="CJ230" s="138">
        <v>2</v>
      </c>
      <c r="CK230" s="138">
        <v>0</v>
      </c>
      <c r="CL230" s="138">
        <v>1</v>
      </c>
      <c r="CM230" s="138">
        <v>1</v>
      </c>
      <c r="CN230" s="138">
        <v>0</v>
      </c>
      <c r="CO230" s="138">
        <v>0</v>
      </c>
      <c r="CP230" s="138">
        <v>0</v>
      </c>
      <c r="CQ230" s="138">
        <v>0</v>
      </c>
      <c r="CR230" s="138">
        <v>0</v>
      </c>
      <c r="CS230" s="138">
        <v>0</v>
      </c>
      <c r="CT230" s="138">
        <v>0</v>
      </c>
      <c r="CU230" s="138">
        <v>0</v>
      </c>
      <c r="CV230" s="138">
        <v>0</v>
      </c>
      <c r="CW230" s="138">
        <v>0</v>
      </c>
      <c r="CX230" s="138">
        <v>0</v>
      </c>
      <c r="CY230" s="138">
        <v>0</v>
      </c>
      <c r="CZ230" s="138">
        <v>0</v>
      </c>
      <c r="DA230" s="138">
        <v>0</v>
      </c>
      <c r="DB230" s="138">
        <v>2</v>
      </c>
      <c r="DC230" s="138">
        <v>0</v>
      </c>
      <c r="DD230" s="138">
        <v>0</v>
      </c>
      <c r="DE230" s="138">
        <v>0</v>
      </c>
      <c r="DF230" s="138">
        <v>0</v>
      </c>
      <c r="DG230" s="138">
        <v>2</v>
      </c>
      <c r="DH230" s="138">
        <v>0</v>
      </c>
      <c r="DI230" s="138">
        <v>0</v>
      </c>
      <c r="DJ230" s="138">
        <v>0</v>
      </c>
      <c r="DK230" s="138">
        <v>0</v>
      </c>
      <c r="DL230" s="138">
        <v>0</v>
      </c>
      <c r="DM230" s="138">
        <v>0</v>
      </c>
      <c r="DN230" s="138">
        <v>0</v>
      </c>
      <c r="DO230" s="138">
        <v>0</v>
      </c>
      <c r="DP230" s="138">
        <v>98</v>
      </c>
      <c r="DQ230" s="138">
        <v>0</v>
      </c>
      <c r="DR230" s="130"/>
      <c r="DS230" s="138">
        <v>4</v>
      </c>
      <c r="DT230" s="130" t="s">
        <v>3289</v>
      </c>
      <c r="DU230" s="130" t="s">
        <v>3290</v>
      </c>
      <c r="DV230" s="138">
        <v>1</v>
      </c>
      <c r="DW230" s="138">
        <v>1</v>
      </c>
      <c r="DX230" s="138">
        <v>1</v>
      </c>
      <c r="DY230" s="130"/>
      <c r="DZ230" s="130"/>
      <c r="EA230" s="140">
        <v>85508</v>
      </c>
      <c r="EB230" s="140">
        <v>35.090000000000003</v>
      </c>
      <c r="EC230" s="140">
        <v>2</v>
      </c>
    </row>
    <row r="231" spans="1:133" s="131" customFormat="1" x14ac:dyDescent="0.25">
      <c r="A231" s="130" t="s">
        <v>561</v>
      </c>
      <c r="B231" s="130" t="s">
        <v>64</v>
      </c>
      <c r="C231" s="138">
        <v>4</v>
      </c>
      <c r="D231" s="130" t="s">
        <v>63</v>
      </c>
      <c r="E231" s="130" t="s">
        <v>3291</v>
      </c>
      <c r="F231" s="130" t="s">
        <v>3292</v>
      </c>
      <c r="G231" s="130">
        <v>16052</v>
      </c>
      <c r="H231" s="130" t="s">
        <v>64</v>
      </c>
      <c r="I231" s="130" t="s">
        <v>3293</v>
      </c>
      <c r="J231" s="130" t="s">
        <v>3294</v>
      </c>
      <c r="K231" s="130" t="s">
        <v>1379</v>
      </c>
      <c r="L231" s="130" t="s">
        <v>959</v>
      </c>
      <c r="M231" s="130" t="s">
        <v>960</v>
      </c>
      <c r="N231" s="130" t="s">
        <v>3295</v>
      </c>
      <c r="O231" s="130" t="s">
        <v>1041</v>
      </c>
      <c r="P231" s="130">
        <v>220189800</v>
      </c>
      <c r="Q231" s="130" t="s">
        <v>3296</v>
      </c>
      <c r="R231" s="130" t="s">
        <v>3187</v>
      </c>
      <c r="S231" s="130" t="s">
        <v>3297</v>
      </c>
      <c r="T231" s="130" t="s">
        <v>3298</v>
      </c>
      <c r="U231" s="130" t="s">
        <v>1041</v>
      </c>
      <c r="V231" s="130">
        <v>220189853</v>
      </c>
      <c r="W231" s="130" t="s">
        <v>3299</v>
      </c>
      <c r="X231" s="138">
        <v>3</v>
      </c>
      <c r="Y231" s="138">
        <v>0</v>
      </c>
      <c r="Z231" s="138">
        <v>3</v>
      </c>
      <c r="AA231" s="139">
        <v>3</v>
      </c>
      <c r="AB231" s="139">
        <v>0</v>
      </c>
      <c r="AC231" s="139">
        <v>3</v>
      </c>
      <c r="AD231" s="130" t="s">
        <v>966</v>
      </c>
      <c r="AE231" s="138">
        <v>3</v>
      </c>
      <c r="AF231" s="130" t="s">
        <v>966</v>
      </c>
      <c r="AG231" s="138">
        <v>0</v>
      </c>
      <c r="AH231" s="138">
        <v>0</v>
      </c>
      <c r="AI231" s="138">
        <v>3</v>
      </c>
      <c r="AJ231" s="138">
        <v>0</v>
      </c>
      <c r="AK231" s="138">
        <v>3</v>
      </c>
      <c r="AL231" s="130" t="s">
        <v>966</v>
      </c>
      <c r="AM231" s="138">
        <v>0</v>
      </c>
      <c r="AN231" s="138">
        <v>3</v>
      </c>
      <c r="AO231" s="138">
        <v>0</v>
      </c>
      <c r="AP231" s="138">
        <v>3</v>
      </c>
      <c r="AQ231" s="130" t="s">
        <v>966</v>
      </c>
      <c r="AR231" s="138">
        <v>0</v>
      </c>
      <c r="AS231" s="138">
        <v>0</v>
      </c>
      <c r="AT231" s="138">
        <v>0</v>
      </c>
      <c r="AU231" s="138">
        <v>2</v>
      </c>
      <c r="AV231" s="138">
        <v>1</v>
      </c>
      <c r="AW231" s="138">
        <v>0</v>
      </c>
      <c r="AX231" s="138">
        <v>3</v>
      </c>
      <c r="AY231" s="130" t="s">
        <v>966</v>
      </c>
      <c r="AZ231" s="138">
        <v>1</v>
      </c>
      <c r="BA231" s="138">
        <v>1</v>
      </c>
      <c r="BB231" s="138">
        <v>1</v>
      </c>
      <c r="BC231" s="138">
        <v>1</v>
      </c>
      <c r="BD231" s="138">
        <v>5</v>
      </c>
      <c r="BE231" s="138">
        <v>16</v>
      </c>
      <c r="BF231" s="138">
        <v>0</v>
      </c>
      <c r="BG231" s="138">
        <v>0</v>
      </c>
      <c r="BH231" s="138">
        <v>3</v>
      </c>
      <c r="BI231" s="138">
        <v>0</v>
      </c>
      <c r="BJ231" s="138">
        <v>0</v>
      </c>
      <c r="BK231" s="138">
        <v>0</v>
      </c>
      <c r="BL231" s="138">
        <v>16</v>
      </c>
      <c r="BM231" s="138">
        <v>1</v>
      </c>
      <c r="BN231" s="138">
        <v>0</v>
      </c>
      <c r="BO231" s="138">
        <v>0</v>
      </c>
      <c r="BP231" s="138">
        <v>0</v>
      </c>
      <c r="BQ231" s="138">
        <v>0</v>
      </c>
      <c r="BR231" s="138">
        <v>0</v>
      </c>
      <c r="BS231" s="138">
        <v>1</v>
      </c>
      <c r="BT231" s="138">
        <v>0</v>
      </c>
      <c r="BU231" s="138">
        <v>0</v>
      </c>
      <c r="BV231" s="138">
        <v>0</v>
      </c>
      <c r="BW231" s="138">
        <v>0</v>
      </c>
      <c r="BX231" s="138">
        <v>0</v>
      </c>
      <c r="BY231" s="138">
        <v>0</v>
      </c>
      <c r="BZ231" s="138">
        <v>0</v>
      </c>
      <c r="CA231" s="138">
        <v>0</v>
      </c>
      <c r="CB231" s="138">
        <v>0</v>
      </c>
      <c r="CC231" s="138">
        <v>0</v>
      </c>
      <c r="CD231" s="138">
        <v>0</v>
      </c>
      <c r="CE231" s="138">
        <v>0</v>
      </c>
      <c r="CF231" s="138">
        <v>0</v>
      </c>
      <c r="CG231" s="138">
        <v>0</v>
      </c>
      <c r="CH231" s="138">
        <v>1</v>
      </c>
      <c r="CI231" s="138">
        <v>0</v>
      </c>
      <c r="CJ231" s="138">
        <v>0</v>
      </c>
      <c r="CK231" s="138">
        <v>0</v>
      </c>
      <c r="CL231" s="138">
        <v>0</v>
      </c>
      <c r="CM231" s="138">
        <v>0</v>
      </c>
      <c r="CN231" s="138">
        <v>0</v>
      </c>
      <c r="CO231" s="138">
        <v>0</v>
      </c>
      <c r="CP231" s="138">
        <v>0</v>
      </c>
      <c r="CQ231" s="138">
        <v>0</v>
      </c>
      <c r="CR231" s="138">
        <v>0</v>
      </c>
      <c r="CS231" s="138">
        <v>0</v>
      </c>
      <c r="CT231" s="138">
        <v>0</v>
      </c>
      <c r="CU231" s="138">
        <v>0</v>
      </c>
      <c r="CV231" s="138">
        <v>0</v>
      </c>
      <c r="CW231" s="138">
        <v>0</v>
      </c>
      <c r="CX231" s="138">
        <v>0</v>
      </c>
      <c r="CY231" s="138">
        <v>0</v>
      </c>
      <c r="CZ231" s="138">
        <v>0</v>
      </c>
      <c r="DA231" s="138">
        <v>0</v>
      </c>
      <c r="DB231" s="138">
        <v>0</v>
      </c>
      <c r="DC231" s="138">
        <v>0</v>
      </c>
      <c r="DD231" s="138">
        <v>0</v>
      </c>
      <c r="DE231" s="138">
        <v>0</v>
      </c>
      <c r="DF231" s="138">
        <v>0</v>
      </c>
      <c r="DG231" s="138">
        <v>0</v>
      </c>
      <c r="DH231" s="138">
        <v>0</v>
      </c>
      <c r="DI231" s="138">
        <v>0</v>
      </c>
      <c r="DJ231" s="138">
        <v>0</v>
      </c>
      <c r="DK231" s="138">
        <v>0</v>
      </c>
      <c r="DL231" s="138">
        <v>0</v>
      </c>
      <c r="DM231" s="138">
        <v>0</v>
      </c>
      <c r="DN231" s="138">
        <v>0</v>
      </c>
      <c r="DO231" s="138">
        <v>0</v>
      </c>
      <c r="DP231" s="138">
        <v>8</v>
      </c>
      <c r="DQ231" s="138">
        <v>1</v>
      </c>
      <c r="DR231" s="130" t="s">
        <v>3300</v>
      </c>
      <c r="DS231" s="138">
        <v>3</v>
      </c>
      <c r="DT231" s="130" t="s">
        <v>3301</v>
      </c>
      <c r="DU231" s="130" t="s">
        <v>1041</v>
      </c>
      <c r="DV231" s="138">
        <v>1</v>
      </c>
      <c r="DW231" s="138">
        <v>1</v>
      </c>
      <c r="DX231" s="138">
        <v>1</v>
      </c>
      <c r="DY231" s="130" t="s">
        <v>1041</v>
      </c>
      <c r="DZ231" s="130" t="s">
        <v>1041</v>
      </c>
      <c r="EA231" s="140">
        <v>111807</v>
      </c>
      <c r="EB231" s="140">
        <v>56.09</v>
      </c>
      <c r="EC231" s="140">
        <v>5</v>
      </c>
    </row>
    <row r="232" spans="1:133" s="131" customFormat="1" ht="60" x14ac:dyDescent="0.25">
      <c r="A232" s="130" t="s">
        <v>561</v>
      </c>
      <c r="B232" s="130" t="s">
        <v>66</v>
      </c>
      <c r="C232" s="138">
        <v>4</v>
      </c>
      <c r="D232" s="130" t="s">
        <v>65</v>
      </c>
      <c r="E232" s="130" t="s">
        <v>3302</v>
      </c>
      <c r="F232" s="130" t="s">
        <v>3303</v>
      </c>
      <c r="G232" s="130">
        <v>17000</v>
      </c>
      <c r="H232" s="130" t="s">
        <v>66</v>
      </c>
      <c r="I232" s="130" t="s">
        <v>3304</v>
      </c>
      <c r="J232" s="130" t="s">
        <v>3305</v>
      </c>
      <c r="K232" s="130" t="s">
        <v>3306</v>
      </c>
      <c r="L232" s="130" t="s">
        <v>959</v>
      </c>
      <c r="M232" s="130" t="s">
        <v>1012</v>
      </c>
      <c r="N232" s="130" t="s">
        <v>3307</v>
      </c>
      <c r="O232" s="130" t="s">
        <v>1041</v>
      </c>
      <c r="P232" s="130" t="s">
        <v>3308</v>
      </c>
      <c r="Q232" s="130" t="s">
        <v>3309</v>
      </c>
      <c r="R232" s="130" t="s">
        <v>959</v>
      </c>
      <c r="S232" s="130" t="s">
        <v>1959</v>
      </c>
      <c r="T232" s="130" t="s">
        <v>3310</v>
      </c>
      <c r="U232" s="130" t="s">
        <v>1041</v>
      </c>
      <c r="V232" s="130">
        <v>220144215</v>
      </c>
      <c r="W232" s="130" t="s">
        <v>3311</v>
      </c>
      <c r="X232" s="138">
        <v>1</v>
      </c>
      <c r="Y232" s="138">
        <v>0</v>
      </c>
      <c r="Z232" s="138">
        <v>1</v>
      </c>
      <c r="AA232" s="139">
        <v>1</v>
      </c>
      <c r="AB232" s="139">
        <v>0</v>
      </c>
      <c r="AC232" s="139">
        <v>1</v>
      </c>
      <c r="AD232" s="130" t="s">
        <v>966</v>
      </c>
      <c r="AE232" s="138">
        <v>1</v>
      </c>
      <c r="AF232" s="130" t="s">
        <v>966</v>
      </c>
      <c r="AG232" s="138">
        <v>0</v>
      </c>
      <c r="AH232" s="138">
        <v>0</v>
      </c>
      <c r="AI232" s="138">
        <v>0</v>
      </c>
      <c r="AJ232" s="138">
        <v>1</v>
      </c>
      <c r="AK232" s="138">
        <v>1</v>
      </c>
      <c r="AL232" s="130" t="s">
        <v>966</v>
      </c>
      <c r="AM232" s="138">
        <v>0</v>
      </c>
      <c r="AN232" s="138">
        <v>0</v>
      </c>
      <c r="AO232" s="138">
        <v>1</v>
      </c>
      <c r="AP232" s="138">
        <v>1</v>
      </c>
      <c r="AQ232" s="130" t="s">
        <v>966</v>
      </c>
      <c r="AR232" s="138">
        <v>0</v>
      </c>
      <c r="AS232" s="138">
        <v>0</v>
      </c>
      <c r="AT232" s="138">
        <v>0</v>
      </c>
      <c r="AU232" s="138">
        <v>1</v>
      </c>
      <c r="AV232" s="138">
        <v>0</v>
      </c>
      <c r="AW232" s="138">
        <v>0</v>
      </c>
      <c r="AX232" s="138">
        <v>1</v>
      </c>
      <c r="AY232" s="130" t="s">
        <v>966</v>
      </c>
      <c r="AZ232" s="138">
        <v>0</v>
      </c>
      <c r="BA232" s="138">
        <v>1</v>
      </c>
      <c r="BB232" s="138">
        <v>1</v>
      </c>
      <c r="BC232" s="138">
        <v>1</v>
      </c>
      <c r="BD232" s="138">
        <v>5</v>
      </c>
      <c r="BE232" s="138">
        <v>6</v>
      </c>
      <c r="BF232" s="138">
        <v>0</v>
      </c>
      <c r="BG232" s="138">
        <v>0</v>
      </c>
      <c r="BH232" s="138">
        <v>2</v>
      </c>
      <c r="BI232" s="138">
        <v>0</v>
      </c>
      <c r="BJ232" s="138">
        <v>0</v>
      </c>
      <c r="BK232" s="138">
        <v>0</v>
      </c>
      <c r="BL232" s="138">
        <v>10</v>
      </c>
      <c r="BM232" s="138">
        <v>0</v>
      </c>
      <c r="BN232" s="138">
        <v>3</v>
      </c>
      <c r="BO232" s="138">
        <v>0</v>
      </c>
      <c r="BP232" s="138">
        <v>0</v>
      </c>
      <c r="BQ232" s="138">
        <v>0</v>
      </c>
      <c r="BR232" s="138">
        <v>1</v>
      </c>
      <c r="BS232" s="138">
        <v>0</v>
      </c>
      <c r="BT232" s="138">
        <v>0</v>
      </c>
      <c r="BU232" s="138">
        <v>0</v>
      </c>
      <c r="BV232" s="138">
        <v>0</v>
      </c>
      <c r="BW232" s="138">
        <v>0</v>
      </c>
      <c r="BX232" s="138">
        <v>0</v>
      </c>
      <c r="BY232" s="138">
        <v>0</v>
      </c>
      <c r="BZ232" s="138">
        <v>0</v>
      </c>
      <c r="CA232" s="138">
        <v>0</v>
      </c>
      <c r="CB232" s="138">
        <v>0</v>
      </c>
      <c r="CC232" s="138">
        <v>0</v>
      </c>
      <c r="CD232" s="138">
        <v>0</v>
      </c>
      <c r="CE232" s="138">
        <v>0</v>
      </c>
      <c r="CF232" s="138">
        <v>0</v>
      </c>
      <c r="CG232" s="138">
        <v>0</v>
      </c>
      <c r="CH232" s="138">
        <v>0</v>
      </c>
      <c r="CI232" s="138">
        <v>0</v>
      </c>
      <c r="CJ232" s="138">
        <v>0</v>
      </c>
      <c r="CK232" s="138">
        <v>0</v>
      </c>
      <c r="CL232" s="138">
        <v>0</v>
      </c>
      <c r="CM232" s="138">
        <v>1</v>
      </c>
      <c r="CN232" s="138">
        <v>0</v>
      </c>
      <c r="CO232" s="138">
        <v>0</v>
      </c>
      <c r="CP232" s="138">
        <v>0</v>
      </c>
      <c r="CQ232" s="138">
        <v>0</v>
      </c>
      <c r="CR232" s="138">
        <v>0</v>
      </c>
      <c r="CS232" s="138">
        <v>0</v>
      </c>
      <c r="CT232" s="138">
        <v>0</v>
      </c>
      <c r="CU232" s="138">
        <v>0</v>
      </c>
      <c r="CV232" s="138">
        <v>0</v>
      </c>
      <c r="CW232" s="138">
        <v>0</v>
      </c>
      <c r="CX232" s="138">
        <v>0</v>
      </c>
      <c r="CY232" s="138">
        <v>0</v>
      </c>
      <c r="CZ232" s="138">
        <v>0</v>
      </c>
      <c r="DA232" s="138">
        <v>1</v>
      </c>
      <c r="DB232" s="138">
        <v>0</v>
      </c>
      <c r="DC232" s="138">
        <v>0</v>
      </c>
      <c r="DD232" s="138">
        <v>0</v>
      </c>
      <c r="DE232" s="138">
        <v>0</v>
      </c>
      <c r="DF232" s="138">
        <v>0</v>
      </c>
      <c r="DG232" s="138">
        <v>0</v>
      </c>
      <c r="DH232" s="138">
        <v>0</v>
      </c>
      <c r="DI232" s="138">
        <v>0</v>
      </c>
      <c r="DJ232" s="138">
        <v>0</v>
      </c>
      <c r="DK232" s="138">
        <v>0</v>
      </c>
      <c r="DL232" s="138">
        <v>0</v>
      </c>
      <c r="DM232" s="138">
        <v>0</v>
      </c>
      <c r="DN232" s="138">
        <v>0</v>
      </c>
      <c r="DO232" s="138">
        <v>0</v>
      </c>
      <c r="DP232" s="138">
        <v>95</v>
      </c>
      <c r="DQ232" s="138">
        <v>1</v>
      </c>
      <c r="DR232" s="130" t="s">
        <v>3312</v>
      </c>
      <c r="DS232" s="138">
        <v>1</v>
      </c>
      <c r="DT232" s="130" t="s">
        <v>3313</v>
      </c>
      <c r="DU232" s="130" t="s">
        <v>3314</v>
      </c>
      <c r="DV232" s="138">
        <v>1</v>
      </c>
      <c r="DW232" s="138">
        <v>1</v>
      </c>
      <c r="DX232" s="138">
        <v>1</v>
      </c>
      <c r="DY232" s="130" t="s">
        <v>3315</v>
      </c>
      <c r="DZ232" s="130" t="s">
        <v>3314</v>
      </c>
      <c r="EA232" s="140">
        <v>43615</v>
      </c>
      <c r="EB232" s="140">
        <v>10.47</v>
      </c>
      <c r="EC232" s="140">
        <v>2</v>
      </c>
    </row>
    <row r="233" spans="1:133" s="131" customFormat="1" ht="132" x14ac:dyDescent="0.25">
      <c r="A233" s="130" t="s">
        <v>561</v>
      </c>
      <c r="B233" s="130" t="s">
        <v>68</v>
      </c>
      <c r="C233" s="138">
        <v>4</v>
      </c>
      <c r="D233" s="130" t="s">
        <v>67</v>
      </c>
      <c r="E233" s="130" t="s">
        <v>3316</v>
      </c>
      <c r="F233" s="130">
        <v>35</v>
      </c>
      <c r="G233" s="130">
        <v>18048</v>
      </c>
      <c r="H233" s="130" t="s">
        <v>68</v>
      </c>
      <c r="I233" s="130" t="s">
        <v>3317</v>
      </c>
      <c r="J233" s="130" t="s">
        <v>3318</v>
      </c>
      <c r="K233" s="130" t="s">
        <v>3319</v>
      </c>
      <c r="L233" s="130"/>
      <c r="M233" s="130" t="s">
        <v>1295</v>
      </c>
      <c r="N233" s="130" t="s">
        <v>3320</v>
      </c>
      <c r="O233" s="130"/>
      <c r="P233" s="130">
        <v>222805722</v>
      </c>
      <c r="Q233" s="130" t="s">
        <v>3321</v>
      </c>
      <c r="R233" s="130"/>
      <c r="S233" s="130"/>
      <c r="T233" s="130"/>
      <c r="U233" s="130"/>
      <c r="V233" s="130"/>
      <c r="W233" s="130"/>
      <c r="X233" s="138">
        <v>2</v>
      </c>
      <c r="Y233" s="138">
        <v>0</v>
      </c>
      <c r="Z233" s="138">
        <v>2</v>
      </c>
      <c r="AA233" s="139">
        <v>2</v>
      </c>
      <c r="AB233" s="139">
        <v>0</v>
      </c>
      <c r="AC233" s="139">
        <v>2</v>
      </c>
      <c r="AD233" s="130" t="s">
        <v>966</v>
      </c>
      <c r="AE233" s="138">
        <v>2</v>
      </c>
      <c r="AF233" s="130" t="s">
        <v>966</v>
      </c>
      <c r="AG233" s="138">
        <v>0</v>
      </c>
      <c r="AH233" s="138">
        <v>2</v>
      </c>
      <c r="AI233" s="138">
        <v>0</v>
      </c>
      <c r="AJ233" s="138">
        <v>0</v>
      </c>
      <c r="AK233" s="138">
        <v>2</v>
      </c>
      <c r="AL233" s="130" t="s">
        <v>966</v>
      </c>
      <c r="AM233" s="138">
        <v>0</v>
      </c>
      <c r="AN233" s="138">
        <v>0</v>
      </c>
      <c r="AO233" s="138">
        <v>2</v>
      </c>
      <c r="AP233" s="138">
        <v>2</v>
      </c>
      <c r="AQ233" s="130" t="s">
        <v>966</v>
      </c>
      <c r="AR233" s="138">
        <v>0</v>
      </c>
      <c r="AS233" s="138">
        <v>0</v>
      </c>
      <c r="AT233" s="138">
        <v>0</v>
      </c>
      <c r="AU233" s="138">
        <v>2</v>
      </c>
      <c r="AV233" s="138">
        <v>0</v>
      </c>
      <c r="AW233" s="138">
        <v>0</v>
      </c>
      <c r="AX233" s="138">
        <v>2</v>
      </c>
      <c r="AY233" s="130" t="s">
        <v>966</v>
      </c>
      <c r="AZ233" s="138">
        <v>1</v>
      </c>
      <c r="BA233" s="138">
        <v>1</v>
      </c>
      <c r="BB233" s="138">
        <v>1</v>
      </c>
      <c r="BC233" s="138">
        <v>0</v>
      </c>
      <c r="BD233" s="138">
        <v>4</v>
      </c>
      <c r="BE233" s="138">
        <v>44</v>
      </c>
      <c r="BF233" s="138">
        <v>0</v>
      </c>
      <c r="BG233" s="138">
        <v>0</v>
      </c>
      <c r="BH233" s="138">
        <v>18</v>
      </c>
      <c r="BI233" s="138">
        <v>0</v>
      </c>
      <c r="BJ233" s="138">
        <v>0</v>
      </c>
      <c r="BK233" s="138">
        <v>0</v>
      </c>
      <c r="BL233" s="138">
        <v>40</v>
      </c>
      <c r="BM233" s="138">
        <v>2</v>
      </c>
      <c r="BN233" s="138">
        <v>6</v>
      </c>
      <c r="BO233" s="138">
        <v>1</v>
      </c>
      <c r="BP233" s="138">
        <v>0</v>
      </c>
      <c r="BQ233" s="138">
        <v>0</v>
      </c>
      <c r="BR233" s="138">
        <v>5</v>
      </c>
      <c r="BS233" s="138">
        <v>0</v>
      </c>
      <c r="BT233" s="138">
        <v>0</v>
      </c>
      <c r="BU233" s="138">
        <v>0</v>
      </c>
      <c r="BV233" s="138">
        <v>1</v>
      </c>
      <c r="BW233" s="138">
        <v>0</v>
      </c>
      <c r="BX233" s="138">
        <v>0</v>
      </c>
      <c r="BY233" s="138">
        <v>1</v>
      </c>
      <c r="BZ233" s="138">
        <v>0</v>
      </c>
      <c r="CA233" s="138">
        <v>0</v>
      </c>
      <c r="CB233" s="138">
        <v>0</v>
      </c>
      <c r="CC233" s="138">
        <v>0</v>
      </c>
      <c r="CD233" s="138">
        <v>0</v>
      </c>
      <c r="CE233" s="138">
        <v>0</v>
      </c>
      <c r="CF233" s="138">
        <v>1</v>
      </c>
      <c r="CG233" s="138">
        <v>0</v>
      </c>
      <c r="CH233" s="138">
        <v>1</v>
      </c>
      <c r="CI233" s="138">
        <v>0</v>
      </c>
      <c r="CJ233" s="138">
        <v>0</v>
      </c>
      <c r="CK233" s="138">
        <v>2</v>
      </c>
      <c r="CL233" s="138">
        <v>0</v>
      </c>
      <c r="CM233" s="138">
        <v>3</v>
      </c>
      <c r="CN233" s="138">
        <v>0</v>
      </c>
      <c r="CO233" s="138">
        <v>0</v>
      </c>
      <c r="CP233" s="138">
        <v>0</v>
      </c>
      <c r="CQ233" s="138">
        <v>0</v>
      </c>
      <c r="CR233" s="138">
        <v>0</v>
      </c>
      <c r="CS233" s="138">
        <v>0</v>
      </c>
      <c r="CT233" s="138">
        <v>0</v>
      </c>
      <c r="CU233" s="138">
        <v>0</v>
      </c>
      <c r="CV233" s="138">
        <v>0</v>
      </c>
      <c r="CW233" s="138">
        <v>0</v>
      </c>
      <c r="CX233" s="138">
        <v>0</v>
      </c>
      <c r="CY233" s="138">
        <v>0</v>
      </c>
      <c r="CZ233" s="138">
        <v>0</v>
      </c>
      <c r="DA233" s="138">
        <v>0</v>
      </c>
      <c r="DB233" s="138">
        <v>0</v>
      </c>
      <c r="DC233" s="138">
        <v>0</v>
      </c>
      <c r="DD233" s="138">
        <v>0</v>
      </c>
      <c r="DE233" s="138">
        <v>0</v>
      </c>
      <c r="DF233" s="138">
        <v>0</v>
      </c>
      <c r="DG233" s="138">
        <v>0</v>
      </c>
      <c r="DH233" s="138">
        <v>0</v>
      </c>
      <c r="DI233" s="138">
        <v>0</v>
      </c>
      <c r="DJ233" s="138">
        <v>0</v>
      </c>
      <c r="DK233" s="138">
        <v>0</v>
      </c>
      <c r="DL233" s="138">
        <v>0</v>
      </c>
      <c r="DM233" s="138">
        <v>1</v>
      </c>
      <c r="DN233" s="138">
        <v>0</v>
      </c>
      <c r="DO233" s="138">
        <v>0</v>
      </c>
      <c r="DP233" s="138">
        <v>90</v>
      </c>
      <c r="DQ233" s="138">
        <v>1</v>
      </c>
      <c r="DR233" s="130" t="s">
        <v>3322</v>
      </c>
      <c r="DS233" s="138">
        <v>3</v>
      </c>
      <c r="DT233" s="130" t="s">
        <v>3323</v>
      </c>
      <c r="DU233" s="130" t="s">
        <v>3324</v>
      </c>
      <c r="DV233" s="138">
        <v>0</v>
      </c>
      <c r="DW233" s="138">
        <v>1</v>
      </c>
      <c r="DX233" s="138">
        <v>0</v>
      </c>
      <c r="DY233" s="130" t="s">
        <v>3325</v>
      </c>
      <c r="DZ233" s="130" t="s">
        <v>3326</v>
      </c>
      <c r="EA233" s="140">
        <v>112014</v>
      </c>
      <c r="EB233" s="140">
        <v>37.549999999999997</v>
      </c>
      <c r="EC233" s="140">
        <v>4</v>
      </c>
    </row>
    <row r="234" spans="1:133" s="131" customFormat="1" x14ac:dyDescent="0.25">
      <c r="A234" s="130" t="s">
        <v>561</v>
      </c>
      <c r="B234" s="130" t="s">
        <v>70</v>
      </c>
      <c r="C234" s="138">
        <v>4</v>
      </c>
      <c r="D234" s="130" t="s">
        <v>69</v>
      </c>
      <c r="E234" s="130"/>
      <c r="F234" s="130"/>
      <c r="G234" s="130"/>
      <c r="H234" s="130"/>
      <c r="I234" s="130"/>
      <c r="J234" s="130"/>
      <c r="K234" s="130"/>
      <c r="L234" s="130"/>
      <c r="M234" s="130"/>
      <c r="N234" s="130"/>
      <c r="O234" s="130"/>
      <c r="P234" s="130"/>
      <c r="Q234" s="130"/>
      <c r="R234" s="130"/>
      <c r="S234" s="130"/>
      <c r="T234" s="130"/>
      <c r="U234" s="130"/>
      <c r="V234" s="130"/>
      <c r="W234" s="130"/>
      <c r="X234" s="138">
        <v>0</v>
      </c>
      <c r="Y234" s="138">
        <v>0</v>
      </c>
      <c r="Z234" s="138">
        <v>0</v>
      </c>
      <c r="AA234" s="139">
        <v>0</v>
      </c>
      <c r="AB234" s="139">
        <v>0</v>
      </c>
      <c r="AC234" s="139">
        <v>0</v>
      </c>
      <c r="AD234" s="130" t="s">
        <v>966</v>
      </c>
      <c r="AE234" s="138">
        <v>0</v>
      </c>
      <c r="AF234" s="130" t="s">
        <v>966</v>
      </c>
      <c r="AG234" s="138">
        <v>0</v>
      </c>
      <c r="AH234" s="138">
        <v>0</v>
      </c>
      <c r="AI234" s="138">
        <v>0</v>
      </c>
      <c r="AJ234" s="138">
        <v>0</v>
      </c>
      <c r="AK234" s="138">
        <v>0</v>
      </c>
      <c r="AL234" s="130" t="s">
        <v>966</v>
      </c>
      <c r="AM234" s="138">
        <v>0</v>
      </c>
      <c r="AN234" s="138">
        <v>0</v>
      </c>
      <c r="AO234" s="138">
        <v>0</v>
      </c>
      <c r="AP234" s="138">
        <v>0</v>
      </c>
      <c r="AQ234" s="130" t="s">
        <v>966</v>
      </c>
      <c r="AR234" s="138">
        <v>0</v>
      </c>
      <c r="AS234" s="138">
        <v>0</v>
      </c>
      <c r="AT234" s="138">
        <v>0</v>
      </c>
      <c r="AU234" s="138">
        <v>0</v>
      </c>
      <c r="AV234" s="138">
        <v>0</v>
      </c>
      <c r="AW234" s="138">
        <v>0</v>
      </c>
      <c r="AX234" s="138">
        <v>0</v>
      </c>
      <c r="AY234" s="130" t="s">
        <v>966</v>
      </c>
      <c r="AZ234" s="138">
        <v>0</v>
      </c>
      <c r="BA234" s="138">
        <v>0</v>
      </c>
      <c r="BB234" s="138">
        <v>0</v>
      </c>
      <c r="BC234" s="138">
        <v>0</v>
      </c>
      <c r="BD234" s="138">
        <v>0</v>
      </c>
      <c r="BE234" s="138">
        <v>0</v>
      </c>
      <c r="BF234" s="138">
        <v>0</v>
      </c>
      <c r="BG234" s="138">
        <v>0</v>
      </c>
      <c r="BH234" s="138">
        <v>0</v>
      </c>
      <c r="BI234" s="138">
        <v>0</v>
      </c>
      <c r="BJ234" s="138">
        <v>0</v>
      </c>
      <c r="BK234" s="138">
        <v>0</v>
      </c>
      <c r="BL234" s="138">
        <v>0</v>
      </c>
      <c r="BM234" s="138">
        <v>0</v>
      </c>
      <c r="BN234" s="138">
        <v>0</v>
      </c>
      <c r="BO234" s="138">
        <v>0</v>
      </c>
      <c r="BP234" s="138">
        <v>0</v>
      </c>
      <c r="BQ234" s="138">
        <v>0</v>
      </c>
      <c r="BR234" s="138">
        <v>0</v>
      </c>
      <c r="BS234" s="138">
        <v>0</v>
      </c>
      <c r="BT234" s="138">
        <v>0</v>
      </c>
      <c r="BU234" s="138">
        <v>0</v>
      </c>
      <c r="BV234" s="138">
        <v>0</v>
      </c>
      <c r="BW234" s="138">
        <v>0</v>
      </c>
      <c r="BX234" s="138">
        <v>0</v>
      </c>
      <c r="BY234" s="138">
        <v>0</v>
      </c>
      <c r="BZ234" s="138">
        <v>0</v>
      </c>
      <c r="CA234" s="138">
        <v>0</v>
      </c>
      <c r="CB234" s="138">
        <v>0</v>
      </c>
      <c r="CC234" s="138">
        <v>0</v>
      </c>
      <c r="CD234" s="138">
        <v>0</v>
      </c>
      <c r="CE234" s="138">
        <v>0</v>
      </c>
      <c r="CF234" s="138">
        <v>0</v>
      </c>
      <c r="CG234" s="138">
        <v>0</v>
      </c>
      <c r="CH234" s="138">
        <v>0</v>
      </c>
      <c r="CI234" s="138">
        <v>0</v>
      </c>
      <c r="CJ234" s="138">
        <v>0</v>
      </c>
      <c r="CK234" s="138">
        <v>0</v>
      </c>
      <c r="CL234" s="138">
        <v>0</v>
      </c>
      <c r="CM234" s="138">
        <v>0</v>
      </c>
      <c r="CN234" s="138">
        <v>0</v>
      </c>
      <c r="CO234" s="138">
        <v>0</v>
      </c>
      <c r="CP234" s="138">
        <v>0</v>
      </c>
      <c r="CQ234" s="138">
        <v>0</v>
      </c>
      <c r="CR234" s="138">
        <v>0</v>
      </c>
      <c r="CS234" s="138">
        <v>0</v>
      </c>
      <c r="CT234" s="138">
        <v>0</v>
      </c>
      <c r="CU234" s="138">
        <v>0</v>
      </c>
      <c r="CV234" s="138">
        <v>0</v>
      </c>
      <c r="CW234" s="138">
        <v>0</v>
      </c>
      <c r="CX234" s="138">
        <v>0</v>
      </c>
      <c r="CY234" s="138">
        <v>0</v>
      </c>
      <c r="CZ234" s="138">
        <v>0</v>
      </c>
      <c r="DA234" s="138">
        <v>0</v>
      </c>
      <c r="DB234" s="138">
        <v>0</v>
      </c>
      <c r="DC234" s="138">
        <v>0</v>
      </c>
      <c r="DD234" s="138">
        <v>0</v>
      </c>
      <c r="DE234" s="138">
        <v>0</v>
      </c>
      <c r="DF234" s="138">
        <v>0</v>
      </c>
      <c r="DG234" s="138">
        <v>0</v>
      </c>
      <c r="DH234" s="138">
        <v>0</v>
      </c>
      <c r="DI234" s="138">
        <v>0</v>
      </c>
      <c r="DJ234" s="138">
        <v>0</v>
      </c>
      <c r="DK234" s="138">
        <v>0</v>
      </c>
      <c r="DL234" s="138">
        <v>0</v>
      </c>
      <c r="DM234" s="138">
        <v>0</v>
      </c>
      <c r="DN234" s="138">
        <v>0</v>
      </c>
      <c r="DO234" s="138">
        <v>0</v>
      </c>
      <c r="DP234" s="138">
        <v>0</v>
      </c>
      <c r="DQ234" s="138">
        <v>0</v>
      </c>
      <c r="DR234" s="130"/>
      <c r="DS234" s="138">
        <v>0</v>
      </c>
      <c r="DT234" s="130"/>
      <c r="DU234" s="130"/>
      <c r="DV234" s="138">
        <v>0</v>
      </c>
      <c r="DW234" s="138">
        <v>0</v>
      </c>
      <c r="DX234" s="138">
        <v>0</v>
      </c>
      <c r="DY234" s="130"/>
      <c r="DZ234" s="130"/>
      <c r="EA234" s="140">
        <v>55569</v>
      </c>
      <c r="EB234" s="140">
        <v>13.31</v>
      </c>
      <c r="EC234" s="140">
        <v>1</v>
      </c>
    </row>
    <row r="235" spans="1:133" s="131" customFormat="1" ht="60" x14ac:dyDescent="0.25">
      <c r="A235" s="130" t="s">
        <v>561</v>
      </c>
      <c r="B235" s="130" t="s">
        <v>72</v>
      </c>
      <c r="C235" s="138">
        <v>4</v>
      </c>
      <c r="D235" s="130" t="s">
        <v>71</v>
      </c>
      <c r="E235" s="130" t="s">
        <v>3327</v>
      </c>
      <c r="F235" s="130" t="s">
        <v>3328</v>
      </c>
      <c r="G235" s="130">
        <v>10138</v>
      </c>
      <c r="H235" s="130" t="s">
        <v>72</v>
      </c>
      <c r="I235" s="130" t="s">
        <v>3329</v>
      </c>
      <c r="J235" s="130" t="s">
        <v>3330</v>
      </c>
      <c r="K235" s="130" t="s">
        <v>3331</v>
      </c>
      <c r="L235" s="130" t="s">
        <v>1431</v>
      </c>
      <c r="M235" s="130" t="s">
        <v>988</v>
      </c>
      <c r="N235" s="130" t="s">
        <v>3332</v>
      </c>
      <c r="O235" s="130"/>
      <c r="P235" s="130">
        <v>267093565</v>
      </c>
      <c r="Q235" s="130" t="s">
        <v>3333</v>
      </c>
      <c r="R235" s="130"/>
      <c r="S235" s="130" t="s">
        <v>1434</v>
      </c>
      <c r="T235" s="130" t="s">
        <v>3334</v>
      </c>
      <c r="U235" s="130"/>
      <c r="V235" s="130">
        <v>267093375</v>
      </c>
      <c r="W235" s="130" t="s">
        <v>3335</v>
      </c>
      <c r="X235" s="138">
        <v>4</v>
      </c>
      <c r="Y235" s="138">
        <v>4</v>
      </c>
      <c r="Z235" s="138">
        <v>8</v>
      </c>
      <c r="AA235" s="139">
        <v>1.5</v>
      </c>
      <c r="AB235" s="139">
        <v>1.5</v>
      </c>
      <c r="AC235" s="139">
        <v>3</v>
      </c>
      <c r="AD235" s="130" t="s">
        <v>966</v>
      </c>
      <c r="AE235" s="138">
        <v>0</v>
      </c>
      <c r="AF235" s="130" t="s">
        <v>966</v>
      </c>
      <c r="AG235" s="138">
        <v>0</v>
      </c>
      <c r="AH235" s="138">
        <v>1</v>
      </c>
      <c r="AI235" s="138">
        <v>0</v>
      </c>
      <c r="AJ235" s="138">
        <v>3</v>
      </c>
      <c r="AK235" s="138">
        <v>4</v>
      </c>
      <c r="AL235" s="130" t="s">
        <v>966</v>
      </c>
      <c r="AM235" s="138">
        <v>0</v>
      </c>
      <c r="AN235" s="138">
        <v>0</v>
      </c>
      <c r="AO235" s="138">
        <v>4</v>
      </c>
      <c r="AP235" s="138">
        <v>4</v>
      </c>
      <c r="AQ235" s="130" t="s">
        <v>966</v>
      </c>
      <c r="AR235" s="138">
        <v>0</v>
      </c>
      <c r="AS235" s="138">
        <v>0</v>
      </c>
      <c r="AT235" s="138">
        <v>0</v>
      </c>
      <c r="AU235" s="138">
        <v>2</v>
      </c>
      <c r="AV235" s="138">
        <v>2</v>
      </c>
      <c r="AW235" s="138">
        <v>0</v>
      </c>
      <c r="AX235" s="138">
        <v>4</v>
      </c>
      <c r="AY235" s="130" t="s">
        <v>966</v>
      </c>
      <c r="AZ235" s="138">
        <v>0</v>
      </c>
      <c r="BA235" s="138">
        <v>1</v>
      </c>
      <c r="BB235" s="138">
        <v>1</v>
      </c>
      <c r="BC235" s="138">
        <v>0</v>
      </c>
      <c r="BD235" s="138">
        <v>1</v>
      </c>
      <c r="BE235" s="138">
        <v>21</v>
      </c>
      <c r="BF235" s="138">
        <v>0</v>
      </c>
      <c r="BG235" s="138">
        <v>0</v>
      </c>
      <c r="BH235" s="138">
        <v>5</v>
      </c>
      <c r="BI235" s="138">
        <v>0</v>
      </c>
      <c r="BJ235" s="138">
        <v>0</v>
      </c>
      <c r="BK235" s="138">
        <v>23</v>
      </c>
      <c r="BL235" s="138">
        <v>13</v>
      </c>
      <c r="BM235" s="138">
        <v>2</v>
      </c>
      <c r="BN235" s="138">
        <v>6</v>
      </c>
      <c r="BO235" s="138">
        <v>0</v>
      </c>
      <c r="BP235" s="138">
        <v>45</v>
      </c>
      <c r="BQ235" s="138">
        <v>0</v>
      </c>
      <c r="BR235" s="138">
        <v>0</v>
      </c>
      <c r="BS235" s="138">
        <v>0</v>
      </c>
      <c r="BT235" s="138">
        <v>0</v>
      </c>
      <c r="BU235" s="138">
        <v>0</v>
      </c>
      <c r="BV235" s="138">
        <v>3</v>
      </c>
      <c r="BW235" s="138">
        <v>0</v>
      </c>
      <c r="BX235" s="138">
        <v>0</v>
      </c>
      <c r="BY235" s="138">
        <v>0</v>
      </c>
      <c r="BZ235" s="138">
        <v>0</v>
      </c>
      <c r="CA235" s="138">
        <v>0</v>
      </c>
      <c r="CB235" s="138">
        <v>0</v>
      </c>
      <c r="CC235" s="138">
        <v>0</v>
      </c>
      <c r="CD235" s="138">
        <v>0</v>
      </c>
      <c r="CE235" s="138">
        <v>1</v>
      </c>
      <c r="CF235" s="138">
        <v>0</v>
      </c>
      <c r="CG235" s="138">
        <v>0</v>
      </c>
      <c r="CH235" s="138">
        <v>2</v>
      </c>
      <c r="CI235" s="138">
        <v>0</v>
      </c>
      <c r="CJ235" s="138">
        <v>0</v>
      </c>
      <c r="CK235" s="138">
        <v>3</v>
      </c>
      <c r="CL235" s="138">
        <v>0</v>
      </c>
      <c r="CM235" s="138">
        <v>0</v>
      </c>
      <c r="CN235" s="138">
        <v>0</v>
      </c>
      <c r="CO235" s="138">
        <v>0</v>
      </c>
      <c r="CP235" s="138">
        <v>0</v>
      </c>
      <c r="CQ235" s="138">
        <v>0</v>
      </c>
      <c r="CR235" s="138">
        <v>1</v>
      </c>
      <c r="CS235" s="138">
        <v>0</v>
      </c>
      <c r="CT235" s="138">
        <v>0</v>
      </c>
      <c r="CU235" s="138">
        <v>0</v>
      </c>
      <c r="CV235" s="138">
        <v>0</v>
      </c>
      <c r="CW235" s="138">
        <v>0</v>
      </c>
      <c r="CX235" s="138">
        <v>0</v>
      </c>
      <c r="CY235" s="138">
        <v>0</v>
      </c>
      <c r="CZ235" s="138">
        <v>0</v>
      </c>
      <c r="DA235" s="138">
        <v>0</v>
      </c>
      <c r="DB235" s="138">
        <v>0</v>
      </c>
      <c r="DC235" s="138">
        <v>0</v>
      </c>
      <c r="DD235" s="138">
        <v>0</v>
      </c>
      <c r="DE235" s="138">
        <v>0</v>
      </c>
      <c r="DF235" s="138">
        <v>0</v>
      </c>
      <c r="DG235" s="138">
        <v>0</v>
      </c>
      <c r="DH235" s="138">
        <v>1</v>
      </c>
      <c r="DI235" s="138">
        <v>0</v>
      </c>
      <c r="DJ235" s="138">
        <v>0</v>
      </c>
      <c r="DK235" s="138">
        <v>0</v>
      </c>
      <c r="DL235" s="138">
        <v>0</v>
      </c>
      <c r="DM235" s="138">
        <v>0</v>
      </c>
      <c r="DN235" s="138">
        <v>0</v>
      </c>
      <c r="DO235" s="138">
        <v>0</v>
      </c>
      <c r="DP235" s="138">
        <v>50</v>
      </c>
      <c r="DQ235" s="138">
        <v>1</v>
      </c>
      <c r="DR235" s="130" t="s">
        <v>3336</v>
      </c>
      <c r="DS235" s="138">
        <v>1</v>
      </c>
      <c r="DT235" s="130" t="s">
        <v>3337</v>
      </c>
      <c r="DU235" s="130"/>
      <c r="DV235" s="138">
        <v>1</v>
      </c>
      <c r="DW235" s="138">
        <v>1</v>
      </c>
      <c r="DX235" s="138">
        <v>1</v>
      </c>
      <c r="DY235" s="130"/>
      <c r="DZ235" s="130" t="s">
        <v>3338</v>
      </c>
      <c r="EA235" s="140">
        <v>108993</v>
      </c>
      <c r="EB235" s="140">
        <v>18.61</v>
      </c>
      <c r="EC235" s="140">
        <v>1</v>
      </c>
    </row>
    <row r="236" spans="1:133" s="131" customFormat="1" ht="24" x14ac:dyDescent="0.25">
      <c r="A236" s="130" t="s">
        <v>561</v>
      </c>
      <c r="B236" s="130" t="s">
        <v>74</v>
      </c>
      <c r="C236" s="138">
        <v>4</v>
      </c>
      <c r="D236" s="130" t="s">
        <v>73</v>
      </c>
      <c r="E236" s="130" t="s">
        <v>3339</v>
      </c>
      <c r="F236" s="130" t="s">
        <v>3340</v>
      </c>
      <c r="G236" s="130">
        <v>14941</v>
      </c>
      <c r="H236" s="130" t="s">
        <v>3341</v>
      </c>
      <c r="I236" s="130" t="s">
        <v>3342</v>
      </c>
      <c r="J236" s="130" t="s">
        <v>3343</v>
      </c>
      <c r="K236" s="130" t="s">
        <v>1379</v>
      </c>
      <c r="L236" s="130" t="s">
        <v>959</v>
      </c>
      <c r="M236" s="130" t="s">
        <v>2921</v>
      </c>
      <c r="N236" s="130" t="s">
        <v>3344</v>
      </c>
      <c r="O236" s="130" t="s">
        <v>1041</v>
      </c>
      <c r="P236" s="130">
        <v>267902340</v>
      </c>
      <c r="Q236" s="130" t="s">
        <v>3345</v>
      </c>
      <c r="R236" s="130" t="s">
        <v>959</v>
      </c>
      <c r="S236" s="130" t="s">
        <v>2921</v>
      </c>
      <c r="T236" s="130" t="s">
        <v>3344</v>
      </c>
      <c r="U236" s="130" t="s">
        <v>1041</v>
      </c>
      <c r="V236" s="130">
        <v>267902340</v>
      </c>
      <c r="W236" s="130" t="s">
        <v>3345</v>
      </c>
      <c r="X236" s="138">
        <v>19</v>
      </c>
      <c r="Y236" s="138">
        <v>4</v>
      </c>
      <c r="Z236" s="138">
        <v>23</v>
      </c>
      <c r="AA236" s="139">
        <v>19</v>
      </c>
      <c r="AB236" s="139">
        <v>4</v>
      </c>
      <c r="AC236" s="139">
        <v>23</v>
      </c>
      <c r="AD236" s="130" t="s">
        <v>966</v>
      </c>
      <c r="AE236" s="138">
        <v>10</v>
      </c>
      <c r="AF236" s="130" t="s">
        <v>966</v>
      </c>
      <c r="AG236" s="138">
        <v>0</v>
      </c>
      <c r="AH236" s="138">
        <v>2</v>
      </c>
      <c r="AI236" s="138">
        <v>0</v>
      </c>
      <c r="AJ236" s="138">
        <v>17</v>
      </c>
      <c r="AK236" s="138">
        <v>19</v>
      </c>
      <c r="AL236" s="130" t="s">
        <v>966</v>
      </c>
      <c r="AM236" s="138">
        <v>8</v>
      </c>
      <c r="AN236" s="138">
        <v>0</v>
      </c>
      <c r="AO236" s="138">
        <v>11</v>
      </c>
      <c r="AP236" s="138">
        <v>19</v>
      </c>
      <c r="AQ236" s="130" t="s">
        <v>966</v>
      </c>
      <c r="AR236" s="138">
        <v>0</v>
      </c>
      <c r="AS236" s="138">
        <v>0</v>
      </c>
      <c r="AT236" s="138">
        <v>0</v>
      </c>
      <c r="AU236" s="138">
        <v>18</v>
      </c>
      <c r="AV236" s="138">
        <v>1</v>
      </c>
      <c r="AW236" s="138">
        <v>0</v>
      </c>
      <c r="AX236" s="138">
        <v>19</v>
      </c>
      <c r="AY236" s="130" t="s">
        <v>966</v>
      </c>
      <c r="AZ236" s="138">
        <v>1</v>
      </c>
      <c r="BA236" s="138">
        <v>1</v>
      </c>
      <c r="BB236" s="138">
        <v>1</v>
      </c>
      <c r="BC236" s="138">
        <v>1</v>
      </c>
      <c r="BD236" s="138">
        <v>109</v>
      </c>
      <c r="BE236" s="138">
        <v>65</v>
      </c>
      <c r="BF236" s="138">
        <v>0</v>
      </c>
      <c r="BG236" s="138">
        <v>0</v>
      </c>
      <c r="BH236" s="138">
        <v>46</v>
      </c>
      <c r="BI236" s="138">
        <v>13</v>
      </c>
      <c r="BJ236" s="138">
        <v>2</v>
      </c>
      <c r="BK236" s="138">
        <v>72</v>
      </c>
      <c r="BL236" s="138">
        <v>125</v>
      </c>
      <c r="BM236" s="138">
        <v>3</v>
      </c>
      <c r="BN236" s="138">
        <v>2</v>
      </c>
      <c r="BO236" s="138">
        <v>1</v>
      </c>
      <c r="BP236" s="138">
        <v>6</v>
      </c>
      <c r="BQ236" s="138">
        <v>117</v>
      </c>
      <c r="BR236" s="138">
        <v>2</v>
      </c>
      <c r="BS236" s="138">
        <v>14</v>
      </c>
      <c r="BT236" s="138">
        <v>5</v>
      </c>
      <c r="BU236" s="138">
        <v>15</v>
      </c>
      <c r="BV236" s="138">
        <v>20</v>
      </c>
      <c r="BW236" s="138">
        <v>0</v>
      </c>
      <c r="BX236" s="138">
        <v>0</v>
      </c>
      <c r="BY236" s="138">
        <v>0</v>
      </c>
      <c r="BZ236" s="138">
        <v>0</v>
      </c>
      <c r="CA236" s="138">
        <v>0</v>
      </c>
      <c r="CB236" s="138">
        <v>0</v>
      </c>
      <c r="CC236" s="138">
        <v>0</v>
      </c>
      <c r="CD236" s="138">
        <v>0</v>
      </c>
      <c r="CE236" s="138">
        <v>2</v>
      </c>
      <c r="CF236" s="138">
        <v>2</v>
      </c>
      <c r="CG236" s="138">
        <v>0</v>
      </c>
      <c r="CH236" s="138">
        <v>0</v>
      </c>
      <c r="CI236" s="138">
        <v>0</v>
      </c>
      <c r="CJ236" s="138">
        <v>0</v>
      </c>
      <c r="CK236" s="138">
        <v>0</v>
      </c>
      <c r="CL236" s="138">
        <v>0</v>
      </c>
      <c r="CM236" s="138">
        <v>0</v>
      </c>
      <c r="CN236" s="138">
        <v>0</v>
      </c>
      <c r="CO236" s="138">
        <v>0</v>
      </c>
      <c r="CP236" s="138">
        <v>0</v>
      </c>
      <c r="CQ236" s="138">
        <v>0</v>
      </c>
      <c r="CR236" s="138">
        <v>0</v>
      </c>
      <c r="CS236" s="138">
        <v>0</v>
      </c>
      <c r="CT236" s="138">
        <v>0</v>
      </c>
      <c r="CU236" s="138">
        <v>0</v>
      </c>
      <c r="CV236" s="138">
        <v>0</v>
      </c>
      <c r="CW236" s="138">
        <v>0</v>
      </c>
      <c r="CX236" s="138">
        <v>0</v>
      </c>
      <c r="CY236" s="138">
        <v>0</v>
      </c>
      <c r="CZ236" s="138">
        <v>0</v>
      </c>
      <c r="DA236" s="138">
        <v>0</v>
      </c>
      <c r="DB236" s="138">
        <v>0</v>
      </c>
      <c r="DC236" s="138">
        <v>0</v>
      </c>
      <c r="DD236" s="138">
        <v>0</v>
      </c>
      <c r="DE236" s="138">
        <v>0</v>
      </c>
      <c r="DF236" s="138">
        <v>0</v>
      </c>
      <c r="DG236" s="138">
        <v>1</v>
      </c>
      <c r="DH236" s="138">
        <v>8</v>
      </c>
      <c r="DI236" s="138">
        <v>0</v>
      </c>
      <c r="DJ236" s="138">
        <v>9</v>
      </c>
      <c r="DK236" s="138">
        <v>2</v>
      </c>
      <c r="DL236" s="138">
        <v>1</v>
      </c>
      <c r="DM236" s="138">
        <v>11</v>
      </c>
      <c r="DN236" s="138">
        <v>0</v>
      </c>
      <c r="DO236" s="138">
        <v>51</v>
      </c>
      <c r="DP236" s="138">
        <v>95</v>
      </c>
      <c r="DQ236" s="138">
        <v>1</v>
      </c>
      <c r="DR236" s="130" t="s">
        <v>3346</v>
      </c>
      <c r="DS236" s="138">
        <v>2</v>
      </c>
      <c r="DT236" s="130" t="s">
        <v>3347</v>
      </c>
      <c r="DU236" s="130" t="s">
        <v>3348</v>
      </c>
      <c r="DV236" s="138">
        <v>1</v>
      </c>
      <c r="DW236" s="138">
        <v>1</v>
      </c>
      <c r="DX236" s="138">
        <v>1</v>
      </c>
      <c r="DY236" s="130" t="s">
        <v>3349</v>
      </c>
      <c r="DZ236" s="130" t="s">
        <v>3350</v>
      </c>
      <c r="EA236" s="140">
        <v>83952</v>
      </c>
      <c r="EB236" s="140">
        <v>21.93</v>
      </c>
      <c r="EC236" s="140">
        <v>4</v>
      </c>
    </row>
    <row r="237" spans="1:133" s="131" customFormat="1" ht="24" x14ac:dyDescent="0.25">
      <c r="A237" s="130" t="s">
        <v>561</v>
      </c>
      <c r="B237" s="130" t="s">
        <v>76</v>
      </c>
      <c r="C237" s="138">
        <v>4</v>
      </c>
      <c r="D237" s="130" t="s">
        <v>75</v>
      </c>
      <c r="E237" s="130" t="s">
        <v>3351</v>
      </c>
      <c r="F237" s="130" t="s">
        <v>3352</v>
      </c>
      <c r="G237" s="130">
        <v>14300</v>
      </c>
      <c r="H237" s="130" t="s">
        <v>3353</v>
      </c>
      <c r="I237" s="130" t="s">
        <v>3354</v>
      </c>
      <c r="J237" s="130" t="s">
        <v>3355</v>
      </c>
      <c r="K237" s="130" t="s">
        <v>1379</v>
      </c>
      <c r="L237" s="130" t="s">
        <v>959</v>
      </c>
      <c r="M237" s="130" t="s">
        <v>1295</v>
      </c>
      <c r="N237" s="130" t="s">
        <v>3356</v>
      </c>
      <c r="O237" s="130" t="s">
        <v>1041</v>
      </c>
      <c r="P237" s="130">
        <v>241772054</v>
      </c>
      <c r="Q237" s="130" t="s">
        <v>3357</v>
      </c>
      <c r="R237" s="130" t="s">
        <v>959</v>
      </c>
      <c r="S237" s="130" t="s">
        <v>1295</v>
      </c>
      <c r="T237" s="130" t="s">
        <v>3356</v>
      </c>
      <c r="U237" s="130" t="s">
        <v>1041</v>
      </c>
      <c r="V237" s="130">
        <v>241772054</v>
      </c>
      <c r="W237" s="130" t="s">
        <v>3357</v>
      </c>
      <c r="X237" s="138">
        <v>2</v>
      </c>
      <c r="Y237" s="138">
        <v>0</v>
      </c>
      <c r="Z237" s="138">
        <v>2</v>
      </c>
      <c r="AA237" s="139">
        <v>2</v>
      </c>
      <c r="AB237" s="139">
        <v>0</v>
      </c>
      <c r="AC237" s="139">
        <v>2</v>
      </c>
      <c r="AD237" s="130" t="s">
        <v>966</v>
      </c>
      <c r="AE237" s="138">
        <v>1</v>
      </c>
      <c r="AF237" s="130" t="s">
        <v>966</v>
      </c>
      <c r="AG237" s="138">
        <v>0</v>
      </c>
      <c r="AH237" s="138">
        <v>0</v>
      </c>
      <c r="AI237" s="138">
        <v>0</v>
      </c>
      <c r="AJ237" s="138">
        <v>2</v>
      </c>
      <c r="AK237" s="138">
        <v>2</v>
      </c>
      <c r="AL237" s="130" t="s">
        <v>966</v>
      </c>
      <c r="AM237" s="138">
        <v>1</v>
      </c>
      <c r="AN237" s="138">
        <v>1</v>
      </c>
      <c r="AO237" s="138">
        <v>0</v>
      </c>
      <c r="AP237" s="138">
        <v>2</v>
      </c>
      <c r="AQ237" s="130" t="s">
        <v>966</v>
      </c>
      <c r="AR237" s="138">
        <v>0</v>
      </c>
      <c r="AS237" s="138">
        <v>0</v>
      </c>
      <c r="AT237" s="138">
        <v>1</v>
      </c>
      <c r="AU237" s="138">
        <v>1</v>
      </c>
      <c r="AV237" s="138">
        <v>0</v>
      </c>
      <c r="AW237" s="138">
        <v>0</v>
      </c>
      <c r="AX237" s="138">
        <v>2</v>
      </c>
      <c r="AY237" s="130" t="s">
        <v>966</v>
      </c>
      <c r="AZ237" s="138">
        <v>1</v>
      </c>
      <c r="BA237" s="138">
        <v>1</v>
      </c>
      <c r="BB237" s="138">
        <v>0</v>
      </c>
      <c r="BC237" s="138">
        <v>1</v>
      </c>
      <c r="BD237" s="138">
        <v>10</v>
      </c>
      <c r="BE237" s="138">
        <v>22</v>
      </c>
      <c r="BF237" s="138">
        <v>0</v>
      </c>
      <c r="BG237" s="138">
        <v>0</v>
      </c>
      <c r="BH237" s="138">
        <v>1</v>
      </c>
      <c r="BI237" s="138">
        <v>0</v>
      </c>
      <c r="BJ237" s="138">
        <v>0</v>
      </c>
      <c r="BK237" s="138">
        <v>0</v>
      </c>
      <c r="BL237" s="138">
        <v>17</v>
      </c>
      <c r="BM237" s="138">
        <v>0</v>
      </c>
      <c r="BN237" s="138">
        <v>0</v>
      </c>
      <c r="BO237" s="138">
        <v>0</v>
      </c>
      <c r="BP237" s="138">
        <v>1</v>
      </c>
      <c r="BQ237" s="138">
        <v>0</v>
      </c>
      <c r="BR237" s="138">
        <v>2</v>
      </c>
      <c r="BS237" s="138">
        <v>0</v>
      </c>
      <c r="BT237" s="138">
        <v>0</v>
      </c>
      <c r="BU237" s="138">
        <v>0</v>
      </c>
      <c r="BV237" s="138">
        <v>1</v>
      </c>
      <c r="BW237" s="138">
        <v>0</v>
      </c>
      <c r="BX237" s="138">
        <v>0</v>
      </c>
      <c r="BY237" s="138">
        <v>0</v>
      </c>
      <c r="BZ237" s="138">
        <v>0</v>
      </c>
      <c r="CA237" s="138">
        <v>0</v>
      </c>
      <c r="CB237" s="138">
        <v>0</v>
      </c>
      <c r="CC237" s="138">
        <v>0</v>
      </c>
      <c r="CD237" s="138">
        <v>0</v>
      </c>
      <c r="CE237" s="138">
        <v>0</v>
      </c>
      <c r="CF237" s="138">
        <v>0</v>
      </c>
      <c r="CG237" s="138">
        <v>0</v>
      </c>
      <c r="CH237" s="138">
        <v>0</v>
      </c>
      <c r="CI237" s="138">
        <v>0</v>
      </c>
      <c r="CJ237" s="138">
        <v>0</v>
      </c>
      <c r="CK237" s="138">
        <v>0</v>
      </c>
      <c r="CL237" s="138">
        <v>0</v>
      </c>
      <c r="CM237" s="138">
        <v>0</v>
      </c>
      <c r="CN237" s="138">
        <v>0</v>
      </c>
      <c r="CO237" s="138">
        <v>0</v>
      </c>
      <c r="CP237" s="138">
        <v>0</v>
      </c>
      <c r="CQ237" s="138">
        <v>0</v>
      </c>
      <c r="CR237" s="138">
        <v>0</v>
      </c>
      <c r="CS237" s="138">
        <v>0</v>
      </c>
      <c r="CT237" s="138">
        <v>0</v>
      </c>
      <c r="CU237" s="138">
        <v>0</v>
      </c>
      <c r="CV237" s="138">
        <v>0</v>
      </c>
      <c r="CW237" s="138">
        <v>0</v>
      </c>
      <c r="CX237" s="138">
        <v>0</v>
      </c>
      <c r="CY237" s="138">
        <v>0</v>
      </c>
      <c r="CZ237" s="138">
        <v>0</v>
      </c>
      <c r="DA237" s="138">
        <v>0</v>
      </c>
      <c r="DB237" s="138">
        <v>0</v>
      </c>
      <c r="DC237" s="138">
        <v>0</v>
      </c>
      <c r="DD237" s="138">
        <v>0</v>
      </c>
      <c r="DE237" s="138">
        <v>0</v>
      </c>
      <c r="DF237" s="138">
        <v>0</v>
      </c>
      <c r="DG237" s="138">
        <v>0</v>
      </c>
      <c r="DH237" s="138">
        <v>0</v>
      </c>
      <c r="DI237" s="138">
        <v>0</v>
      </c>
      <c r="DJ237" s="138">
        <v>0</v>
      </c>
      <c r="DK237" s="138">
        <v>0</v>
      </c>
      <c r="DL237" s="138">
        <v>1</v>
      </c>
      <c r="DM237" s="138">
        <v>2</v>
      </c>
      <c r="DN237" s="138">
        <v>0</v>
      </c>
      <c r="DO237" s="138">
        <v>2</v>
      </c>
      <c r="DP237" s="138">
        <v>8</v>
      </c>
      <c r="DQ237" s="138">
        <v>1</v>
      </c>
      <c r="DR237" s="130" t="s">
        <v>3358</v>
      </c>
      <c r="DS237" s="138">
        <v>3</v>
      </c>
      <c r="DT237" s="130" t="s">
        <v>3359</v>
      </c>
      <c r="DU237" s="130" t="s">
        <v>3360</v>
      </c>
      <c r="DV237" s="138">
        <v>1</v>
      </c>
      <c r="DW237" s="138">
        <v>1</v>
      </c>
      <c r="DX237" s="138">
        <v>0</v>
      </c>
      <c r="DY237" s="130"/>
      <c r="DZ237" s="130"/>
      <c r="EA237" s="140">
        <v>64584</v>
      </c>
      <c r="EB237" s="140">
        <v>28.56</v>
      </c>
      <c r="EC237" s="140">
        <v>2</v>
      </c>
    </row>
    <row r="238" spans="1:133" s="131" customFormat="1" ht="24" x14ac:dyDescent="0.25">
      <c r="A238" s="130" t="s">
        <v>561</v>
      </c>
      <c r="B238" s="130" t="s">
        <v>78</v>
      </c>
      <c r="C238" s="138">
        <v>4</v>
      </c>
      <c r="D238" s="130" t="s">
        <v>77</v>
      </c>
      <c r="E238" s="130" t="s">
        <v>3361</v>
      </c>
      <c r="F238" s="130" t="s">
        <v>3362</v>
      </c>
      <c r="G238" s="130">
        <v>15800</v>
      </c>
      <c r="H238" s="130" t="s">
        <v>3363</v>
      </c>
      <c r="I238" s="130" t="s">
        <v>3364</v>
      </c>
      <c r="J238" s="130" t="s">
        <v>3365</v>
      </c>
      <c r="K238" s="130" t="s">
        <v>2227</v>
      </c>
      <c r="L238" s="130" t="s">
        <v>959</v>
      </c>
      <c r="M238" s="130" t="s">
        <v>1442</v>
      </c>
      <c r="N238" s="130" t="s">
        <v>3366</v>
      </c>
      <c r="O238" s="130"/>
      <c r="P238" s="130">
        <v>235011233</v>
      </c>
      <c r="Q238" s="130" t="s">
        <v>3367</v>
      </c>
      <c r="R238" s="130" t="s">
        <v>959</v>
      </c>
      <c r="S238" s="130" t="s">
        <v>1201</v>
      </c>
      <c r="T238" s="130" t="s">
        <v>3368</v>
      </c>
      <c r="U238" s="130"/>
      <c r="V238" s="130">
        <v>235011356</v>
      </c>
      <c r="W238" s="130" t="s">
        <v>3369</v>
      </c>
      <c r="X238" s="138">
        <v>3</v>
      </c>
      <c r="Y238" s="138">
        <v>1</v>
      </c>
      <c r="Z238" s="138">
        <v>4</v>
      </c>
      <c r="AA238" s="139">
        <v>1.5</v>
      </c>
      <c r="AB238" s="139">
        <v>0.1</v>
      </c>
      <c r="AC238" s="139">
        <v>1.6</v>
      </c>
      <c r="AD238" s="130" t="s">
        <v>966</v>
      </c>
      <c r="AE238" s="138">
        <v>3</v>
      </c>
      <c r="AF238" s="130" t="s">
        <v>966</v>
      </c>
      <c r="AG238" s="138">
        <v>0</v>
      </c>
      <c r="AH238" s="138">
        <v>1</v>
      </c>
      <c r="AI238" s="138">
        <v>0</v>
      </c>
      <c r="AJ238" s="138">
        <v>2</v>
      </c>
      <c r="AK238" s="138">
        <v>3</v>
      </c>
      <c r="AL238" s="130" t="s">
        <v>966</v>
      </c>
      <c r="AM238" s="138">
        <v>1</v>
      </c>
      <c r="AN238" s="138">
        <v>0</v>
      </c>
      <c r="AO238" s="138">
        <v>2</v>
      </c>
      <c r="AP238" s="138">
        <v>3</v>
      </c>
      <c r="AQ238" s="130" t="s">
        <v>966</v>
      </c>
      <c r="AR238" s="138">
        <v>0</v>
      </c>
      <c r="AS238" s="138">
        <v>0</v>
      </c>
      <c r="AT238" s="138">
        <v>0</v>
      </c>
      <c r="AU238" s="138">
        <v>2</v>
      </c>
      <c r="AV238" s="138">
        <v>0</v>
      </c>
      <c r="AW238" s="138">
        <v>1</v>
      </c>
      <c r="AX238" s="138">
        <v>3</v>
      </c>
      <c r="AY238" s="130" t="s">
        <v>966</v>
      </c>
      <c r="AZ238" s="138">
        <v>1</v>
      </c>
      <c r="BA238" s="138">
        <v>1</v>
      </c>
      <c r="BB238" s="138">
        <v>1</v>
      </c>
      <c r="BC238" s="138">
        <v>1</v>
      </c>
      <c r="BD238" s="138">
        <v>1</v>
      </c>
      <c r="BE238" s="138">
        <v>9</v>
      </c>
      <c r="BF238" s="138">
        <v>0</v>
      </c>
      <c r="BG238" s="138">
        <v>0</v>
      </c>
      <c r="BH238" s="138">
        <v>0</v>
      </c>
      <c r="BI238" s="138">
        <v>0</v>
      </c>
      <c r="BJ238" s="138">
        <v>0</v>
      </c>
      <c r="BK238" s="138">
        <v>0</v>
      </c>
      <c r="BL238" s="138">
        <v>8</v>
      </c>
      <c r="BM238" s="138">
        <v>2</v>
      </c>
      <c r="BN238" s="138">
        <v>1</v>
      </c>
      <c r="BO238" s="138">
        <v>0</v>
      </c>
      <c r="BP238" s="138">
        <v>0</v>
      </c>
      <c r="BQ238" s="138">
        <v>0</v>
      </c>
      <c r="BR238" s="138">
        <v>0</v>
      </c>
      <c r="BS238" s="138">
        <v>0</v>
      </c>
      <c r="BT238" s="138">
        <v>0</v>
      </c>
      <c r="BU238" s="138">
        <v>0</v>
      </c>
      <c r="BV238" s="138">
        <v>0</v>
      </c>
      <c r="BW238" s="138">
        <v>0</v>
      </c>
      <c r="BX238" s="138">
        <v>0</v>
      </c>
      <c r="BY238" s="138">
        <v>0</v>
      </c>
      <c r="BZ238" s="138">
        <v>0</v>
      </c>
      <c r="CA238" s="138">
        <v>0</v>
      </c>
      <c r="CB238" s="138">
        <v>0</v>
      </c>
      <c r="CC238" s="138">
        <v>0</v>
      </c>
      <c r="CD238" s="138">
        <v>0</v>
      </c>
      <c r="CE238" s="138">
        <v>0</v>
      </c>
      <c r="CF238" s="138">
        <v>0</v>
      </c>
      <c r="CG238" s="138">
        <v>0</v>
      </c>
      <c r="CH238" s="138">
        <v>0</v>
      </c>
      <c r="CI238" s="138">
        <v>0</v>
      </c>
      <c r="CJ238" s="138">
        <v>0</v>
      </c>
      <c r="CK238" s="138">
        <v>0</v>
      </c>
      <c r="CL238" s="138">
        <v>0</v>
      </c>
      <c r="CM238" s="138">
        <v>0</v>
      </c>
      <c r="CN238" s="138">
        <v>0</v>
      </c>
      <c r="CO238" s="138">
        <v>0</v>
      </c>
      <c r="CP238" s="138">
        <v>0</v>
      </c>
      <c r="CQ238" s="138">
        <v>0</v>
      </c>
      <c r="CR238" s="138">
        <v>0</v>
      </c>
      <c r="CS238" s="138">
        <v>0</v>
      </c>
      <c r="CT238" s="138">
        <v>0</v>
      </c>
      <c r="CU238" s="138">
        <v>0</v>
      </c>
      <c r="CV238" s="138">
        <v>0</v>
      </c>
      <c r="CW238" s="138">
        <v>0</v>
      </c>
      <c r="CX238" s="138">
        <v>0</v>
      </c>
      <c r="CY238" s="138">
        <v>0</v>
      </c>
      <c r="CZ238" s="138">
        <v>0</v>
      </c>
      <c r="DA238" s="138">
        <v>0</v>
      </c>
      <c r="DB238" s="138">
        <v>0</v>
      </c>
      <c r="DC238" s="138">
        <v>0</v>
      </c>
      <c r="DD238" s="138">
        <v>0</v>
      </c>
      <c r="DE238" s="138">
        <v>0</v>
      </c>
      <c r="DF238" s="138">
        <v>0</v>
      </c>
      <c r="DG238" s="138">
        <v>0</v>
      </c>
      <c r="DH238" s="138">
        <v>0</v>
      </c>
      <c r="DI238" s="138">
        <v>0</v>
      </c>
      <c r="DJ238" s="138">
        <v>1</v>
      </c>
      <c r="DK238" s="138">
        <v>0</v>
      </c>
      <c r="DL238" s="138">
        <v>0</v>
      </c>
      <c r="DM238" s="138">
        <v>0</v>
      </c>
      <c r="DN238" s="138">
        <v>0</v>
      </c>
      <c r="DO238" s="138">
        <v>0</v>
      </c>
      <c r="DP238" s="138">
        <v>95</v>
      </c>
      <c r="DQ238" s="138">
        <v>1</v>
      </c>
      <c r="DR238" s="130" t="s">
        <v>3370</v>
      </c>
      <c r="DS238" s="138">
        <v>2</v>
      </c>
      <c r="DT238" s="130"/>
      <c r="DU238" s="130"/>
      <c r="DV238" s="138">
        <v>1</v>
      </c>
      <c r="DW238" s="138">
        <v>1</v>
      </c>
      <c r="DX238" s="138">
        <v>1</v>
      </c>
      <c r="DY238" s="130"/>
      <c r="DZ238" s="130" t="s">
        <v>3371</v>
      </c>
      <c r="EA238" s="140">
        <v>65520</v>
      </c>
      <c r="EB238" s="140">
        <v>23.1</v>
      </c>
      <c r="EC238" s="140">
        <v>2</v>
      </c>
    </row>
    <row r="239" spans="1:133" s="131" customFormat="1" ht="24" x14ac:dyDescent="0.25">
      <c r="A239" s="130" t="s">
        <v>561</v>
      </c>
      <c r="B239" s="130" t="s">
        <v>80</v>
      </c>
      <c r="C239" s="138">
        <v>4</v>
      </c>
      <c r="D239" s="130" t="s">
        <v>79</v>
      </c>
      <c r="E239" s="130" t="s">
        <v>3372</v>
      </c>
      <c r="F239" s="130" t="s">
        <v>3373</v>
      </c>
      <c r="G239" s="130">
        <v>19821</v>
      </c>
      <c r="H239" s="130" t="s">
        <v>70</v>
      </c>
      <c r="I239" s="130" t="s">
        <v>3374</v>
      </c>
      <c r="J239" s="130" t="s">
        <v>3375</v>
      </c>
      <c r="K239" s="130" t="s">
        <v>1379</v>
      </c>
      <c r="L239" s="130" t="s">
        <v>959</v>
      </c>
      <c r="M239" s="130" t="s">
        <v>1652</v>
      </c>
      <c r="N239" s="130" t="s">
        <v>3376</v>
      </c>
      <c r="O239" s="130"/>
      <c r="P239" s="130">
        <v>281005218</v>
      </c>
      <c r="Q239" s="130" t="s">
        <v>3377</v>
      </c>
      <c r="R239" s="130" t="s">
        <v>959</v>
      </c>
      <c r="S239" s="130" t="s">
        <v>2832</v>
      </c>
      <c r="T239" s="130" t="s">
        <v>3378</v>
      </c>
      <c r="U239" s="130"/>
      <c r="V239" s="130">
        <v>281005319</v>
      </c>
      <c r="W239" s="130" t="s">
        <v>3379</v>
      </c>
      <c r="X239" s="138">
        <v>2</v>
      </c>
      <c r="Y239" s="138">
        <v>1</v>
      </c>
      <c r="Z239" s="138">
        <v>3</v>
      </c>
      <c r="AA239" s="139">
        <v>2</v>
      </c>
      <c r="AB239" s="139">
        <v>1</v>
      </c>
      <c r="AC239" s="139">
        <v>3</v>
      </c>
      <c r="AD239" s="130" t="s">
        <v>966</v>
      </c>
      <c r="AE239" s="138">
        <v>2</v>
      </c>
      <c r="AF239" s="130" t="s">
        <v>966</v>
      </c>
      <c r="AG239" s="138">
        <v>0</v>
      </c>
      <c r="AH239" s="138">
        <v>0</v>
      </c>
      <c r="AI239" s="138">
        <v>0</v>
      </c>
      <c r="AJ239" s="138">
        <v>2</v>
      </c>
      <c r="AK239" s="138">
        <v>2</v>
      </c>
      <c r="AL239" s="130" t="s">
        <v>966</v>
      </c>
      <c r="AM239" s="138">
        <v>0</v>
      </c>
      <c r="AN239" s="138">
        <v>1</v>
      </c>
      <c r="AO239" s="138">
        <v>1</v>
      </c>
      <c r="AP239" s="138">
        <v>2</v>
      </c>
      <c r="AQ239" s="130" t="s">
        <v>966</v>
      </c>
      <c r="AR239" s="138">
        <v>0</v>
      </c>
      <c r="AS239" s="138">
        <v>0</v>
      </c>
      <c r="AT239" s="138">
        <v>0</v>
      </c>
      <c r="AU239" s="138">
        <v>2</v>
      </c>
      <c r="AV239" s="138">
        <v>0</v>
      </c>
      <c r="AW239" s="138">
        <v>0</v>
      </c>
      <c r="AX239" s="138">
        <v>2</v>
      </c>
      <c r="AY239" s="130" t="s">
        <v>966</v>
      </c>
      <c r="AZ239" s="138">
        <v>1</v>
      </c>
      <c r="BA239" s="138">
        <v>1</v>
      </c>
      <c r="BB239" s="138">
        <v>0</v>
      </c>
      <c r="BC239" s="138">
        <v>1</v>
      </c>
      <c r="BD239" s="138">
        <v>9</v>
      </c>
      <c r="BE239" s="138">
        <v>11</v>
      </c>
      <c r="BF239" s="138">
        <v>0</v>
      </c>
      <c r="BG239" s="138">
        <v>0</v>
      </c>
      <c r="BH239" s="138">
        <v>2</v>
      </c>
      <c r="BI239" s="138">
        <v>1</v>
      </c>
      <c r="BJ239" s="138">
        <v>0</v>
      </c>
      <c r="BK239" s="138">
        <v>3</v>
      </c>
      <c r="BL239" s="138">
        <v>17</v>
      </c>
      <c r="BM239" s="138">
        <v>1</v>
      </c>
      <c r="BN239" s="138">
        <v>1</v>
      </c>
      <c r="BO239" s="138">
        <v>0</v>
      </c>
      <c r="BP239" s="138">
        <v>3</v>
      </c>
      <c r="BQ239" s="138">
        <v>2</v>
      </c>
      <c r="BR239" s="138">
        <v>1</v>
      </c>
      <c r="BS239" s="138">
        <v>1</v>
      </c>
      <c r="BT239" s="138">
        <v>0</v>
      </c>
      <c r="BU239" s="138">
        <v>0</v>
      </c>
      <c r="BV239" s="138">
        <v>0</v>
      </c>
      <c r="BW239" s="138">
        <v>0</v>
      </c>
      <c r="BX239" s="138">
        <v>0</v>
      </c>
      <c r="BY239" s="138">
        <v>0</v>
      </c>
      <c r="BZ239" s="138">
        <v>0</v>
      </c>
      <c r="CA239" s="138">
        <v>0</v>
      </c>
      <c r="CB239" s="138">
        <v>0</v>
      </c>
      <c r="CC239" s="138">
        <v>0</v>
      </c>
      <c r="CD239" s="138">
        <v>0</v>
      </c>
      <c r="CE239" s="138">
        <v>0</v>
      </c>
      <c r="CF239" s="138">
        <v>0</v>
      </c>
      <c r="CG239" s="138">
        <v>2</v>
      </c>
      <c r="CH239" s="138">
        <v>1</v>
      </c>
      <c r="CI239" s="138">
        <v>0</v>
      </c>
      <c r="CJ239" s="138">
        <v>0</v>
      </c>
      <c r="CK239" s="138">
        <v>3</v>
      </c>
      <c r="CL239" s="138">
        <v>0</v>
      </c>
      <c r="CM239" s="138">
        <v>0</v>
      </c>
      <c r="CN239" s="138">
        <v>0</v>
      </c>
      <c r="CO239" s="138">
        <v>0</v>
      </c>
      <c r="CP239" s="138">
        <v>0</v>
      </c>
      <c r="CQ239" s="138">
        <v>0</v>
      </c>
      <c r="CR239" s="138">
        <v>0</v>
      </c>
      <c r="CS239" s="138">
        <v>3</v>
      </c>
      <c r="CT239" s="138">
        <v>0</v>
      </c>
      <c r="CU239" s="138">
        <v>0</v>
      </c>
      <c r="CV239" s="138">
        <v>0</v>
      </c>
      <c r="CW239" s="138">
        <v>0</v>
      </c>
      <c r="CX239" s="138">
        <v>0</v>
      </c>
      <c r="CY239" s="138">
        <v>0</v>
      </c>
      <c r="CZ239" s="138">
        <v>0</v>
      </c>
      <c r="DA239" s="138">
        <v>0</v>
      </c>
      <c r="DB239" s="138">
        <v>1</v>
      </c>
      <c r="DC239" s="138">
        <v>1</v>
      </c>
      <c r="DD239" s="138">
        <v>0</v>
      </c>
      <c r="DE239" s="138">
        <v>0</v>
      </c>
      <c r="DF239" s="138">
        <v>0</v>
      </c>
      <c r="DG239" s="138">
        <v>0</v>
      </c>
      <c r="DH239" s="138">
        <v>0</v>
      </c>
      <c r="DI239" s="138">
        <v>0</v>
      </c>
      <c r="DJ239" s="138">
        <v>0</v>
      </c>
      <c r="DK239" s="138">
        <v>0</v>
      </c>
      <c r="DL239" s="138">
        <v>0</v>
      </c>
      <c r="DM239" s="138">
        <v>2</v>
      </c>
      <c r="DN239" s="138">
        <v>0</v>
      </c>
      <c r="DO239" s="138">
        <v>0</v>
      </c>
      <c r="DP239" s="138">
        <v>40</v>
      </c>
      <c r="DQ239" s="138">
        <v>1</v>
      </c>
      <c r="DR239" s="130" t="s">
        <v>3380</v>
      </c>
      <c r="DS239" s="138">
        <v>3</v>
      </c>
      <c r="DT239" s="130" t="s">
        <v>3381</v>
      </c>
      <c r="DU239" s="130" t="s">
        <v>3382</v>
      </c>
      <c r="DV239" s="138">
        <v>1</v>
      </c>
      <c r="DW239" s="138">
        <v>0</v>
      </c>
      <c r="DX239" s="138">
        <v>1</v>
      </c>
      <c r="DY239" s="130"/>
      <c r="DZ239" s="130"/>
      <c r="EA239" s="140">
        <v>48081</v>
      </c>
      <c r="EB239" s="140">
        <v>19.29</v>
      </c>
      <c r="EC239" s="140">
        <v>2</v>
      </c>
    </row>
    <row r="240" spans="1:133" s="131" customFormat="1" x14ac:dyDescent="0.25">
      <c r="A240" s="130" t="s">
        <v>561</v>
      </c>
      <c r="B240" s="130" t="s">
        <v>82</v>
      </c>
      <c r="C240" s="138">
        <v>4</v>
      </c>
      <c r="D240" s="130" t="s">
        <v>81</v>
      </c>
      <c r="E240" s="130" t="s">
        <v>3383</v>
      </c>
      <c r="F240" s="130" t="s">
        <v>3384</v>
      </c>
      <c r="G240" s="130">
        <v>10900</v>
      </c>
      <c r="H240" s="130" t="s">
        <v>72</v>
      </c>
      <c r="I240" s="130" t="s">
        <v>3385</v>
      </c>
      <c r="J240" s="130" t="s">
        <v>3386</v>
      </c>
      <c r="K240" s="130" t="s">
        <v>1929</v>
      </c>
      <c r="L240" s="130" t="s">
        <v>959</v>
      </c>
      <c r="M240" s="130" t="s">
        <v>1864</v>
      </c>
      <c r="N240" s="130" t="s">
        <v>3387</v>
      </c>
      <c r="O240" s="130"/>
      <c r="P240" s="130">
        <v>281003318</v>
      </c>
      <c r="Q240" s="130" t="s">
        <v>3388</v>
      </c>
      <c r="R240" s="130" t="s">
        <v>959</v>
      </c>
      <c r="S240" s="130" t="s">
        <v>2693</v>
      </c>
      <c r="T240" s="130" t="s">
        <v>3389</v>
      </c>
      <c r="U240" s="130"/>
      <c r="V240" s="130">
        <v>281003422</v>
      </c>
      <c r="W240" s="130" t="s">
        <v>3390</v>
      </c>
      <c r="X240" s="138">
        <v>1</v>
      </c>
      <c r="Y240" s="138">
        <v>1</v>
      </c>
      <c r="Z240" s="138">
        <v>2</v>
      </c>
      <c r="AA240" s="139">
        <v>1</v>
      </c>
      <c r="AB240" s="139">
        <v>1</v>
      </c>
      <c r="AC240" s="139">
        <v>2</v>
      </c>
      <c r="AD240" s="130" t="s">
        <v>966</v>
      </c>
      <c r="AE240" s="138">
        <v>1</v>
      </c>
      <c r="AF240" s="130" t="s">
        <v>966</v>
      </c>
      <c r="AG240" s="138">
        <v>0</v>
      </c>
      <c r="AH240" s="138">
        <v>0</v>
      </c>
      <c r="AI240" s="138">
        <v>0</v>
      </c>
      <c r="AJ240" s="138">
        <v>1</v>
      </c>
      <c r="AK240" s="138">
        <v>1</v>
      </c>
      <c r="AL240" s="130" t="s">
        <v>966</v>
      </c>
      <c r="AM240" s="138">
        <v>0</v>
      </c>
      <c r="AN240" s="138">
        <v>0</v>
      </c>
      <c r="AO240" s="138">
        <v>1</v>
      </c>
      <c r="AP240" s="138">
        <v>1</v>
      </c>
      <c r="AQ240" s="130" t="s">
        <v>966</v>
      </c>
      <c r="AR240" s="138">
        <v>0</v>
      </c>
      <c r="AS240" s="138">
        <v>0</v>
      </c>
      <c r="AT240" s="138">
        <v>0</v>
      </c>
      <c r="AU240" s="138">
        <v>0</v>
      </c>
      <c r="AV240" s="138">
        <v>1</v>
      </c>
      <c r="AW240" s="138">
        <v>0</v>
      </c>
      <c r="AX240" s="138">
        <v>1</v>
      </c>
      <c r="AY240" s="130" t="s">
        <v>966</v>
      </c>
      <c r="AZ240" s="138">
        <v>1</v>
      </c>
      <c r="BA240" s="138">
        <v>1</v>
      </c>
      <c r="BB240" s="138">
        <v>0</v>
      </c>
      <c r="BC240" s="138">
        <v>1</v>
      </c>
      <c r="BD240" s="138">
        <v>0</v>
      </c>
      <c r="BE240" s="138">
        <v>17</v>
      </c>
      <c r="BF240" s="138">
        <v>0</v>
      </c>
      <c r="BG240" s="138">
        <v>0</v>
      </c>
      <c r="BH240" s="138">
        <v>14</v>
      </c>
      <c r="BI240" s="138">
        <v>0</v>
      </c>
      <c r="BJ240" s="138">
        <v>0</v>
      </c>
      <c r="BK240" s="138">
        <v>0</v>
      </c>
      <c r="BL240" s="138">
        <v>19</v>
      </c>
      <c r="BM240" s="138">
        <v>3</v>
      </c>
      <c r="BN240" s="138">
        <v>2</v>
      </c>
      <c r="BO240" s="138">
        <v>0</v>
      </c>
      <c r="BP240" s="138">
        <v>0</v>
      </c>
      <c r="BQ240" s="138">
        <v>0</v>
      </c>
      <c r="BR240" s="138">
        <v>0</v>
      </c>
      <c r="BS240" s="138">
        <v>0</v>
      </c>
      <c r="BT240" s="138">
        <v>0</v>
      </c>
      <c r="BU240" s="138">
        <v>0</v>
      </c>
      <c r="BV240" s="138">
        <v>0</v>
      </c>
      <c r="BW240" s="138">
        <v>0</v>
      </c>
      <c r="BX240" s="138">
        <v>0</v>
      </c>
      <c r="BY240" s="138">
        <v>0</v>
      </c>
      <c r="BZ240" s="138">
        <v>0</v>
      </c>
      <c r="CA240" s="138">
        <v>0</v>
      </c>
      <c r="CB240" s="138">
        <v>0</v>
      </c>
      <c r="CC240" s="138">
        <v>0</v>
      </c>
      <c r="CD240" s="138">
        <v>0</v>
      </c>
      <c r="CE240" s="138">
        <v>0</v>
      </c>
      <c r="CF240" s="138">
        <v>1</v>
      </c>
      <c r="CG240" s="138">
        <v>0</v>
      </c>
      <c r="CH240" s="138">
        <v>0</v>
      </c>
      <c r="CI240" s="138">
        <v>0</v>
      </c>
      <c r="CJ240" s="138">
        <v>0</v>
      </c>
      <c r="CK240" s="138">
        <v>4</v>
      </c>
      <c r="CL240" s="138">
        <v>0</v>
      </c>
      <c r="CM240" s="138">
        <v>1</v>
      </c>
      <c r="CN240" s="138">
        <v>0</v>
      </c>
      <c r="CO240" s="138">
        <v>0</v>
      </c>
      <c r="CP240" s="138">
        <v>0</v>
      </c>
      <c r="CQ240" s="138">
        <v>0</v>
      </c>
      <c r="CR240" s="138">
        <v>0</v>
      </c>
      <c r="CS240" s="138">
        <v>0</v>
      </c>
      <c r="CT240" s="138">
        <v>0</v>
      </c>
      <c r="CU240" s="138">
        <v>0</v>
      </c>
      <c r="CV240" s="138">
        <v>0</v>
      </c>
      <c r="CW240" s="138">
        <v>0</v>
      </c>
      <c r="CX240" s="138">
        <v>0</v>
      </c>
      <c r="CY240" s="138">
        <v>0</v>
      </c>
      <c r="CZ240" s="138">
        <v>0</v>
      </c>
      <c r="DA240" s="138">
        <v>0</v>
      </c>
      <c r="DB240" s="138">
        <v>0</v>
      </c>
      <c r="DC240" s="138">
        <v>0</v>
      </c>
      <c r="DD240" s="138">
        <v>0</v>
      </c>
      <c r="DE240" s="138">
        <v>0</v>
      </c>
      <c r="DF240" s="138">
        <v>0</v>
      </c>
      <c r="DG240" s="138">
        <v>0</v>
      </c>
      <c r="DH240" s="138">
        <v>0</v>
      </c>
      <c r="DI240" s="138">
        <v>0</v>
      </c>
      <c r="DJ240" s="138">
        <v>1</v>
      </c>
      <c r="DK240" s="138">
        <v>0</v>
      </c>
      <c r="DL240" s="138">
        <v>0</v>
      </c>
      <c r="DM240" s="138">
        <v>0</v>
      </c>
      <c r="DN240" s="138">
        <v>0</v>
      </c>
      <c r="DO240" s="138">
        <v>0</v>
      </c>
      <c r="DP240" s="138">
        <v>85</v>
      </c>
      <c r="DQ240" s="138">
        <v>1</v>
      </c>
      <c r="DR240" s="130" t="s">
        <v>3391</v>
      </c>
      <c r="DS240" s="138">
        <v>2</v>
      </c>
      <c r="DT240" s="130"/>
      <c r="DU240" s="130" t="s">
        <v>3392</v>
      </c>
      <c r="DV240" s="138">
        <v>1</v>
      </c>
      <c r="DW240" s="138">
        <v>1</v>
      </c>
      <c r="DX240" s="138">
        <v>1</v>
      </c>
      <c r="DY240" s="130"/>
      <c r="DZ240" s="130" t="s">
        <v>3393</v>
      </c>
      <c r="EA240" s="140">
        <v>46247</v>
      </c>
      <c r="EB240" s="140">
        <v>28.27</v>
      </c>
      <c r="EC240" s="140">
        <v>5</v>
      </c>
    </row>
    <row r="241" spans="1:133" s="131" customFormat="1" ht="24" x14ac:dyDescent="0.25">
      <c r="A241" s="130" t="s">
        <v>561</v>
      </c>
      <c r="B241" s="130" t="s">
        <v>84</v>
      </c>
      <c r="C241" s="138">
        <v>4</v>
      </c>
      <c r="D241" s="130" t="s">
        <v>83</v>
      </c>
      <c r="E241" s="130" t="s">
        <v>3394</v>
      </c>
      <c r="F241" s="130">
        <v>42452</v>
      </c>
      <c r="G241" s="130">
        <v>15300</v>
      </c>
      <c r="H241" s="130" t="s">
        <v>62</v>
      </c>
      <c r="I241" s="130" t="s">
        <v>3395</v>
      </c>
      <c r="J241" s="130" t="s">
        <v>3396</v>
      </c>
      <c r="K241" s="130" t="s">
        <v>3397</v>
      </c>
      <c r="L241" s="130" t="s">
        <v>959</v>
      </c>
      <c r="M241" s="130" t="s">
        <v>1631</v>
      </c>
      <c r="N241" s="130" t="s">
        <v>3398</v>
      </c>
      <c r="O241" s="130"/>
      <c r="P241" s="130">
        <v>234128260</v>
      </c>
      <c r="Q241" s="130" t="s">
        <v>3399</v>
      </c>
      <c r="R241" s="130" t="s">
        <v>959</v>
      </c>
      <c r="S241" s="130" t="s">
        <v>1631</v>
      </c>
      <c r="T241" s="130" t="s">
        <v>3398</v>
      </c>
      <c r="U241" s="130"/>
      <c r="V241" s="130">
        <v>234128260</v>
      </c>
      <c r="W241" s="130" t="s">
        <v>3399</v>
      </c>
      <c r="X241" s="138">
        <v>1</v>
      </c>
      <c r="Y241" s="138">
        <v>0</v>
      </c>
      <c r="Z241" s="138">
        <v>1</v>
      </c>
      <c r="AA241" s="139">
        <v>1</v>
      </c>
      <c r="AB241" s="139">
        <v>0</v>
      </c>
      <c r="AC241" s="139">
        <v>1</v>
      </c>
      <c r="AD241" s="130" t="s">
        <v>966</v>
      </c>
      <c r="AE241" s="138">
        <v>1</v>
      </c>
      <c r="AF241" s="130" t="s">
        <v>966</v>
      </c>
      <c r="AG241" s="138">
        <v>0</v>
      </c>
      <c r="AH241" s="138">
        <v>0</v>
      </c>
      <c r="AI241" s="138">
        <v>0</v>
      </c>
      <c r="AJ241" s="138">
        <v>1</v>
      </c>
      <c r="AK241" s="138">
        <v>1</v>
      </c>
      <c r="AL241" s="130" t="s">
        <v>966</v>
      </c>
      <c r="AM241" s="138">
        <v>0</v>
      </c>
      <c r="AN241" s="138">
        <v>0</v>
      </c>
      <c r="AO241" s="138">
        <v>1</v>
      </c>
      <c r="AP241" s="138">
        <v>1</v>
      </c>
      <c r="AQ241" s="130" t="s">
        <v>966</v>
      </c>
      <c r="AR241" s="138">
        <v>0</v>
      </c>
      <c r="AS241" s="138">
        <v>0</v>
      </c>
      <c r="AT241" s="138">
        <v>0</v>
      </c>
      <c r="AU241" s="138">
        <v>0</v>
      </c>
      <c r="AV241" s="138">
        <v>1</v>
      </c>
      <c r="AW241" s="138">
        <v>0</v>
      </c>
      <c r="AX241" s="138">
        <v>1</v>
      </c>
      <c r="AY241" s="130" t="s">
        <v>966</v>
      </c>
      <c r="AZ241" s="138">
        <v>1</v>
      </c>
      <c r="BA241" s="138">
        <v>1</v>
      </c>
      <c r="BB241" s="138">
        <v>1</v>
      </c>
      <c r="BC241" s="138">
        <v>0</v>
      </c>
      <c r="BD241" s="138">
        <v>0</v>
      </c>
      <c r="BE241" s="138">
        <v>6</v>
      </c>
      <c r="BF241" s="138">
        <v>0</v>
      </c>
      <c r="BG241" s="138">
        <v>0</v>
      </c>
      <c r="BH241" s="138">
        <v>2</v>
      </c>
      <c r="BI241" s="138">
        <v>0</v>
      </c>
      <c r="BJ241" s="138">
        <v>0</v>
      </c>
      <c r="BK241" s="138">
        <v>0</v>
      </c>
      <c r="BL241" s="138">
        <v>6</v>
      </c>
      <c r="BM241" s="138">
        <v>0</v>
      </c>
      <c r="BN241" s="138">
        <v>0</v>
      </c>
      <c r="BO241" s="138">
        <v>0</v>
      </c>
      <c r="BP241" s="138">
        <v>0</v>
      </c>
      <c r="BQ241" s="138">
        <v>0</v>
      </c>
      <c r="BR241" s="138">
        <v>2</v>
      </c>
      <c r="BS241" s="138">
        <v>0</v>
      </c>
      <c r="BT241" s="138">
        <v>0</v>
      </c>
      <c r="BU241" s="138">
        <v>0</v>
      </c>
      <c r="BV241" s="138">
        <v>0</v>
      </c>
      <c r="BW241" s="138">
        <v>0</v>
      </c>
      <c r="BX241" s="138">
        <v>0</v>
      </c>
      <c r="BY241" s="138">
        <v>0</v>
      </c>
      <c r="BZ241" s="138">
        <v>0</v>
      </c>
      <c r="CA241" s="138">
        <v>0</v>
      </c>
      <c r="CB241" s="138">
        <v>0</v>
      </c>
      <c r="CC241" s="138">
        <v>0</v>
      </c>
      <c r="CD241" s="138">
        <v>0</v>
      </c>
      <c r="CE241" s="138">
        <v>0</v>
      </c>
      <c r="CF241" s="138">
        <v>0</v>
      </c>
      <c r="CG241" s="138">
        <v>0</v>
      </c>
      <c r="CH241" s="138">
        <v>0</v>
      </c>
      <c r="CI241" s="138">
        <v>0</v>
      </c>
      <c r="CJ241" s="138">
        <v>0</v>
      </c>
      <c r="CK241" s="138">
        <v>0</v>
      </c>
      <c r="CL241" s="138">
        <v>0</v>
      </c>
      <c r="CM241" s="138">
        <v>1</v>
      </c>
      <c r="CN241" s="138">
        <v>0</v>
      </c>
      <c r="CO241" s="138">
        <v>0</v>
      </c>
      <c r="CP241" s="138">
        <v>0</v>
      </c>
      <c r="CQ241" s="138">
        <v>0</v>
      </c>
      <c r="CR241" s="138">
        <v>0</v>
      </c>
      <c r="CS241" s="138">
        <v>0</v>
      </c>
      <c r="CT241" s="138">
        <v>0</v>
      </c>
      <c r="CU241" s="138">
        <v>0</v>
      </c>
      <c r="CV241" s="138">
        <v>0</v>
      </c>
      <c r="CW241" s="138">
        <v>0</v>
      </c>
      <c r="CX241" s="138">
        <v>0</v>
      </c>
      <c r="CY241" s="138">
        <v>0</v>
      </c>
      <c r="CZ241" s="138">
        <v>0</v>
      </c>
      <c r="DA241" s="138">
        <v>0</v>
      </c>
      <c r="DB241" s="138">
        <v>0</v>
      </c>
      <c r="DC241" s="138">
        <v>0</v>
      </c>
      <c r="DD241" s="138">
        <v>0</v>
      </c>
      <c r="DE241" s="138">
        <v>0</v>
      </c>
      <c r="DF241" s="138">
        <v>0</v>
      </c>
      <c r="DG241" s="138">
        <v>0</v>
      </c>
      <c r="DH241" s="138">
        <v>0</v>
      </c>
      <c r="DI241" s="138">
        <v>0</v>
      </c>
      <c r="DJ241" s="138">
        <v>0</v>
      </c>
      <c r="DK241" s="138">
        <v>0</v>
      </c>
      <c r="DL241" s="138">
        <v>0</v>
      </c>
      <c r="DM241" s="138">
        <v>0</v>
      </c>
      <c r="DN241" s="138">
        <v>0</v>
      </c>
      <c r="DO241" s="138">
        <v>0</v>
      </c>
      <c r="DP241" s="138">
        <v>100</v>
      </c>
      <c r="DQ241" s="138">
        <v>0</v>
      </c>
      <c r="DR241" s="130"/>
      <c r="DS241" s="138">
        <v>2</v>
      </c>
      <c r="DT241" s="130" t="s">
        <v>1041</v>
      </c>
      <c r="DU241" s="130" t="s">
        <v>3400</v>
      </c>
      <c r="DV241" s="138" t="s">
        <v>2862</v>
      </c>
      <c r="DW241" s="138">
        <v>1</v>
      </c>
      <c r="DX241" s="138">
        <v>1</v>
      </c>
      <c r="DY241" s="130" t="s">
        <v>3401</v>
      </c>
      <c r="DZ241" s="130" t="s">
        <v>3402</v>
      </c>
      <c r="EA241" s="140">
        <v>23770</v>
      </c>
      <c r="EB241" s="140">
        <v>36.15</v>
      </c>
      <c r="EC241" s="140">
        <v>5</v>
      </c>
    </row>
    <row r="242" spans="1:133" s="131" customFormat="1" ht="24" x14ac:dyDescent="0.25">
      <c r="A242" s="130" t="s">
        <v>561</v>
      </c>
      <c r="B242" s="130" t="s">
        <v>86</v>
      </c>
      <c r="C242" s="138">
        <v>4</v>
      </c>
      <c r="D242" s="130" t="s">
        <v>85</v>
      </c>
      <c r="E242" s="130" t="s">
        <v>3403</v>
      </c>
      <c r="F242" s="130" t="s">
        <v>3404</v>
      </c>
      <c r="G242" s="130">
        <v>16302</v>
      </c>
      <c r="H242" s="130" t="s">
        <v>3405</v>
      </c>
      <c r="I242" s="130" t="s">
        <v>3406</v>
      </c>
      <c r="J242" s="130" t="s">
        <v>3407</v>
      </c>
      <c r="K242" s="130" t="s">
        <v>1379</v>
      </c>
      <c r="L242" s="130" t="s">
        <v>1041</v>
      </c>
      <c r="M242" s="130" t="s">
        <v>1317</v>
      </c>
      <c r="N242" s="130" t="s">
        <v>3408</v>
      </c>
      <c r="O242" s="130" t="s">
        <v>1041</v>
      </c>
      <c r="P242" s="130">
        <v>234683288</v>
      </c>
      <c r="Q242" s="130" t="s">
        <v>3409</v>
      </c>
      <c r="R242" s="130" t="s">
        <v>1041</v>
      </c>
      <c r="S242" s="130" t="s">
        <v>1041</v>
      </c>
      <c r="T242" s="130" t="s">
        <v>1041</v>
      </c>
      <c r="U242" s="130" t="s">
        <v>1041</v>
      </c>
      <c r="V242" s="130" t="s">
        <v>1041</v>
      </c>
      <c r="W242" s="130" t="s">
        <v>1041</v>
      </c>
      <c r="X242" s="138">
        <v>2</v>
      </c>
      <c r="Y242" s="138">
        <v>1</v>
      </c>
      <c r="Z242" s="138">
        <v>3</v>
      </c>
      <c r="AA242" s="139">
        <v>2</v>
      </c>
      <c r="AB242" s="139">
        <v>1</v>
      </c>
      <c r="AC242" s="139">
        <v>3</v>
      </c>
      <c r="AD242" s="130" t="s">
        <v>966</v>
      </c>
      <c r="AE242" s="138">
        <v>2</v>
      </c>
      <c r="AF242" s="130" t="s">
        <v>966</v>
      </c>
      <c r="AG242" s="138">
        <v>0</v>
      </c>
      <c r="AH242" s="138">
        <v>1</v>
      </c>
      <c r="AI242" s="138">
        <v>0</v>
      </c>
      <c r="AJ242" s="138">
        <v>1</v>
      </c>
      <c r="AK242" s="138">
        <v>2</v>
      </c>
      <c r="AL242" s="130" t="s">
        <v>966</v>
      </c>
      <c r="AM242" s="138">
        <v>0</v>
      </c>
      <c r="AN242" s="138">
        <v>0</v>
      </c>
      <c r="AO242" s="138">
        <v>2</v>
      </c>
      <c r="AP242" s="138">
        <v>2</v>
      </c>
      <c r="AQ242" s="130" t="s">
        <v>966</v>
      </c>
      <c r="AR242" s="138">
        <v>0</v>
      </c>
      <c r="AS242" s="138">
        <v>0</v>
      </c>
      <c r="AT242" s="138">
        <v>0</v>
      </c>
      <c r="AU242" s="138">
        <v>1</v>
      </c>
      <c r="AV242" s="138">
        <v>1</v>
      </c>
      <c r="AW242" s="138">
        <v>0</v>
      </c>
      <c r="AX242" s="138">
        <v>2</v>
      </c>
      <c r="AY242" s="130" t="s">
        <v>966</v>
      </c>
      <c r="AZ242" s="138">
        <v>1</v>
      </c>
      <c r="BA242" s="138">
        <v>1</v>
      </c>
      <c r="BB242" s="138">
        <v>1</v>
      </c>
      <c r="BC242" s="138">
        <v>1</v>
      </c>
      <c r="BD242" s="138">
        <v>1</v>
      </c>
      <c r="BE242" s="138">
        <v>4</v>
      </c>
      <c r="BF242" s="138">
        <v>0</v>
      </c>
      <c r="BG242" s="138">
        <v>0</v>
      </c>
      <c r="BH242" s="138">
        <v>1</v>
      </c>
      <c r="BI242" s="138">
        <v>0</v>
      </c>
      <c r="BJ242" s="138">
        <v>0</v>
      </c>
      <c r="BK242" s="138">
        <v>0</v>
      </c>
      <c r="BL242" s="138">
        <v>2</v>
      </c>
      <c r="BM242" s="138">
        <v>0</v>
      </c>
      <c r="BN242" s="138">
        <v>0</v>
      </c>
      <c r="BO242" s="138">
        <v>0</v>
      </c>
      <c r="BP242" s="138">
        <v>0</v>
      </c>
      <c r="BQ242" s="138">
        <v>0</v>
      </c>
      <c r="BR242" s="138">
        <v>0</v>
      </c>
      <c r="BS242" s="138">
        <v>0</v>
      </c>
      <c r="BT242" s="138">
        <v>0</v>
      </c>
      <c r="BU242" s="138">
        <v>0</v>
      </c>
      <c r="BV242" s="138">
        <v>0</v>
      </c>
      <c r="BW242" s="138">
        <v>0</v>
      </c>
      <c r="BX242" s="138">
        <v>0</v>
      </c>
      <c r="BY242" s="138">
        <v>0</v>
      </c>
      <c r="BZ242" s="138">
        <v>0</v>
      </c>
      <c r="CA242" s="138">
        <v>0</v>
      </c>
      <c r="CB242" s="138">
        <v>0</v>
      </c>
      <c r="CC242" s="138">
        <v>0</v>
      </c>
      <c r="CD242" s="138">
        <v>0</v>
      </c>
      <c r="CE242" s="138">
        <v>0</v>
      </c>
      <c r="CF242" s="138">
        <v>0</v>
      </c>
      <c r="CG242" s="138">
        <v>0</v>
      </c>
      <c r="CH242" s="138">
        <v>0</v>
      </c>
      <c r="CI242" s="138">
        <v>0</v>
      </c>
      <c r="CJ242" s="138">
        <v>0</v>
      </c>
      <c r="CK242" s="138">
        <v>0</v>
      </c>
      <c r="CL242" s="138">
        <v>0</v>
      </c>
      <c r="CM242" s="138">
        <v>0</v>
      </c>
      <c r="CN242" s="138">
        <v>0</v>
      </c>
      <c r="CO242" s="138">
        <v>0</v>
      </c>
      <c r="CP242" s="138">
        <v>0</v>
      </c>
      <c r="CQ242" s="138">
        <v>0</v>
      </c>
      <c r="CR242" s="138">
        <v>0</v>
      </c>
      <c r="CS242" s="138">
        <v>0</v>
      </c>
      <c r="CT242" s="138">
        <v>0</v>
      </c>
      <c r="CU242" s="138">
        <v>0</v>
      </c>
      <c r="CV242" s="138">
        <v>0</v>
      </c>
      <c r="CW242" s="138">
        <v>0</v>
      </c>
      <c r="CX242" s="138">
        <v>0</v>
      </c>
      <c r="CY242" s="138">
        <v>0</v>
      </c>
      <c r="CZ242" s="138">
        <v>0</v>
      </c>
      <c r="DA242" s="138">
        <v>0</v>
      </c>
      <c r="DB242" s="138">
        <v>0</v>
      </c>
      <c r="DC242" s="138">
        <v>0</v>
      </c>
      <c r="DD242" s="138">
        <v>0</v>
      </c>
      <c r="DE242" s="138">
        <v>0</v>
      </c>
      <c r="DF242" s="138">
        <v>0</v>
      </c>
      <c r="DG242" s="138">
        <v>0</v>
      </c>
      <c r="DH242" s="138">
        <v>0</v>
      </c>
      <c r="DI242" s="138">
        <v>0</v>
      </c>
      <c r="DJ242" s="138">
        <v>0</v>
      </c>
      <c r="DK242" s="138">
        <v>0</v>
      </c>
      <c r="DL242" s="138">
        <v>0</v>
      </c>
      <c r="DM242" s="138">
        <v>0</v>
      </c>
      <c r="DN242" s="138">
        <v>0</v>
      </c>
      <c r="DO242" s="138">
        <v>0</v>
      </c>
      <c r="DP242" s="138">
        <v>100</v>
      </c>
      <c r="DQ242" s="138">
        <v>0</v>
      </c>
      <c r="DR242" s="130" t="s">
        <v>3410</v>
      </c>
      <c r="DS242" s="138">
        <v>2</v>
      </c>
      <c r="DT242" s="130" t="s">
        <v>1041</v>
      </c>
      <c r="DU242" s="130" t="s">
        <v>3411</v>
      </c>
      <c r="DV242" s="138">
        <v>1</v>
      </c>
      <c r="DW242" s="138">
        <v>1</v>
      </c>
      <c r="DX242" s="138">
        <v>1</v>
      </c>
      <c r="DY242" s="130" t="s">
        <v>3412</v>
      </c>
      <c r="DZ242" s="130"/>
      <c r="EA242" s="140">
        <v>30725</v>
      </c>
      <c r="EB242" s="140">
        <v>10.42</v>
      </c>
      <c r="EC242" s="140">
        <v>2</v>
      </c>
    </row>
    <row r="243" spans="1:133" s="131" customFormat="1" x14ac:dyDescent="0.25">
      <c r="A243" s="130" t="s">
        <v>561</v>
      </c>
      <c r="B243" s="130" t="s">
        <v>92</v>
      </c>
      <c r="C243" s="138">
        <v>4</v>
      </c>
      <c r="D243" s="130" t="s">
        <v>91</v>
      </c>
      <c r="E243" s="130" t="s">
        <v>3413</v>
      </c>
      <c r="F243" s="130">
        <v>639</v>
      </c>
      <c r="G243" s="130">
        <v>19900</v>
      </c>
      <c r="H243" s="130" t="s">
        <v>3414</v>
      </c>
      <c r="I243" s="130" t="s">
        <v>3415</v>
      </c>
      <c r="J243" s="130" t="s">
        <v>3416</v>
      </c>
      <c r="K243" s="130" t="s">
        <v>3417</v>
      </c>
      <c r="L243" s="130"/>
      <c r="M243" s="130" t="s">
        <v>1099</v>
      </c>
      <c r="N243" s="130" t="s">
        <v>3418</v>
      </c>
      <c r="O243" s="130"/>
      <c r="P243" s="130">
        <v>284028185</v>
      </c>
      <c r="Q243" s="130" t="s">
        <v>3419</v>
      </c>
      <c r="R243" s="130"/>
      <c r="S243" s="130"/>
      <c r="T243" s="130"/>
      <c r="U243" s="130"/>
      <c r="V243" s="130"/>
      <c r="W243" s="130"/>
      <c r="X243" s="138">
        <v>1</v>
      </c>
      <c r="Y243" s="138">
        <v>0</v>
      </c>
      <c r="Z243" s="138">
        <v>1</v>
      </c>
      <c r="AA243" s="139">
        <v>1</v>
      </c>
      <c r="AB243" s="139">
        <v>0</v>
      </c>
      <c r="AC243" s="139">
        <v>1</v>
      </c>
      <c r="AD243" s="130" t="s">
        <v>966</v>
      </c>
      <c r="AE243" s="138">
        <v>1</v>
      </c>
      <c r="AF243" s="130" t="s">
        <v>966</v>
      </c>
      <c r="AG243" s="138">
        <v>0</v>
      </c>
      <c r="AH243" s="138">
        <v>1</v>
      </c>
      <c r="AI243" s="138">
        <v>0</v>
      </c>
      <c r="AJ243" s="138">
        <v>0</v>
      </c>
      <c r="AK243" s="138">
        <v>1</v>
      </c>
      <c r="AL243" s="130" t="s">
        <v>966</v>
      </c>
      <c r="AM243" s="138">
        <v>0</v>
      </c>
      <c r="AN243" s="138">
        <v>1</v>
      </c>
      <c r="AO243" s="138">
        <v>0</v>
      </c>
      <c r="AP243" s="138">
        <v>1</v>
      </c>
      <c r="AQ243" s="130" t="s">
        <v>966</v>
      </c>
      <c r="AR243" s="138">
        <v>0</v>
      </c>
      <c r="AS243" s="138">
        <v>0</v>
      </c>
      <c r="AT243" s="138">
        <v>0</v>
      </c>
      <c r="AU243" s="138">
        <v>1</v>
      </c>
      <c r="AV243" s="138">
        <v>0</v>
      </c>
      <c r="AW243" s="138">
        <v>0</v>
      </c>
      <c r="AX243" s="138">
        <v>1</v>
      </c>
      <c r="AY243" s="130" t="s">
        <v>966</v>
      </c>
      <c r="AZ243" s="138">
        <v>0</v>
      </c>
      <c r="BA243" s="138">
        <v>1</v>
      </c>
      <c r="BB243" s="138">
        <v>0</v>
      </c>
      <c r="BC243" s="138">
        <v>1</v>
      </c>
      <c r="BD243" s="138">
        <v>1</v>
      </c>
      <c r="BE243" s="138">
        <v>7</v>
      </c>
      <c r="BF243" s="138">
        <v>0</v>
      </c>
      <c r="BG243" s="138">
        <v>0</v>
      </c>
      <c r="BH243" s="138">
        <v>2</v>
      </c>
      <c r="BI243" s="138">
        <v>0</v>
      </c>
      <c r="BJ243" s="138">
        <v>0</v>
      </c>
      <c r="BK243" s="138">
        <v>0</v>
      </c>
      <c r="BL243" s="138">
        <v>7</v>
      </c>
      <c r="BM243" s="138">
        <v>0</v>
      </c>
      <c r="BN243" s="138">
        <v>0</v>
      </c>
      <c r="BO243" s="138">
        <v>0</v>
      </c>
      <c r="BP243" s="138">
        <v>7</v>
      </c>
      <c r="BQ243" s="138">
        <v>0</v>
      </c>
      <c r="BR243" s="138">
        <v>0</v>
      </c>
      <c r="BS243" s="138">
        <v>0</v>
      </c>
      <c r="BT243" s="138">
        <v>0</v>
      </c>
      <c r="BU243" s="138">
        <v>0</v>
      </c>
      <c r="BV243" s="138">
        <v>0</v>
      </c>
      <c r="BW243" s="138">
        <v>1</v>
      </c>
      <c r="BX243" s="138">
        <v>0</v>
      </c>
      <c r="BY243" s="138">
        <v>0</v>
      </c>
      <c r="BZ243" s="138">
        <v>0</v>
      </c>
      <c r="CA243" s="138">
        <v>0</v>
      </c>
      <c r="CB243" s="138">
        <v>0</v>
      </c>
      <c r="CC243" s="138">
        <v>0</v>
      </c>
      <c r="CD243" s="138">
        <v>0</v>
      </c>
      <c r="CE243" s="138">
        <v>0</v>
      </c>
      <c r="CF243" s="138">
        <v>0</v>
      </c>
      <c r="CG243" s="138">
        <v>0</v>
      </c>
      <c r="CH243" s="138">
        <v>0</v>
      </c>
      <c r="CI243" s="138">
        <v>0</v>
      </c>
      <c r="CJ243" s="138">
        <v>0</v>
      </c>
      <c r="CK243" s="138">
        <v>0</v>
      </c>
      <c r="CL243" s="138">
        <v>0</v>
      </c>
      <c r="CM243" s="138">
        <v>1</v>
      </c>
      <c r="CN243" s="138">
        <v>0</v>
      </c>
      <c r="CO243" s="138">
        <v>0</v>
      </c>
      <c r="CP243" s="138">
        <v>0</v>
      </c>
      <c r="CQ243" s="138">
        <v>0</v>
      </c>
      <c r="CR243" s="138">
        <v>0</v>
      </c>
      <c r="CS243" s="138">
        <v>0</v>
      </c>
      <c r="CT243" s="138">
        <v>0</v>
      </c>
      <c r="CU243" s="138">
        <v>0</v>
      </c>
      <c r="CV243" s="138">
        <v>0</v>
      </c>
      <c r="CW243" s="138">
        <v>0</v>
      </c>
      <c r="CX243" s="138">
        <v>0</v>
      </c>
      <c r="CY243" s="138">
        <v>0</v>
      </c>
      <c r="CZ243" s="138">
        <v>0</v>
      </c>
      <c r="DA243" s="138">
        <v>0</v>
      </c>
      <c r="DB243" s="138">
        <v>0</v>
      </c>
      <c r="DC243" s="138">
        <v>0</v>
      </c>
      <c r="DD243" s="138">
        <v>0</v>
      </c>
      <c r="DE243" s="138">
        <v>0</v>
      </c>
      <c r="DF243" s="138">
        <v>0</v>
      </c>
      <c r="DG243" s="138">
        <v>0</v>
      </c>
      <c r="DH243" s="138">
        <v>0</v>
      </c>
      <c r="DI243" s="138">
        <v>0</v>
      </c>
      <c r="DJ243" s="138">
        <v>0</v>
      </c>
      <c r="DK243" s="138">
        <v>0</v>
      </c>
      <c r="DL243" s="138">
        <v>0</v>
      </c>
      <c r="DM243" s="138">
        <v>0</v>
      </c>
      <c r="DN243" s="138">
        <v>0</v>
      </c>
      <c r="DO243" s="138">
        <v>7</v>
      </c>
      <c r="DP243" s="138">
        <v>35</v>
      </c>
      <c r="DQ243" s="138">
        <v>1</v>
      </c>
      <c r="DR243" s="130" t="s">
        <v>3420</v>
      </c>
      <c r="DS243" s="138">
        <v>2</v>
      </c>
      <c r="DT243" s="130"/>
      <c r="DU243" s="130" t="s">
        <v>3421</v>
      </c>
      <c r="DV243" s="138">
        <v>1</v>
      </c>
      <c r="DW243" s="138">
        <v>1</v>
      </c>
      <c r="DX243" s="138">
        <v>1</v>
      </c>
      <c r="DY243" s="130"/>
      <c r="DZ243" s="130" t="s">
        <v>3422</v>
      </c>
      <c r="EA243" s="140">
        <v>28900</v>
      </c>
      <c r="EB243" s="140">
        <v>15.79</v>
      </c>
      <c r="EC243" s="140">
        <v>1</v>
      </c>
    </row>
    <row r="244" spans="1:133" s="131" customFormat="1" ht="48" x14ac:dyDescent="0.25">
      <c r="A244" s="130" t="s">
        <v>561</v>
      </c>
      <c r="B244" s="130" t="s">
        <v>90</v>
      </c>
      <c r="C244" s="138">
        <v>4</v>
      </c>
      <c r="D244" s="130" t="s">
        <v>89</v>
      </c>
      <c r="E244" s="130" t="s">
        <v>3423</v>
      </c>
      <c r="F244" s="130" t="s">
        <v>3424</v>
      </c>
      <c r="G244" s="130">
        <v>19700</v>
      </c>
      <c r="H244" s="130" t="s">
        <v>70</v>
      </c>
      <c r="I244" s="130" t="s">
        <v>3425</v>
      </c>
      <c r="J244" s="130" t="s">
        <v>3426</v>
      </c>
      <c r="K244" s="130" t="s">
        <v>3427</v>
      </c>
      <c r="L244" s="130" t="s">
        <v>959</v>
      </c>
      <c r="M244" s="130" t="s">
        <v>1566</v>
      </c>
      <c r="N244" s="130" t="s">
        <v>3428</v>
      </c>
      <c r="O244" s="130"/>
      <c r="P244" s="130" t="s">
        <v>3429</v>
      </c>
      <c r="Q244" s="130" t="s">
        <v>3430</v>
      </c>
      <c r="R244" s="130" t="s">
        <v>1431</v>
      </c>
      <c r="S244" s="130" t="s">
        <v>1102</v>
      </c>
      <c r="T244" s="130" t="s">
        <v>3431</v>
      </c>
      <c r="U244" s="130"/>
      <c r="V244" s="130" t="s">
        <v>3432</v>
      </c>
      <c r="W244" s="130" t="s">
        <v>3433</v>
      </c>
      <c r="X244" s="138">
        <v>1</v>
      </c>
      <c r="Y244" s="138">
        <v>0</v>
      </c>
      <c r="Z244" s="138">
        <v>1</v>
      </c>
      <c r="AA244" s="139">
        <v>0.5</v>
      </c>
      <c r="AB244" s="139">
        <v>0</v>
      </c>
      <c r="AC244" s="139">
        <v>0.5</v>
      </c>
      <c r="AD244" s="130" t="s">
        <v>966</v>
      </c>
      <c r="AE244" s="138">
        <v>0</v>
      </c>
      <c r="AF244" s="130" t="s">
        <v>966</v>
      </c>
      <c r="AG244" s="138">
        <v>0</v>
      </c>
      <c r="AH244" s="138">
        <v>0</v>
      </c>
      <c r="AI244" s="138">
        <v>1</v>
      </c>
      <c r="AJ244" s="138">
        <v>0</v>
      </c>
      <c r="AK244" s="138">
        <v>1</v>
      </c>
      <c r="AL244" s="130" t="s">
        <v>966</v>
      </c>
      <c r="AM244" s="138">
        <v>1</v>
      </c>
      <c r="AN244" s="138">
        <v>0</v>
      </c>
      <c r="AO244" s="138">
        <v>0</v>
      </c>
      <c r="AP244" s="138">
        <v>1</v>
      </c>
      <c r="AQ244" s="130" t="s">
        <v>966</v>
      </c>
      <c r="AR244" s="138">
        <v>0</v>
      </c>
      <c r="AS244" s="138">
        <v>0</v>
      </c>
      <c r="AT244" s="138">
        <v>0</v>
      </c>
      <c r="AU244" s="138">
        <v>1</v>
      </c>
      <c r="AV244" s="138">
        <v>0</v>
      </c>
      <c r="AW244" s="138">
        <v>0</v>
      </c>
      <c r="AX244" s="138">
        <v>1</v>
      </c>
      <c r="AY244" s="130" t="s">
        <v>966</v>
      </c>
      <c r="AZ244" s="138">
        <v>0</v>
      </c>
      <c r="BA244" s="138">
        <v>1</v>
      </c>
      <c r="BB244" s="138">
        <v>1</v>
      </c>
      <c r="BC244" s="138">
        <v>1</v>
      </c>
      <c r="BD244" s="138">
        <v>0</v>
      </c>
      <c r="BE244" s="138">
        <v>1</v>
      </c>
      <c r="BF244" s="138">
        <v>0</v>
      </c>
      <c r="BG244" s="138">
        <v>0</v>
      </c>
      <c r="BH244" s="138">
        <v>0</v>
      </c>
      <c r="BI244" s="138">
        <v>0</v>
      </c>
      <c r="BJ244" s="138">
        <v>0</v>
      </c>
      <c r="BK244" s="138">
        <v>0</v>
      </c>
      <c r="BL244" s="138">
        <v>1</v>
      </c>
      <c r="BM244" s="138">
        <v>0</v>
      </c>
      <c r="BN244" s="138">
        <v>0</v>
      </c>
      <c r="BO244" s="138">
        <v>0</v>
      </c>
      <c r="BP244" s="138">
        <v>0</v>
      </c>
      <c r="BQ244" s="138">
        <v>0</v>
      </c>
      <c r="BR244" s="138">
        <v>0</v>
      </c>
      <c r="BS244" s="138">
        <v>0</v>
      </c>
      <c r="BT244" s="138">
        <v>0</v>
      </c>
      <c r="BU244" s="138">
        <v>0</v>
      </c>
      <c r="BV244" s="138">
        <v>0</v>
      </c>
      <c r="BW244" s="138">
        <v>0</v>
      </c>
      <c r="BX244" s="138">
        <v>0</v>
      </c>
      <c r="BY244" s="138">
        <v>0</v>
      </c>
      <c r="BZ244" s="138">
        <v>0</v>
      </c>
      <c r="CA244" s="138">
        <v>0</v>
      </c>
      <c r="CB244" s="138">
        <v>0</v>
      </c>
      <c r="CC244" s="138">
        <v>0</v>
      </c>
      <c r="CD244" s="138">
        <v>0</v>
      </c>
      <c r="CE244" s="138">
        <v>0</v>
      </c>
      <c r="CF244" s="138">
        <v>0</v>
      </c>
      <c r="CG244" s="138">
        <v>0</v>
      </c>
      <c r="CH244" s="138">
        <v>0</v>
      </c>
      <c r="CI244" s="138">
        <v>0</v>
      </c>
      <c r="CJ244" s="138">
        <v>0</v>
      </c>
      <c r="CK244" s="138">
        <v>0</v>
      </c>
      <c r="CL244" s="138">
        <v>0</v>
      </c>
      <c r="CM244" s="138">
        <v>1</v>
      </c>
      <c r="CN244" s="138">
        <v>0</v>
      </c>
      <c r="CO244" s="138">
        <v>0</v>
      </c>
      <c r="CP244" s="138">
        <v>0</v>
      </c>
      <c r="CQ244" s="138">
        <v>0</v>
      </c>
      <c r="CR244" s="138">
        <v>0</v>
      </c>
      <c r="CS244" s="138">
        <v>0</v>
      </c>
      <c r="CT244" s="138">
        <v>0</v>
      </c>
      <c r="CU244" s="138">
        <v>0</v>
      </c>
      <c r="CV244" s="138">
        <v>0</v>
      </c>
      <c r="CW244" s="138">
        <v>0</v>
      </c>
      <c r="CX244" s="138">
        <v>0</v>
      </c>
      <c r="CY244" s="138">
        <v>0</v>
      </c>
      <c r="CZ244" s="138">
        <v>0</v>
      </c>
      <c r="DA244" s="138">
        <v>0</v>
      </c>
      <c r="DB244" s="138">
        <v>0</v>
      </c>
      <c r="DC244" s="138">
        <v>0</v>
      </c>
      <c r="DD244" s="138">
        <v>0</v>
      </c>
      <c r="DE244" s="138">
        <v>0</v>
      </c>
      <c r="DF244" s="138">
        <v>0</v>
      </c>
      <c r="DG244" s="138">
        <v>0</v>
      </c>
      <c r="DH244" s="138">
        <v>1</v>
      </c>
      <c r="DI244" s="138">
        <v>0</v>
      </c>
      <c r="DJ244" s="138">
        <v>0</v>
      </c>
      <c r="DK244" s="138">
        <v>0</v>
      </c>
      <c r="DL244" s="138">
        <v>0</v>
      </c>
      <c r="DM244" s="138">
        <v>0</v>
      </c>
      <c r="DN244" s="138">
        <v>0</v>
      </c>
      <c r="DO244" s="138">
        <v>0</v>
      </c>
      <c r="DP244" s="138">
        <v>100</v>
      </c>
      <c r="DQ244" s="138">
        <v>0</v>
      </c>
      <c r="DR244" s="130"/>
      <c r="DS244" s="138">
        <v>1</v>
      </c>
      <c r="DT244" s="130" t="s">
        <v>3434</v>
      </c>
      <c r="DU244" s="130" t="s">
        <v>3435</v>
      </c>
      <c r="DV244" s="138">
        <v>1</v>
      </c>
      <c r="DW244" s="138">
        <v>1</v>
      </c>
      <c r="DX244" s="138">
        <v>1</v>
      </c>
      <c r="DY244" s="130"/>
      <c r="DZ244" s="130" t="s">
        <v>3436</v>
      </c>
      <c r="EA244" s="140">
        <v>13412</v>
      </c>
      <c r="EB244" s="140">
        <v>15.8</v>
      </c>
      <c r="EC244" s="140">
        <v>3</v>
      </c>
    </row>
    <row r="245" spans="1:133" s="131" customFormat="1" ht="36" x14ac:dyDescent="0.25">
      <c r="A245" s="130" t="s">
        <v>561</v>
      </c>
      <c r="B245" s="130" t="s">
        <v>88</v>
      </c>
      <c r="C245" s="138">
        <v>4</v>
      </c>
      <c r="D245" s="130" t="s">
        <v>87</v>
      </c>
      <c r="E245" s="130" t="s">
        <v>3437</v>
      </c>
      <c r="F245" s="130" t="s">
        <v>3438</v>
      </c>
      <c r="G245" s="130">
        <v>19321</v>
      </c>
      <c r="H245" s="130" t="s">
        <v>70</v>
      </c>
      <c r="I245" s="130" t="s">
        <v>3439</v>
      </c>
      <c r="J245" s="130" t="s">
        <v>3440</v>
      </c>
      <c r="K245" s="130" t="s">
        <v>3441</v>
      </c>
      <c r="L245" s="130" t="s">
        <v>959</v>
      </c>
      <c r="M245" s="130" t="s">
        <v>3442</v>
      </c>
      <c r="N245" s="130" t="s">
        <v>3443</v>
      </c>
      <c r="O245" s="130"/>
      <c r="P245" s="130">
        <v>271071635</v>
      </c>
      <c r="Q245" s="130" t="s">
        <v>3444</v>
      </c>
      <c r="R245" s="130" t="s">
        <v>959</v>
      </c>
      <c r="S245" s="130" t="s">
        <v>3442</v>
      </c>
      <c r="T245" s="130" t="s">
        <v>3443</v>
      </c>
      <c r="U245" s="130"/>
      <c r="V245" s="130">
        <v>271071635</v>
      </c>
      <c r="W245" s="130" t="s">
        <v>3444</v>
      </c>
      <c r="X245" s="138">
        <v>6</v>
      </c>
      <c r="Y245" s="138">
        <v>1</v>
      </c>
      <c r="Z245" s="138">
        <v>7</v>
      </c>
      <c r="AA245" s="139">
        <v>6</v>
      </c>
      <c r="AB245" s="139">
        <v>1</v>
      </c>
      <c r="AC245" s="139">
        <v>7</v>
      </c>
      <c r="AD245" s="130" t="s">
        <v>966</v>
      </c>
      <c r="AE245" s="138">
        <v>6</v>
      </c>
      <c r="AF245" s="130" t="s">
        <v>966</v>
      </c>
      <c r="AG245" s="138">
        <v>0</v>
      </c>
      <c r="AH245" s="138">
        <v>2</v>
      </c>
      <c r="AI245" s="138">
        <v>0</v>
      </c>
      <c r="AJ245" s="138">
        <v>4</v>
      </c>
      <c r="AK245" s="138">
        <v>6</v>
      </c>
      <c r="AL245" s="130" t="s">
        <v>966</v>
      </c>
      <c r="AM245" s="138">
        <v>0</v>
      </c>
      <c r="AN245" s="138">
        <v>0</v>
      </c>
      <c r="AO245" s="138">
        <v>6</v>
      </c>
      <c r="AP245" s="138">
        <v>6</v>
      </c>
      <c r="AQ245" s="130" t="s">
        <v>966</v>
      </c>
      <c r="AR245" s="138">
        <v>0</v>
      </c>
      <c r="AS245" s="138">
        <v>0</v>
      </c>
      <c r="AT245" s="138">
        <v>0</v>
      </c>
      <c r="AU245" s="138">
        <v>3</v>
      </c>
      <c r="AV245" s="138">
        <v>3</v>
      </c>
      <c r="AW245" s="138">
        <v>0</v>
      </c>
      <c r="AX245" s="138">
        <v>6</v>
      </c>
      <c r="AY245" s="130" t="s">
        <v>966</v>
      </c>
      <c r="AZ245" s="138">
        <v>1</v>
      </c>
      <c r="BA245" s="138">
        <v>1</v>
      </c>
      <c r="BB245" s="138">
        <v>1</v>
      </c>
      <c r="BC245" s="138">
        <v>1</v>
      </c>
      <c r="BD245" s="138">
        <v>0</v>
      </c>
      <c r="BE245" s="138">
        <v>5</v>
      </c>
      <c r="BF245" s="138">
        <v>0</v>
      </c>
      <c r="BG245" s="138">
        <v>0</v>
      </c>
      <c r="BH245" s="138">
        <v>2</v>
      </c>
      <c r="BI245" s="138">
        <v>0</v>
      </c>
      <c r="BJ245" s="138">
        <v>0</v>
      </c>
      <c r="BK245" s="138">
        <v>0</v>
      </c>
      <c r="BL245" s="138">
        <v>6</v>
      </c>
      <c r="BM245" s="138">
        <v>2</v>
      </c>
      <c r="BN245" s="138">
        <v>0</v>
      </c>
      <c r="BO245" s="138">
        <v>0</v>
      </c>
      <c r="BP245" s="138">
        <v>0</v>
      </c>
      <c r="BQ245" s="138">
        <v>0</v>
      </c>
      <c r="BR245" s="138">
        <v>0</v>
      </c>
      <c r="BS245" s="138">
        <v>0</v>
      </c>
      <c r="BT245" s="138">
        <v>0</v>
      </c>
      <c r="BU245" s="138">
        <v>0</v>
      </c>
      <c r="BV245" s="138">
        <v>0</v>
      </c>
      <c r="BW245" s="138">
        <v>0</v>
      </c>
      <c r="BX245" s="138">
        <v>0</v>
      </c>
      <c r="BY245" s="138">
        <v>0</v>
      </c>
      <c r="BZ245" s="138">
        <v>0</v>
      </c>
      <c r="CA245" s="138">
        <v>0</v>
      </c>
      <c r="CB245" s="138">
        <v>0</v>
      </c>
      <c r="CC245" s="138">
        <v>0</v>
      </c>
      <c r="CD245" s="138">
        <v>0</v>
      </c>
      <c r="CE245" s="138">
        <v>0</v>
      </c>
      <c r="CF245" s="138">
        <v>0</v>
      </c>
      <c r="CG245" s="138">
        <v>0</v>
      </c>
      <c r="CH245" s="138">
        <v>0</v>
      </c>
      <c r="CI245" s="138">
        <v>0</v>
      </c>
      <c r="CJ245" s="138">
        <v>0</v>
      </c>
      <c r="CK245" s="138">
        <v>0</v>
      </c>
      <c r="CL245" s="138">
        <v>0</v>
      </c>
      <c r="CM245" s="138">
        <v>0</v>
      </c>
      <c r="CN245" s="138">
        <v>0</v>
      </c>
      <c r="CO245" s="138">
        <v>0</v>
      </c>
      <c r="CP245" s="138">
        <v>0</v>
      </c>
      <c r="CQ245" s="138">
        <v>0</v>
      </c>
      <c r="CR245" s="138">
        <v>0</v>
      </c>
      <c r="CS245" s="138">
        <v>0</v>
      </c>
      <c r="CT245" s="138">
        <v>0</v>
      </c>
      <c r="CU245" s="138">
        <v>0</v>
      </c>
      <c r="CV245" s="138">
        <v>0</v>
      </c>
      <c r="CW245" s="138">
        <v>0</v>
      </c>
      <c r="CX245" s="138">
        <v>0</v>
      </c>
      <c r="CY245" s="138">
        <v>0</v>
      </c>
      <c r="CZ245" s="138">
        <v>0</v>
      </c>
      <c r="DA245" s="138">
        <v>0</v>
      </c>
      <c r="DB245" s="138">
        <v>0</v>
      </c>
      <c r="DC245" s="138">
        <v>0</v>
      </c>
      <c r="DD245" s="138">
        <v>0</v>
      </c>
      <c r="DE245" s="138">
        <v>0</v>
      </c>
      <c r="DF245" s="138">
        <v>0</v>
      </c>
      <c r="DG245" s="138">
        <v>0</v>
      </c>
      <c r="DH245" s="138">
        <v>0</v>
      </c>
      <c r="DI245" s="138">
        <v>0</v>
      </c>
      <c r="DJ245" s="138">
        <v>0</v>
      </c>
      <c r="DK245" s="138">
        <v>0</v>
      </c>
      <c r="DL245" s="138">
        <v>0</v>
      </c>
      <c r="DM245" s="138">
        <v>0</v>
      </c>
      <c r="DN245" s="138">
        <v>0</v>
      </c>
      <c r="DO245" s="138">
        <v>0</v>
      </c>
      <c r="DP245" s="138">
        <v>100</v>
      </c>
      <c r="DQ245" s="138">
        <v>1</v>
      </c>
      <c r="DR245" s="130" t="s">
        <v>3445</v>
      </c>
      <c r="DS245" s="138">
        <v>3</v>
      </c>
      <c r="DT245" s="130" t="s">
        <v>3446</v>
      </c>
      <c r="DU245" s="130" t="s">
        <v>3447</v>
      </c>
      <c r="DV245" s="138">
        <v>1</v>
      </c>
      <c r="DW245" s="138">
        <v>1</v>
      </c>
      <c r="DX245" s="138">
        <v>1</v>
      </c>
      <c r="DY245" s="130"/>
      <c r="DZ245" s="130"/>
      <c r="EA245" s="140">
        <v>15201</v>
      </c>
      <c r="EB245" s="140">
        <v>16.940000000000001</v>
      </c>
      <c r="EC245" s="140">
        <v>2</v>
      </c>
    </row>
    <row r="246" spans="1:133" s="131" customFormat="1" ht="36" x14ac:dyDescent="0.25">
      <c r="A246" s="130" t="s">
        <v>561</v>
      </c>
      <c r="B246" s="130" t="s">
        <v>94</v>
      </c>
      <c r="C246" s="138">
        <v>4</v>
      </c>
      <c r="D246" s="130" t="s">
        <v>93</v>
      </c>
      <c r="E246" s="130" t="s">
        <v>3448</v>
      </c>
      <c r="F246" s="130">
        <v>260</v>
      </c>
      <c r="G246" s="130">
        <v>19016</v>
      </c>
      <c r="H246" s="130" t="s">
        <v>3449</v>
      </c>
      <c r="I246" s="130" t="s">
        <v>3450</v>
      </c>
      <c r="J246" s="130" t="s">
        <v>3451</v>
      </c>
      <c r="K246" s="130" t="s">
        <v>1531</v>
      </c>
      <c r="L246" s="130" t="s">
        <v>959</v>
      </c>
      <c r="M246" s="130" t="s">
        <v>1059</v>
      </c>
      <c r="N246" s="130" t="s">
        <v>3452</v>
      </c>
      <c r="O246" s="130"/>
      <c r="P246" s="130">
        <v>281012940</v>
      </c>
      <c r="Q246" s="130" t="s">
        <v>3453</v>
      </c>
      <c r="R246" s="130" t="s">
        <v>959</v>
      </c>
      <c r="S246" s="130" t="s">
        <v>1059</v>
      </c>
      <c r="T246" s="130" t="s">
        <v>3452</v>
      </c>
      <c r="U246" s="130"/>
      <c r="V246" s="130">
        <v>281012940</v>
      </c>
      <c r="W246" s="130" t="s">
        <v>3453</v>
      </c>
      <c r="X246" s="138">
        <v>6</v>
      </c>
      <c r="Y246" s="138">
        <v>0</v>
      </c>
      <c r="Z246" s="138">
        <v>6</v>
      </c>
      <c r="AA246" s="139">
        <v>6</v>
      </c>
      <c r="AB246" s="139">
        <v>0</v>
      </c>
      <c r="AC246" s="139">
        <v>6</v>
      </c>
      <c r="AD246" s="130" t="s">
        <v>966</v>
      </c>
      <c r="AE246" s="138">
        <v>6</v>
      </c>
      <c r="AF246" s="130" t="s">
        <v>966</v>
      </c>
      <c r="AG246" s="138">
        <v>0</v>
      </c>
      <c r="AH246" s="138">
        <v>3</v>
      </c>
      <c r="AI246" s="138">
        <v>0</v>
      </c>
      <c r="AJ246" s="138">
        <v>3</v>
      </c>
      <c r="AK246" s="138">
        <v>6</v>
      </c>
      <c r="AL246" s="130" t="s">
        <v>966</v>
      </c>
      <c r="AM246" s="138">
        <v>0</v>
      </c>
      <c r="AN246" s="138">
        <v>1</v>
      </c>
      <c r="AO246" s="138">
        <v>5</v>
      </c>
      <c r="AP246" s="138">
        <v>6</v>
      </c>
      <c r="AQ246" s="130" t="s">
        <v>966</v>
      </c>
      <c r="AR246" s="138">
        <v>0</v>
      </c>
      <c r="AS246" s="138">
        <v>0</v>
      </c>
      <c r="AT246" s="138">
        <v>0</v>
      </c>
      <c r="AU246" s="138">
        <v>4</v>
      </c>
      <c r="AV246" s="138">
        <v>2</v>
      </c>
      <c r="AW246" s="138">
        <v>0</v>
      </c>
      <c r="AX246" s="138">
        <v>6</v>
      </c>
      <c r="AY246" s="130" t="s">
        <v>966</v>
      </c>
      <c r="AZ246" s="138">
        <v>1</v>
      </c>
      <c r="BA246" s="138">
        <v>1</v>
      </c>
      <c r="BB246" s="138">
        <v>1</v>
      </c>
      <c r="BC246" s="138">
        <v>1</v>
      </c>
      <c r="BD246" s="138">
        <v>0</v>
      </c>
      <c r="BE246" s="138">
        <v>3</v>
      </c>
      <c r="BF246" s="138">
        <v>0</v>
      </c>
      <c r="BG246" s="138">
        <v>0</v>
      </c>
      <c r="BH246" s="138">
        <v>2</v>
      </c>
      <c r="BI246" s="138">
        <v>0</v>
      </c>
      <c r="BJ246" s="138">
        <v>0</v>
      </c>
      <c r="BK246" s="138">
        <v>0</v>
      </c>
      <c r="BL246" s="138">
        <v>2</v>
      </c>
      <c r="BM246" s="138">
        <v>1</v>
      </c>
      <c r="BN246" s="138">
        <v>0</v>
      </c>
      <c r="BO246" s="138">
        <v>0</v>
      </c>
      <c r="BP246" s="138">
        <v>0</v>
      </c>
      <c r="BQ246" s="138">
        <v>0</v>
      </c>
      <c r="BR246" s="138">
        <v>0</v>
      </c>
      <c r="BS246" s="138">
        <v>0</v>
      </c>
      <c r="BT246" s="138">
        <v>0</v>
      </c>
      <c r="BU246" s="138">
        <v>0</v>
      </c>
      <c r="BV246" s="138">
        <v>0</v>
      </c>
      <c r="BW246" s="138">
        <v>0</v>
      </c>
      <c r="BX246" s="138">
        <v>0</v>
      </c>
      <c r="BY246" s="138">
        <v>0</v>
      </c>
      <c r="BZ246" s="138">
        <v>0</v>
      </c>
      <c r="CA246" s="138">
        <v>0</v>
      </c>
      <c r="CB246" s="138">
        <v>0</v>
      </c>
      <c r="CC246" s="138">
        <v>0</v>
      </c>
      <c r="CD246" s="138">
        <v>0</v>
      </c>
      <c r="CE246" s="138">
        <v>0</v>
      </c>
      <c r="CF246" s="138">
        <v>0</v>
      </c>
      <c r="CG246" s="138">
        <v>0</v>
      </c>
      <c r="CH246" s="138">
        <v>0</v>
      </c>
      <c r="CI246" s="138">
        <v>0</v>
      </c>
      <c r="CJ246" s="138">
        <v>0</v>
      </c>
      <c r="CK246" s="138">
        <v>0</v>
      </c>
      <c r="CL246" s="138">
        <v>0</v>
      </c>
      <c r="CM246" s="138">
        <v>1</v>
      </c>
      <c r="CN246" s="138">
        <v>0</v>
      </c>
      <c r="CO246" s="138">
        <v>0</v>
      </c>
      <c r="CP246" s="138">
        <v>0</v>
      </c>
      <c r="CQ246" s="138">
        <v>0</v>
      </c>
      <c r="CR246" s="138">
        <v>1</v>
      </c>
      <c r="CS246" s="138">
        <v>2</v>
      </c>
      <c r="CT246" s="138">
        <v>0</v>
      </c>
      <c r="CU246" s="138">
        <v>0</v>
      </c>
      <c r="CV246" s="138">
        <v>0</v>
      </c>
      <c r="CW246" s="138">
        <v>0</v>
      </c>
      <c r="CX246" s="138">
        <v>0</v>
      </c>
      <c r="CY246" s="138">
        <v>0</v>
      </c>
      <c r="CZ246" s="138">
        <v>0</v>
      </c>
      <c r="DA246" s="138">
        <v>0</v>
      </c>
      <c r="DB246" s="138">
        <v>0</v>
      </c>
      <c r="DC246" s="138">
        <v>0</v>
      </c>
      <c r="DD246" s="138">
        <v>0</v>
      </c>
      <c r="DE246" s="138">
        <v>0</v>
      </c>
      <c r="DF246" s="138">
        <v>0</v>
      </c>
      <c r="DG246" s="138">
        <v>0</v>
      </c>
      <c r="DH246" s="138">
        <v>0</v>
      </c>
      <c r="DI246" s="138">
        <v>0</v>
      </c>
      <c r="DJ246" s="138">
        <v>1</v>
      </c>
      <c r="DK246" s="138">
        <v>0</v>
      </c>
      <c r="DL246" s="138">
        <v>0</v>
      </c>
      <c r="DM246" s="138">
        <v>0</v>
      </c>
      <c r="DN246" s="138">
        <v>0</v>
      </c>
      <c r="DO246" s="138">
        <v>0</v>
      </c>
      <c r="DP246" s="138">
        <v>5</v>
      </c>
      <c r="DQ246" s="138">
        <v>0</v>
      </c>
      <c r="DR246" s="130"/>
      <c r="DS246" s="138">
        <v>2</v>
      </c>
      <c r="DT246" s="130" t="s">
        <v>3454</v>
      </c>
      <c r="DU246" s="130" t="s">
        <v>3455</v>
      </c>
      <c r="DV246" s="138">
        <v>1</v>
      </c>
      <c r="DW246" s="138">
        <v>1</v>
      </c>
      <c r="DX246" s="138">
        <v>1</v>
      </c>
      <c r="DY246" s="130"/>
      <c r="DZ246" s="130" t="s">
        <v>3456</v>
      </c>
      <c r="EA246" s="140">
        <v>18143</v>
      </c>
      <c r="EB246" s="140">
        <v>26.64</v>
      </c>
      <c r="EC246" s="140">
        <v>4</v>
      </c>
    </row>
    <row r="247" spans="1:133" s="131" customFormat="1" ht="60" x14ac:dyDescent="0.25">
      <c r="A247" s="130" t="s">
        <v>561</v>
      </c>
      <c r="B247" s="130" t="s">
        <v>96</v>
      </c>
      <c r="C247" s="138">
        <v>4</v>
      </c>
      <c r="D247" s="130" t="s">
        <v>95</v>
      </c>
      <c r="E247" s="130" t="s">
        <v>3457</v>
      </c>
      <c r="F247" s="130" t="s">
        <v>3458</v>
      </c>
      <c r="G247" s="130">
        <v>10400</v>
      </c>
      <c r="H247" s="130" t="s">
        <v>3459</v>
      </c>
      <c r="I247" s="130" t="s">
        <v>3460</v>
      </c>
      <c r="J247" s="130" t="s">
        <v>3461</v>
      </c>
      <c r="K247" s="130" t="s">
        <v>1379</v>
      </c>
      <c r="L247" s="130" t="s">
        <v>1008</v>
      </c>
      <c r="M247" s="130" t="s">
        <v>1720</v>
      </c>
      <c r="N247" s="130" t="s">
        <v>3462</v>
      </c>
      <c r="O247" s="130"/>
      <c r="P247" s="130">
        <v>271071898</v>
      </c>
      <c r="Q247" s="130" t="s">
        <v>3463</v>
      </c>
      <c r="R247" s="130" t="s">
        <v>959</v>
      </c>
      <c r="S247" s="130" t="s">
        <v>1410</v>
      </c>
      <c r="T247" s="130" t="s">
        <v>3464</v>
      </c>
      <c r="U247" s="130"/>
      <c r="V247" s="130">
        <v>271071891</v>
      </c>
      <c r="W247" s="130" t="s">
        <v>3465</v>
      </c>
      <c r="X247" s="138">
        <v>3</v>
      </c>
      <c r="Y247" s="138">
        <v>0</v>
      </c>
      <c r="Z247" s="138">
        <v>3</v>
      </c>
      <c r="AA247" s="139">
        <v>2</v>
      </c>
      <c r="AB247" s="139">
        <v>1</v>
      </c>
      <c r="AC247" s="139">
        <v>3</v>
      </c>
      <c r="AD247" s="130" t="s">
        <v>966</v>
      </c>
      <c r="AE247" s="138">
        <v>2</v>
      </c>
      <c r="AF247" s="130" t="s">
        <v>966</v>
      </c>
      <c r="AG247" s="138">
        <v>0</v>
      </c>
      <c r="AH247" s="138">
        <v>0</v>
      </c>
      <c r="AI247" s="138">
        <v>0</v>
      </c>
      <c r="AJ247" s="138">
        <v>3</v>
      </c>
      <c r="AK247" s="138">
        <v>3</v>
      </c>
      <c r="AL247" s="130" t="s">
        <v>966</v>
      </c>
      <c r="AM247" s="138">
        <v>0</v>
      </c>
      <c r="AN247" s="138">
        <v>0</v>
      </c>
      <c r="AO247" s="138">
        <v>3</v>
      </c>
      <c r="AP247" s="138">
        <v>3</v>
      </c>
      <c r="AQ247" s="130" t="s">
        <v>966</v>
      </c>
      <c r="AR247" s="138">
        <v>0</v>
      </c>
      <c r="AS247" s="138">
        <v>0</v>
      </c>
      <c r="AT247" s="138">
        <v>0</v>
      </c>
      <c r="AU247" s="138">
        <v>1</v>
      </c>
      <c r="AV247" s="138">
        <v>1</v>
      </c>
      <c r="AW247" s="138">
        <v>1</v>
      </c>
      <c r="AX247" s="138">
        <v>3</v>
      </c>
      <c r="AY247" s="130" t="s">
        <v>966</v>
      </c>
      <c r="AZ247" s="138">
        <v>0</v>
      </c>
      <c r="BA247" s="138">
        <v>1</v>
      </c>
      <c r="BB247" s="138">
        <v>1</v>
      </c>
      <c r="BC247" s="138">
        <v>1</v>
      </c>
      <c r="BD247" s="138">
        <v>0</v>
      </c>
      <c r="BE247" s="138">
        <v>7</v>
      </c>
      <c r="BF247" s="138">
        <v>0</v>
      </c>
      <c r="BG247" s="138">
        <v>0</v>
      </c>
      <c r="BH247" s="138">
        <v>1</v>
      </c>
      <c r="BI247" s="138">
        <v>0</v>
      </c>
      <c r="BJ247" s="138">
        <v>0</v>
      </c>
      <c r="BK247" s="138">
        <v>0</v>
      </c>
      <c r="BL247" s="138">
        <v>6</v>
      </c>
      <c r="BM247" s="138">
        <v>0</v>
      </c>
      <c r="BN247" s="138">
        <v>1</v>
      </c>
      <c r="BO247" s="138">
        <v>0</v>
      </c>
      <c r="BP247" s="138">
        <v>0</v>
      </c>
      <c r="BQ247" s="138">
        <v>0</v>
      </c>
      <c r="BR247" s="138">
        <v>1</v>
      </c>
      <c r="BS247" s="138">
        <v>0</v>
      </c>
      <c r="BT247" s="138">
        <v>0</v>
      </c>
      <c r="BU247" s="138">
        <v>0</v>
      </c>
      <c r="BV247" s="138">
        <v>0</v>
      </c>
      <c r="BW247" s="138">
        <v>0</v>
      </c>
      <c r="BX247" s="138">
        <v>0</v>
      </c>
      <c r="BY247" s="138">
        <v>0</v>
      </c>
      <c r="BZ247" s="138">
        <v>0</v>
      </c>
      <c r="CA247" s="138">
        <v>0</v>
      </c>
      <c r="CB247" s="138">
        <v>0</v>
      </c>
      <c r="CC247" s="138">
        <v>0</v>
      </c>
      <c r="CD247" s="138">
        <v>0</v>
      </c>
      <c r="CE247" s="138">
        <v>0</v>
      </c>
      <c r="CF247" s="138">
        <v>0</v>
      </c>
      <c r="CG247" s="138">
        <v>0</v>
      </c>
      <c r="CH247" s="138">
        <v>0</v>
      </c>
      <c r="CI247" s="138">
        <v>0</v>
      </c>
      <c r="CJ247" s="138">
        <v>0</v>
      </c>
      <c r="CK247" s="138">
        <v>0</v>
      </c>
      <c r="CL247" s="138">
        <v>0</v>
      </c>
      <c r="CM247" s="138">
        <v>0</v>
      </c>
      <c r="CN247" s="138">
        <v>0</v>
      </c>
      <c r="CO247" s="138">
        <v>0</v>
      </c>
      <c r="CP247" s="138">
        <v>0</v>
      </c>
      <c r="CQ247" s="138">
        <v>0</v>
      </c>
      <c r="CR247" s="138">
        <v>0</v>
      </c>
      <c r="CS247" s="138">
        <v>0</v>
      </c>
      <c r="CT247" s="138">
        <v>0</v>
      </c>
      <c r="CU247" s="138">
        <v>0</v>
      </c>
      <c r="CV247" s="138">
        <v>0</v>
      </c>
      <c r="CW247" s="138">
        <v>0</v>
      </c>
      <c r="CX247" s="138">
        <v>0</v>
      </c>
      <c r="CY247" s="138">
        <v>0</v>
      </c>
      <c r="CZ247" s="138">
        <v>0</v>
      </c>
      <c r="DA247" s="138">
        <v>0</v>
      </c>
      <c r="DB247" s="138">
        <v>0</v>
      </c>
      <c r="DC247" s="138">
        <v>0</v>
      </c>
      <c r="DD247" s="138">
        <v>0</v>
      </c>
      <c r="DE247" s="138">
        <v>0</v>
      </c>
      <c r="DF247" s="138">
        <v>0</v>
      </c>
      <c r="DG247" s="138">
        <v>0</v>
      </c>
      <c r="DH247" s="138">
        <v>0</v>
      </c>
      <c r="DI247" s="138">
        <v>0</v>
      </c>
      <c r="DJ247" s="138">
        <v>0</v>
      </c>
      <c r="DK247" s="138">
        <v>0</v>
      </c>
      <c r="DL247" s="138">
        <v>0</v>
      </c>
      <c r="DM247" s="138">
        <v>2</v>
      </c>
      <c r="DN247" s="138">
        <v>0</v>
      </c>
      <c r="DO247" s="138">
        <v>0</v>
      </c>
      <c r="DP247" s="138">
        <v>80</v>
      </c>
      <c r="DQ247" s="138">
        <v>0</v>
      </c>
      <c r="DR247" s="130"/>
      <c r="DS247" s="138">
        <v>2</v>
      </c>
      <c r="DT247" s="130" t="s">
        <v>3466</v>
      </c>
      <c r="DU247" s="130" t="s">
        <v>3467</v>
      </c>
      <c r="DV247" s="138">
        <v>1</v>
      </c>
      <c r="DW247" s="138">
        <v>1</v>
      </c>
      <c r="DX247" s="138">
        <v>1</v>
      </c>
      <c r="DY247" s="130"/>
      <c r="DZ247" s="130" t="s">
        <v>3468</v>
      </c>
      <c r="EA247" s="140">
        <v>15018</v>
      </c>
      <c r="EB247" s="140">
        <v>33.67</v>
      </c>
      <c r="EC247" s="140">
        <v>5</v>
      </c>
    </row>
    <row r="248" spans="1:133" s="131" customFormat="1" ht="24" x14ac:dyDescent="0.25">
      <c r="A248" s="130" t="s">
        <v>372</v>
      </c>
      <c r="B248" s="130" t="s">
        <v>374</v>
      </c>
      <c r="C248" s="138">
        <v>3</v>
      </c>
      <c r="D248" s="130" t="s">
        <v>642</v>
      </c>
      <c r="E248" s="130" t="s">
        <v>3469</v>
      </c>
      <c r="F248" s="130" t="s">
        <v>3470</v>
      </c>
      <c r="G248" s="130">
        <v>32300</v>
      </c>
      <c r="H248" s="130" t="s">
        <v>3471</v>
      </c>
      <c r="I248" s="130" t="s">
        <v>3472</v>
      </c>
      <c r="J248" s="130" t="s">
        <v>3473</v>
      </c>
      <c r="K248" s="130" t="s">
        <v>3474</v>
      </c>
      <c r="L248" s="130" t="s">
        <v>959</v>
      </c>
      <c r="M248" s="130" t="s">
        <v>2207</v>
      </c>
      <c r="N248" s="130" t="s">
        <v>3475</v>
      </c>
      <c r="O248" s="130"/>
      <c r="P248" s="130">
        <v>606739160</v>
      </c>
      <c r="Q248" s="130" t="s">
        <v>3476</v>
      </c>
      <c r="R248" s="130" t="s">
        <v>959</v>
      </c>
      <c r="S248" s="130" t="s">
        <v>2207</v>
      </c>
      <c r="T248" s="130" t="s">
        <v>3475</v>
      </c>
      <c r="U248" s="130"/>
      <c r="V248" s="130">
        <v>606739160</v>
      </c>
      <c r="W248" s="130" t="s">
        <v>3476</v>
      </c>
      <c r="X248" s="138">
        <v>5</v>
      </c>
      <c r="Y248" s="138">
        <v>0</v>
      </c>
      <c r="Z248" s="138">
        <v>5</v>
      </c>
      <c r="AA248" s="139">
        <v>5</v>
      </c>
      <c r="AB248" s="139">
        <v>0</v>
      </c>
      <c r="AC248" s="139">
        <v>5</v>
      </c>
      <c r="AD248" s="130" t="s">
        <v>966</v>
      </c>
      <c r="AE248" s="138">
        <v>5</v>
      </c>
      <c r="AF248" s="130" t="s">
        <v>966</v>
      </c>
      <c r="AG248" s="138">
        <v>0</v>
      </c>
      <c r="AH248" s="138">
        <v>3</v>
      </c>
      <c r="AI248" s="138">
        <v>1</v>
      </c>
      <c r="AJ248" s="138">
        <v>1</v>
      </c>
      <c r="AK248" s="138">
        <v>5</v>
      </c>
      <c r="AL248" s="130" t="s">
        <v>966</v>
      </c>
      <c r="AM248" s="138">
        <v>1</v>
      </c>
      <c r="AN248" s="138">
        <v>1</v>
      </c>
      <c r="AO248" s="138">
        <v>3</v>
      </c>
      <c r="AP248" s="138">
        <v>5</v>
      </c>
      <c r="AQ248" s="130" t="s">
        <v>966</v>
      </c>
      <c r="AR248" s="138">
        <v>0</v>
      </c>
      <c r="AS248" s="138">
        <v>0</v>
      </c>
      <c r="AT248" s="138">
        <v>4</v>
      </c>
      <c r="AU248" s="138">
        <v>0</v>
      </c>
      <c r="AV248" s="138">
        <v>1</v>
      </c>
      <c r="AW248" s="138">
        <v>0</v>
      </c>
      <c r="AX248" s="138">
        <v>5</v>
      </c>
      <c r="AY248" s="130" t="s">
        <v>966</v>
      </c>
      <c r="AZ248" s="138">
        <v>1</v>
      </c>
      <c r="BA248" s="138">
        <v>0</v>
      </c>
      <c r="BB248" s="138">
        <v>0</v>
      </c>
      <c r="BC248" s="138">
        <v>1</v>
      </c>
      <c r="BD248" s="138">
        <v>0</v>
      </c>
      <c r="BE248" s="138">
        <v>0</v>
      </c>
      <c r="BF248" s="138">
        <v>0</v>
      </c>
      <c r="BG248" s="138">
        <v>0</v>
      </c>
      <c r="BH248" s="138">
        <v>0</v>
      </c>
      <c r="BI248" s="138">
        <v>0</v>
      </c>
      <c r="BJ248" s="138">
        <v>0</v>
      </c>
      <c r="BK248" s="138">
        <v>0</v>
      </c>
      <c r="BL248" s="138">
        <v>0</v>
      </c>
      <c r="BM248" s="138">
        <v>0</v>
      </c>
      <c r="BN248" s="138">
        <v>0</v>
      </c>
      <c r="BO248" s="138">
        <v>0</v>
      </c>
      <c r="BP248" s="138">
        <v>0</v>
      </c>
      <c r="BQ248" s="138">
        <v>0</v>
      </c>
      <c r="BR248" s="138">
        <v>0</v>
      </c>
      <c r="BS248" s="138">
        <v>0</v>
      </c>
      <c r="BT248" s="138">
        <v>0</v>
      </c>
      <c r="BU248" s="138">
        <v>0</v>
      </c>
      <c r="BV248" s="138">
        <v>0</v>
      </c>
      <c r="BW248" s="138">
        <v>0</v>
      </c>
      <c r="BX248" s="138">
        <v>0</v>
      </c>
      <c r="BY248" s="138">
        <v>0</v>
      </c>
      <c r="BZ248" s="138">
        <v>0</v>
      </c>
      <c r="CA248" s="138">
        <v>0</v>
      </c>
      <c r="CB248" s="138">
        <v>0</v>
      </c>
      <c r="CC248" s="138">
        <v>0</v>
      </c>
      <c r="CD248" s="138">
        <v>0</v>
      </c>
      <c r="CE248" s="138">
        <v>0</v>
      </c>
      <c r="CF248" s="138">
        <v>0</v>
      </c>
      <c r="CG248" s="138">
        <v>0</v>
      </c>
      <c r="CH248" s="138">
        <v>0</v>
      </c>
      <c r="CI248" s="138">
        <v>0</v>
      </c>
      <c r="CJ248" s="138">
        <v>0</v>
      </c>
      <c r="CK248" s="138">
        <v>0</v>
      </c>
      <c r="CL248" s="138">
        <v>0</v>
      </c>
      <c r="CM248" s="138">
        <v>0</v>
      </c>
      <c r="CN248" s="138">
        <v>0</v>
      </c>
      <c r="CO248" s="138">
        <v>0</v>
      </c>
      <c r="CP248" s="138">
        <v>0</v>
      </c>
      <c r="CQ248" s="138">
        <v>0</v>
      </c>
      <c r="CR248" s="138">
        <v>0</v>
      </c>
      <c r="CS248" s="138">
        <v>0</v>
      </c>
      <c r="CT248" s="138">
        <v>0</v>
      </c>
      <c r="CU248" s="138">
        <v>0</v>
      </c>
      <c r="CV248" s="138">
        <v>0</v>
      </c>
      <c r="CW248" s="138">
        <v>0</v>
      </c>
      <c r="CX248" s="138">
        <v>0</v>
      </c>
      <c r="CY248" s="138">
        <v>0</v>
      </c>
      <c r="CZ248" s="138">
        <v>0</v>
      </c>
      <c r="DA248" s="138">
        <v>0</v>
      </c>
      <c r="DB248" s="138">
        <v>0</v>
      </c>
      <c r="DC248" s="138">
        <v>0</v>
      </c>
      <c r="DD248" s="138">
        <v>0</v>
      </c>
      <c r="DE248" s="138">
        <v>0</v>
      </c>
      <c r="DF248" s="138">
        <v>0</v>
      </c>
      <c r="DG248" s="138">
        <v>0</v>
      </c>
      <c r="DH248" s="138">
        <v>0</v>
      </c>
      <c r="DI248" s="138">
        <v>0</v>
      </c>
      <c r="DJ248" s="138">
        <v>0</v>
      </c>
      <c r="DK248" s="138">
        <v>0</v>
      </c>
      <c r="DL248" s="138">
        <v>0</v>
      </c>
      <c r="DM248" s="138">
        <v>0</v>
      </c>
      <c r="DN248" s="138">
        <v>0</v>
      </c>
      <c r="DO248" s="138">
        <v>0</v>
      </c>
      <c r="DP248" s="138">
        <v>0</v>
      </c>
      <c r="DQ248" s="138">
        <v>0</v>
      </c>
      <c r="DR248" s="130"/>
      <c r="DS248" s="138">
        <v>2</v>
      </c>
      <c r="DT248" s="130" t="s">
        <v>3477</v>
      </c>
      <c r="DU248" s="130"/>
      <c r="DV248" s="138">
        <v>1</v>
      </c>
      <c r="DW248" s="138">
        <v>1</v>
      </c>
      <c r="DX248" s="138">
        <v>0</v>
      </c>
      <c r="DY248" s="130"/>
      <c r="DZ248" s="130"/>
      <c r="EA248" s="140">
        <v>50237</v>
      </c>
      <c r="EB248" s="140">
        <v>24.89</v>
      </c>
      <c r="EC248" s="140">
        <v>1</v>
      </c>
    </row>
    <row r="249" spans="1:133" s="131" customFormat="1" x14ac:dyDescent="0.25">
      <c r="A249" s="130" t="s">
        <v>372</v>
      </c>
      <c r="B249" s="130" t="s">
        <v>376</v>
      </c>
      <c r="C249" s="138">
        <v>3</v>
      </c>
      <c r="D249" s="130" t="s">
        <v>375</v>
      </c>
      <c r="E249" s="130" t="s">
        <v>3478</v>
      </c>
      <c r="F249" s="130">
        <v>83</v>
      </c>
      <c r="G249" s="130">
        <v>30753</v>
      </c>
      <c r="H249" s="130" t="s">
        <v>3479</v>
      </c>
      <c r="I249" s="130" t="s">
        <v>3480</v>
      </c>
      <c r="J249" s="130" t="s">
        <v>3481</v>
      </c>
      <c r="K249" s="130" t="s">
        <v>3482</v>
      </c>
      <c r="L249" s="130" t="s">
        <v>959</v>
      </c>
      <c r="M249" s="130" t="s">
        <v>1272</v>
      </c>
      <c r="N249" s="130" t="s">
        <v>3483</v>
      </c>
      <c r="O249" s="130"/>
      <c r="P249" s="130">
        <v>378036280</v>
      </c>
      <c r="Q249" s="130" t="s">
        <v>3484</v>
      </c>
      <c r="R249" s="130" t="s">
        <v>959</v>
      </c>
      <c r="S249" s="130" t="s">
        <v>1272</v>
      </c>
      <c r="T249" s="130" t="s">
        <v>3483</v>
      </c>
      <c r="U249" s="130"/>
      <c r="V249" s="130">
        <v>378036280</v>
      </c>
      <c r="W249" s="130" t="s">
        <v>3484</v>
      </c>
      <c r="X249" s="138">
        <v>1</v>
      </c>
      <c r="Y249" s="138">
        <v>0</v>
      </c>
      <c r="Z249" s="138">
        <v>1</v>
      </c>
      <c r="AA249" s="139">
        <v>1</v>
      </c>
      <c r="AB249" s="139">
        <v>0</v>
      </c>
      <c r="AC249" s="139">
        <v>1</v>
      </c>
      <c r="AD249" s="130" t="s">
        <v>966</v>
      </c>
      <c r="AE249" s="138">
        <v>1</v>
      </c>
      <c r="AF249" s="130" t="s">
        <v>966</v>
      </c>
      <c r="AG249" s="138">
        <v>0</v>
      </c>
      <c r="AH249" s="138">
        <v>0</v>
      </c>
      <c r="AI249" s="138">
        <v>0</v>
      </c>
      <c r="AJ249" s="138">
        <v>1</v>
      </c>
      <c r="AK249" s="138">
        <v>1</v>
      </c>
      <c r="AL249" s="130" t="s">
        <v>966</v>
      </c>
      <c r="AM249" s="138">
        <v>0</v>
      </c>
      <c r="AN249" s="138">
        <v>1</v>
      </c>
      <c r="AO249" s="138">
        <v>0</v>
      </c>
      <c r="AP249" s="138">
        <v>1</v>
      </c>
      <c r="AQ249" s="130" t="s">
        <v>966</v>
      </c>
      <c r="AR249" s="138">
        <v>0</v>
      </c>
      <c r="AS249" s="138">
        <v>0</v>
      </c>
      <c r="AT249" s="138">
        <v>0</v>
      </c>
      <c r="AU249" s="138">
        <v>0</v>
      </c>
      <c r="AV249" s="138">
        <v>0</v>
      </c>
      <c r="AW249" s="138">
        <v>0</v>
      </c>
      <c r="AX249" s="138">
        <v>1</v>
      </c>
      <c r="AY249" s="130" t="s">
        <v>966</v>
      </c>
      <c r="AZ249" s="138">
        <v>1</v>
      </c>
      <c r="BA249" s="138">
        <v>1</v>
      </c>
      <c r="BB249" s="138">
        <v>0</v>
      </c>
      <c r="BC249" s="138">
        <v>1</v>
      </c>
      <c r="BD249" s="138">
        <v>0</v>
      </c>
      <c r="BE249" s="138">
        <v>3</v>
      </c>
      <c r="BF249" s="138">
        <v>0</v>
      </c>
      <c r="BG249" s="138">
        <v>0</v>
      </c>
      <c r="BH249" s="138">
        <v>0</v>
      </c>
      <c r="BI249" s="138">
        <v>0</v>
      </c>
      <c r="BJ249" s="138">
        <v>0</v>
      </c>
      <c r="BK249" s="138">
        <v>0</v>
      </c>
      <c r="BL249" s="138">
        <v>3</v>
      </c>
      <c r="BM249" s="138">
        <v>0</v>
      </c>
      <c r="BN249" s="138">
        <v>0</v>
      </c>
      <c r="BO249" s="138">
        <v>0</v>
      </c>
      <c r="BP249" s="138">
        <v>0</v>
      </c>
      <c r="BQ249" s="138">
        <v>0</v>
      </c>
      <c r="BR249" s="138">
        <v>0</v>
      </c>
      <c r="BS249" s="138">
        <v>0</v>
      </c>
      <c r="BT249" s="138">
        <v>0</v>
      </c>
      <c r="BU249" s="138">
        <v>0</v>
      </c>
      <c r="BV249" s="138">
        <v>0</v>
      </c>
      <c r="BW249" s="138">
        <v>0</v>
      </c>
      <c r="BX249" s="138">
        <v>0</v>
      </c>
      <c r="BY249" s="138">
        <v>0</v>
      </c>
      <c r="BZ249" s="138">
        <v>0</v>
      </c>
      <c r="CA249" s="138">
        <v>0</v>
      </c>
      <c r="CB249" s="138">
        <v>0</v>
      </c>
      <c r="CC249" s="138">
        <v>0</v>
      </c>
      <c r="CD249" s="138">
        <v>0</v>
      </c>
      <c r="CE249" s="138">
        <v>0</v>
      </c>
      <c r="CF249" s="138">
        <v>0</v>
      </c>
      <c r="CG249" s="138">
        <v>0</v>
      </c>
      <c r="CH249" s="138">
        <v>0</v>
      </c>
      <c r="CI249" s="138">
        <v>0</v>
      </c>
      <c r="CJ249" s="138">
        <v>0</v>
      </c>
      <c r="CK249" s="138">
        <v>0</v>
      </c>
      <c r="CL249" s="138">
        <v>0</v>
      </c>
      <c r="CM249" s="138">
        <v>0</v>
      </c>
      <c r="CN249" s="138">
        <v>0</v>
      </c>
      <c r="CO249" s="138">
        <v>0</v>
      </c>
      <c r="CP249" s="138">
        <v>0</v>
      </c>
      <c r="CQ249" s="138">
        <v>0</v>
      </c>
      <c r="CR249" s="138">
        <v>0</v>
      </c>
      <c r="CS249" s="138">
        <v>0</v>
      </c>
      <c r="CT249" s="138">
        <v>0</v>
      </c>
      <c r="CU249" s="138">
        <v>0</v>
      </c>
      <c r="CV249" s="138">
        <v>0</v>
      </c>
      <c r="CW249" s="138">
        <v>0</v>
      </c>
      <c r="CX249" s="138">
        <v>0</v>
      </c>
      <c r="CY249" s="138">
        <v>0</v>
      </c>
      <c r="CZ249" s="138">
        <v>0</v>
      </c>
      <c r="DA249" s="138">
        <v>0</v>
      </c>
      <c r="DB249" s="138">
        <v>0</v>
      </c>
      <c r="DC249" s="138">
        <v>0</v>
      </c>
      <c r="DD249" s="138">
        <v>0</v>
      </c>
      <c r="DE249" s="138">
        <v>0</v>
      </c>
      <c r="DF249" s="138">
        <v>0</v>
      </c>
      <c r="DG249" s="138">
        <v>0</v>
      </c>
      <c r="DH249" s="138">
        <v>0</v>
      </c>
      <c r="DI249" s="138">
        <v>0</v>
      </c>
      <c r="DJ249" s="138">
        <v>0</v>
      </c>
      <c r="DK249" s="138">
        <v>0</v>
      </c>
      <c r="DL249" s="138">
        <v>0</v>
      </c>
      <c r="DM249" s="138">
        <v>0</v>
      </c>
      <c r="DN249" s="138">
        <v>0</v>
      </c>
      <c r="DO249" s="138">
        <v>0</v>
      </c>
      <c r="DP249" s="138">
        <v>5</v>
      </c>
      <c r="DQ249" s="138">
        <v>1</v>
      </c>
      <c r="DR249" s="130" t="s">
        <v>3485</v>
      </c>
      <c r="DS249" s="138">
        <v>2</v>
      </c>
      <c r="DT249" s="130"/>
      <c r="DU249" s="130"/>
      <c r="DV249" s="138">
        <v>1</v>
      </c>
      <c r="DW249" s="138">
        <v>1</v>
      </c>
      <c r="DX249" s="138">
        <v>1</v>
      </c>
      <c r="DY249" s="130"/>
      <c r="DZ249" s="130"/>
      <c r="EA249" s="140">
        <v>36000</v>
      </c>
      <c r="EB249" s="140">
        <v>18.64</v>
      </c>
      <c r="EC249" s="140">
        <v>1</v>
      </c>
    </row>
    <row r="250" spans="1:133" s="131" customFormat="1" ht="24" x14ac:dyDescent="0.25">
      <c r="A250" s="130" t="s">
        <v>372</v>
      </c>
      <c r="B250" s="130" t="s">
        <v>566</v>
      </c>
      <c r="C250" s="138">
        <v>3</v>
      </c>
      <c r="D250" s="130" t="s">
        <v>643</v>
      </c>
      <c r="E250" s="130" t="s">
        <v>3486</v>
      </c>
      <c r="F250" s="130" t="s">
        <v>3487</v>
      </c>
      <c r="G250" s="130">
        <v>30583</v>
      </c>
      <c r="H250" s="130" t="s">
        <v>372</v>
      </c>
      <c r="I250" s="130" t="s">
        <v>3488</v>
      </c>
      <c r="J250" s="130" t="s">
        <v>3489</v>
      </c>
      <c r="K250" s="130" t="s">
        <v>3490</v>
      </c>
      <c r="L250" s="130"/>
      <c r="M250" s="130"/>
      <c r="N250" s="130"/>
      <c r="O250" s="130"/>
      <c r="P250" s="130"/>
      <c r="Q250" s="130"/>
      <c r="R250" s="130" t="s">
        <v>959</v>
      </c>
      <c r="S250" s="130" t="s">
        <v>1555</v>
      </c>
      <c r="T250" s="130" t="s">
        <v>3491</v>
      </c>
      <c r="U250" s="130"/>
      <c r="V250" s="130">
        <v>378036480</v>
      </c>
      <c r="W250" s="130" t="s">
        <v>3492</v>
      </c>
      <c r="X250" s="138">
        <v>11</v>
      </c>
      <c r="Y250" s="138">
        <v>1</v>
      </c>
      <c r="Z250" s="138">
        <v>12</v>
      </c>
      <c r="AA250" s="139">
        <v>11</v>
      </c>
      <c r="AB250" s="139">
        <v>1</v>
      </c>
      <c r="AC250" s="139">
        <v>12</v>
      </c>
      <c r="AD250" s="130" t="s">
        <v>966</v>
      </c>
      <c r="AE250" s="138">
        <v>11</v>
      </c>
      <c r="AF250" s="130" t="s">
        <v>966</v>
      </c>
      <c r="AG250" s="138">
        <v>0</v>
      </c>
      <c r="AH250" s="138">
        <v>8</v>
      </c>
      <c r="AI250" s="138">
        <v>1</v>
      </c>
      <c r="AJ250" s="138">
        <v>2</v>
      </c>
      <c r="AK250" s="138">
        <v>11</v>
      </c>
      <c r="AL250" s="130" t="s">
        <v>966</v>
      </c>
      <c r="AM250" s="138">
        <v>2</v>
      </c>
      <c r="AN250" s="138">
        <v>3</v>
      </c>
      <c r="AO250" s="138">
        <v>6</v>
      </c>
      <c r="AP250" s="138">
        <v>11</v>
      </c>
      <c r="AQ250" s="130" t="s">
        <v>966</v>
      </c>
      <c r="AR250" s="138">
        <v>0</v>
      </c>
      <c r="AS250" s="138">
        <v>0</v>
      </c>
      <c r="AT250" s="138">
        <v>9</v>
      </c>
      <c r="AU250" s="138">
        <v>1</v>
      </c>
      <c r="AV250" s="138">
        <v>1</v>
      </c>
      <c r="AW250" s="138">
        <v>0</v>
      </c>
      <c r="AX250" s="138">
        <v>11</v>
      </c>
      <c r="AY250" s="130" t="s">
        <v>966</v>
      </c>
      <c r="AZ250" s="138">
        <v>1</v>
      </c>
      <c r="BA250" s="138">
        <v>1</v>
      </c>
      <c r="BB250" s="138">
        <v>1</v>
      </c>
      <c r="BC250" s="138">
        <v>1</v>
      </c>
      <c r="BD250" s="141">
        <v>0</v>
      </c>
      <c r="BE250" s="141">
        <v>0</v>
      </c>
      <c r="BF250" s="141">
        <v>0</v>
      </c>
      <c r="BG250" s="141">
        <v>0</v>
      </c>
      <c r="BH250" s="141">
        <v>0</v>
      </c>
      <c r="BI250" s="141">
        <v>0</v>
      </c>
      <c r="BJ250" s="141">
        <v>0</v>
      </c>
      <c r="BK250" s="141">
        <v>0</v>
      </c>
      <c r="BL250" s="141">
        <v>0</v>
      </c>
      <c r="BM250" s="141">
        <v>0</v>
      </c>
      <c r="BN250" s="141">
        <v>0</v>
      </c>
      <c r="BO250" s="141">
        <v>0</v>
      </c>
      <c r="BP250" s="141">
        <v>0</v>
      </c>
      <c r="BQ250" s="141">
        <v>0</v>
      </c>
      <c r="BR250" s="141">
        <v>0</v>
      </c>
      <c r="BS250" s="141">
        <v>0</v>
      </c>
      <c r="BT250" s="141">
        <v>0</v>
      </c>
      <c r="BU250" s="141">
        <v>0</v>
      </c>
      <c r="BV250" s="141">
        <v>0</v>
      </c>
      <c r="BW250" s="141">
        <v>0</v>
      </c>
      <c r="BX250" s="141">
        <v>0</v>
      </c>
      <c r="BY250" s="141">
        <v>0</v>
      </c>
      <c r="BZ250" s="141">
        <v>0</v>
      </c>
      <c r="CA250" s="141">
        <v>0</v>
      </c>
      <c r="CB250" s="141">
        <v>0</v>
      </c>
      <c r="CC250" s="141">
        <v>0</v>
      </c>
      <c r="CD250" s="141">
        <v>0</v>
      </c>
      <c r="CE250" s="141">
        <v>0</v>
      </c>
      <c r="CF250" s="141">
        <v>0</v>
      </c>
      <c r="CG250" s="141">
        <v>0</v>
      </c>
      <c r="CH250" s="141">
        <v>0</v>
      </c>
      <c r="CI250" s="141">
        <v>0</v>
      </c>
      <c r="CJ250" s="141">
        <v>0</v>
      </c>
      <c r="CK250" s="141">
        <v>0</v>
      </c>
      <c r="CL250" s="141">
        <v>0</v>
      </c>
      <c r="CM250" s="141">
        <v>0</v>
      </c>
      <c r="CN250" s="141">
        <v>0</v>
      </c>
      <c r="CO250" s="141">
        <v>0</v>
      </c>
      <c r="CP250" s="141">
        <v>0</v>
      </c>
      <c r="CQ250" s="141">
        <v>0</v>
      </c>
      <c r="CR250" s="141">
        <v>0</v>
      </c>
      <c r="CS250" s="141">
        <v>0</v>
      </c>
      <c r="CT250" s="141">
        <v>0</v>
      </c>
      <c r="CU250" s="141">
        <v>0</v>
      </c>
      <c r="CV250" s="141">
        <v>0</v>
      </c>
      <c r="CW250" s="141">
        <v>0</v>
      </c>
      <c r="CX250" s="141">
        <v>0</v>
      </c>
      <c r="CY250" s="141">
        <v>0</v>
      </c>
      <c r="CZ250" s="141">
        <v>0</v>
      </c>
      <c r="DA250" s="141">
        <v>0</v>
      </c>
      <c r="DB250" s="141">
        <v>0</v>
      </c>
      <c r="DC250" s="141">
        <v>0</v>
      </c>
      <c r="DD250" s="141">
        <v>0</v>
      </c>
      <c r="DE250" s="141">
        <v>0</v>
      </c>
      <c r="DF250" s="141">
        <v>0</v>
      </c>
      <c r="DG250" s="141">
        <v>0</v>
      </c>
      <c r="DH250" s="141">
        <v>0</v>
      </c>
      <c r="DI250" s="141">
        <v>0</v>
      </c>
      <c r="DJ250" s="141">
        <v>0</v>
      </c>
      <c r="DK250" s="141">
        <v>0</v>
      </c>
      <c r="DL250" s="141">
        <v>0</v>
      </c>
      <c r="DM250" s="141">
        <v>0</v>
      </c>
      <c r="DN250" s="141">
        <v>0</v>
      </c>
      <c r="DO250" s="141">
        <v>0</v>
      </c>
      <c r="DP250" s="138">
        <v>100</v>
      </c>
      <c r="DQ250" s="138">
        <v>1</v>
      </c>
      <c r="DR250" s="130" t="s">
        <v>3493</v>
      </c>
      <c r="DS250" s="138">
        <v>1</v>
      </c>
      <c r="DT250" s="130" t="s">
        <v>3494</v>
      </c>
      <c r="DU250" s="130"/>
      <c r="DV250" s="138">
        <v>1</v>
      </c>
      <c r="DW250" s="138">
        <v>1</v>
      </c>
      <c r="DX250" s="138">
        <v>1</v>
      </c>
      <c r="DY250" s="130"/>
      <c r="DZ250" s="130"/>
      <c r="EA250" s="140">
        <v>45331</v>
      </c>
      <c r="EB250" s="140">
        <v>34.869999999999997</v>
      </c>
      <c r="EC250" s="140">
        <v>1</v>
      </c>
    </row>
    <row r="251" spans="1:133" s="131" customFormat="1" x14ac:dyDescent="0.25">
      <c r="A251" s="130" t="s">
        <v>372</v>
      </c>
      <c r="B251" s="130" t="s">
        <v>567</v>
      </c>
      <c r="C251" s="138">
        <v>3</v>
      </c>
      <c r="D251" s="130" t="s">
        <v>644</v>
      </c>
      <c r="E251" s="130" t="s">
        <v>3495</v>
      </c>
      <c r="F251" s="130" t="s">
        <v>3496</v>
      </c>
      <c r="G251" s="130">
        <v>31200</v>
      </c>
      <c r="H251" s="130" t="s">
        <v>3497</v>
      </c>
      <c r="I251" s="130" t="s">
        <v>3498</v>
      </c>
      <c r="J251" s="130" t="s">
        <v>3499</v>
      </c>
      <c r="K251" s="130" t="s">
        <v>3490</v>
      </c>
      <c r="L251" s="130" t="s">
        <v>1431</v>
      </c>
      <c r="M251" s="130" t="s">
        <v>2018</v>
      </c>
      <c r="N251" s="130" t="s">
        <v>3500</v>
      </c>
      <c r="O251" s="130"/>
      <c r="P251" s="130">
        <v>378036650</v>
      </c>
      <c r="Q251" s="130" t="s">
        <v>3501</v>
      </c>
      <c r="R251" s="130"/>
      <c r="S251" s="130" t="s">
        <v>1959</v>
      </c>
      <c r="T251" s="130" t="s">
        <v>3502</v>
      </c>
      <c r="U251" s="130"/>
      <c r="V251" s="130">
        <v>378036656</v>
      </c>
      <c r="W251" s="130" t="s">
        <v>3503</v>
      </c>
      <c r="X251" s="138">
        <v>5</v>
      </c>
      <c r="Y251" s="138">
        <v>1</v>
      </c>
      <c r="Z251" s="138">
        <v>6</v>
      </c>
      <c r="AA251" s="139">
        <v>4.5</v>
      </c>
      <c r="AB251" s="139">
        <v>1</v>
      </c>
      <c r="AC251" s="139">
        <v>5.5</v>
      </c>
      <c r="AD251" s="130" t="s">
        <v>966</v>
      </c>
      <c r="AE251" s="138">
        <v>5</v>
      </c>
      <c r="AF251" s="130" t="s">
        <v>966</v>
      </c>
      <c r="AG251" s="138">
        <v>0</v>
      </c>
      <c r="AH251" s="138">
        <v>3</v>
      </c>
      <c r="AI251" s="138">
        <v>1</v>
      </c>
      <c r="AJ251" s="138">
        <v>1</v>
      </c>
      <c r="AK251" s="138">
        <v>5</v>
      </c>
      <c r="AL251" s="130" t="s">
        <v>966</v>
      </c>
      <c r="AM251" s="138">
        <v>0</v>
      </c>
      <c r="AN251" s="138">
        <v>0</v>
      </c>
      <c r="AO251" s="138">
        <v>5</v>
      </c>
      <c r="AP251" s="138">
        <v>5</v>
      </c>
      <c r="AQ251" s="130" t="s">
        <v>966</v>
      </c>
      <c r="AR251" s="138">
        <v>0</v>
      </c>
      <c r="AS251" s="138">
        <v>0</v>
      </c>
      <c r="AT251" s="138">
        <v>4</v>
      </c>
      <c r="AU251" s="138">
        <v>1</v>
      </c>
      <c r="AV251" s="138">
        <v>0</v>
      </c>
      <c r="AW251" s="138">
        <v>0</v>
      </c>
      <c r="AX251" s="138">
        <v>5</v>
      </c>
      <c r="AY251" s="130" t="s">
        <v>966</v>
      </c>
      <c r="AZ251" s="138">
        <v>1</v>
      </c>
      <c r="BA251" s="138">
        <v>1</v>
      </c>
      <c r="BB251" s="138">
        <v>0</v>
      </c>
      <c r="BC251" s="138">
        <v>1</v>
      </c>
      <c r="BD251" s="138">
        <v>0</v>
      </c>
      <c r="BE251" s="138">
        <v>1</v>
      </c>
      <c r="BF251" s="138">
        <v>0</v>
      </c>
      <c r="BG251" s="138">
        <v>0</v>
      </c>
      <c r="BH251" s="138">
        <v>0</v>
      </c>
      <c r="BI251" s="138">
        <v>0</v>
      </c>
      <c r="BJ251" s="138">
        <v>0</v>
      </c>
      <c r="BK251" s="138">
        <v>0</v>
      </c>
      <c r="BL251" s="138">
        <v>1</v>
      </c>
      <c r="BM251" s="138">
        <v>0</v>
      </c>
      <c r="BN251" s="138">
        <v>0</v>
      </c>
      <c r="BO251" s="138">
        <v>0</v>
      </c>
      <c r="BP251" s="138">
        <v>0</v>
      </c>
      <c r="BQ251" s="138">
        <v>0</v>
      </c>
      <c r="BR251" s="138">
        <v>0</v>
      </c>
      <c r="BS251" s="138">
        <v>0</v>
      </c>
      <c r="BT251" s="138">
        <v>0</v>
      </c>
      <c r="BU251" s="138">
        <v>0</v>
      </c>
      <c r="BV251" s="138">
        <v>0</v>
      </c>
      <c r="BW251" s="138">
        <v>0</v>
      </c>
      <c r="BX251" s="138">
        <v>0</v>
      </c>
      <c r="BY251" s="138">
        <v>0</v>
      </c>
      <c r="BZ251" s="138">
        <v>0</v>
      </c>
      <c r="CA251" s="138">
        <v>0</v>
      </c>
      <c r="CB251" s="138">
        <v>0</v>
      </c>
      <c r="CC251" s="138">
        <v>0</v>
      </c>
      <c r="CD251" s="138">
        <v>0</v>
      </c>
      <c r="CE251" s="138">
        <v>0</v>
      </c>
      <c r="CF251" s="138">
        <v>0</v>
      </c>
      <c r="CG251" s="138">
        <v>0</v>
      </c>
      <c r="CH251" s="138">
        <v>0</v>
      </c>
      <c r="CI251" s="138">
        <v>0</v>
      </c>
      <c r="CJ251" s="138">
        <v>0</v>
      </c>
      <c r="CK251" s="138">
        <v>0</v>
      </c>
      <c r="CL251" s="138">
        <v>0</v>
      </c>
      <c r="CM251" s="138">
        <v>0</v>
      </c>
      <c r="CN251" s="138">
        <v>0</v>
      </c>
      <c r="CO251" s="138">
        <v>0</v>
      </c>
      <c r="CP251" s="138">
        <v>0</v>
      </c>
      <c r="CQ251" s="138">
        <v>0</v>
      </c>
      <c r="CR251" s="138">
        <v>0</v>
      </c>
      <c r="CS251" s="138">
        <v>0</v>
      </c>
      <c r="CT251" s="138">
        <v>0</v>
      </c>
      <c r="CU251" s="138">
        <v>0</v>
      </c>
      <c r="CV251" s="138">
        <v>0</v>
      </c>
      <c r="CW251" s="138">
        <v>0</v>
      </c>
      <c r="CX251" s="138">
        <v>0</v>
      </c>
      <c r="CY251" s="138">
        <v>0</v>
      </c>
      <c r="CZ251" s="138">
        <v>0</v>
      </c>
      <c r="DA251" s="138">
        <v>0</v>
      </c>
      <c r="DB251" s="138">
        <v>0</v>
      </c>
      <c r="DC251" s="138">
        <v>0</v>
      </c>
      <c r="DD251" s="138">
        <v>0</v>
      </c>
      <c r="DE251" s="138">
        <v>0</v>
      </c>
      <c r="DF251" s="138">
        <v>0</v>
      </c>
      <c r="DG251" s="138">
        <v>0</v>
      </c>
      <c r="DH251" s="138">
        <v>0</v>
      </c>
      <c r="DI251" s="138">
        <v>0</v>
      </c>
      <c r="DJ251" s="138">
        <v>0</v>
      </c>
      <c r="DK251" s="138">
        <v>0</v>
      </c>
      <c r="DL251" s="138">
        <v>0</v>
      </c>
      <c r="DM251" s="138">
        <v>0</v>
      </c>
      <c r="DN251" s="138">
        <v>0</v>
      </c>
      <c r="DO251" s="138">
        <v>0</v>
      </c>
      <c r="DP251" s="138">
        <v>99</v>
      </c>
      <c r="DQ251" s="138">
        <v>1</v>
      </c>
      <c r="DR251" s="130" t="s">
        <v>3504</v>
      </c>
      <c r="DS251" s="138">
        <v>2</v>
      </c>
      <c r="DT251" s="130"/>
      <c r="DU251" s="130"/>
      <c r="DV251" s="138">
        <v>1</v>
      </c>
      <c r="DW251" s="138">
        <v>1</v>
      </c>
      <c r="DX251" s="138">
        <v>1</v>
      </c>
      <c r="DY251" s="130"/>
      <c r="DZ251" s="130"/>
      <c r="EA251" s="140">
        <v>25000</v>
      </c>
      <c r="EB251" s="140">
        <v>18.649999999999999</v>
      </c>
      <c r="EC251" s="140">
        <v>1</v>
      </c>
    </row>
    <row r="252" spans="1:133" s="131" customFormat="1" x14ac:dyDescent="0.25">
      <c r="A252" s="130" t="s">
        <v>372</v>
      </c>
      <c r="B252" s="130" t="s">
        <v>378</v>
      </c>
      <c r="C252" s="138">
        <v>3</v>
      </c>
      <c r="D252" s="130" t="s">
        <v>377</v>
      </c>
      <c r="E252" s="130" t="s">
        <v>3505</v>
      </c>
      <c r="F252" s="130" t="s">
        <v>3506</v>
      </c>
      <c r="G252" s="130">
        <v>32200</v>
      </c>
      <c r="H252" s="130" t="s">
        <v>3507</v>
      </c>
      <c r="I252" s="130" t="s">
        <v>3508</v>
      </c>
      <c r="J252" s="130" t="s">
        <v>3509</v>
      </c>
      <c r="K252" s="130" t="s">
        <v>3510</v>
      </c>
      <c r="L252" s="130"/>
      <c r="M252" s="130" t="s">
        <v>974</v>
      </c>
      <c r="N252" s="130" t="s">
        <v>3511</v>
      </c>
      <c r="O252" s="130"/>
      <c r="P252" s="130" t="s">
        <v>3512</v>
      </c>
      <c r="Q252" s="130" t="s">
        <v>3513</v>
      </c>
      <c r="R252" s="130"/>
      <c r="S252" s="130" t="s">
        <v>974</v>
      </c>
      <c r="T252" s="130" t="s">
        <v>3511</v>
      </c>
      <c r="U252" s="130"/>
      <c r="V252" s="130" t="s">
        <v>3512</v>
      </c>
      <c r="W252" s="130" t="s">
        <v>3513</v>
      </c>
      <c r="X252" s="138">
        <v>1</v>
      </c>
      <c r="Y252" s="138">
        <v>0</v>
      </c>
      <c r="Z252" s="138">
        <v>1</v>
      </c>
      <c r="AA252" s="139">
        <v>0.3</v>
      </c>
      <c r="AB252" s="139">
        <v>0</v>
      </c>
      <c r="AC252" s="139">
        <v>0.3</v>
      </c>
      <c r="AD252" s="130" t="s">
        <v>966</v>
      </c>
      <c r="AE252" s="138">
        <v>1</v>
      </c>
      <c r="AF252" s="130" t="s">
        <v>966</v>
      </c>
      <c r="AG252" s="138">
        <v>0</v>
      </c>
      <c r="AH252" s="138">
        <v>1</v>
      </c>
      <c r="AI252" s="138">
        <v>0</v>
      </c>
      <c r="AJ252" s="138">
        <v>0</v>
      </c>
      <c r="AK252" s="138">
        <v>1</v>
      </c>
      <c r="AL252" s="130" t="s">
        <v>966</v>
      </c>
      <c r="AM252" s="138">
        <v>0</v>
      </c>
      <c r="AN252" s="138">
        <v>0</v>
      </c>
      <c r="AO252" s="138">
        <v>1</v>
      </c>
      <c r="AP252" s="138">
        <v>1</v>
      </c>
      <c r="AQ252" s="130" t="s">
        <v>966</v>
      </c>
      <c r="AR252" s="138">
        <v>0</v>
      </c>
      <c r="AS252" s="138">
        <v>0</v>
      </c>
      <c r="AT252" s="138">
        <v>0</v>
      </c>
      <c r="AU252" s="138">
        <v>1</v>
      </c>
      <c r="AV252" s="138">
        <v>0</v>
      </c>
      <c r="AW252" s="138">
        <v>0</v>
      </c>
      <c r="AX252" s="138">
        <v>1</v>
      </c>
      <c r="AY252" s="130" t="s">
        <v>966</v>
      </c>
      <c r="AZ252" s="138">
        <v>1</v>
      </c>
      <c r="BA252" s="138">
        <v>0</v>
      </c>
      <c r="BB252" s="138">
        <v>0</v>
      </c>
      <c r="BC252" s="138">
        <v>1</v>
      </c>
      <c r="BD252" s="138">
        <v>1</v>
      </c>
      <c r="BE252" s="138">
        <v>1</v>
      </c>
      <c r="BF252" s="138">
        <v>0</v>
      </c>
      <c r="BG252" s="138">
        <v>0</v>
      </c>
      <c r="BH252" s="138">
        <v>2</v>
      </c>
      <c r="BI252" s="138">
        <v>5</v>
      </c>
      <c r="BJ252" s="138">
        <v>0</v>
      </c>
      <c r="BK252" s="138">
        <v>6</v>
      </c>
      <c r="BL252" s="138">
        <v>5</v>
      </c>
      <c r="BM252" s="138">
        <v>0</v>
      </c>
      <c r="BN252" s="138">
        <v>0</v>
      </c>
      <c r="BO252" s="138">
        <v>2</v>
      </c>
      <c r="BP252" s="138">
        <v>2</v>
      </c>
      <c r="BQ252" s="138">
        <v>1</v>
      </c>
      <c r="BR252" s="138">
        <v>0</v>
      </c>
      <c r="BS252" s="138">
        <v>1</v>
      </c>
      <c r="BT252" s="138">
        <v>0</v>
      </c>
      <c r="BU252" s="138">
        <v>0</v>
      </c>
      <c r="BV252" s="138">
        <v>0</v>
      </c>
      <c r="BW252" s="138">
        <v>10</v>
      </c>
      <c r="BX252" s="138">
        <v>0</v>
      </c>
      <c r="BY252" s="138">
        <v>0</v>
      </c>
      <c r="BZ252" s="138">
        <v>0</v>
      </c>
      <c r="CA252" s="138">
        <v>0</v>
      </c>
      <c r="CB252" s="138">
        <v>0</v>
      </c>
      <c r="CC252" s="138">
        <v>0</v>
      </c>
      <c r="CD252" s="138">
        <v>0</v>
      </c>
      <c r="CE252" s="138">
        <v>0</v>
      </c>
      <c r="CF252" s="138">
        <v>0</v>
      </c>
      <c r="CG252" s="138">
        <v>0</v>
      </c>
      <c r="CH252" s="138">
        <v>0</v>
      </c>
      <c r="CI252" s="138">
        <v>0</v>
      </c>
      <c r="CJ252" s="138">
        <v>0</v>
      </c>
      <c r="CK252" s="138">
        <v>0</v>
      </c>
      <c r="CL252" s="138">
        <v>0</v>
      </c>
      <c r="CM252" s="138">
        <v>0</v>
      </c>
      <c r="CN252" s="138">
        <v>0</v>
      </c>
      <c r="CO252" s="138">
        <v>0</v>
      </c>
      <c r="CP252" s="138">
        <v>0</v>
      </c>
      <c r="CQ252" s="138">
        <v>0</v>
      </c>
      <c r="CR252" s="138">
        <v>0</v>
      </c>
      <c r="CS252" s="138">
        <v>0</v>
      </c>
      <c r="CT252" s="138">
        <v>0</v>
      </c>
      <c r="CU252" s="138">
        <v>0</v>
      </c>
      <c r="CV252" s="138">
        <v>0</v>
      </c>
      <c r="CW252" s="138">
        <v>0</v>
      </c>
      <c r="CX252" s="138">
        <v>0</v>
      </c>
      <c r="CY252" s="138">
        <v>0</v>
      </c>
      <c r="CZ252" s="138">
        <v>0</v>
      </c>
      <c r="DA252" s="138">
        <v>0</v>
      </c>
      <c r="DB252" s="138">
        <v>0</v>
      </c>
      <c r="DC252" s="138">
        <v>0</v>
      </c>
      <c r="DD252" s="138">
        <v>0</v>
      </c>
      <c r="DE252" s="138">
        <v>0</v>
      </c>
      <c r="DF252" s="138">
        <v>0</v>
      </c>
      <c r="DG252" s="138">
        <v>0</v>
      </c>
      <c r="DH252" s="138">
        <v>0</v>
      </c>
      <c r="DI252" s="138">
        <v>0</v>
      </c>
      <c r="DJ252" s="138">
        <v>0</v>
      </c>
      <c r="DK252" s="138">
        <v>0</v>
      </c>
      <c r="DL252" s="138">
        <v>0</v>
      </c>
      <c r="DM252" s="138">
        <v>0</v>
      </c>
      <c r="DN252" s="138">
        <v>0</v>
      </c>
      <c r="DO252" s="138">
        <v>0</v>
      </c>
      <c r="DP252" s="138">
        <v>75</v>
      </c>
      <c r="DQ252" s="138">
        <v>1</v>
      </c>
      <c r="DR252" s="130" t="s">
        <v>3514</v>
      </c>
      <c r="DS252" s="138">
        <v>5</v>
      </c>
      <c r="DT252" s="130" t="s">
        <v>3515</v>
      </c>
      <c r="DU252" s="130" t="s">
        <v>3516</v>
      </c>
      <c r="DV252" s="138">
        <v>1</v>
      </c>
      <c r="DW252" s="138">
        <v>1</v>
      </c>
      <c r="DX252" s="138">
        <v>1</v>
      </c>
      <c r="DY252" s="130"/>
      <c r="DZ252" s="130"/>
      <c r="EA252" s="140">
        <v>1831</v>
      </c>
      <c r="EB252" s="140">
        <v>7.76</v>
      </c>
      <c r="EC252" s="140">
        <v>1</v>
      </c>
    </row>
    <row r="253" spans="1:133" s="131" customFormat="1" ht="24" x14ac:dyDescent="0.25">
      <c r="A253" s="130" t="s">
        <v>372</v>
      </c>
      <c r="B253" s="130" t="s">
        <v>380</v>
      </c>
      <c r="C253" s="138">
        <v>3</v>
      </c>
      <c r="D253" s="130" t="s">
        <v>379</v>
      </c>
      <c r="E253" s="130" t="s">
        <v>3517</v>
      </c>
      <c r="F253" s="130">
        <v>243</v>
      </c>
      <c r="G253" s="130">
        <v>32100</v>
      </c>
      <c r="H253" s="130" t="s">
        <v>3518</v>
      </c>
      <c r="I253" s="130" t="s">
        <v>3519</v>
      </c>
      <c r="J253" s="130" t="s">
        <v>3520</v>
      </c>
      <c r="K253" s="130" t="s">
        <v>3521</v>
      </c>
      <c r="L253" s="130"/>
      <c r="M253" s="130" t="s">
        <v>1434</v>
      </c>
      <c r="N253" s="130" t="s">
        <v>3522</v>
      </c>
      <c r="O253" s="130"/>
      <c r="P253" s="130">
        <v>378036822</v>
      </c>
      <c r="Q253" s="130" t="s">
        <v>3523</v>
      </c>
      <c r="R253" s="130"/>
      <c r="S253" s="130" t="s">
        <v>1434</v>
      </c>
      <c r="T253" s="130" t="s">
        <v>3522</v>
      </c>
      <c r="U253" s="130"/>
      <c r="V253" s="130">
        <v>378036822</v>
      </c>
      <c r="W253" s="130" t="s">
        <v>3523</v>
      </c>
      <c r="X253" s="138">
        <v>2</v>
      </c>
      <c r="Y253" s="138">
        <v>0</v>
      </c>
      <c r="Z253" s="138">
        <v>2</v>
      </c>
      <c r="AA253" s="139">
        <v>2</v>
      </c>
      <c r="AB253" s="139">
        <v>0</v>
      </c>
      <c r="AC253" s="139">
        <v>2</v>
      </c>
      <c r="AD253" s="130" t="s">
        <v>966</v>
      </c>
      <c r="AE253" s="138">
        <v>2</v>
      </c>
      <c r="AF253" s="130" t="s">
        <v>966</v>
      </c>
      <c r="AG253" s="138">
        <v>0</v>
      </c>
      <c r="AH253" s="138">
        <v>2</v>
      </c>
      <c r="AI253" s="138">
        <v>0</v>
      </c>
      <c r="AJ253" s="138">
        <v>0</v>
      </c>
      <c r="AK253" s="138">
        <v>2</v>
      </c>
      <c r="AL253" s="130" t="s">
        <v>966</v>
      </c>
      <c r="AM253" s="138">
        <v>0</v>
      </c>
      <c r="AN253" s="138">
        <v>0</v>
      </c>
      <c r="AO253" s="138">
        <v>2</v>
      </c>
      <c r="AP253" s="138">
        <v>2</v>
      </c>
      <c r="AQ253" s="130" t="s">
        <v>966</v>
      </c>
      <c r="AR253" s="138">
        <v>0</v>
      </c>
      <c r="AS253" s="138">
        <v>0</v>
      </c>
      <c r="AT253" s="138">
        <v>0</v>
      </c>
      <c r="AU253" s="138">
        <v>2</v>
      </c>
      <c r="AV253" s="138">
        <v>0</v>
      </c>
      <c r="AW253" s="138">
        <v>0</v>
      </c>
      <c r="AX253" s="138">
        <v>2</v>
      </c>
      <c r="AY253" s="130" t="s">
        <v>966</v>
      </c>
      <c r="AZ253" s="138">
        <v>1</v>
      </c>
      <c r="BA253" s="138">
        <v>1</v>
      </c>
      <c r="BB253" s="138">
        <v>0</v>
      </c>
      <c r="BC253" s="138">
        <v>1</v>
      </c>
      <c r="BD253" s="138">
        <v>0</v>
      </c>
      <c r="BE253" s="138">
        <v>1</v>
      </c>
      <c r="BF253" s="138">
        <v>0</v>
      </c>
      <c r="BG253" s="138">
        <v>0</v>
      </c>
      <c r="BH253" s="138">
        <v>0</v>
      </c>
      <c r="BI253" s="138">
        <v>0</v>
      </c>
      <c r="BJ253" s="138">
        <v>0</v>
      </c>
      <c r="BK253" s="138">
        <v>0</v>
      </c>
      <c r="BL253" s="138">
        <v>1</v>
      </c>
      <c r="BM253" s="138">
        <v>0</v>
      </c>
      <c r="BN253" s="138">
        <v>0</v>
      </c>
      <c r="BO253" s="138">
        <v>0</v>
      </c>
      <c r="BP253" s="138">
        <v>0</v>
      </c>
      <c r="BQ253" s="138">
        <v>0</v>
      </c>
      <c r="BR253" s="138">
        <v>0</v>
      </c>
      <c r="BS253" s="138">
        <v>0</v>
      </c>
      <c r="BT253" s="138">
        <v>0</v>
      </c>
      <c r="BU253" s="138">
        <v>0</v>
      </c>
      <c r="BV253" s="138">
        <v>0</v>
      </c>
      <c r="BW253" s="138">
        <v>0</v>
      </c>
      <c r="BX253" s="138">
        <v>0</v>
      </c>
      <c r="BY253" s="138">
        <v>0</v>
      </c>
      <c r="BZ253" s="138">
        <v>0</v>
      </c>
      <c r="CA253" s="138">
        <v>0</v>
      </c>
      <c r="CB253" s="138">
        <v>0</v>
      </c>
      <c r="CC253" s="138">
        <v>0</v>
      </c>
      <c r="CD253" s="138">
        <v>0</v>
      </c>
      <c r="CE253" s="138">
        <v>0</v>
      </c>
      <c r="CF253" s="138">
        <v>0</v>
      </c>
      <c r="CG253" s="138">
        <v>0</v>
      </c>
      <c r="CH253" s="138">
        <v>0</v>
      </c>
      <c r="CI253" s="138">
        <v>0</v>
      </c>
      <c r="CJ253" s="138">
        <v>0</v>
      </c>
      <c r="CK253" s="138">
        <v>0</v>
      </c>
      <c r="CL253" s="138">
        <v>0</v>
      </c>
      <c r="CM253" s="138">
        <v>0</v>
      </c>
      <c r="CN253" s="138">
        <v>0</v>
      </c>
      <c r="CO253" s="138">
        <v>0</v>
      </c>
      <c r="CP253" s="138">
        <v>0</v>
      </c>
      <c r="CQ253" s="138">
        <v>0</v>
      </c>
      <c r="CR253" s="138">
        <v>0</v>
      </c>
      <c r="CS253" s="138">
        <v>0</v>
      </c>
      <c r="CT253" s="138">
        <v>0</v>
      </c>
      <c r="CU253" s="138">
        <v>0</v>
      </c>
      <c r="CV253" s="138">
        <v>0</v>
      </c>
      <c r="CW253" s="138">
        <v>0</v>
      </c>
      <c r="CX253" s="138">
        <v>0</v>
      </c>
      <c r="CY253" s="138">
        <v>0</v>
      </c>
      <c r="CZ253" s="138">
        <v>0</v>
      </c>
      <c r="DA253" s="138">
        <v>0</v>
      </c>
      <c r="DB253" s="138">
        <v>0</v>
      </c>
      <c r="DC253" s="138">
        <v>0</v>
      </c>
      <c r="DD253" s="138">
        <v>0</v>
      </c>
      <c r="DE253" s="138">
        <v>0</v>
      </c>
      <c r="DF253" s="138">
        <v>0</v>
      </c>
      <c r="DG253" s="138">
        <v>0</v>
      </c>
      <c r="DH253" s="138">
        <v>0</v>
      </c>
      <c r="DI253" s="138">
        <v>0</v>
      </c>
      <c r="DJ253" s="138">
        <v>0</v>
      </c>
      <c r="DK253" s="138">
        <v>0</v>
      </c>
      <c r="DL253" s="138">
        <v>0</v>
      </c>
      <c r="DM253" s="138">
        <v>0</v>
      </c>
      <c r="DN253" s="138">
        <v>0</v>
      </c>
      <c r="DO253" s="138">
        <v>0</v>
      </c>
      <c r="DP253" s="138">
        <v>5</v>
      </c>
      <c r="DQ253" s="138">
        <v>1</v>
      </c>
      <c r="DR253" s="130" t="s">
        <v>3524</v>
      </c>
      <c r="DS253" s="138">
        <v>3</v>
      </c>
      <c r="DT253" s="130" t="s">
        <v>3525</v>
      </c>
      <c r="DU253" s="130" t="s">
        <v>3526</v>
      </c>
      <c r="DV253" s="138">
        <v>1</v>
      </c>
      <c r="DW253" s="138">
        <v>1</v>
      </c>
      <c r="DX253" s="138">
        <v>1</v>
      </c>
      <c r="DY253" s="130"/>
      <c r="DZ253" s="130"/>
      <c r="EA253" s="140">
        <v>1867</v>
      </c>
      <c r="EB253" s="140">
        <v>10.82</v>
      </c>
      <c r="EC253" s="140">
        <v>1</v>
      </c>
    </row>
    <row r="254" spans="1:133" s="131" customFormat="1" ht="24" x14ac:dyDescent="0.25">
      <c r="A254" s="130" t="s">
        <v>372</v>
      </c>
      <c r="B254" s="130" t="s">
        <v>382</v>
      </c>
      <c r="C254" s="138">
        <v>3</v>
      </c>
      <c r="D254" s="130" t="s">
        <v>381</v>
      </c>
      <c r="E254" s="130" t="s">
        <v>3527</v>
      </c>
      <c r="F254" s="130">
        <v>43709</v>
      </c>
      <c r="G254" s="130">
        <v>32200</v>
      </c>
      <c r="H254" s="130" t="s">
        <v>3528</v>
      </c>
      <c r="I254" s="130" t="s">
        <v>3529</v>
      </c>
      <c r="J254" s="130" t="s">
        <v>3530</v>
      </c>
      <c r="K254" s="130" t="s">
        <v>3521</v>
      </c>
      <c r="L254" s="130" t="s">
        <v>1431</v>
      </c>
      <c r="M254" s="130" t="s">
        <v>1649</v>
      </c>
      <c r="N254" s="130" t="s">
        <v>3531</v>
      </c>
      <c r="O254" s="130"/>
      <c r="P254" s="130">
        <v>378036841</v>
      </c>
      <c r="Q254" s="130" t="s">
        <v>3532</v>
      </c>
      <c r="R254" s="130"/>
      <c r="S254" s="130" t="s">
        <v>2809</v>
      </c>
      <c r="T254" s="130" t="s">
        <v>3533</v>
      </c>
      <c r="U254" s="130"/>
      <c r="V254" s="130">
        <v>378036843</v>
      </c>
      <c r="W254" s="130" t="s">
        <v>3534</v>
      </c>
      <c r="X254" s="138">
        <v>1</v>
      </c>
      <c r="Y254" s="138">
        <v>0</v>
      </c>
      <c r="Z254" s="138">
        <v>1</v>
      </c>
      <c r="AA254" s="139">
        <v>1</v>
      </c>
      <c r="AB254" s="139">
        <v>0</v>
      </c>
      <c r="AC254" s="139">
        <v>1</v>
      </c>
      <c r="AD254" s="130" t="s">
        <v>966</v>
      </c>
      <c r="AE254" s="138">
        <v>1</v>
      </c>
      <c r="AF254" s="130" t="s">
        <v>966</v>
      </c>
      <c r="AG254" s="138">
        <v>0</v>
      </c>
      <c r="AH254" s="138">
        <v>1</v>
      </c>
      <c r="AI254" s="138">
        <v>0</v>
      </c>
      <c r="AJ254" s="138">
        <v>0</v>
      </c>
      <c r="AK254" s="138">
        <v>1</v>
      </c>
      <c r="AL254" s="130" t="s">
        <v>966</v>
      </c>
      <c r="AM254" s="138">
        <v>0</v>
      </c>
      <c r="AN254" s="138">
        <v>0</v>
      </c>
      <c r="AO254" s="138">
        <v>1</v>
      </c>
      <c r="AP254" s="138">
        <v>1</v>
      </c>
      <c r="AQ254" s="130" t="s">
        <v>966</v>
      </c>
      <c r="AR254" s="138">
        <v>0</v>
      </c>
      <c r="AS254" s="138">
        <v>0</v>
      </c>
      <c r="AT254" s="138">
        <v>0</v>
      </c>
      <c r="AU254" s="138">
        <v>1</v>
      </c>
      <c r="AV254" s="138">
        <v>0</v>
      </c>
      <c r="AW254" s="138">
        <v>0</v>
      </c>
      <c r="AX254" s="138">
        <v>1</v>
      </c>
      <c r="AY254" s="130" t="s">
        <v>966</v>
      </c>
      <c r="AZ254" s="138">
        <v>1</v>
      </c>
      <c r="BA254" s="138">
        <v>1</v>
      </c>
      <c r="BB254" s="138">
        <v>0</v>
      </c>
      <c r="BC254" s="138">
        <v>1</v>
      </c>
      <c r="BD254" s="138">
        <v>0</v>
      </c>
      <c r="BE254" s="138">
        <v>0</v>
      </c>
      <c r="BF254" s="138">
        <v>0</v>
      </c>
      <c r="BG254" s="138">
        <v>0</v>
      </c>
      <c r="BH254" s="138">
        <v>0</v>
      </c>
      <c r="BI254" s="138">
        <v>0</v>
      </c>
      <c r="BJ254" s="138">
        <v>0</v>
      </c>
      <c r="BK254" s="138">
        <v>0</v>
      </c>
      <c r="BL254" s="138">
        <v>0</v>
      </c>
      <c r="BM254" s="138">
        <v>0</v>
      </c>
      <c r="BN254" s="138">
        <v>0</v>
      </c>
      <c r="BO254" s="138">
        <v>0</v>
      </c>
      <c r="BP254" s="138">
        <v>0</v>
      </c>
      <c r="BQ254" s="138">
        <v>0</v>
      </c>
      <c r="BR254" s="138">
        <v>0</v>
      </c>
      <c r="BS254" s="138">
        <v>0</v>
      </c>
      <c r="BT254" s="138">
        <v>0</v>
      </c>
      <c r="BU254" s="138">
        <v>0</v>
      </c>
      <c r="BV254" s="138">
        <v>0</v>
      </c>
      <c r="BW254" s="138">
        <v>0</v>
      </c>
      <c r="BX254" s="138">
        <v>0</v>
      </c>
      <c r="BY254" s="138">
        <v>0</v>
      </c>
      <c r="BZ254" s="138">
        <v>0</v>
      </c>
      <c r="CA254" s="138">
        <v>0</v>
      </c>
      <c r="CB254" s="138">
        <v>0</v>
      </c>
      <c r="CC254" s="138">
        <v>0</v>
      </c>
      <c r="CD254" s="138">
        <v>0</v>
      </c>
      <c r="CE254" s="138">
        <v>0</v>
      </c>
      <c r="CF254" s="138">
        <v>0</v>
      </c>
      <c r="CG254" s="138">
        <v>0</v>
      </c>
      <c r="CH254" s="138">
        <v>0</v>
      </c>
      <c r="CI254" s="138">
        <v>0</v>
      </c>
      <c r="CJ254" s="138">
        <v>0</v>
      </c>
      <c r="CK254" s="138">
        <v>0</v>
      </c>
      <c r="CL254" s="138">
        <v>0</v>
      </c>
      <c r="CM254" s="138">
        <v>0</v>
      </c>
      <c r="CN254" s="138">
        <v>0</v>
      </c>
      <c r="CO254" s="138">
        <v>0</v>
      </c>
      <c r="CP254" s="138">
        <v>0</v>
      </c>
      <c r="CQ254" s="138">
        <v>0</v>
      </c>
      <c r="CR254" s="138">
        <v>0</v>
      </c>
      <c r="CS254" s="138">
        <v>0</v>
      </c>
      <c r="CT254" s="138">
        <v>0</v>
      </c>
      <c r="CU254" s="138">
        <v>0</v>
      </c>
      <c r="CV254" s="138">
        <v>0</v>
      </c>
      <c r="CW254" s="138">
        <v>0</v>
      </c>
      <c r="CX254" s="138">
        <v>0</v>
      </c>
      <c r="CY254" s="138">
        <v>0</v>
      </c>
      <c r="CZ254" s="138">
        <v>0</v>
      </c>
      <c r="DA254" s="138">
        <v>0</v>
      </c>
      <c r="DB254" s="138">
        <v>0</v>
      </c>
      <c r="DC254" s="138">
        <v>0</v>
      </c>
      <c r="DD254" s="138">
        <v>0</v>
      </c>
      <c r="DE254" s="138">
        <v>0</v>
      </c>
      <c r="DF254" s="138">
        <v>0</v>
      </c>
      <c r="DG254" s="138">
        <v>0</v>
      </c>
      <c r="DH254" s="138">
        <v>0</v>
      </c>
      <c r="DI254" s="138">
        <v>0</v>
      </c>
      <c r="DJ254" s="138">
        <v>0</v>
      </c>
      <c r="DK254" s="138">
        <v>0</v>
      </c>
      <c r="DL254" s="138">
        <v>0</v>
      </c>
      <c r="DM254" s="138">
        <v>0</v>
      </c>
      <c r="DN254" s="138">
        <v>0</v>
      </c>
      <c r="DO254" s="138">
        <v>0</v>
      </c>
      <c r="DP254" s="138">
        <v>10</v>
      </c>
      <c r="DQ254" s="138">
        <v>1</v>
      </c>
      <c r="DR254" s="130" t="s">
        <v>3535</v>
      </c>
      <c r="DS254" s="138">
        <v>1</v>
      </c>
      <c r="DT254" s="130" t="s">
        <v>3536</v>
      </c>
      <c r="DU254" s="130"/>
      <c r="DV254" s="138">
        <v>1</v>
      </c>
      <c r="DW254" s="138">
        <v>1</v>
      </c>
      <c r="DX254" s="138">
        <v>1</v>
      </c>
      <c r="DY254" s="130"/>
      <c r="DZ254" s="130"/>
      <c r="EA254" s="140">
        <v>1016</v>
      </c>
      <c r="EB254" s="140">
        <v>4.12</v>
      </c>
      <c r="EC254" s="140">
        <v>1</v>
      </c>
    </row>
    <row r="255" spans="1:133" s="131" customFormat="1" ht="24" x14ac:dyDescent="0.25">
      <c r="A255" s="130" t="s">
        <v>372</v>
      </c>
      <c r="B255" s="130" t="s">
        <v>384</v>
      </c>
      <c r="C255" s="138">
        <v>3</v>
      </c>
      <c r="D255" s="130" t="s">
        <v>383</v>
      </c>
      <c r="E255" s="130" t="s">
        <v>3537</v>
      </c>
      <c r="F255" s="130" t="s">
        <v>3538</v>
      </c>
      <c r="G255" s="130">
        <v>32600</v>
      </c>
      <c r="H255" s="130" t="s">
        <v>3479</v>
      </c>
      <c r="I255" s="130" t="s">
        <v>3539</v>
      </c>
      <c r="J255" s="130" t="s">
        <v>3540</v>
      </c>
      <c r="K255" s="130" t="s">
        <v>3541</v>
      </c>
      <c r="L255" s="130"/>
      <c r="M255" s="130"/>
      <c r="N255" s="130"/>
      <c r="O255" s="130"/>
      <c r="P255" s="130"/>
      <c r="Q255" s="130"/>
      <c r="R255" s="130"/>
      <c r="S255" s="130" t="s">
        <v>1434</v>
      </c>
      <c r="T255" s="130" t="s">
        <v>3542</v>
      </c>
      <c r="U255" s="130"/>
      <c r="V255" s="130">
        <v>378036864</v>
      </c>
      <c r="W255" s="130" t="s">
        <v>3543</v>
      </c>
      <c r="X255" s="138">
        <v>2</v>
      </c>
      <c r="Y255" s="138">
        <v>0</v>
      </c>
      <c r="Z255" s="138">
        <v>2</v>
      </c>
      <c r="AA255" s="139">
        <v>2</v>
      </c>
      <c r="AB255" s="139">
        <v>0</v>
      </c>
      <c r="AC255" s="139">
        <v>2</v>
      </c>
      <c r="AD255" s="130" t="s">
        <v>966</v>
      </c>
      <c r="AE255" s="138">
        <v>2</v>
      </c>
      <c r="AF255" s="130" t="s">
        <v>966</v>
      </c>
      <c r="AG255" s="138">
        <v>0</v>
      </c>
      <c r="AH255" s="138">
        <v>2</v>
      </c>
      <c r="AI255" s="138">
        <v>0</v>
      </c>
      <c r="AJ255" s="138">
        <v>0</v>
      </c>
      <c r="AK255" s="138">
        <v>2</v>
      </c>
      <c r="AL255" s="130" t="s">
        <v>966</v>
      </c>
      <c r="AM255" s="138">
        <v>0</v>
      </c>
      <c r="AN255" s="138">
        <v>0</v>
      </c>
      <c r="AO255" s="138">
        <v>2</v>
      </c>
      <c r="AP255" s="138">
        <v>2</v>
      </c>
      <c r="AQ255" s="130" t="s">
        <v>966</v>
      </c>
      <c r="AR255" s="138">
        <v>0</v>
      </c>
      <c r="AS255" s="138">
        <v>0</v>
      </c>
      <c r="AT255" s="138">
        <v>0</v>
      </c>
      <c r="AU255" s="138">
        <v>2</v>
      </c>
      <c r="AV255" s="138">
        <v>0</v>
      </c>
      <c r="AW255" s="138">
        <v>0</v>
      </c>
      <c r="AX255" s="138">
        <v>2</v>
      </c>
      <c r="AY255" s="130" t="s">
        <v>966</v>
      </c>
      <c r="AZ255" s="138">
        <v>1</v>
      </c>
      <c r="BA255" s="138">
        <v>1</v>
      </c>
      <c r="BB255" s="138">
        <v>0</v>
      </c>
      <c r="BC255" s="138">
        <v>1</v>
      </c>
      <c r="BD255" s="138">
        <v>0</v>
      </c>
      <c r="BE255" s="138">
        <v>2</v>
      </c>
      <c r="BF255" s="138">
        <v>0</v>
      </c>
      <c r="BG255" s="138">
        <v>0</v>
      </c>
      <c r="BH255" s="138">
        <v>0</v>
      </c>
      <c r="BI255" s="138">
        <v>0</v>
      </c>
      <c r="BJ255" s="138">
        <v>0</v>
      </c>
      <c r="BK255" s="138">
        <v>0</v>
      </c>
      <c r="BL255" s="138">
        <v>0</v>
      </c>
      <c r="BM255" s="138">
        <v>0</v>
      </c>
      <c r="BN255" s="138">
        <v>0</v>
      </c>
      <c r="BO255" s="138">
        <v>0</v>
      </c>
      <c r="BP255" s="138">
        <v>0</v>
      </c>
      <c r="BQ255" s="138">
        <v>0</v>
      </c>
      <c r="BR255" s="138">
        <v>0</v>
      </c>
      <c r="BS255" s="138">
        <v>0</v>
      </c>
      <c r="BT255" s="138">
        <v>0</v>
      </c>
      <c r="BU255" s="138">
        <v>0</v>
      </c>
      <c r="BV255" s="138">
        <v>0</v>
      </c>
      <c r="BW255" s="138">
        <v>0</v>
      </c>
      <c r="BX255" s="138">
        <v>0</v>
      </c>
      <c r="BY255" s="138">
        <v>0</v>
      </c>
      <c r="BZ255" s="138">
        <v>0</v>
      </c>
      <c r="CA255" s="138">
        <v>0</v>
      </c>
      <c r="CB255" s="138">
        <v>0</v>
      </c>
      <c r="CC255" s="138">
        <v>0</v>
      </c>
      <c r="CD255" s="138">
        <v>0</v>
      </c>
      <c r="CE255" s="138">
        <v>0</v>
      </c>
      <c r="CF255" s="138">
        <v>0</v>
      </c>
      <c r="CG255" s="138">
        <v>0</v>
      </c>
      <c r="CH255" s="138">
        <v>0</v>
      </c>
      <c r="CI255" s="138">
        <v>0</v>
      </c>
      <c r="CJ255" s="138">
        <v>0</v>
      </c>
      <c r="CK255" s="138">
        <v>0</v>
      </c>
      <c r="CL255" s="138">
        <v>0</v>
      </c>
      <c r="CM255" s="138">
        <v>0</v>
      </c>
      <c r="CN255" s="138">
        <v>0</v>
      </c>
      <c r="CO255" s="138">
        <v>0</v>
      </c>
      <c r="CP255" s="138">
        <v>0</v>
      </c>
      <c r="CQ255" s="138">
        <v>0</v>
      </c>
      <c r="CR255" s="138">
        <v>0</v>
      </c>
      <c r="CS255" s="138">
        <v>0</v>
      </c>
      <c r="CT255" s="138">
        <v>0</v>
      </c>
      <c r="CU255" s="138">
        <v>0</v>
      </c>
      <c r="CV255" s="138">
        <v>0</v>
      </c>
      <c r="CW255" s="138">
        <v>0</v>
      </c>
      <c r="CX255" s="138">
        <v>0</v>
      </c>
      <c r="CY255" s="138">
        <v>0</v>
      </c>
      <c r="CZ255" s="138">
        <v>0</v>
      </c>
      <c r="DA255" s="138">
        <v>0</v>
      </c>
      <c r="DB255" s="138">
        <v>0</v>
      </c>
      <c r="DC255" s="138">
        <v>0</v>
      </c>
      <c r="DD255" s="138">
        <v>0</v>
      </c>
      <c r="DE255" s="138">
        <v>0</v>
      </c>
      <c r="DF255" s="138">
        <v>0</v>
      </c>
      <c r="DG255" s="138">
        <v>0</v>
      </c>
      <c r="DH255" s="138">
        <v>0</v>
      </c>
      <c r="DI255" s="138">
        <v>0</v>
      </c>
      <c r="DJ255" s="138">
        <v>0</v>
      </c>
      <c r="DK255" s="138">
        <v>0</v>
      </c>
      <c r="DL255" s="138">
        <v>0</v>
      </c>
      <c r="DM255" s="138">
        <v>0</v>
      </c>
      <c r="DN255" s="138">
        <v>0</v>
      </c>
      <c r="DO255" s="138">
        <v>0</v>
      </c>
      <c r="DP255" s="138">
        <v>90</v>
      </c>
      <c r="DQ255" s="138">
        <v>1</v>
      </c>
      <c r="DR255" s="130" t="s">
        <v>3544</v>
      </c>
      <c r="DS255" s="138">
        <v>2</v>
      </c>
      <c r="DT255" s="130"/>
      <c r="DU255" s="130"/>
      <c r="DV255" s="138">
        <v>1</v>
      </c>
      <c r="DW255" s="138">
        <v>1</v>
      </c>
      <c r="DX255" s="138">
        <v>1</v>
      </c>
      <c r="DY255" s="130"/>
      <c r="DZ255" s="130"/>
      <c r="EA255" s="140">
        <v>1542</v>
      </c>
      <c r="EB255" s="140">
        <v>5.01</v>
      </c>
      <c r="EC255" s="140">
        <v>1</v>
      </c>
    </row>
    <row r="256" spans="1:133" s="131" customFormat="1" x14ac:dyDescent="0.25">
      <c r="A256" s="130" t="s">
        <v>372</v>
      </c>
      <c r="B256" s="130" t="s">
        <v>386</v>
      </c>
      <c r="C256" s="138">
        <v>3</v>
      </c>
      <c r="D256" s="130" t="s">
        <v>385</v>
      </c>
      <c r="E256" s="130" t="s">
        <v>3545</v>
      </c>
      <c r="F256" s="130" t="s">
        <v>3546</v>
      </c>
      <c r="G256" s="130">
        <v>31800</v>
      </c>
      <c r="H256" s="130" t="s">
        <v>372</v>
      </c>
      <c r="I256" s="130" t="s">
        <v>3547</v>
      </c>
      <c r="J256" s="130" t="s">
        <v>3548</v>
      </c>
      <c r="K256" s="130" t="s">
        <v>3549</v>
      </c>
      <c r="L256" s="130"/>
      <c r="M256" s="130"/>
      <c r="N256" s="130"/>
      <c r="O256" s="130"/>
      <c r="P256" s="130"/>
      <c r="Q256" s="130"/>
      <c r="R256" s="130"/>
      <c r="S256" s="130" t="s">
        <v>3550</v>
      </c>
      <c r="T256" s="130" t="s">
        <v>3551</v>
      </c>
      <c r="U256" s="130"/>
      <c r="V256" s="130">
        <v>368036885</v>
      </c>
      <c r="W256" s="130" t="s">
        <v>3552</v>
      </c>
      <c r="X256" s="138">
        <v>1</v>
      </c>
      <c r="Y256" s="138">
        <v>0</v>
      </c>
      <c r="Z256" s="138">
        <v>1</v>
      </c>
      <c r="AA256" s="139">
        <v>0.2</v>
      </c>
      <c r="AB256" s="139">
        <v>0</v>
      </c>
      <c r="AC256" s="139">
        <v>0.2</v>
      </c>
      <c r="AD256" s="130" t="s">
        <v>966</v>
      </c>
      <c r="AE256" s="138">
        <v>0</v>
      </c>
      <c r="AF256" s="130" t="s">
        <v>966</v>
      </c>
      <c r="AG256" s="138">
        <v>0</v>
      </c>
      <c r="AH256" s="138">
        <v>1</v>
      </c>
      <c r="AI256" s="138">
        <v>0</v>
      </c>
      <c r="AJ256" s="138">
        <v>0</v>
      </c>
      <c r="AK256" s="138">
        <v>1</v>
      </c>
      <c r="AL256" s="130" t="s">
        <v>966</v>
      </c>
      <c r="AM256" s="138">
        <v>0</v>
      </c>
      <c r="AN256" s="138">
        <v>0</v>
      </c>
      <c r="AO256" s="138">
        <v>1</v>
      </c>
      <c r="AP256" s="138">
        <v>1</v>
      </c>
      <c r="AQ256" s="130" t="s">
        <v>966</v>
      </c>
      <c r="AR256" s="138">
        <v>0</v>
      </c>
      <c r="AS256" s="138">
        <v>0</v>
      </c>
      <c r="AT256" s="138">
        <v>0</v>
      </c>
      <c r="AU256" s="138">
        <v>1</v>
      </c>
      <c r="AV256" s="138">
        <v>0</v>
      </c>
      <c r="AW256" s="138">
        <v>0</v>
      </c>
      <c r="AX256" s="138">
        <v>1</v>
      </c>
      <c r="AY256" s="130" t="s">
        <v>966</v>
      </c>
      <c r="AZ256" s="138">
        <v>1</v>
      </c>
      <c r="BA256" s="138">
        <v>1</v>
      </c>
      <c r="BB256" s="138">
        <v>0</v>
      </c>
      <c r="BC256" s="138">
        <v>1</v>
      </c>
      <c r="BD256" s="138">
        <v>0</v>
      </c>
      <c r="BE256" s="138">
        <v>0</v>
      </c>
      <c r="BF256" s="138">
        <v>0</v>
      </c>
      <c r="BG256" s="138">
        <v>0</v>
      </c>
      <c r="BH256" s="138">
        <v>0</v>
      </c>
      <c r="BI256" s="138">
        <v>0</v>
      </c>
      <c r="BJ256" s="138">
        <v>0</v>
      </c>
      <c r="BK256" s="138">
        <v>0</v>
      </c>
      <c r="BL256" s="138">
        <v>0</v>
      </c>
      <c r="BM256" s="138">
        <v>0</v>
      </c>
      <c r="BN256" s="138">
        <v>0</v>
      </c>
      <c r="BO256" s="138">
        <v>0</v>
      </c>
      <c r="BP256" s="138">
        <v>0</v>
      </c>
      <c r="BQ256" s="138">
        <v>0</v>
      </c>
      <c r="BR256" s="138">
        <v>0</v>
      </c>
      <c r="BS256" s="138">
        <v>0</v>
      </c>
      <c r="BT256" s="138">
        <v>0</v>
      </c>
      <c r="BU256" s="138">
        <v>0</v>
      </c>
      <c r="BV256" s="138">
        <v>0</v>
      </c>
      <c r="BW256" s="138">
        <v>0</v>
      </c>
      <c r="BX256" s="138">
        <v>0</v>
      </c>
      <c r="BY256" s="138">
        <v>0</v>
      </c>
      <c r="BZ256" s="138">
        <v>0</v>
      </c>
      <c r="CA256" s="138">
        <v>0</v>
      </c>
      <c r="CB256" s="138">
        <v>0</v>
      </c>
      <c r="CC256" s="138">
        <v>0</v>
      </c>
      <c r="CD256" s="138">
        <v>0</v>
      </c>
      <c r="CE256" s="138">
        <v>0</v>
      </c>
      <c r="CF256" s="138">
        <v>0</v>
      </c>
      <c r="CG256" s="138">
        <v>0</v>
      </c>
      <c r="CH256" s="138">
        <v>0</v>
      </c>
      <c r="CI256" s="138">
        <v>0</v>
      </c>
      <c r="CJ256" s="138">
        <v>0</v>
      </c>
      <c r="CK256" s="138">
        <v>0</v>
      </c>
      <c r="CL256" s="138">
        <v>0</v>
      </c>
      <c r="CM256" s="138">
        <v>0</v>
      </c>
      <c r="CN256" s="138">
        <v>0</v>
      </c>
      <c r="CO256" s="138">
        <v>0</v>
      </c>
      <c r="CP256" s="138">
        <v>0</v>
      </c>
      <c r="CQ256" s="138">
        <v>0</v>
      </c>
      <c r="CR256" s="138">
        <v>0</v>
      </c>
      <c r="CS256" s="138">
        <v>0</v>
      </c>
      <c r="CT256" s="138">
        <v>0</v>
      </c>
      <c r="CU256" s="138">
        <v>0</v>
      </c>
      <c r="CV256" s="138">
        <v>0</v>
      </c>
      <c r="CW256" s="138">
        <v>0</v>
      </c>
      <c r="CX256" s="138">
        <v>0</v>
      </c>
      <c r="CY256" s="138">
        <v>0</v>
      </c>
      <c r="CZ256" s="138">
        <v>0</v>
      </c>
      <c r="DA256" s="138">
        <v>0</v>
      </c>
      <c r="DB256" s="138">
        <v>0</v>
      </c>
      <c r="DC256" s="138">
        <v>0</v>
      </c>
      <c r="DD256" s="138">
        <v>0</v>
      </c>
      <c r="DE256" s="138">
        <v>0</v>
      </c>
      <c r="DF256" s="138">
        <v>0</v>
      </c>
      <c r="DG256" s="138">
        <v>0</v>
      </c>
      <c r="DH256" s="138">
        <v>0</v>
      </c>
      <c r="DI256" s="138">
        <v>0</v>
      </c>
      <c r="DJ256" s="138">
        <v>0</v>
      </c>
      <c r="DK256" s="138">
        <v>0</v>
      </c>
      <c r="DL256" s="138">
        <v>0</v>
      </c>
      <c r="DM256" s="138">
        <v>0</v>
      </c>
      <c r="DN256" s="138">
        <v>0</v>
      </c>
      <c r="DO256" s="138">
        <v>0</v>
      </c>
      <c r="DP256" s="138">
        <v>85</v>
      </c>
      <c r="DQ256" s="138">
        <v>1</v>
      </c>
      <c r="DR256" s="130" t="s">
        <v>3553</v>
      </c>
      <c r="DS256" s="138">
        <v>1</v>
      </c>
      <c r="DT256" s="130"/>
      <c r="DU256" s="130"/>
      <c r="DV256" s="138">
        <v>1</v>
      </c>
      <c r="DW256" s="138">
        <v>1</v>
      </c>
      <c r="DX256" s="138">
        <v>1</v>
      </c>
      <c r="DY256" s="130"/>
      <c r="DZ256" s="130"/>
      <c r="EA256" s="140">
        <v>703</v>
      </c>
      <c r="EB256" s="140">
        <v>9.0299999999999994</v>
      </c>
      <c r="EC256" s="140">
        <v>1</v>
      </c>
    </row>
    <row r="257" spans="1:133" s="131" customFormat="1" ht="24" x14ac:dyDescent="0.25">
      <c r="A257" s="130" t="s">
        <v>372</v>
      </c>
      <c r="B257" s="130" t="s">
        <v>388</v>
      </c>
      <c r="C257" s="138">
        <v>3</v>
      </c>
      <c r="D257" s="130" t="s">
        <v>387</v>
      </c>
      <c r="E257" s="130" t="s">
        <v>3554</v>
      </c>
      <c r="F257" s="130" t="s">
        <v>3555</v>
      </c>
      <c r="G257" s="130">
        <v>30100</v>
      </c>
      <c r="H257" s="130" t="s">
        <v>3556</v>
      </c>
      <c r="I257" s="130" t="s">
        <v>3557</v>
      </c>
      <c r="J257" s="130" t="s">
        <v>3558</v>
      </c>
      <c r="K257" s="130" t="s">
        <v>3559</v>
      </c>
      <c r="L257" s="130" t="s">
        <v>1041</v>
      </c>
      <c r="M257" s="130" t="s">
        <v>2948</v>
      </c>
      <c r="N257" s="130" t="s">
        <v>3560</v>
      </c>
      <c r="O257" s="130" t="s">
        <v>1041</v>
      </c>
      <c r="P257" s="130">
        <v>378036896</v>
      </c>
      <c r="Q257" s="130" t="s">
        <v>3561</v>
      </c>
      <c r="R257" s="130" t="s">
        <v>1041</v>
      </c>
      <c r="S257" s="130" t="s">
        <v>960</v>
      </c>
      <c r="T257" s="130" t="s">
        <v>1806</v>
      </c>
      <c r="U257" s="130" t="s">
        <v>1041</v>
      </c>
      <c r="V257" s="130">
        <v>378036894</v>
      </c>
      <c r="W257" s="130" t="s">
        <v>3562</v>
      </c>
      <c r="X257" s="138">
        <v>1</v>
      </c>
      <c r="Y257" s="138">
        <v>0</v>
      </c>
      <c r="Z257" s="138">
        <v>1</v>
      </c>
      <c r="AA257" s="139">
        <v>1</v>
      </c>
      <c r="AB257" s="139">
        <v>0</v>
      </c>
      <c r="AC257" s="139">
        <v>1</v>
      </c>
      <c r="AD257" s="130" t="s">
        <v>966</v>
      </c>
      <c r="AE257" s="138">
        <v>1</v>
      </c>
      <c r="AF257" s="130" t="s">
        <v>966</v>
      </c>
      <c r="AG257" s="138">
        <v>0</v>
      </c>
      <c r="AH257" s="138">
        <v>1</v>
      </c>
      <c r="AI257" s="138">
        <v>0</v>
      </c>
      <c r="AJ257" s="138">
        <v>0</v>
      </c>
      <c r="AK257" s="138">
        <v>1</v>
      </c>
      <c r="AL257" s="130" t="s">
        <v>966</v>
      </c>
      <c r="AM257" s="138">
        <v>0</v>
      </c>
      <c r="AN257" s="138">
        <v>0</v>
      </c>
      <c r="AO257" s="138">
        <v>1</v>
      </c>
      <c r="AP257" s="138">
        <v>1</v>
      </c>
      <c r="AQ257" s="130" t="s">
        <v>966</v>
      </c>
      <c r="AR257" s="138">
        <v>0</v>
      </c>
      <c r="AS257" s="138">
        <v>0</v>
      </c>
      <c r="AT257" s="138">
        <v>0</v>
      </c>
      <c r="AU257" s="138">
        <v>1</v>
      </c>
      <c r="AV257" s="138">
        <v>0</v>
      </c>
      <c r="AW257" s="138">
        <v>0</v>
      </c>
      <c r="AX257" s="138">
        <v>1</v>
      </c>
      <c r="AY257" s="130" t="s">
        <v>966</v>
      </c>
      <c r="AZ257" s="138">
        <v>1</v>
      </c>
      <c r="BA257" s="138">
        <v>1</v>
      </c>
      <c r="BB257" s="138">
        <v>1</v>
      </c>
      <c r="BC257" s="138">
        <v>1</v>
      </c>
      <c r="BD257" s="138">
        <v>0</v>
      </c>
      <c r="BE257" s="138">
        <v>8</v>
      </c>
      <c r="BF257" s="138">
        <v>0</v>
      </c>
      <c r="BG257" s="138">
        <v>0</v>
      </c>
      <c r="BH257" s="138">
        <v>0</v>
      </c>
      <c r="BI257" s="138">
        <v>0</v>
      </c>
      <c r="BJ257" s="138">
        <v>0</v>
      </c>
      <c r="BK257" s="138">
        <v>3</v>
      </c>
      <c r="BL257" s="138">
        <v>0</v>
      </c>
      <c r="BM257" s="138">
        <v>0</v>
      </c>
      <c r="BN257" s="138">
        <v>0</v>
      </c>
      <c r="BO257" s="138">
        <v>0</v>
      </c>
      <c r="BP257" s="138">
        <v>8</v>
      </c>
      <c r="BQ257" s="138">
        <v>0</v>
      </c>
      <c r="BR257" s="138">
        <v>0</v>
      </c>
      <c r="BS257" s="138">
        <v>0</v>
      </c>
      <c r="BT257" s="138">
        <v>0</v>
      </c>
      <c r="BU257" s="138">
        <v>0</v>
      </c>
      <c r="BV257" s="138">
        <v>0</v>
      </c>
      <c r="BW257" s="138">
        <v>0</v>
      </c>
      <c r="BX257" s="138">
        <v>0</v>
      </c>
      <c r="BY257" s="138">
        <v>0</v>
      </c>
      <c r="BZ257" s="138">
        <v>0</v>
      </c>
      <c r="CA257" s="138">
        <v>0</v>
      </c>
      <c r="CB257" s="138">
        <v>0</v>
      </c>
      <c r="CC257" s="138">
        <v>0</v>
      </c>
      <c r="CD257" s="138">
        <v>0</v>
      </c>
      <c r="CE257" s="138">
        <v>0</v>
      </c>
      <c r="CF257" s="138">
        <v>0</v>
      </c>
      <c r="CG257" s="138">
        <v>0</v>
      </c>
      <c r="CH257" s="138">
        <v>0</v>
      </c>
      <c r="CI257" s="138">
        <v>0</v>
      </c>
      <c r="CJ257" s="138">
        <v>0</v>
      </c>
      <c r="CK257" s="138">
        <v>0</v>
      </c>
      <c r="CL257" s="138">
        <v>0</v>
      </c>
      <c r="CM257" s="138">
        <v>0</v>
      </c>
      <c r="CN257" s="138">
        <v>0</v>
      </c>
      <c r="CO257" s="138">
        <v>0</v>
      </c>
      <c r="CP257" s="138">
        <v>0</v>
      </c>
      <c r="CQ257" s="138">
        <v>0</v>
      </c>
      <c r="CR257" s="138">
        <v>0</v>
      </c>
      <c r="CS257" s="138">
        <v>0</v>
      </c>
      <c r="CT257" s="138">
        <v>0</v>
      </c>
      <c r="CU257" s="138">
        <v>0</v>
      </c>
      <c r="CV257" s="138">
        <v>0</v>
      </c>
      <c r="CW257" s="138">
        <v>0</v>
      </c>
      <c r="CX257" s="138">
        <v>0</v>
      </c>
      <c r="CY257" s="138">
        <v>0</v>
      </c>
      <c r="CZ257" s="138">
        <v>0</v>
      </c>
      <c r="DA257" s="138">
        <v>0</v>
      </c>
      <c r="DB257" s="138">
        <v>0</v>
      </c>
      <c r="DC257" s="138">
        <v>0</v>
      </c>
      <c r="DD257" s="138">
        <v>0</v>
      </c>
      <c r="DE257" s="138">
        <v>0</v>
      </c>
      <c r="DF257" s="138">
        <v>0</v>
      </c>
      <c r="DG257" s="138">
        <v>0</v>
      </c>
      <c r="DH257" s="138">
        <v>1</v>
      </c>
      <c r="DI257" s="138">
        <v>0</v>
      </c>
      <c r="DJ257" s="138">
        <v>0</v>
      </c>
      <c r="DK257" s="138">
        <v>0</v>
      </c>
      <c r="DL257" s="138">
        <v>0</v>
      </c>
      <c r="DM257" s="138">
        <v>0</v>
      </c>
      <c r="DN257" s="138">
        <v>0</v>
      </c>
      <c r="DO257" s="138">
        <v>0</v>
      </c>
      <c r="DP257" s="138">
        <v>99</v>
      </c>
      <c r="DQ257" s="138">
        <v>1</v>
      </c>
      <c r="DR257" s="130" t="s">
        <v>3563</v>
      </c>
      <c r="DS257" s="138">
        <v>1</v>
      </c>
      <c r="DT257" s="130" t="s">
        <v>3564</v>
      </c>
      <c r="DU257" s="130" t="s">
        <v>3565</v>
      </c>
      <c r="DV257" s="138">
        <v>1</v>
      </c>
      <c r="DW257" s="138">
        <v>1</v>
      </c>
      <c r="DX257" s="138">
        <v>1</v>
      </c>
      <c r="DY257" s="130" t="s">
        <v>3566</v>
      </c>
      <c r="DZ257" s="130" t="s">
        <v>1041</v>
      </c>
      <c r="EA257" s="140">
        <v>1177</v>
      </c>
      <c r="EB257" s="140">
        <v>3.89</v>
      </c>
      <c r="EC257" s="140">
        <v>1</v>
      </c>
    </row>
    <row r="258" spans="1:133" s="131" customFormat="1" ht="24" x14ac:dyDescent="0.25">
      <c r="A258" s="130" t="s">
        <v>13</v>
      </c>
      <c r="B258" s="130" t="s">
        <v>15</v>
      </c>
      <c r="C258" s="138">
        <v>4</v>
      </c>
      <c r="D258" s="130" t="s">
        <v>14</v>
      </c>
      <c r="E258" s="130" t="s">
        <v>3567</v>
      </c>
      <c r="F258" s="130">
        <v>2</v>
      </c>
      <c r="G258" s="130">
        <v>60169</v>
      </c>
      <c r="H258" s="130" t="s">
        <v>13</v>
      </c>
      <c r="I258" s="130" t="s">
        <v>3568</v>
      </c>
      <c r="J258" s="130" t="s">
        <v>3569</v>
      </c>
      <c r="K258" s="130" t="s">
        <v>3570</v>
      </c>
      <c r="L258" s="130" t="s">
        <v>1431</v>
      </c>
      <c r="M258" s="130" t="s">
        <v>1262</v>
      </c>
      <c r="N258" s="130" t="s">
        <v>3571</v>
      </c>
      <c r="O258" s="130"/>
      <c r="P258" s="130">
        <v>542526180</v>
      </c>
      <c r="Q258" s="130" t="s">
        <v>3572</v>
      </c>
      <c r="R258" s="130" t="s">
        <v>1041</v>
      </c>
      <c r="S258" s="130" t="s">
        <v>1275</v>
      </c>
      <c r="T258" s="130" t="s">
        <v>2072</v>
      </c>
      <c r="U258" s="130" t="s">
        <v>1508</v>
      </c>
      <c r="V258" s="130">
        <v>542526184</v>
      </c>
      <c r="W258" s="130" t="s">
        <v>3573</v>
      </c>
      <c r="X258" s="138">
        <v>2</v>
      </c>
      <c r="Y258" s="138">
        <v>0</v>
      </c>
      <c r="Z258" s="138">
        <v>2</v>
      </c>
      <c r="AA258" s="139">
        <v>2</v>
      </c>
      <c r="AB258" s="139">
        <v>0</v>
      </c>
      <c r="AC258" s="139">
        <v>2</v>
      </c>
      <c r="AD258" s="130" t="s">
        <v>966</v>
      </c>
      <c r="AE258" s="138">
        <v>2</v>
      </c>
      <c r="AF258" s="130" t="s">
        <v>966</v>
      </c>
      <c r="AG258" s="138">
        <v>0</v>
      </c>
      <c r="AH258" s="138">
        <v>2</v>
      </c>
      <c r="AI258" s="138">
        <v>0</v>
      </c>
      <c r="AJ258" s="138">
        <v>0</v>
      </c>
      <c r="AK258" s="138">
        <v>2</v>
      </c>
      <c r="AL258" s="130" t="s">
        <v>966</v>
      </c>
      <c r="AM258" s="138">
        <v>0</v>
      </c>
      <c r="AN258" s="138">
        <v>0</v>
      </c>
      <c r="AO258" s="138">
        <v>2</v>
      </c>
      <c r="AP258" s="138">
        <v>2</v>
      </c>
      <c r="AQ258" s="130" t="s">
        <v>966</v>
      </c>
      <c r="AR258" s="138">
        <v>0</v>
      </c>
      <c r="AS258" s="138">
        <v>0</v>
      </c>
      <c r="AT258" s="138">
        <v>0</v>
      </c>
      <c r="AU258" s="138">
        <v>2</v>
      </c>
      <c r="AV258" s="138">
        <v>0</v>
      </c>
      <c r="AW258" s="138">
        <v>0</v>
      </c>
      <c r="AX258" s="138">
        <v>2</v>
      </c>
      <c r="AY258" s="130" t="s">
        <v>966</v>
      </c>
      <c r="AZ258" s="138">
        <v>0</v>
      </c>
      <c r="BA258" s="138">
        <v>1</v>
      </c>
      <c r="BB258" s="138">
        <v>0</v>
      </c>
      <c r="BC258" s="138">
        <v>1</v>
      </c>
      <c r="BD258" s="138">
        <v>1</v>
      </c>
      <c r="BE258" s="138">
        <v>20</v>
      </c>
      <c r="BF258" s="138">
        <v>0</v>
      </c>
      <c r="BG258" s="138">
        <v>0</v>
      </c>
      <c r="BH258" s="138">
        <v>3</v>
      </c>
      <c r="BI258" s="138">
        <v>0</v>
      </c>
      <c r="BJ258" s="138">
        <v>0</v>
      </c>
      <c r="BK258" s="138">
        <v>0</v>
      </c>
      <c r="BL258" s="138">
        <v>12</v>
      </c>
      <c r="BM258" s="138">
        <v>0</v>
      </c>
      <c r="BN258" s="138">
        <v>4</v>
      </c>
      <c r="BO258" s="138">
        <v>0</v>
      </c>
      <c r="BP258" s="138">
        <v>12</v>
      </c>
      <c r="BQ258" s="138">
        <v>0</v>
      </c>
      <c r="BR258" s="138">
        <v>0</v>
      </c>
      <c r="BS258" s="138">
        <v>0</v>
      </c>
      <c r="BT258" s="138">
        <v>0</v>
      </c>
      <c r="BU258" s="138">
        <v>0</v>
      </c>
      <c r="BV258" s="138">
        <v>0</v>
      </c>
      <c r="BW258" s="138">
        <v>0</v>
      </c>
      <c r="BX258" s="138">
        <v>0</v>
      </c>
      <c r="BY258" s="138">
        <v>0</v>
      </c>
      <c r="BZ258" s="138">
        <v>0</v>
      </c>
      <c r="CA258" s="138">
        <v>0</v>
      </c>
      <c r="CB258" s="138">
        <v>0</v>
      </c>
      <c r="CC258" s="138">
        <v>0</v>
      </c>
      <c r="CD258" s="138">
        <v>0</v>
      </c>
      <c r="CE258" s="138">
        <v>0</v>
      </c>
      <c r="CF258" s="138">
        <v>0</v>
      </c>
      <c r="CG258" s="138">
        <v>0</v>
      </c>
      <c r="CH258" s="138">
        <v>8</v>
      </c>
      <c r="CI258" s="138">
        <v>0</v>
      </c>
      <c r="CJ258" s="138">
        <v>1</v>
      </c>
      <c r="CK258" s="138">
        <v>0</v>
      </c>
      <c r="CL258" s="138">
        <v>0</v>
      </c>
      <c r="CM258" s="138">
        <v>2</v>
      </c>
      <c r="CN258" s="138">
        <v>0</v>
      </c>
      <c r="CO258" s="138">
        <v>1</v>
      </c>
      <c r="CP258" s="138">
        <v>0</v>
      </c>
      <c r="CQ258" s="138">
        <v>0</v>
      </c>
      <c r="CR258" s="138">
        <v>0</v>
      </c>
      <c r="CS258" s="138">
        <v>0</v>
      </c>
      <c r="CT258" s="138">
        <v>0</v>
      </c>
      <c r="CU258" s="138">
        <v>0</v>
      </c>
      <c r="CV258" s="138">
        <v>0</v>
      </c>
      <c r="CW258" s="138">
        <v>0</v>
      </c>
      <c r="CX258" s="138">
        <v>0</v>
      </c>
      <c r="CY258" s="138">
        <v>0</v>
      </c>
      <c r="CZ258" s="138">
        <v>3</v>
      </c>
      <c r="DA258" s="138">
        <v>0</v>
      </c>
      <c r="DB258" s="138">
        <v>0</v>
      </c>
      <c r="DC258" s="138">
        <v>0</v>
      </c>
      <c r="DD258" s="138">
        <v>0</v>
      </c>
      <c r="DE258" s="138">
        <v>0</v>
      </c>
      <c r="DF258" s="138">
        <v>0</v>
      </c>
      <c r="DG258" s="138">
        <v>0</v>
      </c>
      <c r="DH258" s="138">
        <v>1</v>
      </c>
      <c r="DI258" s="138">
        <v>0</v>
      </c>
      <c r="DJ258" s="138">
        <v>2</v>
      </c>
      <c r="DK258" s="138">
        <v>0</v>
      </c>
      <c r="DL258" s="138">
        <v>0</v>
      </c>
      <c r="DM258" s="138">
        <v>0</v>
      </c>
      <c r="DN258" s="138">
        <v>0</v>
      </c>
      <c r="DO258" s="138">
        <v>0</v>
      </c>
      <c r="DP258" s="138">
        <v>30</v>
      </c>
      <c r="DQ258" s="138">
        <v>1</v>
      </c>
      <c r="DR258" s="130" t="s">
        <v>3574</v>
      </c>
      <c r="DS258" s="138">
        <v>3</v>
      </c>
      <c r="DT258" s="130" t="s">
        <v>3575</v>
      </c>
      <c r="DU258" s="130" t="s">
        <v>3576</v>
      </c>
      <c r="DV258" s="138">
        <v>1</v>
      </c>
      <c r="DW258" s="138">
        <v>0</v>
      </c>
      <c r="DX258" s="138">
        <v>0</v>
      </c>
      <c r="DY258" s="130"/>
      <c r="DZ258" s="130"/>
      <c r="EA258" s="140">
        <v>89581</v>
      </c>
      <c r="EB258" s="140">
        <v>14.65</v>
      </c>
      <c r="EC258" s="140">
        <v>1</v>
      </c>
    </row>
    <row r="259" spans="1:133" s="131" customFormat="1" ht="84" x14ac:dyDescent="0.25">
      <c r="A259" s="130" t="s">
        <v>13</v>
      </c>
      <c r="B259" s="130" t="s">
        <v>17</v>
      </c>
      <c r="C259" s="138">
        <v>4</v>
      </c>
      <c r="D259" s="130" t="s">
        <v>16</v>
      </c>
      <c r="E259" s="130" t="s">
        <v>3577</v>
      </c>
      <c r="F259" s="130" t="s">
        <v>3578</v>
      </c>
      <c r="G259" s="130">
        <v>61600</v>
      </c>
      <c r="H259" s="130" t="s">
        <v>3579</v>
      </c>
      <c r="I259" s="130" t="s">
        <v>3580</v>
      </c>
      <c r="J259" s="130" t="s">
        <v>3581</v>
      </c>
      <c r="K259" s="130" t="s">
        <v>2227</v>
      </c>
      <c r="L259" s="130" t="s">
        <v>2764</v>
      </c>
      <c r="M259" s="130" t="s">
        <v>1445</v>
      </c>
      <c r="N259" s="130" t="s">
        <v>3582</v>
      </c>
      <c r="O259" s="130"/>
      <c r="P259" s="130">
        <v>549523570</v>
      </c>
      <c r="Q259" s="130" t="s">
        <v>3583</v>
      </c>
      <c r="R259" s="130"/>
      <c r="S259" s="130"/>
      <c r="T259" s="130"/>
      <c r="U259" s="130"/>
      <c r="V259" s="130"/>
      <c r="W259" s="130"/>
      <c r="X259" s="138">
        <v>4</v>
      </c>
      <c r="Y259" s="138">
        <v>0</v>
      </c>
      <c r="Z259" s="138">
        <v>4</v>
      </c>
      <c r="AA259" s="139">
        <v>4</v>
      </c>
      <c r="AB259" s="139">
        <v>0</v>
      </c>
      <c r="AC259" s="139">
        <v>4</v>
      </c>
      <c r="AD259" s="130" t="s">
        <v>966</v>
      </c>
      <c r="AE259" s="138">
        <v>4</v>
      </c>
      <c r="AF259" s="130" t="s">
        <v>966</v>
      </c>
      <c r="AG259" s="138">
        <v>0</v>
      </c>
      <c r="AH259" s="138">
        <v>0</v>
      </c>
      <c r="AI259" s="138">
        <v>0</v>
      </c>
      <c r="AJ259" s="138">
        <v>4</v>
      </c>
      <c r="AK259" s="138">
        <v>4</v>
      </c>
      <c r="AL259" s="130" t="s">
        <v>966</v>
      </c>
      <c r="AM259" s="138">
        <v>0</v>
      </c>
      <c r="AN259" s="138">
        <v>0</v>
      </c>
      <c r="AO259" s="138">
        <v>4</v>
      </c>
      <c r="AP259" s="138">
        <v>4</v>
      </c>
      <c r="AQ259" s="130" t="s">
        <v>966</v>
      </c>
      <c r="AR259" s="138">
        <v>0</v>
      </c>
      <c r="AS259" s="138">
        <v>0</v>
      </c>
      <c r="AT259" s="138">
        <v>0</v>
      </c>
      <c r="AU259" s="138">
        <v>3</v>
      </c>
      <c r="AV259" s="138">
        <v>1</v>
      </c>
      <c r="AW259" s="138">
        <v>0</v>
      </c>
      <c r="AX259" s="138">
        <v>4</v>
      </c>
      <c r="AY259" s="130" t="s">
        <v>966</v>
      </c>
      <c r="AZ259" s="138">
        <v>0</v>
      </c>
      <c r="BA259" s="138">
        <v>1</v>
      </c>
      <c r="BB259" s="138">
        <v>1</v>
      </c>
      <c r="BC259" s="138">
        <v>1</v>
      </c>
      <c r="BD259" s="138">
        <v>2</v>
      </c>
      <c r="BE259" s="138">
        <v>3</v>
      </c>
      <c r="BF259" s="138">
        <v>0</v>
      </c>
      <c r="BG259" s="138">
        <v>0</v>
      </c>
      <c r="BH259" s="138">
        <v>0</v>
      </c>
      <c r="BI259" s="138">
        <v>0</v>
      </c>
      <c r="BJ259" s="138">
        <v>0</v>
      </c>
      <c r="BK259" s="138">
        <v>0</v>
      </c>
      <c r="BL259" s="138">
        <v>0</v>
      </c>
      <c r="BM259" s="138">
        <v>0</v>
      </c>
      <c r="BN259" s="138">
        <v>0</v>
      </c>
      <c r="BO259" s="138">
        <v>0</v>
      </c>
      <c r="BP259" s="138">
        <v>0</v>
      </c>
      <c r="BQ259" s="138">
        <v>0</v>
      </c>
      <c r="BR259" s="138">
        <v>0</v>
      </c>
      <c r="BS259" s="138">
        <v>0</v>
      </c>
      <c r="BT259" s="138">
        <v>0</v>
      </c>
      <c r="BU259" s="138">
        <v>0</v>
      </c>
      <c r="BV259" s="138">
        <v>0</v>
      </c>
      <c r="BW259" s="138">
        <v>0</v>
      </c>
      <c r="BX259" s="138">
        <v>0</v>
      </c>
      <c r="BY259" s="138">
        <v>0</v>
      </c>
      <c r="BZ259" s="138">
        <v>0</v>
      </c>
      <c r="CA259" s="138">
        <v>0</v>
      </c>
      <c r="CB259" s="138">
        <v>0</v>
      </c>
      <c r="CC259" s="138">
        <v>0</v>
      </c>
      <c r="CD259" s="138">
        <v>0</v>
      </c>
      <c r="CE259" s="138">
        <v>0</v>
      </c>
      <c r="CF259" s="138">
        <v>0</v>
      </c>
      <c r="CG259" s="138">
        <v>0</v>
      </c>
      <c r="CH259" s="138">
        <v>1</v>
      </c>
      <c r="CI259" s="138">
        <v>0</v>
      </c>
      <c r="CJ259" s="138">
        <v>0</v>
      </c>
      <c r="CK259" s="138">
        <v>0</v>
      </c>
      <c r="CL259" s="138">
        <v>0</v>
      </c>
      <c r="CM259" s="138">
        <v>0</v>
      </c>
      <c r="CN259" s="138">
        <v>0</v>
      </c>
      <c r="CO259" s="138">
        <v>0</v>
      </c>
      <c r="CP259" s="138">
        <v>0</v>
      </c>
      <c r="CQ259" s="138">
        <v>0</v>
      </c>
      <c r="CR259" s="138">
        <v>0</v>
      </c>
      <c r="CS259" s="138">
        <v>0</v>
      </c>
      <c r="CT259" s="138">
        <v>0</v>
      </c>
      <c r="CU259" s="138">
        <v>0</v>
      </c>
      <c r="CV259" s="138">
        <v>0</v>
      </c>
      <c r="CW259" s="138">
        <v>0</v>
      </c>
      <c r="CX259" s="138">
        <v>0</v>
      </c>
      <c r="CY259" s="138">
        <v>0</v>
      </c>
      <c r="CZ259" s="138">
        <v>0</v>
      </c>
      <c r="DA259" s="138">
        <v>0</v>
      </c>
      <c r="DB259" s="138">
        <v>0</v>
      </c>
      <c r="DC259" s="138">
        <v>0</v>
      </c>
      <c r="DD259" s="138">
        <v>0</v>
      </c>
      <c r="DE259" s="138">
        <v>0</v>
      </c>
      <c r="DF259" s="138">
        <v>0</v>
      </c>
      <c r="DG259" s="138">
        <v>0</v>
      </c>
      <c r="DH259" s="138">
        <v>0</v>
      </c>
      <c r="DI259" s="138">
        <v>0</v>
      </c>
      <c r="DJ259" s="138">
        <v>0</v>
      </c>
      <c r="DK259" s="138">
        <v>0</v>
      </c>
      <c r="DL259" s="138">
        <v>0</v>
      </c>
      <c r="DM259" s="138">
        <v>0</v>
      </c>
      <c r="DN259" s="138">
        <v>0</v>
      </c>
      <c r="DO259" s="138">
        <v>0</v>
      </c>
      <c r="DP259" s="138">
        <v>0</v>
      </c>
      <c r="DQ259" s="138">
        <v>1</v>
      </c>
      <c r="DR259" s="130" t="s">
        <v>3584</v>
      </c>
      <c r="DS259" s="138">
        <v>3</v>
      </c>
      <c r="DT259" s="130" t="s">
        <v>3585</v>
      </c>
      <c r="DU259" s="130"/>
      <c r="DV259" s="138">
        <v>1</v>
      </c>
      <c r="DW259" s="138">
        <v>1</v>
      </c>
      <c r="DX259" s="138">
        <v>1</v>
      </c>
      <c r="DY259" s="130"/>
      <c r="DZ259" s="130"/>
      <c r="EA259" s="140">
        <v>19000</v>
      </c>
      <c r="EB259" s="140">
        <v>4.3499999999999996</v>
      </c>
      <c r="EC259" s="140">
        <v>1</v>
      </c>
    </row>
    <row r="260" spans="1:133" s="131" customFormat="1" ht="24" x14ac:dyDescent="0.25">
      <c r="A260" s="130" t="s">
        <v>13</v>
      </c>
      <c r="B260" s="130" t="s">
        <v>672</v>
      </c>
      <c r="C260" s="138">
        <v>4</v>
      </c>
      <c r="D260" s="130" t="s">
        <v>641</v>
      </c>
      <c r="E260" s="130" t="s">
        <v>3586</v>
      </c>
      <c r="F260" s="130" t="s">
        <v>3587</v>
      </c>
      <c r="G260" s="130">
        <v>61200</v>
      </c>
      <c r="H260" s="130" t="s">
        <v>3588</v>
      </c>
      <c r="I260" s="130" t="s">
        <v>3589</v>
      </c>
      <c r="J260" s="130" t="s">
        <v>3590</v>
      </c>
      <c r="K260" s="130" t="s">
        <v>3591</v>
      </c>
      <c r="L260" s="130" t="s">
        <v>959</v>
      </c>
      <c r="M260" s="130" t="s">
        <v>1201</v>
      </c>
      <c r="N260" s="130" t="s">
        <v>3592</v>
      </c>
      <c r="O260" s="130" t="s">
        <v>1041</v>
      </c>
      <c r="P260" s="130">
        <v>541588230</v>
      </c>
      <c r="Q260" s="130" t="s">
        <v>3593</v>
      </c>
      <c r="R260" s="130" t="s">
        <v>1431</v>
      </c>
      <c r="S260" s="130" t="s">
        <v>1488</v>
      </c>
      <c r="T260" s="130" t="s">
        <v>3594</v>
      </c>
      <c r="U260" s="130" t="s">
        <v>1041</v>
      </c>
      <c r="V260" s="130">
        <v>541588253</v>
      </c>
      <c r="W260" s="130" t="s">
        <v>3595</v>
      </c>
      <c r="X260" s="138">
        <v>1</v>
      </c>
      <c r="Y260" s="138">
        <v>0</v>
      </c>
      <c r="Z260" s="138">
        <v>1</v>
      </c>
      <c r="AA260" s="139">
        <v>0.05</v>
      </c>
      <c r="AB260" s="139">
        <v>0</v>
      </c>
      <c r="AC260" s="139">
        <v>0.05</v>
      </c>
      <c r="AD260" s="130" t="s">
        <v>966</v>
      </c>
      <c r="AE260" s="138">
        <v>0</v>
      </c>
      <c r="AF260" s="130" t="s">
        <v>966</v>
      </c>
      <c r="AG260" s="138">
        <v>0</v>
      </c>
      <c r="AH260" s="138">
        <v>0</v>
      </c>
      <c r="AI260" s="138">
        <v>1</v>
      </c>
      <c r="AJ260" s="138">
        <v>0</v>
      </c>
      <c r="AK260" s="138">
        <v>1</v>
      </c>
      <c r="AL260" s="130" t="s">
        <v>966</v>
      </c>
      <c r="AM260" s="138">
        <v>0</v>
      </c>
      <c r="AN260" s="138">
        <v>0</v>
      </c>
      <c r="AO260" s="138">
        <v>1</v>
      </c>
      <c r="AP260" s="138">
        <v>1</v>
      </c>
      <c r="AQ260" s="130" t="s">
        <v>966</v>
      </c>
      <c r="AR260" s="138">
        <v>0</v>
      </c>
      <c r="AS260" s="138">
        <v>0</v>
      </c>
      <c r="AT260" s="138">
        <v>0</v>
      </c>
      <c r="AU260" s="138">
        <v>1</v>
      </c>
      <c r="AV260" s="138">
        <v>0</v>
      </c>
      <c r="AW260" s="138">
        <v>0</v>
      </c>
      <c r="AX260" s="138">
        <v>1</v>
      </c>
      <c r="AY260" s="130" t="s">
        <v>966</v>
      </c>
      <c r="AZ260" s="138">
        <v>1</v>
      </c>
      <c r="BA260" s="138">
        <v>1</v>
      </c>
      <c r="BB260" s="138">
        <v>1</v>
      </c>
      <c r="BC260" s="138">
        <v>1</v>
      </c>
      <c r="BD260" s="138">
        <v>0</v>
      </c>
      <c r="BE260" s="138">
        <v>4</v>
      </c>
      <c r="BF260" s="138">
        <v>0</v>
      </c>
      <c r="BG260" s="138">
        <v>0</v>
      </c>
      <c r="BH260" s="138">
        <v>0</v>
      </c>
      <c r="BI260" s="138">
        <v>0</v>
      </c>
      <c r="BJ260" s="138">
        <v>0</v>
      </c>
      <c r="BK260" s="138">
        <v>0</v>
      </c>
      <c r="BL260" s="138">
        <v>3</v>
      </c>
      <c r="BM260" s="138">
        <v>0</v>
      </c>
      <c r="BN260" s="138">
        <v>4</v>
      </c>
      <c r="BO260" s="138">
        <v>0</v>
      </c>
      <c r="BP260" s="138">
        <v>0</v>
      </c>
      <c r="BQ260" s="138">
        <v>0</v>
      </c>
      <c r="BR260" s="138">
        <v>0</v>
      </c>
      <c r="BS260" s="138">
        <v>0</v>
      </c>
      <c r="BT260" s="138">
        <v>0</v>
      </c>
      <c r="BU260" s="138">
        <v>0</v>
      </c>
      <c r="BV260" s="138">
        <v>0</v>
      </c>
      <c r="BW260" s="138">
        <v>0</v>
      </c>
      <c r="BX260" s="138">
        <v>0</v>
      </c>
      <c r="BY260" s="138">
        <v>0</v>
      </c>
      <c r="BZ260" s="138">
        <v>0</v>
      </c>
      <c r="CA260" s="138">
        <v>0</v>
      </c>
      <c r="CB260" s="138">
        <v>0</v>
      </c>
      <c r="CC260" s="138">
        <v>0</v>
      </c>
      <c r="CD260" s="138">
        <v>0</v>
      </c>
      <c r="CE260" s="138">
        <v>0</v>
      </c>
      <c r="CF260" s="138">
        <v>0</v>
      </c>
      <c r="CG260" s="138">
        <v>0</v>
      </c>
      <c r="CH260" s="138">
        <v>0</v>
      </c>
      <c r="CI260" s="138">
        <v>0</v>
      </c>
      <c r="CJ260" s="138">
        <v>0</v>
      </c>
      <c r="CK260" s="138">
        <v>0</v>
      </c>
      <c r="CL260" s="138">
        <v>0</v>
      </c>
      <c r="CM260" s="138">
        <v>0</v>
      </c>
      <c r="CN260" s="138">
        <v>0</v>
      </c>
      <c r="CO260" s="138">
        <v>0</v>
      </c>
      <c r="CP260" s="138">
        <v>0</v>
      </c>
      <c r="CQ260" s="138">
        <v>0</v>
      </c>
      <c r="CR260" s="138">
        <v>0</v>
      </c>
      <c r="CS260" s="138">
        <v>0</v>
      </c>
      <c r="CT260" s="138">
        <v>0</v>
      </c>
      <c r="CU260" s="138">
        <v>0</v>
      </c>
      <c r="CV260" s="138">
        <v>0</v>
      </c>
      <c r="CW260" s="138">
        <v>0</v>
      </c>
      <c r="CX260" s="138">
        <v>0</v>
      </c>
      <c r="CY260" s="138">
        <v>0</v>
      </c>
      <c r="CZ260" s="138">
        <v>0</v>
      </c>
      <c r="DA260" s="138">
        <v>0</v>
      </c>
      <c r="DB260" s="138">
        <v>0</v>
      </c>
      <c r="DC260" s="138">
        <v>0</v>
      </c>
      <c r="DD260" s="138">
        <v>0</v>
      </c>
      <c r="DE260" s="138">
        <v>0</v>
      </c>
      <c r="DF260" s="138">
        <v>0</v>
      </c>
      <c r="DG260" s="138">
        <v>0</v>
      </c>
      <c r="DH260" s="138">
        <v>0</v>
      </c>
      <c r="DI260" s="138">
        <v>0</v>
      </c>
      <c r="DJ260" s="138">
        <v>0</v>
      </c>
      <c r="DK260" s="138">
        <v>0</v>
      </c>
      <c r="DL260" s="138">
        <v>0</v>
      </c>
      <c r="DM260" s="138">
        <v>0</v>
      </c>
      <c r="DN260" s="138">
        <v>0</v>
      </c>
      <c r="DO260" s="138">
        <v>0</v>
      </c>
      <c r="DP260" s="138">
        <v>0</v>
      </c>
      <c r="DQ260" s="138">
        <v>0</v>
      </c>
      <c r="DR260" s="130"/>
      <c r="DS260" s="138">
        <v>1</v>
      </c>
      <c r="DT260" s="130"/>
      <c r="DU260" s="130"/>
      <c r="DV260" s="138">
        <v>1</v>
      </c>
      <c r="DW260" s="138">
        <v>1</v>
      </c>
      <c r="DX260" s="138">
        <v>1</v>
      </c>
      <c r="DY260" s="130"/>
      <c r="DZ260" s="130"/>
      <c r="EA260" s="140">
        <v>24279</v>
      </c>
      <c r="EB260" s="140">
        <v>15.33</v>
      </c>
      <c r="EC260" s="140">
        <v>1</v>
      </c>
    </row>
    <row r="261" spans="1:133" s="131" customFormat="1" ht="36" x14ac:dyDescent="0.25">
      <c r="A261" s="130" t="s">
        <v>13</v>
      </c>
      <c r="B261" s="130" t="s">
        <v>19</v>
      </c>
      <c r="C261" s="138">
        <v>4</v>
      </c>
      <c r="D261" s="130" t="s">
        <v>18</v>
      </c>
      <c r="E261" s="130" t="s">
        <v>3596</v>
      </c>
      <c r="F261" s="130" t="s">
        <v>3597</v>
      </c>
      <c r="G261" s="130">
        <v>60147</v>
      </c>
      <c r="H261" s="130" t="s">
        <v>13</v>
      </c>
      <c r="I261" s="130" t="s">
        <v>3598</v>
      </c>
      <c r="J261" s="130" t="s">
        <v>3599</v>
      </c>
      <c r="K261" s="130" t="s">
        <v>2227</v>
      </c>
      <c r="L261" s="130" t="s">
        <v>959</v>
      </c>
      <c r="M261" s="130" t="s">
        <v>1126</v>
      </c>
      <c r="N261" s="130" t="s">
        <v>3600</v>
      </c>
      <c r="O261" s="130"/>
      <c r="P261" s="130">
        <v>545542238</v>
      </c>
      <c r="Q261" s="130" t="s">
        <v>3601</v>
      </c>
      <c r="R261" s="130"/>
      <c r="S261" s="130" t="s">
        <v>1631</v>
      </c>
      <c r="T261" s="130" t="s">
        <v>1371</v>
      </c>
      <c r="U261" s="130"/>
      <c r="V261" s="130">
        <v>545542239</v>
      </c>
      <c r="W261" s="130" t="s">
        <v>3602</v>
      </c>
      <c r="X261" s="138">
        <v>4</v>
      </c>
      <c r="Y261" s="138">
        <v>0</v>
      </c>
      <c r="Z261" s="138">
        <v>4</v>
      </c>
      <c r="AA261" s="139">
        <v>0.95</v>
      </c>
      <c r="AB261" s="139">
        <v>0</v>
      </c>
      <c r="AC261" s="139">
        <v>0.95</v>
      </c>
      <c r="AD261" s="130" t="s">
        <v>966</v>
      </c>
      <c r="AE261" s="138">
        <v>4</v>
      </c>
      <c r="AF261" s="130" t="s">
        <v>966</v>
      </c>
      <c r="AG261" s="138">
        <v>0</v>
      </c>
      <c r="AH261" s="138">
        <v>1</v>
      </c>
      <c r="AI261" s="138">
        <v>0</v>
      </c>
      <c r="AJ261" s="138">
        <v>3</v>
      </c>
      <c r="AK261" s="138">
        <v>4</v>
      </c>
      <c r="AL261" s="130" t="s">
        <v>966</v>
      </c>
      <c r="AM261" s="138">
        <v>0</v>
      </c>
      <c r="AN261" s="138">
        <v>0</v>
      </c>
      <c r="AO261" s="138">
        <v>4</v>
      </c>
      <c r="AP261" s="138">
        <v>4</v>
      </c>
      <c r="AQ261" s="130" t="s">
        <v>966</v>
      </c>
      <c r="AR261" s="138">
        <v>0</v>
      </c>
      <c r="AS261" s="138">
        <v>1</v>
      </c>
      <c r="AT261" s="138">
        <v>0</v>
      </c>
      <c r="AU261" s="138">
        <v>0</v>
      </c>
      <c r="AV261" s="138">
        <v>3</v>
      </c>
      <c r="AW261" s="138">
        <v>0</v>
      </c>
      <c r="AX261" s="138">
        <v>4</v>
      </c>
      <c r="AY261" s="130" t="s">
        <v>966</v>
      </c>
      <c r="AZ261" s="138">
        <v>1</v>
      </c>
      <c r="BA261" s="138">
        <v>1</v>
      </c>
      <c r="BB261" s="138">
        <v>1</v>
      </c>
      <c r="BC261" s="138">
        <v>1</v>
      </c>
      <c r="BD261" s="138">
        <v>0</v>
      </c>
      <c r="BE261" s="138">
        <v>1</v>
      </c>
      <c r="BF261" s="138">
        <v>0</v>
      </c>
      <c r="BG261" s="138">
        <v>0</v>
      </c>
      <c r="BH261" s="138">
        <v>0</v>
      </c>
      <c r="BI261" s="138">
        <v>0</v>
      </c>
      <c r="BJ261" s="138">
        <v>0</v>
      </c>
      <c r="BK261" s="138">
        <v>0</v>
      </c>
      <c r="BL261" s="138">
        <v>1</v>
      </c>
      <c r="BM261" s="138">
        <v>0</v>
      </c>
      <c r="BN261" s="138">
        <v>0</v>
      </c>
      <c r="BO261" s="138">
        <v>0</v>
      </c>
      <c r="BP261" s="138">
        <v>1</v>
      </c>
      <c r="BQ261" s="138">
        <v>0</v>
      </c>
      <c r="BR261" s="138">
        <v>0</v>
      </c>
      <c r="BS261" s="138">
        <v>0</v>
      </c>
      <c r="BT261" s="138">
        <v>0</v>
      </c>
      <c r="BU261" s="138">
        <v>0</v>
      </c>
      <c r="BV261" s="138">
        <v>0</v>
      </c>
      <c r="BW261" s="138">
        <v>0</v>
      </c>
      <c r="BX261" s="138">
        <v>0</v>
      </c>
      <c r="BY261" s="138">
        <v>0</v>
      </c>
      <c r="BZ261" s="138">
        <v>0</v>
      </c>
      <c r="CA261" s="138">
        <v>0</v>
      </c>
      <c r="CB261" s="138">
        <v>0</v>
      </c>
      <c r="CC261" s="138">
        <v>0</v>
      </c>
      <c r="CD261" s="138">
        <v>0</v>
      </c>
      <c r="CE261" s="138">
        <v>0</v>
      </c>
      <c r="CF261" s="138">
        <v>0</v>
      </c>
      <c r="CG261" s="138">
        <v>0</v>
      </c>
      <c r="CH261" s="138">
        <v>0</v>
      </c>
      <c r="CI261" s="138">
        <v>0</v>
      </c>
      <c r="CJ261" s="138">
        <v>0</v>
      </c>
      <c r="CK261" s="138">
        <v>0</v>
      </c>
      <c r="CL261" s="138">
        <v>0</v>
      </c>
      <c r="CM261" s="138">
        <v>0</v>
      </c>
      <c r="CN261" s="138">
        <v>0</v>
      </c>
      <c r="CO261" s="138">
        <v>0</v>
      </c>
      <c r="CP261" s="138">
        <v>0</v>
      </c>
      <c r="CQ261" s="138">
        <v>0</v>
      </c>
      <c r="CR261" s="138">
        <v>0</v>
      </c>
      <c r="CS261" s="138">
        <v>0</v>
      </c>
      <c r="CT261" s="138">
        <v>0</v>
      </c>
      <c r="CU261" s="138">
        <v>0</v>
      </c>
      <c r="CV261" s="138">
        <v>0</v>
      </c>
      <c r="CW261" s="138">
        <v>0</v>
      </c>
      <c r="CX261" s="138">
        <v>0</v>
      </c>
      <c r="CY261" s="138">
        <v>0</v>
      </c>
      <c r="CZ261" s="138">
        <v>0</v>
      </c>
      <c r="DA261" s="138">
        <v>0</v>
      </c>
      <c r="DB261" s="138">
        <v>0</v>
      </c>
      <c r="DC261" s="138">
        <v>0</v>
      </c>
      <c r="DD261" s="138">
        <v>0</v>
      </c>
      <c r="DE261" s="138">
        <v>0</v>
      </c>
      <c r="DF261" s="138">
        <v>0</v>
      </c>
      <c r="DG261" s="138">
        <v>0</v>
      </c>
      <c r="DH261" s="138">
        <v>0</v>
      </c>
      <c r="DI261" s="138">
        <v>0</v>
      </c>
      <c r="DJ261" s="138">
        <v>0</v>
      </c>
      <c r="DK261" s="138">
        <v>0</v>
      </c>
      <c r="DL261" s="138">
        <v>0</v>
      </c>
      <c r="DM261" s="138">
        <v>0</v>
      </c>
      <c r="DN261" s="138">
        <v>0</v>
      </c>
      <c r="DO261" s="138">
        <v>0</v>
      </c>
      <c r="DP261" s="138">
        <v>65</v>
      </c>
      <c r="DQ261" s="138">
        <v>1</v>
      </c>
      <c r="DR261" s="130" t="s">
        <v>3603</v>
      </c>
      <c r="DS261" s="138">
        <v>3</v>
      </c>
      <c r="DT261" s="130" t="s">
        <v>3604</v>
      </c>
      <c r="DU261" s="130" t="s">
        <v>3605</v>
      </c>
      <c r="DV261" s="138">
        <v>1</v>
      </c>
      <c r="DW261" s="138">
        <v>1</v>
      </c>
      <c r="DX261" s="138">
        <v>1</v>
      </c>
      <c r="DY261" s="130" t="s">
        <v>3606</v>
      </c>
      <c r="DZ261" s="130" t="s">
        <v>3607</v>
      </c>
      <c r="EA261" s="140">
        <v>47643</v>
      </c>
      <c r="EB261" s="140">
        <v>12.24</v>
      </c>
      <c r="EC261" s="140">
        <v>1</v>
      </c>
    </row>
    <row r="262" spans="1:133" s="131" customFormat="1" ht="72" x14ac:dyDescent="0.25">
      <c r="A262" s="130" t="s">
        <v>13</v>
      </c>
      <c r="B262" s="130" t="s">
        <v>20</v>
      </c>
      <c r="C262" s="138">
        <v>4</v>
      </c>
      <c r="D262" s="130" t="s">
        <v>3608</v>
      </c>
      <c r="E262" s="130" t="s">
        <v>3609</v>
      </c>
      <c r="F262" s="130">
        <v>7</v>
      </c>
      <c r="G262" s="130">
        <v>61500</v>
      </c>
      <c r="H262" s="130" t="s">
        <v>3610</v>
      </c>
      <c r="I262" s="130" t="s">
        <v>3611</v>
      </c>
      <c r="J262" s="130" t="s">
        <v>3612</v>
      </c>
      <c r="K262" s="130" t="s">
        <v>3613</v>
      </c>
      <c r="L262" s="130" t="s">
        <v>1431</v>
      </c>
      <c r="M262" s="130" t="s">
        <v>3614</v>
      </c>
      <c r="N262" s="130" t="s">
        <v>3615</v>
      </c>
      <c r="O262" s="130"/>
      <c r="P262" s="130">
        <v>548426162</v>
      </c>
      <c r="Q262" s="130" t="s">
        <v>3616</v>
      </c>
      <c r="R262" s="130" t="s">
        <v>1008</v>
      </c>
      <c r="S262" s="130" t="s">
        <v>3617</v>
      </c>
      <c r="T262" s="130" t="s">
        <v>3618</v>
      </c>
      <c r="U262" s="130"/>
      <c r="V262" s="130">
        <v>548426161</v>
      </c>
      <c r="W262" s="130"/>
      <c r="X262" s="138">
        <v>3</v>
      </c>
      <c r="Y262" s="138">
        <v>0</v>
      </c>
      <c r="Z262" s="138">
        <v>3</v>
      </c>
      <c r="AA262" s="139">
        <v>3</v>
      </c>
      <c r="AB262" s="139">
        <v>0</v>
      </c>
      <c r="AC262" s="139">
        <v>3</v>
      </c>
      <c r="AD262" s="130" t="s">
        <v>966</v>
      </c>
      <c r="AE262" s="138">
        <v>3</v>
      </c>
      <c r="AF262" s="130" t="s">
        <v>966</v>
      </c>
      <c r="AG262" s="138">
        <v>0</v>
      </c>
      <c r="AH262" s="138">
        <v>3</v>
      </c>
      <c r="AI262" s="138">
        <v>0</v>
      </c>
      <c r="AJ262" s="138">
        <v>0</v>
      </c>
      <c r="AK262" s="138">
        <v>3</v>
      </c>
      <c r="AL262" s="130" t="s">
        <v>966</v>
      </c>
      <c r="AM262" s="138">
        <v>0</v>
      </c>
      <c r="AN262" s="138">
        <v>2</v>
      </c>
      <c r="AO262" s="138">
        <v>1</v>
      </c>
      <c r="AP262" s="138">
        <v>3</v>
      </c>
      <c r="AQ262" s="130" t="s">
        <v>966</v>
      </c>
      <c r="AR262" s="138">
        <v>0</v>
      </c>
      <c r="AS262" s="138">
        <v>0</v>
      </c>
      <c r="AT262" s="138">
        <v>3</v>
      </c>
      <c r="AU262" s="138">
        <v>0</v>
      </c>
      <c r="AV262" s="138">
        <v>0</v>
      </c>
      <c r="AW262" s="138">
        <v>0</v>
      </c>
      <c r="AX262" s="138">
        <v>3</v>
      </c>
      <c r="AY262" s="130" t="s">
        <v>966</v>
      </c>
      <c r="AZ262" s="138">
        <v>1</v>
      </c>
      <c r="BA262" s="138">
        <v>1</v>
      </c>
      <c r="BB262" s="138">
        <v>1</v>
      </c>
      <c r="BC262" s="138">
        <v>1</v>
      </c>
      <c r="BD262" s="138">
        <v>0</v>
      </c>
      <c r="BE262" s="138">
        <v>2</v>
      </c>
      <c r="BF262" s="138">
        <v>0</v>
      </c>
      <c r="BG262" s="138">
        <v>0</v>
      </c>
      <c r="BH262" s="138">
        <v>0</v>
      </c>
      <c r="BI262" s="138">
        <v>0</v>
      </c>
      <c r="BJ262" s="138">
        <v>0</v>
      </c>
      <c r="BK262" s="138">
        <v>0</v>
      </c>
      <c r="BL262" s="138">
        <v>0</v>
      </c>
      <c r="BM262" s="138">
        <v>0</v>
      </c>
      <c r="BN262" s="138">
        <v>0</v>
      </c>
      <c r="BO262" s="138">
        <v>0</v>
      </c>
      <c r="BP262" s="138">
        <v>0</v>
      </c>
      <c r="BQ262" s="138">
        <v>0</v>
      </c>
      <c r="BR262" s="138">
        <v>0</v>
      </c>
      <c r="BS262" s="138">
        <v>0</v>
      </c>
      <c r="BT262" s="138">
        <v>0</v>
      </c>
      <c r="BU262" s="138">
        <v>0</v>
      </c>
      <c r="BV262" s="138">
        <v>0</v>
      </c>
      <c r="BW262" s="138">
        <v>0</v>
      </c>
      <c r="BX262" s="138">
        <v>0</v>
      </c>
      <c r="BY262" s="138">
        <v>0</v>
      </c>
      <c r="BZ262" s="138">
        <v>0</v>
      </c>
      <c r="CA262" s="138">
        <v>0</v>
      </c>
      <c r="CB262" s="138">
        <v>0</v>
      </c>
      <c r="CC262" s="138">
        <v>0</v>
      </c>
      <c r="CD262" s="138">
        <v>0</v>
      </c>
      <c r="CE262" s="138">
        <v>0</v>
      </c>
      <c r="CF262" s="138">
        <v>0</v>
      </c>
      <c r="CG262" s="138">
        <v>0</v>
      </c>
      <c r="CH262" s="138">
        <v>0</v>
      </c>
      <c r="CI262" s="138">
        <v>0</v>
      </c>
      <c r="CJ262" s="138">
        <v>0</v>
      </c>
      <c r="CK262" s="138">
        <v>0</v>
      </c>
      <c r="CL262" s="138">
        <v>0</v>
      </c>
      <c r="CM262" s="138">
        <v>0</v>
      </c>
      <c r="CN262" s="138">
        <v>0</v>
      </c>
      <c r="CO262" s="138">
        <v>0</v>
      </c>
      <c r="CP262" s="138">
        <v>0</v>
      </c>
      <c r="CQ262" s="138">
        <v>0</v>
      </c>
      <c r="CR262" s="138">
        <v>0</v>
      </c>
      <c r="CS262" s="138">
        <v>0</v>
      </c>
      <c r="CT262" s="138">
        <v>0</v>
      </c>
      <c r="CU262" s="138">
        <v>0</v>
      </c>
      <c r="CV262" s="138">
        <v>0</v>
      </c>
      <c r="CW262" s="138">
        <v>0</v>
      </c>
      <c r="CX262" s="138">
        <v>0</v>
      </c>
      <c r="CY262" s="138">
        <v>0</v>
      </c>
      <c r="CZ262" s="138">
        <v>0</v>
      </c>
      <c r="DA262" s="138">
        <v>0</v>
      </c>
      <c r="DB262" s="138">
        <v>0</v>
      </c>
      <c r="DC262" s="138">
        <v>0</v>
      </c>
      <c r="DD262" s="138">
        <v>0</v>
      </c>
      <c r="DE262" s="138">
        <v>0</v>
      </c>
      <c r="DF262" s="138">
        <v>0</v>
      </c>
      <c r="DG262" s="138">
        <v>0</v>
      </c>
      <c r="DH262" s="138">
        <v>0</v>
      </c>
      <c r="DI262" s="138">
        <v>0</v>
      </c>
      <c r="DJ262" s="138">
        <v>0</v>
      </c>
      <c r="DK262" s="138">
        <v>0</v>
      </c>
      <c r="DL262" s="138">
        <v>0</v>
      </c>
      <c r="DM262" s="138">
        <v>0</v>
      </c>
      <c r="DN262" s="138">
        <v>0</v>
      </c>
      <c r="DO262" s="138">
        <v>0</v>
      </c>
      <c r="DP262" s="138">
        <v>0</v>
      </c>
      <c r="DQ262" s="138">
        <v>1</v>
      </c>
      <c r="DR262" s="130" t="s">
        <v>3619</v>
      </c>
      <c r="DS262" s="138">
        <v>2</v>
      </c>
      <c r="DT262" s="130"/>
      <c r="DU262" s="130"/>
      <c r="DV262" s="138">
        <v>1</v>
      </c>
      <c r="DW262" s="138">
        <v>1</v>
      </c>
      <c r="DX262" s="138">
        <v>1</v>
      </c>
      <c r="DY262" s="130"/>
      <c r="DZ262" s="130"/>
      <c r="EA262" s="140">
        <v>20000</v>
      </c>
      <c r="EB262" s="140">
        <v>5.05</v>
      </c>
      <c r="EC262" s="140">
        <v>1</v>
      </c>
    </row>
    <row r="263" spans="1:133" s="131" customFormat="1" ht="24" x14ac:dyDescent="0.25">
      <c r="A263" s="130" t="s">
        <v>13</v>
      </c>
      <c r="B263" s="130" t="s">
        <v>22</v>
      </c>
      <c r="C263" s="138">
        <v>4</v>
      </c>
      <c r="D263" s="130" t="s">
        <v>21</v>
      </c>
      <c r="E263" s="130" t="s">
        <v>3620</v>
      </c>
      <c r="F263" s="130" t="s">
        <v>3621</v>
      </c>
      <c r="G263" s="130">
        <v>61800</v>
      </c>
      <c r="H263" s="130" t="s">
        <v>3622</v>
      </c>
      <c r="I263" s="130" t="s">
        <v>3623</v>
      </c>
      <c r="J263" s="130" t="s">
        <v>3624</v>
      </c>
      <c r="K263" s="130" t="s">
        <v>3625</v>
      </c>
      <c r="L263" s="130" t="s">
        <v>1431</v>
      </c>
      <c r="M263" s="130" t="s">
        <v>1059</v>
      </c>
      <c r="N263" s="130" t="s">
        <v>3626</v>
      </c>
      <c r="O263" s="130"/>
      <c r="P263" s="130">
        <v>548129838</v>
      </c>
      <c r="Q263" s="130" t="s">
        <v>3627</v>
      </c>
      <c r="R263" s="130" t="s">
        <v>1431</v>
      </c>
      <c r="S263" s="130" t="s">
        <v>1059</v>
      </c>
      <c r="T263" s="130" t="s">
        <v>3626</v>
      </c>
      <c r="U263" s="130"/>
      <c r="V263" s="130">
        <v>606388844</v>
      </c>
      <c r="W263" s="130" t="s">
        <v>3627</v>
      </c>
      <c r="X263" s="138">
        <v>2</v>
      </c>
      <c r="Y263" s="138">
        <v>0</v>
      </c>
      <c r="Z263" s="138">
        <v>2</v>
      </c>
      <c r="AA263" s="139">
        <v>1</v>
      </c>
      <c r="AB263" s="139">
        <v>0</v>
      </c>
      <c r="AC263" s="139">
        <v>1</v>
      </c>
      <c r="AD263" s="130" t="s">
        <v>966</v>
      </c>
      <c r="AE263" s="138">
        <v>2</v>
      </c>
      <c r="AF263" s="130" t="s">
        <v>966</v>
      </c>
      <c r="AG263" s="138">
        <v>0</v>
      </c>
      <c r="AH263" s="138">
        <v>0</v>
      </c>
      <c r="AI263" s="138">
        <v>2</v>
      </c>
      <c r="AJ263" s="138">
        <v>0</v>
      </c>
      <c r="AK263" s="138">
        <v>2</v>
      </c>
      <c r="AL263" s="130" t="s">
        <v>966</v>
      </c>
      <c r="AM263" s="138">
        <v>0</v>
      </c>
      <c r="AN263" s="138">
        <v>0</v>
      </c>
      <c r="AO263" s="138">
        <v>2</v>
      </c>
      <c r="AP263" s="138">
        <v>2</v>
      </c>
      <c r="AQ263" s="130" t="s">
        <v>966</v>
      </c>
      <c r="AR263" s="138">
        <v>0</v>
      </c>
      <c r="AS263" s="138">
        <v>0</v>
      </c>
      <c r="AT263" s="138">
        <v>1</v>
      </c>
      <c r="AU263" s="138">
        <v>1</v>
      </c>
      <c r="AV263" s="138">
        <v>0</v>
      </c>
      <c r="AW263" s="138">
        <v>0</v>
      </c>
      <c r="AX263" s="138">
        <v>2</v>
      </c>
      <c r="AY263" s="130" t="s">
        <v>966</v>
      </c>
      <c r="AZ263" s="138">
        <v>1</v>
      </c>
      <c r="BA263" s="138">
        <v>1</v>
      </c>
      <c r="BB263" s="138">
        <v>0</v>
      </c>
      <c r="BC263" s="138">
        <v>1</v>
      </c>
      <c r="BD263" s="138">
        <v>0</v>
      </c>
      <c r="BE263" s="138">
        <v>3</v>
      </c>
      <c r="BF263" s="138">
        <v>0</v>
      </c>
      <c r="BG263" s="138">
        <v>0</v>
      </c>
      <c r="BH263" s="138">
        <v>0</v>
      </c>
      <c r="BI263" s="138">
        <v>0</v>
      </c>
      <c r="BJ263" s="138">
        <v>0</v>
      </c>
      <c r="BK263" s="138">
        <v>0</v>
      </c>
      <c r="BL263" s="138">
        <v>2</v>
      </c>
      <c r="BM263" s="138">
        <v>0</v>
      </c>
      <c r="BN263" s="138">
        <v>0</v>
      </c>
      <c r="BO263" s="138">
        <v>0</v>
      </c>
      <c r="BP263" s="138">
        <v>0</v>
      </c>
      <c r="BQ263" s="138">
        <v>0</v>
      </c>
      <c r="BR263" s="138">
        <v>0</v>
      </c>
      <c r="BS263" s="138">
        <v>0</v>
      </c>
      <c r="BT263" s="138">
        <v>0</v>
      </c>
      <c r="BU263" s="138">
        <v>0</v>
      </c>
      <c r="BV263" s="138">
        <v>0</v>
      </c>
      <c r="BW263" s="138">
        <v>0</v>
      </c>
      <c r="BX263" s="138">
        <v>0</v>
      </c>
      <c r="BY263" s="138">
        <v>0</v>
      </c>
      <c r="BZ263" s="138">
        <v>0</v>
      </c>
      <c r="CA263" s="138">
        <v>0</v>
      </c>
      <c r="CB263" s="138">
        <v>0</v>
      </c>
      <c r="CC263" s="138">
        <v>0</v>
      </c>
      <c r="CD263" s="138">
        <v>0</v>
      </c>
      <c r="CE263" s="138">
        <v>0</v>
      </c>
      <c r="CF263" s="138">
        <v>0</v>
      </c>
      <c r="CG263" s="138">
        <v>0</v>
      </c>
      <c r="CH263" s="138">
        <v>0</v>
      </c>
      <c r="CI263" s="138">
        <v>0</v>
      </c>
      <c r="CJ263" s="138">
        <v>0</v>
      </c>
      <c r="CK263" s="138">
        <v>0</v>
      </c>
      <c r="CL263" s="138">
        <v>0</v>
      </c>
      <c r="CM263" s="138">
        <v>0</v>
      </c>
      <c r="CN263" s="138">
        <v>0</v>
      </c>
      <c r="CO263" s="138">
        <v>0</v>
      </c>
      <c r="CP263" s="138">
        <v>0</v>
      </c>
      <c r="CQ263" s="138">
        <v>0</v>
      </c>
      <c r="CR263" s="138">
        <v>0</v>
      </c>
      <c r="CS263" s="138">
        <v>0</v>
      </c>
      <c r="CT263" s="138">
        <v>0</v>
      </c>
      <c r="CU263" s="138">
        <v>0</v>
      </c>
      <c r="CV263" s="138">
        <v>0</v>
      </c>
      <c r="CW263" s="138">
        <v>0</v>
      </c>
      <c r="CX263" s="138">
        <v>0</v>
      </c>
      <c r="CY263" s="138">
        <v>0</v>
      </c>
      <c r="CZ263" s="138">
        <v>0</v>
      </c>
      <c r="DA263" s="138">
        <v>0</v>
      </c>
      <c r="DB263" s="138">
        <v>0</v>
      </c>
      <c r="DC263" s="138">
        <v>0</v>
      </c>
      <c r="DD263" s="138">
        <v>0</v>
      </c>
      <c r="DE263" s="138">
        <v>0</v>
      </c>
      <c r="DF263" s="138">
        <v>0</v>
      </c>
      <c r="DG263" s="138">
        <v>0</v>
      </c>
      <c r="DH263" s="138">
        <v>0</v>
      </c>
      <c r="DI263" s="138">
        <v>0</v>
      </c>
      <c r="DJ263" s="138">
        <v>0</v>
      </c>
      <c r="DK263" s="138">
        <v>0</v>
      </c>
      <c r="DL263" s="138">
        <v>0</v>
      </c>
      <c r="DM263" s="138">
        <v>1</v>
      </c>
      <c r="DN263" s="138">
        <v>0</v>
      </c>
      <c r="DO263" s="138">
        <v>0</v>
      </c>
      <c r="DP263" s="138">
        <v>100</v>
      </c>
      <c r="DQ263" s="138">
        <v>0</v>
      </c>
      <c r="DR263" s="130"/>
      <c r="DS263" s="138">
        <v>2</v>
      </c>
      <c r="DT263" s="130"/>
      <c r="DU263" s="130"/>
      <c r="DV263" s="138">
        <v>1</v>
      </c>
      <c r="DW263" s="138">
        <v>1</v>
      </c>
      <c r="DX263" s="138">
        <v>1</v>
      </c>
      <c r="DY263" s="130"/>
      <c r="DZ263" s="130"/>
      <c r="EA263" s="140">
        <v>7220</v>
      </c>
      <c r="EB263" s="140">
        <v>6.29</v>
      </c>
      <c r="EC263" s="140">
        <v>1</v>
      </c>
    </row>
    <row r="264" spans="1:133" s="131" customFormat="1" ht="24" x14ac:dyDescent="0.25">
      <c r="A264" s="130" t="s">
        <v>13</v>
      </c>
      <c r="B264" s="130" t="s">
        <v>24</v>
      </c>
      <c r="C264" s="138">
        <v>4</v>
      </c>
      <c r="D264" s="130" t="s">
        <v>23</v>
      </c>
      <c r="E264" s="130" t="s">
        <v>3628</v>
      </c>
      <c r="F264" s="130" t="s">
        <v>3629</v>
      </c>
      <c r="G264" s="130">
        <v>61700</v>
      </c>
      <c r="H264" s="130" t="s">
        <v>3630</v>
      </c>
      <c r="I264" s="130" t="s">
        <v>3631</v>
      </c>
      <c r="J264" s="130" t="s">
        <v>3632</v>
      </c>
      <c r="K264" s="130" t="s">
        <v>1325</v>
      </c>
      <c r="L264" s="130" t="s">
        <v>959</v>
      </c>
      <c r="M264" s="130" t="s">
        <v>1126</v>
      </c>
      <c r="N264" s="130" t="s">
        <v>3633</v>
      </c>
      <c r="O264" s="130"/>
      <c r="P264" s="130">
        <v>545427526</v>
      </c>
      <c r="Q264" s="130" t="s">
        <v>3634</v>
      </c>
      <c r="R264" s="130" t="s">
        <v>959</v>
      </c>
      <c r="S264" s="130" t="s">
        <v>2006</v>
      </c>
      <c r="T264" s="130" t="s">
        <v>3635</v>
      </c>
      <c r="U264" s="130"/>
      <c r="V264" s="130">
        <v>545427538</v>
      </c>
      <c r="W264" s="130" t="s">
        <v>3636</v>
      </c>
      <c r="X264" s="138">
        <v>2</v>
      </c>
      <c r="Y264" s="138">
        <v>0</v>
      </c>
      <c r="Z264" s="138">
        <v>2</v>
      </c>
      <c r="AA264" s="139">
        <v>2</v>
      </c>
      <c r="AB264" s="139">
        <v>0</v>
      </c>
      <c r="AC264" s="139">
        <v>2</v>
      </c>
      <c r="AD264" s="130" t="s">
        <v>966</v>
      </c>
      <c r="AE264" s="138">
        <v>1</v>
      </c>
      <c r="AF264" s="130" t="s">
        <v>966</v>
      </c>
      <c r="AG264" s="138">
        <v>0</v>
      </c>
      <c r="AH264" s="138">
        <v>0</v>
      </c>
      <c r="AI264" s="138">
        <v>0</v>
      </c>
      <c r="AJ264" s="138">
        <v>2</v>
      </c>
      <c r="AK264" s="138">
        <v>2</v>
      </c>
      <c r="AL264" s="130" t="s">
        <v>966</v>
      </c>
      <c r="AM264" s="138">
        <v>1</v>
      </c>
      <c r="AN264" s="138">
        <v>0</v>
      </c>
      <c r="AO264" s="138">
        <v>1</v>
      </c>
      <c r="AP264" s="138">
        <v>2</v>
      </c>
      <c r="AQ264" s="130" t="s">
        <v>966</v>
      </c>
      <c r="AR264" s="138">
        <v>0</v>
      </c>
      <c r="AS264" s="138">
        <v>0</v>
      </c>
      <c r="AT264" s="138">
        <v>0</v>
      </c>
      <c r="AU264" s="138">
        <v>1</v>
      </c>
      <c r="AV264" s="138">
        <v>1</v>
      </c>
      <c r="AW264" s="138">
        <v>0</v>
      </c>
      <c r="AX264" s="138">
        <v>2</v>
      </c>
      <c r="AY264" s="130" t="s">
        <v>966</v>
      </c>
      <c r="AZ264" s="138">
        <v>1</v>
      </c>
      <c r="BA264" s="138">
        <v>1</v>
      </c>
      <c r="BB264" s="138">
        <v>1</v>
      </c>
      <c r="BC264" s="138">
        <v>1</v>
      </c>
      <c r="BD264" s="138">
        <v>0</v>
      </c>
      <c r="BE264" s="138">
        <v>2</v>
      </c>
      <c r="BF264" s="138">
        <v>0</v>
      </c>
      <c r="BG264" s="138">
        <v>0</v>
      </c>
      <c r="BH264" s="138">
        <v>0</v>
      </c>
      <c r="BI264" s="138">
        <v>0</v>
      </c>
      <c r="BJ264" s="138">
        <v>0</v>
      </c>
      <c r="BK264" s="138">
        <v>0</v>
      </c>
      <c r="BL264" s="138">
        <v>4</v>
      </c>
      <c r="BM264" s="138">
        <v>0</v>
      </c>
      <c r="BN264" s="138">
        <v>0</v>
      </c>
      <c r="BO264" s="138">
        <v>1</v>
      </c>
      <c r="BP264" s="138">
        <v>0</v>
      </c>
      <c r="BQ264" s="138">
        <v>0</v>
      </c>
      <c r="BR264" s="138">
        <v>0</v>
      </c>
      <c r="BS264" s="138">
        <v>0</v>
      </c>
      <c r="BT264" s="138">
        <v>0</v>
      </c>
      <c r="BU264" s="138">
        <v>0</v>
      </c>
      <c r="BV264" s="138">
        <v>0</v>
      </c>
      <c r="BW264" s="138">
        <v>0</v>
      </c>
      <c r="BX264" s="138">
        <v>0</v>
      </c>
      <c r="BY264" s="138">
        <v>0</v>
      </c>
      <c r="BZ264" s="138">
        <v>0</v>
      </c>
      <c r="CA264" s="138">
        <v>0</v>
      </c>
      <c r="CB264" s="138">
        <v>0</v>
      </c>
      <c r="CC264" s="138">
        <v>0</v>
      </c>
      <c r="CD264" s="138">
        <v>0</v>
      </c>
      <c r="CE264" s="138">
        <v>0</v>
      </c>
      <c r="CF264" s="138">
        <v>0</v>
      </c>
      <c r="CG264" s="138">
        <v>0</v>
      </c>
      <c r="CH264" s="138">
        <v>0</v>
      </c>
      <c r="CI264" s="138">
        <v>0</v>
      </c>
      <c r="CJ264" s="138">
        <v>0</v>
      </c>
      <c r="CK264" s="138">
        <v>0</v>
      </c>
      <c r="CL264" s="138">
        <v>0</v>
      </c>
      <c r="CM264" s="138">
        <v>0</v>
      </c>
      <c r="CN264" s="138">
        <v>0</v>
      </c>
      <c r="CO264" s="138">
        <v>0</v>
      </c>
      <c r="CP264" s="138">
        <v>0</v>
      </c>
      <c r="CQ264" s="138">
        <v>0</v>
      </c>
      <c r="CR264" s="138">
        <v>0</v>
      </c>
      <c r="CS264" s="138">
        <v>0</v>
      </c>
      <c r="CT264" s="138">
        <v>0</v>
      </c>
      <c r="CU264" s="138">
        <v>0</v>
      </c>
      <c r="CV264" s="138">
        <v>0</v>
      </c>
      <c r="CW264" s="138">
        <v>0</v>
      </c>
      <c r="CX264" s="138">
        <v>0</v>
      </c>
      <c r="CY264" s="138">
        <v>0</v>
      </c>
      <c r="CZ264" s="138">
        <v>0</v>
      </c>
      <c r="DA264" s="138">
        <v>0</v>
      </c>
      <c r="DB264" s="138">
        <v>0</v>
      </c>
      <c r="DC264" s="138">
        <v>0</v>
      </c>
      <c r="DD264" s="138">
        <v>0</v>
      </c>
      <c r="DE264" s="138">
        <v>0</v>
      </c>
      <c r="DF264" s="138">
        <v>0</v>
      </c>
      <c r="DG264" s="138">
        <v>0</v>
      </c>
      <c r="DH264" s="138">
        <v>0</v>
      </c>
      <c r="DI264" s="138">
        <v>0</v>
      </c>
      <c r="DJ264" s="138">
        <v>0</v>
      </c>
      <c r="DK264" s="138">
        <v>0</v>
      </c>
      <c r="DL264" s="138">
        <v>0</v>
      </c>
      <c r="DM264" s="138">
        <v>0</v>
      </c>
      <c r="DN264" s="138">
        <v>0</v>
      </c>
      <c r="DO264" s="138">
        <v>0</v>
      </c>
      <c r="DP264" s="138">
        <v>90</v>
      </c>
      <c r="DQ264" s="138">
        <v>1</v>
      </c>
      <c r="DR264" s="130" t="s">
        <v>3637</v>
      </c>
      <c r="DS264" s="138">
        <v>2</v>
      </c>
      <c r="DT264" s="130"/>
      <c r="DU264" s="130"/>
      <c r="DV264" s="138">
        <v>1</v>
      </c>
      <c r="DW264" s="138">
        <v>1</v>
      </c>
      <c r="DX264" s="138">
        <v>1</v>
      </c>
      <c r="DY264" s="130"/>
      <c r="DZ264" s="130"/>
      <c r="EA264" s="140">
        <v>7646</v>
      </c>
      <c r="EB264" s="140">
        <v>12.79</v>
      </c>
      <c r="EC264" s="140">
        <v>1</v>
      </c>
    </row>
    <row r="265" spans="1:133" s="131" customFormat="1" ht="36" x14ac:dyDescent="0.25">
      <c r="A265" s="130" t="s">
        <v>13</v>
      </c>
      <c r="B265" s="130" t="s">
        <v>26</v>
      </c>
      <c r="C265" s="138">
        <v>4</v>
      </c>
      <c r="D265" s="130" t="s">
        <v>25</v>
      </c>
      <c r="E265" s="130" t="s">
        <v>3638</v>
      </c>
      <c r="F265" s="130" t="s">
        <v>3639</v>
      </c>
      <c r="G265" s="130">
        <v>62500</v>
      </c>
      <c r="H265" s="130" t="s">
        <v>3640</v>
      </c>
      <c r="I265" s="130" t="s">
        <v>3641</v>
      </c>
      <c r="J265" s="130" t="s">
        <v>3642</v>
      </c>
      <c r="K265" s="130" t="s">
        <v>2308</v>
      </c>
      <c r="L265" s="130" t="s">
        <v>959</v>
      </c>
      <c r="M265" s="130" t="s">
        <v>1380</v>
      </c>
      <c r="N265" s="130" t="s">
        <v>3643</v>
      </c>
      <c r="O265" s="130" t="s">
        <v>986</v>
      </c>
      <c r="P265" s="130">
        <v>547423836</v>
      </c>
      <c r="Q265" s="130" t="s">
        <v>3644</v>
      </c>
      <c r="R265" s="130" t="s">
        <v>959</v>
      </c>
      <c r="S265" s="130" t="s">
        <v>1380</v>
      </c>
      <c r="T265" s="130" t="s">
        <v>3643</v>
      </c>
      <c r="U265" s="130" t="s">
        <v>986</v>
      </c>
      <c r="V265" s="130">
        <v>547423836</v>
      </c>
      <c r="W265" s="130" t="s">
        <v>3644</v>
      </c>
      <c r="X265" s="138">
        <v>4</v>
      </c>
      <c r="Y265" s="138">
        <v>0</v>
      </c>
      <c r="Z265" s="138">
        <v>4</v>
      </c>
      <c r="AA265" s="139">
        <v>4</v>
      </c>
      <c r="AB265" s="139">
        <v>0</v>
      </c>
      <c r="AC265" s="139">
        <v>4</v>
      </c>
      <c r="AD265" s="130" t="s">
        <v>966</v>
      </c>
      <c r="AE265" s="138">
        <v>4</v>
      </c>
      <c r="AF265" s="130" t="s">
        <v>966</v>
      </c>
      <c r="AG265" s="138">
        <v>0</v>
      </c>
      <c r="AH265" s="138">
        <v>1</v>
      </c>
      <c r="AI265" s="138">
        <v>0</v>
      </c>
      <c r="AJ265" s="138">
        <v>3</v>
      </c>
      <c r="AK265" s="138">
        <v>4</v>
      </c>
      <c r="AL265" s="130" t="s">
        <v>966</v>
      </c>
      <c r="AM265" s="138">
        <v>1</v>
      </c>
      <c r="AN265" s="138">
        <v>1</v>
      </c>
      <c r="AO265" s="138">
        <v>2</v>
      </c>
      <c r="AP265" s="138">
        <v>4</v>
      </c>
      <c r="AQ265" s="130" t="s">
        <v>966</v>
      </c>
      <c r="AR265" s="138">
        <v>0</v>
      </c>
      <c r="AS265" s="138">
        <v>0</v>
      </c>
      <c r="AT265" s="138">
        <v>0</v>
      </c>
      <c r="AU265" s="138">
        <v>3</v>
      </c>
      <c r="AV265" s="138">
        <v>1</v>
      </c>
      <c r="AW265" s="138">
        <v>0</v>
      </c>
      <c r="AX265" s="138">
        <v>4</v>
      </c>
      <c r="AY265" s="130" t="s">
        <v>966</v>
      </c>
      <c r="AZ265" s="138">
        <v>1</v>
      </c>
      <c r="BA265" s="138">
        <v>1</v>
      </c>
      <c r="BB265" s="138">
        <v>1</v>
      </c>
      <c r="BC265" s="138">
        <v>1</v>
      </c>
      <c r="BD265" s="138">
        <v>0</v>
      </c>
      <c r="BE265" s="138">
        <v>4</v>
      </c>
      <c r="BF265" s="138">
        <v>0</v>
      </c>
      <c r="BG265" s="138">
        <v>0</v>
      </c>
      <c r="BH265" s="138">
        <v>0</v>
      </c>
      <c r="BI265" s="138">
        <v>0</v>
      </c>
      <c r="BJ265" s="138">
        <v>0</v>
      </c>
      <c r="BK265" s="138">
        <v>0</v>
      </c>
      <c r="BL265" s="138">
        <v>2</v>
      </c>
      <c r="BM265" s="138">
        <v>0</v>
      </c>
      <c r="BN265" s="138">
        <v>0</v>
      </c>
      <c r="BO265" s="138">
        <v>0</v>
      </c>
      <c r="BP265" s="138">
        <v>0</v>
      </c>
      <c r="BQ265" s="138">
        <v>0</v>
      </c>
      <c r="BR265" s="138">
        <v>0</v>
      </c>
      <c r="BS265" s="138">
        <v>0</v>
      </c>
      <c r="BT265" s="138">
        <v>0</v>
      </c>
      <c r="BU265" s="138">
        <v>0</v>
      </c>
      <c r="BV265" s="138">
        <v>0</v>
      </c>
      <c r="BW265" s="138">
        <v>0</v>
      </c>
      <c r="BX265" s="138">
        <v>0</v>
      </c>
      <c r="BY265" s="138">
        <v>0</v>
      </c>
      <c r="BZ265" s="138">
        <v>0</v>
      </c>
      <c r="CA265" s="138">
        <v>0</v>
      </c>
      <c r="CB265" s="138">
        <v>0</v>
      </c>
      <c r="CC265" s="138">
        <v>0</v>
      </c>
      <c r="CD265" s="138">
        <v>0</v>
      </c>
      <c r="CE265" s="138">
        <v>0</v>
      </c>
      <c r="CF265" s="138">
        <v>0</v>
      </c>
      <c r="CG265" s="138">
        <v>0</v>
      </c>
      <c r="CH265" s="138">
        <v>1</v>
      </c>
      <c r="CI265" s="138">
        <v>0</v>
      </c>
      <c r="CJ265" s="138">
        <v>0</v>
      </c>
      <c r="CK265" s="138">
        <v>0</v>
      </c>
      <c r="CL265" s="138">
        <v>0</v>
      </c>
      <c r="CM265" s="138">
        <v>0</v>
      </c>
      <c r="CN265" s="138">
        <v>0</v>
      </c>
      <c r="CO265" s="138">
        <v>0</v>
      </c>
      <c r="CP265" s="138">
        <v>0</v>
      </c>
      <c r="CQ265" s="138">
        <v>0</v>
      </c>
      <c r="CR265" s="138">
        <v>0</v>
      </c>
      <c r="CS265" s="138">
        <v>0</v>
      </c>
      <c r="CT265" s="138">
        <v>0</v>
      </c>
      <c r="CU265" s="138">
        <v>0</v>
      </c>
      <c r="CV265" s="138">
        <v>0</v>
      </c>
      <c r="CW265" s="138">
        <v>0</v>
      </c>
      <c r="CX265" s="138">
        <v>0</v>
      </c>
      <c r="CY265" s="138">
        <v>0</v>
      </c>
      <c r="CZ265" s="138">
        <v>0</v>
      </c>
      <c r="DA265" s="138">
        <v>0</v>
      </c>
      <c r="DB265" s="138">
        <v>0</v>
      </c>
      <c r="DC265" s="138">
        <v>0</v>
      </c>
      <c r="DD265" s="138">
        <v>0</v>
      </c>
      <c r="DE265" s="138">
        <v>0</v>
      </c>
      <c r="DF265" s="138">
        <v>0</v>
      </c>
      <c r="DG265" s="138">
        <v>0</v>
      </c>
      <c r="DH265" s="138">
        <v>0</v>
      </c>
      <c r="DI265" s="138">
        <v>0</v>
      </c>
      <c r="DJ265" s="138">
        <v>0</v>
      </c>
      <c r="DK265" s="138">
        <v>0</v>
      </c>
      <c r="DL265" s="138">
        <v>0</v>
      </c>
      <c r="DM265" s="138">
        <v>0</v>
      </c>
      <c r="DN265" s="138">
        <v>0</v>
      </c>
      <c r="DO265" s="138">
        <v>0</v>
      </c>
      <c r="DP265" s="138">
        <v>95</v>
      </c>
      <c r="DQ265" s="138">
        <v>1</v>
      </c>
      <c r="DR265" s="130" t="s">
        <v>3645</v>
      </c>
      <c r="DS265" s="138">
        <v>1</v>
      </c>
      <c r="DT265" s="130" t="s">
        <v>3646</v>
      </c>
      <c r="DU265" s="130" t="s">
        <v>1041</v>
      </c>
      <c r="DV265" s="138">
        <v>1</v>
      </c>
      <c r="DW265" s="138">
        <v>1</v>
      </c>
      <c r="DX265" s="138">
        <v>1</v>
      </c>
      <c r="DY265" s="130" t="s">
        <v>1041</v>
      </c>
      <c r="DZ265" s="130" t="s">
        <v>1041</v>
      </c>
      <c r="EA265" s="140">
        <v>14683</v>
      </c>
      <c r="EB265" s="140">
        <v>3.02</v>
      </c>
      <c r="EC265" s="140">
        <v>1</v>
      </c>
    </row>
    <row r="266" spans="1:133" s="131" customFormat="1" ht="24" x14ac:dyDescent="0.25">
      <c r="A266" s="130" t="s">
        <v>13</v>
      </c>
      <c r="B266" s="130" t="s">
        <v>28</v>
      </c>
      <c r="C266" s="138">
        <v>4</v>
      </c>
      <c r="D266" s="130" t="s">
        <v>27</v>
      </c>
      <c r="E266" s="130" t="s">
        <v>3647</v>
      </c>
      <c r="F266" s="130" t="s">
        <v>3648</v>
      </c>
      <c r="G266" s="130">
        <v>62500</v>
      </c>
      <c r="H266" s="130" t="s">
        <v>3640</v>
      </c>
      <c r="I266" s="130" t="s">
        <v>3649</v>
      </c>
      <c r="J266" s="130" t="s">
        <v>3650</v>
      </c>
      <c r="K266" s="130" t="s">
        <v>1391</v>
      </c>
      <c r="L266" s="130" t="s">
        <v>959</v>
      </c>
      <c r="M266" s="130" t="s">
        <v>2543</v>
      </c>
      <c r="N266" s="130" t="s">
        <v>3651</v>
      </c>
      <c r="O266" s="130"/>
      <c r="P266" s="130" t="s">
        <v>3652</v>
      </c>
      <c r="Q266" s="130" t="s">
        <v>3653</v>
      </c>
      <c r="R266" s="130" t="s">
        <v>959</v>
      </c>
      <c r="S266" s="130" t="s">
        <v>2543</v>
      </c>
      <c r="T266" s="130" t="s">
        <v>3651</v>
      </c>
      <c r="U266" s="130"/>
      <c r="V266" s="130" t="s">
        <v>3652</v>
      </c>
      <c r="W266" s="130" t="s">
        <v>3653</v>
      </c>
      <c r="X266" s="138">
        <v>3</v>
      </c>
      <c r="Y266" s="138">
        <v>0</v>
      </c>
      <c r="Z266" s="138">
        <v>3</v>
      </c>
      <c r="AA266" s="139">
        <v>0.1</v>
      </c>
      <c r="AB266" s="139">
        <v>0</v>
      </c>
      <c r="AC266" s="139">
        <v>0.1</v>
      </c>
      <c r="AD266" s="130" t="s">
        <v>966</v>
      </c>
      <c r="AE266" s="138">
        <v>0</v>
      </c>
      <c r="AF266" s="130" t="s">
        <v>966</v>
      </c>
      <c r="AG266" s="138">
        <v>0</v>
      </c>
      <c r="AH266" s="138">
        <v>0</v>
      </c>
      <c r="AI266" s="138">
        <v>0</v>
      </c>
      <c r="AJ266" s="138">
        <v>3</v>
      </c>
      <c r="AK266" s="138">
        <v>3</v>
      </c>
      <c r="AL266" s="130" t="s">
        <v>966</v>
      </c>
      <c r="AM266" s="138">
        <v>1</v>
      </c>
      <c r="AN266" s="138">
        <v>1</v>
      </c>
      <c r="AO266" s="138">
        <v>1</v>
      </c>
      <c r="AP266" s="138">
        <v>3</v>
      </c>
      <c r="AQ266" s="130" t="s">
        <v>966</v>
      </c>
      <c r="AR266" s="138">
        <v>0</v>
      </c>
      <c r="AS266" s="138">
        <v>0</v>
      </c>
      <c r="AT266" s="138">
        <v>0</v>
      </c>
      <c r="AU266" s="138">
        <v>2</v>
      </c>
      <c r="AV266" s="138">
        <v>1</v>
      </c>
      <c r="AW266" s="138">
        <v>0</v>
      </c>
      <c r="AX266" s="138">
        <v>3</v>
      </c>
      <c r="AY266" s="130" t="s">
        <v>966</v>
      </c>
      <c r="AZ266" s="138">
        <v>1</v>
      </c>
      <c r="BA266" s="138">
        <v>1</v>
      </c>
      <c r="BB266" s="138">
        <v>0</v>
      </c>
      <c r="BC266" s="138">
        <v>1</v>
      </c>
      <c r="BD266" s="138">
        <v>0</v>
      </c>
      <c r="BE266" s="138">
        <v>0</v>
      </c>
      <c r="BF266" s="138">
        <v>0</v>
      </c>
      <c r="BG266" s="138">
        <v>0</v>
      </c>
      <c r="BH266" s="138">
        <v>0</v>
      </c>
      <c r="BI266" s="138">
        <v>0</v>
      </c>
      <c r="BJ266" s="138">
        <v>0</v>
      </c>
      <c r="BK266" s="138">
        <v>0</v>
      </c>
      <c r="BL266" s="138">
        <v>0</v>
      </c>
      <c r="BM266" s="138">
        <v>0</v>
      </c>
      <c r="BN266" s="138">
        <v>0</v>
      </c>
      <c r="BO266" s="138">
        <v>0</v>
      </c>
      <c r="BP266" s="138">
        <v>0</v>
      </c>
      <c r="BQ266" s="138">
        <v>0</v>
      </c>
      <c r="BR266" s="138">
        <v>0</v>
      </c>
      <c r="BS266" s="138">
        <v>0</v>
      </c>
      <c r="BT266" s="138">
        <v>0</v>
      </c>
      <c r="BU266" s="138">
        <v>0</v>
      </c>
      <c r="BV266" s="138">
        <v>0</v>
      </c>
      <c r="BW266" s="138">
        <v>0</v>
      </c>
      <c r="BX266" s="138">
        <v>0</v>
      </c>
      <c r="BY266" s="138">
        <v>0</v>
      </c>
      <c r="BZ266" s="138">
        <v>0</v>
      </c>
      <c r="CA266" s="138">
        <v>0</v>
      </c>
      <c r="CB266" s="138">
        <v>0</v>
      </c>
      <c r="CC266" s="138">
        <v>0</v>
      </c>
      <c r="CD266" s="138">
        <v>0</v>
      </c>
      <c r="CE266" s="138">
        <v>0</v>
      </c>
      <c r="CF266" s="138">
        <v>0</v>
      </c>
      <c r="CG266" s="138">
        <v>0</v>
      </c>
      <c r="CH266" s="138">
        <v>0</v>
      </c>
      <c r="CI266" s="138">
        <v>0</v>
      </c>
      <c r="CJ266" s="138">
        <v>0</v>
      </c>
      <c r="CK266" s="138">
        <v>0</v>
      </c>
      <c r="CL266" s="138">
        <v>0</v>
      </c>
      <c r="CM266" s="138">
        <v>0</v>
      </c>
      <c r="CN266" s="138">
        <v>0</v>
      </c>
      <c r="CO266" s="138">
        <v>0</v>
      </c>
      <c r="CP266" s="138">
        <v>0</v>
      </c>
      <c r="CQ266" s="138">
        <v>0</v>
      </c>
      <c r="CR266" s="138">
        <v>0</v>
      </c>
      <c r="CS266" s="138">
        <v>0</v>
      </c>
      <c r="CT266" s="138">
        <v>0</v>
      </c>
      <c r="CU266" s="138">
        <v>0</v>
      </c>
      <c r="CV266" s="138">
        <v>0</v>
      </c>
      <c r="CW266" s="138">
        <v>0</v>
      </c>
      <c r="CX266" s="138">
        <v>0</v>
      </c>
      <c r="CY266" s="138">
        <v>0</v>
      </c>
      <c r="CZ266" s="138">
        <v>0</v>
      </c>
      <c r="DA266" s="138">
        <v>0</v>
      </c>
      <c r="DB266" s="138">
        <v>0</v>
      </c>
      <c r="DC266" s="138">
        <v>0</v>
      </c>
      <c r="DD266" s="138">
        <v>0</v>
      </c>
      <c r="DE266" s="138">
        <v>0</v>
      </c>
      <c r="DF266" s="138">
        <v>0</v>
      </c>
      <c r="DG266" s="138">
        <v>0</v>
      </c>
      <c r="DH266" s="138">
        <v>0</v>
      </c>
      <c r="DI266" s="138">
        <v>0</v>
      </c>
      <c r="DJ266" s="138">
        <v>0</v>
      </c>
      <c r="DK266" s="138">
        <v>0</v>
      </c>
      <c r="DL266" s="138">
        <v>0</v>
      </c>
      <c r="DM266" s="138">
        <v>0</v>
      </c>
      <c r="DN266" s="138">
        <v>0</v>
      </c>
      <c r="DO266" s="138">
        <v>0</v>
      </c>
      <c r="DP266" s="138">
        <v>0</v>
      </c>
      <c r="DQ266" s="138">
        <v>0</v>
      </c>
      <c r="DR266" s="130"/>
      <c r="DS266" s="138">
        <v>1</v>
      </c>
      <c r="DT266" s="130"/>
      <c r="DU266" s="130"/>
      <c r="DV266" s="138">
        <v>1</v>
      </c>
      <c r="DW266" s="138">
        <v>0</v>
      </c>
      <c r="DX266" s="138">
        <v>1</v>
      </c>
      <c r="DY266" s="130"/>
      <c r="DZ266" s="130"/>
      <c r="EA266" s="140">
        <v>13036</v>
      </c>
      <c r="EB266" s="140">
        <v>3.28</v>
      </c>
      <c r="EC266" s="140">
        <v>1</v>
      </c>
    </row>
    <row r="267" spans="1:133" s="131" customFormat="1" x14ac:dyDescent="0.25">
      <c r="A267" s="130" t="s">
        <v>13</v>
      </c>
      <c r="B267" s="130" t="s">
        <v>30</v>
      </c>
      <c r="C267" s="138">
        <v>4</v>
      </c>
      <c r="D267" s="130" t="s">
        <v>29</v>
      </c>
      <c r="E267" s="130" t="s">
        <v>3654</v>
      </c>
      <c r="F267" s="130" t="s">
        <v>3655</v>
      </c>
      <c r="G267" s="130">
        <v>63400</v>
      </c>
      <c r="H267" s="130" t="s">
        <v>3656</v>
      </c>
      <c r="I267" s="130" t="s">
        <v>3657</v>
      </c>
      <c r="J267" s="130" t="s">
        <v>3658</v>
      </c>
      <c r="K267" s="130" t="s">
        <v>3659</v>
      </c>
      <c r="L267" s="130" t="s">
        <v>959</v>
      </c>
      <c r="M267" s="130" t="s">
        <v>1864</v>
      </c>
      <c r="N267" s="130" t="s">
        <v>3660</v>
      </c>
      <c r="O267" s="130"/>
      <c r="P267" s="130">
        <v>547428924</v>
      </c>
      <c r="Q267" s="130" t="s">
        <v>3661</v>
      </c>
      <c r="R267" s="130" t="s">
        <v>959</v>
      </c>
      <c r="S267" s="130" t="s">
        <v>1864</v>
      </c>
      <c r="T267" s="130" t="s">
        <v>3660</v>
      </c>
      <c r="U267" s="130"/>
      <c r="V267" s="130">
        <v>547428924</v>
      </c>
      <c r="W267" s="130" t="s">
        <v>3661</v>
      </c>
      <c r="X267" s="138">
        <v>1</v>
      </c>
      <c r="Y267" s="138">
        <v>0</v>
      </c>
      <c r="Z267" s="138">
        <v>1</v>
      </c>
      <c r="AA267" s="139">
        <v>0.5</v>
      </c>
      <c r="AB267" s="139">
        <v>0</v>
      </c>
      <c r="AC267" s="139">
        <v>0.5</v>
      </c>
      <c r="AD267" s="130" t="s">
        <v>966</v>
      </c>
      <c r="AE267" s="138">
        <v>1</v>
      </c>
      <c r="AF267" s="130" t="s">
        <v>966</v>
      </c>
      <c r="AG267" s="138">
        <v>0</v>
      </c>
      <c r="AH267" s="138">
        <v>0</v>
      </c>
      <c r="AI267" s="138">
        <v>0</v>
      </c>
      <c r="AJ267" s="138">
        <v>1</v>
      </c>
      <c r="AK267" s="138">
        <v>1</v>
      </c>
      <c r="AL267" s="130" t="s">
        <v>966</v>
      </c>
      <c r="AM267" s="138">
        <v>0</v>
      </c>
      <c r="AN267" s="138">
        <v>0</v>
      </c>
      <c r="AO267" s="138">
        <v>1</v>
      </c>
      <c r="AP267" s="138">
        <v>1</v>
      </c>
      <c r="AQ267" s="130" t="s">
        <v>966</v>
      </c>
      <c r="AR267" s="138">
        <v>0</v>
      </c>
      <c r="AS267" s="138">
        <v>0</v>
      </c>
      <c r="AT267" s="138">
        <v>0</v>
      </c>
      <c r="AU267" s="138">
        <v>1</v>
      </c>
      <c r="AV267" s="138">
        <v>0</v>
      </c>
      <c r="AW267" s="138">
        <v>0</v>
      </c>
      <c r="AX267" s="138">
        <v>1</v>
      </c>
      <c r="AY267" s="130" t="s">
        <v>966</v>
      </c>
      <c r="AZ267" s="138">
        <v>1</v>
      </c>
      <c r="BA267" s="138">
        <v>1</v>
      </c>
      <c r="BB267" s="138">
        <v>0</v>
      </c>
      <c r="BC267" s="138">
        <v>1</v>
      </c>
      <c r="BD267" s="138">
        <v>0</v>
      </c>
      <c r="BE267" s="138">
        <v>2</v>
      </c>
      <c r="BF267" s="138">
        <v>0</v>
      </c>
      <c r="BG267" s="138">
        <v>0</v>
      </c>
      <c r="BH267" s="138">
        <v>0</v>
      </c>
      <c r="BI267" s="138">
        <v>0</v>
      </c>
      <c r="BJ267" s="138">
        <v>0</v>
      </c>
      <c r="BK267" s="138">
        <v>0</v>
      </c>
      <c r="BL267" s="138">
        <v>0</v>
      </c>
      <c r="BM267" s="138">
        <v>0</v>
      </c>
      <c r="BN267" s="138">
        <v>0</v>
      </c>
      <c r="BO267" s="138">
        <v>0</v>
      </c>
      <c r="BP267" s="138">
        <v>0</v>
      </c>
      <c r="BQ267" s="138">
        <v>0</v>
      </c>
      <c r="BR267" s="138">
        <v>0</v>
      </c>
      <c r="BS267" s="138">
        <v>0</v>
      </c>
      <c r="BT267" s="138">
        <v>0</v>
      </c>
      <c r="BU267" s="138">
        <v>0</v>
      </c>
      <c r="BV267" s="138">
        <v>0</v>
      </c>
      <c r="BW267" s="138">
        <v>0</v>
      </c>
      <c r="BX267" s="138">
        <v>0</v>
      </c>
      <c r="BY267" s="138">
        <v>0</v>
      </c>
      <c r="BZ267" s="138">
        <v>0</v>
      </c>
      <c r="CA267" s="138">
        <v>0</v>
      </c>
      <c r="CB267" s="138">
        <v>0</v>
      </c>
      <c r="CC267" s="138">
        <v>0</v>
      </c>
      <c r="CD267" s="138">
        <v>0</v>
      </c>
      <c r="CE267" s="138">
        <v>0</v>
      </c>
      <c r="CF267" s="138">
        <v>0</v>
      </c>
      <c r="CG267" s="138">
        <v>0</v>
      </c>
      <c r="CH267" s="138">
        <v>0</v>
      </c>
      <c r="CI267" s="138">
        <v>0</v>
      </c>
      <c r="CJ267" s="138">
        <v>0</v>
      </c>
      <c r="CK267" s="138">
        <v>0</v>
      </c>
      <c r="CL267" s="138">
        <v>0</v>
      </c>
      <c r="CM267" s="138">
        <v>0</v>
      </c>
      <c r="CN267" s="138">
        <v>0</v>
      </c>
      <c r="CO267" s="138">
        <v>0</v>
      </c>
      <c r="CP267" s="138">
        <v>0</v>
      </c>
      <c r="CQ267" s="138">
        <v>0</v>
      </c>
      <c r="CR267" s="138">
        <v>0</v>
      </c>
      <c r="CS267" s="138">
        <v>0</v>
      </c>
      <c r="CT267" s="138">
        <v>0</v>
      </c>
      <c r="CU267" s="138">
        <v>0</v>
      </c>
      <c r="CV267" s="138">
        <v>0</v>
      </c>
      <c r="CW267" s="138">
        <v>0</v>
      </c>
      <c r="CX267" s="138">
        <v>0</v>
      </c>
      <c r="CY267" s="138">
        <v>0</v>
      </c>
      <c r="CZ267" s="138">
        <v>0</v>
      </c>
      <c r="DA267" s="138">
        <v>0</v>
      </c>
      <c r="DB267" s="138">
        <v>0</v>
      </c>
      <c r="DC267" s="138">
        <v>0</v>
      </c>
      <c r="DD267" s="138">
        <v>0</v>
      </c>
      <c r="DE267" s="138">
        <v>0</v>
      </c>
      <c r="DF267" s="138">
        <v>0</v>
      </c>
      <c r="DG267" s="138">
        <v>0</v>
      </c>
      <c r="DH267" s="138">
        <v>0</v>
      </c>
      <c r="DI267" s="138">
        <v>0</v>
      </c>
      <c r="DJ267" s="138">
        <v>0</v>
      </c>
      <c r="DK267" s="138">
        <v>0</v>
      </c>
      <c r="DL267" s="138">
        <v>0</v>
      </c>
      <c r="DM267" s="138">
        <v>0</v>
      </c>
      <c r="DN267" s="138">
        <v>0</v>
      </c>
      <c r="DO267" s="138">
        <v>0</v>
      </c>
      <c r="DP267" s="138">
        <v>90</v>
      </c>
      <c r="DQ267" s="138">
        <v>1</v>
      </c>
      <c r="DR267" s="130" t="s">
        <v>3662</v>
      </c>
      <c r="DS267" s="138">
        <v>2</v>
      </c>
      <c r="DT267" s="130"/>
      <c r="DU267" s="130"/>
      <c r="DV267" s="138">
        <v>1</v>
      </c>
      <c r="DW267" s="138">
        <v>1</v>
      </c>
      <c r="DX267" s="138">
        <v>1</v>
      </c>
      <c r="DY267" s="130"/>
      <c r="DZ267" s="130"/>
      <c r="EA267" s="140">
        <v>10293</v>
      </c>
      <c r="EB267" s="140">
        <v>1.65</v>
      </c>
      <c r="EC267" s="140">
        <v>1</v>
      </c>
    </row>
    <row r="268" spans="1:133" s="131" customFormat="1" ht="24" x14ac:dyDescent="0.25">
      <c r="A268" s="130" t="s">
        <v>13</v>
      </c>
      <c r="B268" s="130" t="s">
        <v>31</v>
      </c>
      <c r="C268" s="138">
        <v>4</v>
      </c>
      <c r="D268" s="130" t="s">
        <v>673</v>
      </c>
      <c r="E268" s="130" t="s">
        <v>3663</v>
      </c>
      <c r="F268" s="130" t="s">
        <v>3664</v>
      </c>
      <c r="G268" s="130">
        <v>62300</v>
      </c>
      <c r="H268" s="130" t="s">
        <v>31</v>
      </c>
      <c r="I268" s="130" t="s">
        <v>3665</v>
      </c>
      <c r="J268" s="130" t="s">
        <v>3666</v>
      </c>
      <c r="K268" s="130" t="s">
        <v>1391</v>
      </c>
      <c r="L268" s="130" t="s">
        <v>1431</v>
      </c>
      <c r="M268" s="130" t="s">
        <v>2018</v>
      </c>
      <c r="N268" s="130" t="s">
        <v>3667</v>
      </c>
      <c r="O268" s="130"/>
      <c r="P268" s="130">
        <v>547130553</v>
      </c>
      <c r="Q268" s="130" t="s">
        <v>3668</v>
      </c>
      <c r="R268" s="130" t="s">
        <v>3669</v>
      </c>
      <c r="S268" s="130" t="s">
        <v>2921</v>
      </c>
      <c r="T268" s="130" t="s">
        <v>3670</v>
      </c>
      <c r="U268" s="130"/>
      <c r="V268" s="130">
        <v>547130589</v>
      </c>
      <c r="W268" s="130" t="s">
        <v>3671</v>
      </c>
      <c r="X268" s="138">
        <v>1</v>
      </c>
      <c r="Y268" s="138">
        <v>0</v>
      </c>
      <c r="Z268" s="138">
        <v>1</v>
      </c>
      <c r="AA268" s="139">
        <v>0.1</v>
      </c>
      <c r="AB268" s="139">
        <v>0</v>
      </c>
      <c r="AC268" s="139">
        <v>0.1</v>
      </c>
      <c r="AD268" s="130" t="s">
        <v>966</v>
      </c>
      <c r="AE268" s="138">
        <v>1</v>
      </c>
      <c r="AF268" s="130" t="s">
        <v>966</v>
      </c>
      <c r="AG268" s="138">
        <v>0</v>
      </c>
      <c r="AH268" s="138">
        <v>0</v>
      </c>
      <c r="AI268" s="138">
        <v>1</v>
      </c>
      <c r="AJ268" s="138">
        <v>0</v>
      </c>
      <c r="AK268" s="138">
        <v>1</v>
      </c>
      <c r="AL268" s="130" t="s">
        <v>966</v>
      </c>
      <c r="AM268" s="138">
        <v>0</v>
      </c>
      <c r="AN268" s="138">
        <v>0</v>
      </c>
      <c r="AO268" s="138">
        <v>1</v>
      </c>
      <c r="AP268" s="138">
        <v>1</v>
      </c>
      <c r="AQ268" s="130" t="s">
        <v>966</v>
      </c>
      <c r="AR268" s="138">
        <v>0</v>
      </c>
      <c r="AS268" s="138">
        <v>0</v>
      </c>
      <c r="AT268" s="138">
        <v>0</v>
      </c>
      <c r="AU268" s="138">
        <v>1</v>
      </c>
      <c r="AV268" s="138">
        <v>0</v>
      </c>
      <c r="AW268" s="138">
        <v>0</v>
      </c>
      <c r="AX268" s="138">
        <v>1</v>
      </c>
      <c r="AY268" s="130" t="s">
        <v>966</v>
      </c>
      <c r="AZ268" s="138">
        <v>1</v>
      </c>
      <c r="BA268" s="138">
        <v>1</v>
      </c>
      <c r="BB268" s="138">
        <v>0</v>
      </c>
      <c r="BC268" s="138">
        <v>1</v>
      </c>
      <c r="BD268" s="138">
        <v>0</v>
      </c>
      <c r="BE268" s="138">
        <v>2</v>
      </c>
      <c r="BF268" s="138">
        <v>0</v>
      </c>
      <c r="BG268" s="138">
        <v>0</v>
      </c>
      <c r="BH268" s="138">
        <v>0</v>
      </c>
      <c r="BI268" s="138">
        <v>0</v>
      </c>
      <c r="BJ268" s="138">
        <v>0</v>
      </c>
      <c r="BK268" s="138">
        <v>0</v>
      </c>
      <c r="BL268" s="138">
        <v>1</v>
      </c>
      <c r="BM268" s="138">
        <v>0</v>
      </c>
      <c r="BN268" s="138">
        <v>0</v>
      </c>
      <c r="BO268" s="138">
        <v>0</v>
      </c>
      <c r="BP268" s="138">
        <v>1</v>
      </c>
      <c r="BQ268" s="138">
        <v>0</v>
      </c>
      <c r="BR268" s="138">
        <v>0</v>
      </c>
      <c r="BS268" s="138">
        <v>0</v>
      </c>
      <c r="BT268" s="138">
        <v>0</v>
      </c>
      <c r="BU268" s="138">
        <v>0</v>
      </c>
      <c r="BV268" s="138">
        <v>0</v>
      </c>
      <c r="BW268" s="138">
        <v>0</v>
      </c>
      <c r="BX268" s="138">
        <v>0</v>
      </c>
      <c r="BY268" s="138">
        <v>0</v>
      </c>
      <c r="BZ268" s="138">
        <v>0</v>
      </c>
      <c r="CA268" s="138">
        <v>0</v>
      </c>
      <c r="CB268" s="138">
        <v>0</v>
      </c>
      <c r="CC268" s="138">
        <v>0</v>
      </c>
      <c r="CD268" s="138">
        <v>0</v>
      </c>
      <c r="CE268" s="138">
        <v>0</v>
      </c>
      <c r="CF268" s="138">
        <v>0</v>
      </c>
      <c r="CG268" s="138">
        <v>0</v>
      </c>
      <c r="CH268" s="138">
        <v>0</v>
      </c>
      <c r="CI268" s="138">
        <v>0</v>
      </c>
      <c r="CJ268" s="138">
        <v>0</v>
      </c>
      <c r="CK268" s="138">
        <v>0</v>
      </c>
      <c r="CL268" s="138">
        <v>0</v>
      </c>
      <c r="CM268" s="138">
        <v>0</v>
      </c>
      <c r="CN268" s="138">
        <v>0</v>
      </c>
      <c r="CO268" s="138">
        <v>0</v>
      </c>
      <c r="CP268" s="138">
        <v>0</v>
      </c>
      <c r="CQ268" s="138">
        <v>0</v>
      </c>
      <c r="CR268" s="138">
        <v>0</v>
      </c>
      <c r="CS268" s="138">
        <v>0</v>
      </c>
      <c r="CT268" s="138">
        <v>0</v>
      </c>
      <c r="CU268" s="138">
        <v>0</v>
      </c>
      <c r="CV268" s="138">
        <v>0</v>
      </c>
      <c r="CW268" s="138">
        <v>0</v>
      </c>
      <c r="CX268" s="138">
        <v>0</v>
      </c>
      <c r="CY268" s="138">
        <v>0</v>
      </c>
      <c r="CZ268" s="138">
        <v>0</v>
      </c>
      <c r="DA268" s="138">
        <v>0</v>
      </c>
      <c r="DB268" s="138">
        <v>0</v>
      </c>
      <c r="DC268" s="138">
        <v>0</v>
      </c>
      <c r="DD268" s="138">
        <v>0</v>
      </c>
      <c r="DE268" s="138">
        <v>0</v>
      </c>
      <c r="DF268" s="138">
        <v>0</v>
      </c>
      <c r="DG268" s="138">
        <v>0</v>
      </c>
      <c r="DH268" s="138">
        <v>0</v>
      </c>
      <c r="DI268" s="138">
        <v>0</v>
      </c>
      <c r="DJ268" s="138">
        <v>0</v>
      </c>
      <c r="DK268" s="138">
        <v>0</v>
      </c>
      <c r="DL268" s="138">
        <v>0</v>
      </c>
      <c r="DM268" s="138">
        <v>0</v>
      </c>
      <c r="DN268" s="138">
        <v>0</v>
      </c>
      <c r="DO268" s="138">
        <v>1</v>
      </c>
      <c r="DP268" s="138">
        <v>5</v>
      </c>
      <c r="DQ268" s="138">
        <v>1</v>
      </c>
      <c r="DR268" s="130" t="s">
        <v>3672</v>
      </c>
      <c r="DS268" s="138">
        <v>3</v>
      </c>
      <c r="DT268" s="130" t="s">
        <v>3673</v>
      </c>
      <c r="DU268" s="130" t="s">
        <v>3674</v>
      </c>
      <c r="DV268" s="138">
        <v>1</v>
      </c>
      <c r="DW268" s="138">
        <v>1</v>
      </c>
      <c r="DX268" s="138">
        <v>1</v>
      </c>
      <c r="DY268" s="130" t="s">
        <v>3675</v>
      </c>
      <c r="DZ268" s="130" t="s">
        <v>3676</v>
      </c>
      <c r="EA268" s="140">
        <v>12817</v>
      </c>
      <c r="EB268" s="140">
        <v>4.09</v>
      </c>
      <c r="EC268" s="140">
        <v>1</v>
      </c>
    </row>
    <row r="269" spans="1:133" s="131" customFormat="1" ht="72" x14ac:dyDescent="0.25">
      <c r="A269" s="130" t="s">
        <v>13</v>
      </c>
      <c r="B269" s="130" t="s">
        <v>33</v>
      </c>
      <c r="C269" s="138">
        <v>4</v>
      </c>
      <c r="D269" s="130" t="s">
        <v>32</v>
      </c>
      <c r="E269" s="130" t="s">
        <v>3677</v>
      </c>
      <c r="F269" s="130" t="s">
        <v>3678</v>
      </c>
      <c r="G269" s="130">
        <v>63700</v>
      </c>
      <c r="H269" s="130" t="s">
        <v>3679</v>
      </c>
      <c r="I269" s="130" t="s">
        <v>3680</v>
      </c>
      <c r="J269" s="130" t="s">
        <v>3681</v>
      </c>
      <c r="K269" s="130" t="s">
        <v>2227</v>
      </c>
      <c r="L269" s="130" t="s">
        <v>2764</v>
      </c>
      <c r="M269" s="130" t="s">
        <v>1201</v>
      </c>
      <c r="N269" s="130" t="s">
        <v>3682</v>
      </c>
      <c r="O269" s="130"/>
      <c r="P269" s="130">
        <v>541420378</v>
      </c>
      <c r="Q269" s="130" t="s">
        <v>3683</v>
      </c>
      <c r="R269" s="130" t="s">
        <v>2764</v>
      </c>
      <c r="S269" s="130" t="s">
        <v>1201</v>
      </c>
      <c r="T269" s="130" t="s">
        <v>3682</v>
      </c>
      <c r="U269" s="130"/>
      <c r="V269" s="130">
        <v>541420378</v>
      </c>
      <c r="W269" s="130" t="s">
        <v>3683</v>
      </c>
      <c r="X269" s="138">
        <v>3</v>
      </c>
      <c r="Y269" s="138">
        <v>0</v>
      </c>
      <c r="Z269" s="138">
        <v>3</v>
      </c>
      <c r="AA269" s="139">
        <v>3</v>
      </c>
      <c r="AB269" s="139">
        <v>0</v>
      </c>
      <c r="AC269" s="139">
        <v>3</v>
      </c>
      <c r="AD269" s="130" t="s">
        <v>966</v>
      </c>
      <c r="AE269" s="138">
        <v>3</v>
      </c>
      <c r="AF269" s="130" t="s">
        <v>966</v>
      </c>
      <c r="AG269" s="138">
        <v>0</v>
      </c>
      <c r="AH269" s="138">
        <v>1</v>
      </c>
      <c r="AI269" s="138">
        <v>0</v>
      </c>
      <c r="AJ269" s="138">
        <v>2</v>
      </c>
      <c r="AK269" s="138">
        <v>3</v>
      </c>
      <c r="AL269" s="130" t="s">
        <v>966</v>
      </c>
      <c r="AM269" s="138">
        <v>1</v>
      </c>
      <c r="AN269" s="138">
        <v>1</v>
      </c>
      <c r="AO269" s="138">
        <v>1</v>
      </c>
      <c r="AP269" s="138">
        <v>3</v>
      </c>
      <c r="AQ269" s="130" t="s">
        <v>966</v>
      </c>
      <c r="AR269" s="138">
        <v>0</v>
      </c>
      <c r="AS269" s="138">
        <v>0</v>
      </c>
      <c r="AT269" s="138">
        <v>0</v>
      </c>
      <c r="AU269" s="138">
        <v>2</v>
      </c>
      <c r="AV269" s="138">
        <v>1</v>
      </c>
      <c r="AW269" s="138">
        <v>0</v>
      </c>
      <c r="AX269" s="138">
        <v>3</v>
      </c>
      <c r="AY269" s="130" t="s">
        <v>966</v>
      </c>
      <c r="AZ269" s="138">
        <v>1</v>
      </c>
      <c r="BA269" s="138">
        <v>1</v>
      </c>
      <c r="BB269" s="138">
        <v>1</v>
      </c>
      <c r="BC269" s="138">
        <v>1</v>
      </c>
      <c r="BD269" s="138">
        <v>0</v>
      </c>
      <c r="BE269" s="138">
        <v>1</v>
      </c>
      <c r="BF269" s="138">
        <v>0</v>
      </c>
      <c r="BG269" s="138">
        <v>0</v>
      </c>
      <c r="BH269" s="138">
        <v>0</v>
      </c>
      <c r="BI269" s="138">
        <v>0</v>
      </c>
      <c r="BJ269" s="138">
        <v>0</v>
      </c>
      <c r="BK269" s="138">
        <v>0</v>
      </c>
      <c r="BL269" s="138">
        <v>1</v>
      </c>
      <c r="BM269" s="138">
        <v>0</v>
      </c>
      <c r="BN269" s="138">
        <v>0</v>
      </c>
      <c r="BO269" s="138">
        <v>0</v>
      </c>
      <c r="BP269" s="138">
        <v>0</v>
      </c>
      <c r="BQ269" s="138">
        <v>0</v>
      </c>
      <c r="BR269" s="138">
        <v>0</v>
      </c>
      <c r="BS269" s="138">
        <v>0</v>
      </c>
      <c r="BT269" s="138">
        <v>0</v>
      </c>
      <c r="BU269" s="138">
        <v>0</v>
      </c>
      <c r="BV269" s="138">
        <v>0</v>
      </c>
      <c r="BW269" s="138">
        <v>0</v>
      </c>
      <c r="BX269" s="138">
        <v>0</v>
      </c>
      <c r="BY269" s="138">
        <v>0</v>
      </c>
      <c r="BZ269" s="138">
        <v>0</v>
      </c>
      <c r="CA269" s="138">
        <v>0</v>
      </c>
      <c r="CB269" s="138">
        <v>0</v>
      </c>
      <c r="CC269" s="138">
        <v>0</v>
      </c>
      <c r="CD269" s="138">
        <v>0</v>
      </c>
      <c r="CE269" s="138">
        <v>0</v>
      </c>
      <c r="CF269" s="138">
        <v>0</v>
      </c>
      <c r="CG269" s="138">
        <v>0</v>
      </c>
      <c r="CH269" s="138">
        <v>0</v>
      </c>
      <c r="CI269" s="138">
        <v>0</v>
      </c>
      <c r="CJ269" s="138">
        <v>0</v>
      </c>
      <c r="CK269" s="138">
        <v>0</v>
      </c>
      <c r="CL269" s="138">
        <v>0</v>
      </c>
      <c r="CM269" s="138">
        <v>0</v>
      </c>
      <c r="CN269" s="138">
        <v>0</v>
      </c>
      <c r="CO269" s="138">
        <v>0</v>
      </c>
      <c r="CP269" s="138">
        <v>0</v>
      </c>
      <c r="CQ269" s="138">
        <v>0</v>
      </c>
      <c r="CR269" s="138">
        <v>0</v>
      </c>
      <c r="CS269" s="138">
        <v>0</v>
      </c>
      <c r="CT269" s="138">
        <v>0</v>
      </c>
      <c r="CU269" s="138">
        <v>0</v>
      </c>
      <c r="CV269" s="138">
        <v>0</v>
      </c>
      <c r="CW269" s="138">
        <v>0</v>
      </c>
      <c r="CX269" s="138">
        <v>0</v>
      </c>
      <c r="CY269" s="138">
        <v>0</v>
      </c>
      <c r="CZ269" s="138">
        <v>0</v>
      </c>
      <c r="DA269" s="138">
        <v>0</v>
      </c>
      <c r="DB269" s="138">
        <v>0</v>
      </c>
      <c r="DC269" s="138">
        <v>0</v>
      </c>
      <c r="DD269" s="138">
        <v>0</v>
      </c>
      <c r="DE269" s="138">
        <v>0</v>
      </c>
      <c r="DF269" s="138">
        <v>0</v>
      </c>
      <c r="DG269" s="138">
        <v>0</v>
      </c>
      <c r="DH269" s="138">
        <v>0</v>
      </c>
      <c r="DI269" s="138">
        <v>0</v>
      </c>
      <c r="DJ269" s="138">
        <v>0</v>
      </c>
      <c r="DK269" s="138">
        <v>0</v>
      </c>
      <c r="DL269" s="138">
        <v>0</v>
      </c>
      <c r="DM269" s="138">
        <v>0</v>
      </c>
      <c r="DN269" s="138">
        <v>0</v>
      </c>
      <c r="DO269" s="138">
        <v>0</v>
      </c>
      <c r="DP269" s="138">
        <v>95</v>
      </c>
      <c r="DQ269" s="138">
        <v>1</v>
      </c>
      <c r="DR269" s="130" t="s">
        <v>3684</v>
      </c>
      <c r="DS269" s="138">
        <v>3</v>
      </c>
      <c r="DT269" s="130" t="s">
        <v>3685</v>
      </c>
      <c r="DU269" s="130" t="s">
        <v>3686</v>
      </c>
      <c r="DV269" s="138">
        <v>1</v>
      </c>
      <c r="DW269" s="138">
        <v>0</v>
      </c>
      <c r="DX269" s="138">
        <v>1</v>
      </c>
      <c r="DY269" s="130" t="s">
        <v>3687</v>
      </c>
      <c r="DZ269" s="130" t="s">
        <v>3688</v>
      </c>
      <c r="EA269" s="140">
        <v>4000</v>
      </c>
      <c r="EB269" s="140">
        <v>4.22</v>
      </c>
      <c r="EC269" s="140">
        <v>1</v>
      </c>
    </row>
    <row r="270" spans="1:133" s="131" customFormat="1" ht="36" x14ac:dyDescent="0.25">
      <c r="A270" s="130" t="s">
        <v>13</v>
      </c>
      <c r="B270" s="130" t="s">
        <v>649</v>
      </c>
      <c r="C270" s="138">
        <v>4</v>
      </c>
      <c r="D270" s="130" t="s">
        <v>34</v>
      </c>
      <c r="E270" s="130" t="s">
        <v>3689</v>
      </c>
      <c r="F270" s="130">
        <v>60</v>
      </c>
      <c r="G270" s="130">
        <v>63500</v>
      </c>
      <c r="H270" s="130" t="s">
        <v>3690</v>
      </c>
      <c r="I270" s="130" t="s">
        <v>3691</v>
      </c>
      <c r="J270" s="130" t="s">
        <v>3692</v>
      </c>
      <c r="K270" s="130" t="s">
        <v>2227</v>
      </c>
      <c r="L270" s="130" t="s">
        <v>2764</v>
      </c>
      <c r="M270" s="130" t="s">
        <v>1566</v>
      </c>
      <c r="N270" s="130" t="s">
        <v>3693</v>
      </c>
      <c r="O270" s="130" t="s">
        <v>1041</v>
      </c>
      <c r="P270" s="130">
        <v>546125130</v>
      </c>
      <c r="Q270" s="130" t="s">
        <v>3694</v>
      </c>
      <c r="R270" s="130" t="s">
        <v>2764</v>
      </c>
      <c r="S270" s="130" t="s">
        <v>1457</v>
      </c>
      <c r="T270" s="130" t="s">
        <v>3431</v>
      </c>
      <c r="U270" s="130"/>
      <c r="V270" s="130">
        <v>546125133</v>
      </c>
      <c r="W270" s="130" t="s">
        <v>3695</v>
      </c>
      <c r="X270" s="138">
        <v>1</v>
      </c>
      <c r="Y270" s="138">
        <v>0</v>
      </c>
      <c r="Z270" s="138">
        <v>1</v>
      </c>
      <c r="AA270" s="139">
        <v>0.5</v>
      </c>
      <c r="AB270" s="139">
        <v>0</v>
      </c>
      <c r="AC270" s="139">
        <v>0.5</v>
      </c>
      <c r="AD270" s="130" t="s">
        <v>966</v>
      </c>
      <c r="AE270" s="138">
        <v>1</v>
      </c>
      <c r="AF270" s="130" t="s">
        <v>966</v>
      </c>
      <c r="AG270" s="138">
        <v>0</v>
      </c>
      <c r="AH270" s="138">
        <v>0</v>
      </c>
      <c r="AI270" s="138">
        <v>0</v>
      </c>
      <c r="AJ270" s="138">
        <v>1</v>
      </c>
      <c r="AK270" s="138">
        <v>1</v>
      </c>
      <c r="AL270" s="130" t="s">
        <v>966</v>
      </c>
      <c r="AM270" s="138">
        <v>0</v>
      </c>
      <c r="AN270" s="138">
        <v>0</v>
      </c>
      <c r="AO270" s="138">
        <v>1</v>
      </c>
      <c r="AP270" s="138">
        <v>1</v>
      </c>
      <c r="AQ270" s="130" t="s">
        <v>966</v>
      </c>
      <c r="AR270" s="138">
        <v>0</v>
      </c>
      <c r="AS270" s="138">
        <v>0</v>
      </c>
      <c r="AT270" s="138">
        <v>0</v>
      </c>
      <c r="AU270" s="138">
        <v>1</v>
      </c>
      <c r="AV270" s="138">
        <v>0</v>
      </c>
      <c r="AW270" s="138">
        <v>0</v>
      </c>
      <c r="AX270" s="138">
        <v>1</v>
      </c>
      <c r="AY270" s="130" t="s">
        <v>966</v>
      </c>
      <c r="AZ270" s="138">
        <v>0</v>
      </c>
      <c r="BA270" s="138">
        <v>1</v>
      </c>
      <c r="BB270" s="138">
        <v>0</v>
      </c>
      <c r="BC270" s="138">
        <v>1</v>
      </c>
      <c r="BD270" s="138">
        <v>0</v>
      </c>
      <c r="BE270" s="138">
        <v>7</v>
      </c>
      <c r="BF270" s="138">
        <v>0</v>
      </c>
      <c r="BG270" s="138">
        <v>0</v>
      </c>
      <c r="BH270" s="138">
        <v>0</v>
      </c>
      <c r="BI270" s="138">
        <v>0</v>
      </c>
      <c r="BJ270" s="138">
        <v>0</v>
      </c>
      <c r="BK270" s="138">
        <v>0</v>
      </c>
      <c r="BL270" s="138">
        <v>5</v>
      </c>
      <c r="BM270" s="138">
        <v>0</v>
      </c>
      <c r="BN270" s="138">
        <v>0</v>
      </c>
      <c r="BO270" s="138">
        <v>0</v>
      </c>
      <c r="BP270" s="138">
        <v>1</v>
      </c>
      <c r="BQ270" s="138">
        <v>0</v>
      </c>
      <c r="BR270" s="138">
        <v>0</v>
      </c>
      <c r="BS270" s="138">
        <v>0</v>
      </c>
      <c r="BT270" s="138">
        <v>0</v>
      </c>
      <c r="BU270" s="138">
        <v>0</v>
      </c>
      <c r="BV270" s="138">
        <v>0</v>
      </c>
      <c r="BW270" s="138">
        <v>0</v>
      </c>
      <c r="BX270" s="138">
        <v>0</v>
      </c>
      <c r="BY270" s="138">
        <v>0</v>
      </c>
      <c r="BZ270" s="138">
        <v>0</v>
      </c>
      <c r="CA270" s="138">
        <v>0</v>
      </c>
      <c r="CB270" s="138">
        <v>0</v>
      </c>
      <c r="CC270" s="138">
        <v>0</v>
      </c>
      <c r="CD270" s="138">
        <v>0</v>
      </c>
      <c r="CE270" s="138">
        <v>0</v>
      </c>
      <c r="CF270" s="138">
        <v>0</v>
      </c>
      <c r="CG270" s="138">
        <v>0</v>
      </c>
      <c r="CH270" s="138">
        <v>0</v>
      </c>
      <c r="CI270" s="138">
        <v>0</v>
      </c>
      <c r="CJ270" s="138">
        <v>0</v>
      </c>
      <c r="CK270" s="138">
        <v>0</v>
      </c>
      <c r="CL270" s="138">
        <v>0</v>
      </c>
      <c r="CM270" s="138">
        <v>0</v>
      </c>
      <c r="CN270" s="138">
        <v>0</v>
      </c>
      <c r="CO270" s="138">
        <v>0</v>
      </c>
      <c r="CP270" s="138">
        <v>0</v>
      </c>
      <c r="CQ270" s="138">
        <v>0</v>
      </c>
      <c r="CR270" s="138">
        <v>0</v>
      </c>
      <c r="CS270" s="138">
        <v>0</v>
      </c>
      <c r="CT270" s="138">
        <v>0</v>
      </c>
      <c r="CU270" s="138">
        <v>0</v>
      </c>
      <c r="CV270" s="138">
        <v>0</v>
      </c>
      <c r="CW270" s="138">
        <v>0</v>
      </c>
      <c r="CX270" s="138">
        <v>0</v>
      </c>
      <c r="CY270" s="138">
        <v>0</v>
      </c>
      <c r="CZ270" s="138">
        <v>0</v>
      </c>
      <c r="DA270" s="138">
        <v>0</v>
      </c>
      <c r="DB270" s="138">
        <v>0</v>
      </c>
      <c r="DC270" s="138">
        <v>0</v>
      </c>
      <c r="DD270" s="138">
        <v>0</v>
      </c>
      <c r="DE270" s="138">
        <v>0</v>
      </c>
      <c r="DF270" s="138">
        <v>0</v>
      </c>
      <c r="DG270" s="138">
        <v>0</v>
      </c>
      <c r="DH270" s="138">
        <v>0</v>
      </c>
      <c r="DI270" s="138">
        <v>0</v>
      </c>
      <c r="DJ270" s="138">
        <v>0</v>
      </c>
      <c r="DK270" s="138">
        <v>0</v>
      </c>
      <c r="DL270" s="138">
        <v>0</v>
      </c>
      <c r="DM270" s="138">
        <v>0</v>
      </c>
      <c r="DN270" s="138">
        <v>0</v>
      </c>
      <c r="DO270" s="138">
        <v>0</v>
      </c>
      <c r="DP270" s="138">
        <v>100</v>
      </c>
      <c r="DQ270" s="138">
        <v>0</v>
      </c>
      <c r="DR270" s="130"/>
      <c r="DS270" s="138">
        <v>2</v>
      </c>
      <c r="DT270" s="130" t="s">
        <v>3696</v>
      </c>
      <c r="DU270" s="130" t="s">
        <v>3696</v>
      </c>
      <c r="DV270" s="138">
        <v>1</v>
      </c>
      <c r="DW270" s="138">
        <v>1</v>
      </c>
      <c r="DX270" s="138">
        <v>0</v>
      </c>
      <c r="DY270" s="130"/>
      <c r="DZ270" s="130" t="s">
        <v>3697</v>
      </c>
      <c r="EA270" s="140">
        <v>28807</v>
      </c>
      <c r="EB270" s="140">
        <v>51.77</v>
      </c>
      <c r="EC270" s="140">
        <v>3</v>
      </c>
    </row>
    <row r="271" spans="1:133" s="131" customFormat="1" ht="24" x14ac:dyDescent="0.25">
      <c r="A271" s="130" t="s">
        <v>13</v>
      </c>
      <c r="B271" s="130" t="s">
        <v>36</v>
      </c>
      <c r="C271" s="138">
        <v>4</v>
      </c>
      <c r="D271" s="130" t="s">
        <v>35</v>
      </c>
      <c r="E271" s="130" t="s">
        <v>3698</v>
      </c>
      <c r="F271" s="130" t="s">
        <v>3699</v>
      </c>
      <c r="G271" s="130">
        <v>62400</v>
      </c>
      <c r="H271" s="130" t="s">
        <v>36</v>
      </c>
      <c r="I271" s="130" t="s">
        <v>3700</v>
      </c>
      <c r="J271" s="130" t="s">
        <v>3701</v>
      </c>
      <c r="K271" s="130" t="s">
        <v>1325</v>
      </c>
      <c r="L271" s="130" t="s">
        <v>2764</v>
      </c>
      <c r="M271" s="130" t="s">
        <v>3702</v>
      </c>
      <c r="N271" s="130" t="s">
        <v>3703</v>
      </c>
      <c r="O271" s="130"/>
      <c r="P271" s="130">
        <v>724162814</v>
      </c>
      <c r="Q271" s="130" t="s">
        <v>3704</v>
      </c>
      <c r="R271" s="130" t="s">
        <v>959</v>
      </c>
      <c r="S271" s="130" t="s">
        <v>2207</v>
      </c>
      <c r="T271" s="130" t="s">
        <v>3705</v>
      </c>
      <c r="U271" s="130" t="s">
        <v>3245</v>
      </c>
      <c r="V271" s="130" t="s">
        <v>3706</v>
      </c>
      <c r="W271" s="130"/>
      <c r="X271" s="138">
        <v>2</v>
      </c>
      <c r="Y271" s="138">
        <v>0</v>
      </c>
      <c r="Z271" s="138">
        <v>2</v>
      </c>
      <c r="AA271" s="139">
        <v>1</v>
      </c>
      <c r="AB271" s="139">
        <v>0</v>
      </c>
      <c r="AC271" s="139">
        <v>1</v>
      </c>
      <c r="AD271" s="130" t="s">
        <v>966</v>
      </c>
      <c r="AE271" s="138">
        <v>2</v>
      </c>
      <c r="AF271" s="130" t="s">
        <v>966</v>
      </c>
      <c r="AG271" s="138">
        <v>0</v>
      </c>
      <c r="AH271" s="138">
        <v>0</v>
      </c>
      <c r="AI271" s="138">
        <v>0</v>
      </c>
      <c r="AJ271" s="138">
        <v>2</v>
      </c>
      <c r="AK271" s="138">
        <v>2</v>
      </c>
      <c r="AL271" s="130" t="s">
        <v>966</v>
      </c>
      <c r="AM271" s="138">
        <v>0</v>
      </c>
      <c r="AN271" s="138">
        <v>0</v>
      </c>
      <c r="AO271" s="138">
        <v>2</v>
      </c>
      <c r="AP271" s="138">
        <v>2</v>
      </c>
      <c r="AQ271" s="130" t="s">
        <v>966</v>
      </c>
      <c r="AR271" s="138">
        <v>0</v>
      </c>
      <c r="AS271" s="138">
        <v>0</v>
      </c>
      <c r="AT271" s="138">
        <v>0</v>
      </c>
      <c r="AU271" s="138">
        <v>0</v>
      </c>
      <c r="AV271" s="138">
        <v>2</v>
      </c>
      <c r="AW271" s="138">
        <v>0</v>
      </c>
      <c r="AX271" s="138">
        <v>2</v>
      </c>
      <c r="AY271" s="130" t="s">
        <v>966</v>
      </c>
      <c r="AZ271" s="138">
        <v>1</v>
      </c>
      <c r="BA271" s="138">
        <v>1</v>
      </c>
      <c r="BB271" s="138">
        <v>0</v>
      </c>
      <c r="BC271" s="138">
        <v>1</v>
      </c>
      <c r="BD271" s="138">
        <v>0</v>
      </c>
      <c r="BE271" s="138">
        <v>0</v>
      </c>
      <c r="BF271" s="138">
        <v>0</v>
      </c>
      <c r="BG271" s="138">
        <v>0</v>
      </c>
      <c r="BH271" s="138">
        <v>1</v>
      </c>
      <c r="BI271" s="138">
        <v>0</v>
      </c>
      <c r="BJ271" s="138">
        <v>0</v>
      </c>
      <c r="BK271" s="138">
        <v>0</v>
      </c>
      <c r="BL271" s="138">
        <v>2</v>
      </c>
      <c r="BM271" s="138">
        <v>0</v>
      </c>
      <c r="BN271" s="138">
        <v>0</v>
      </c>
      <c r="BO271" s="138">
        <v>0</v>
      </c>
      <c r="BP271" s="138">
        <v>2</v>
      </c>
      <c r="BQ271" s="138">
        <v>0</v>
      </c>
      <c r="BR271" s="138">
        <v>0</v>
      </c>
      <c r="BS271" s="138">
        <v>0</v>
      </c>
      <c r="BT271" s="138">
        <v>0</v>
      </c>
      <c r="BU271" s="138">
        <v>0</v>
      </c>
      <c r="BV271" s="138">
        <v>0</v>
      </c>
      <c r="BW271" s="138">
        <v>0</v>
      </c>
      <c r="BX271" s="138">
        <v>0</v>
      </c>
      <c r="BY271" s="138">
        <v>0</v>
      </c>
      <c r="BZ271" s="138">
        <v>0</v>
      </c>
      <c r="CA271" s="138">
        <v>0</v>
      </c>
      <c r="CB271" s="138">
        <v>0</v>
      </c>
      <c r="CC271" s="138">
        <v>0</v>
      </c>
      <c r="CD271" s="138">
        <v>0</v>
      </c>
      <c r="CE271" s="138">
        <v>0</v>
      </c>
      <c r="CF271" s="138">
        <v>0</v>
      </c>
      <c r="CG271" s="138">
        <v>0</v>
      </c>
      <c r="CH271" s="138">
        <v>0</v>
      </c>
      <c r="CI271" s="138">
        <v>0</v>
      </c>
      <c r="CJ271" s="138">
        <v>0</v>
      </c>
      <c r="CK271" s="138">
        <v>0</v>
      </c>
      <c r="CL271" s="138">
        <v>0</v>
      </c>
      <c r="CM271" s="138">
        <v>0</v>
      </c>
      <c r="CN271" s="138">
        <v>0</v>
      </c>
      <c r="CO271" s="138">
        <v>0</v>
      </c>
      <c r="CP271" s="138">
        <v>0</v>
      </c>
      <c r="CQ271" s="138">
        <v>0</v>
      </c>
      <c r="CR271" s="138">
        <v>0</v>
      </c>
      <c r="CS271" s="138">
        <v>0</v>
      </c>
      <c r="CT271" s="138">
        <v>0</v>
      </c>
      <c r="CU271" s="138">
        <v>0</v>
      </c>
      <c r="CV271" s="138">
        <v>0</v>
      </c>
      <c r="CW271" s="138">
        <v>0</v>
      </c>
      <c r="CX271" s="138">
        <v>0</v>
      </c>
      <c r="CY271" s="138">
        <v>0</v>
      </c>
      <c r="CZ271" s="138">
        <v>0</v>
      </c>
      <c r="DA271" s="138">
        <v>0</v>
      </c>
      <c r="DB271" s="138">
        <v>0</v>
      </c>
      <c r="DC271" s="138">
        <v>0</v>
      </c>
      <c r="DD271" s="138">
        <v>0</v>
      </c>
      <c r="DE271" s="138">
        <v>0</v>
      </c>
      <c r="DF271" s="138">
        <v>0</v>
      </c>
      <c r="DG271" s="138">
        <v>0</v>
      </c>
      <c r="DH271" s="138">
        <v>0</v>
      </c>
      <c r="DI271" s="138">
        <v>0</v>
      </c>
      <c r="DJ271" s="138">
        <v>0</v>
      </c>
      <c r="DK271" s="138">
        <v>0</v>
      </c>
      <c r="DL271" s="138">
        <v>0</v>
      </c>
      <c r="DM271" s="138">
        <v>1</v>
      </c>
      <c r="DN271" s="138">
        <v>0</v>
      </c>
      <c r="DO271" s="138">
        <v>0</v>
      </c>
      <c r="DP271" s="138">
        <v>5</v>
      </c>
      <c r="DQ271" s="138">
        <v>1</v>
      </c>
      <c r="DR271" s="130" t="s">
        <v>3707</v>
      </c>
      <c r="DS271" s="138">
        <v>3</v>
      </c>
      <c r="DT271" s="130" t="s">
        <v>3708</v>
      </c>
      <c r="DU271" s="130" t="s">
        <v>3709</v>
      </c>
      <c r="DV271" s="138">
        <v>1</v>
      </c>
      <c r="DW271" s="138">
        <v>1</v>
      </c>
      <c r="DX271" s="138">
        <v>1</v>
      </c>
      <c r="DY271" s="130" t="s">
        <v>1041</v>
      </c>
      <c r="DZ271" s="130" t="s">
        <v>1041</v>
      </c>
      <c r="EA271" s="140">
        <v>7500</v>
      </c>
      <c r="EB271" s="140">
        <v>7.6</v>
      </c>
      <c r="EC271" s="140">
        <v>1</v>
      </c>
    </row>
    <row r="272" spans="1:133" s="131" customFormat="1" ht="24" x14ac:dyDescent="0.25">
      <c r="A272" s="130" t="s">
        <v>13</v>
      </c>
      <c r="B272" s="130" t="s">
        <v>37</v>
      </c>
      <c r="C272" s="138">
        <v>4</v>
      </c>
      <c r="D272" s="130" t="s">
        <v>3710</v>
      </c>
      <c r="E272" s="130" t="s">
        <v>3711</v>
      </c>
      <c r="F272" s="130" t="s">
        <v>3712</v>
      </c>
      <c r="G272" s="130">
        <v>62100</v>
      </c>
      <c r="H272" s="130" t="s">
        <v>3713</v>
      </c>
      <c r="I272" s="130" t="s">
        <v>3714</v>
      </c>
      <c r="J272" s="130" t="s">
        <v>3715</v>
      </c>
      <c r="K272" s="130" t="s">
        <v>3716</v>
      </c>
      <c r="L272" s="130" t="s">
        <v>959</v>
      </c>
      <c r="M272" s="130" t="s">
        <v>1227</v>
      </c>
      <c r="N272" s="130" t="s">
        <v>3717</v>
      </c>
      <c r="O272" s="130" t="s">
        <v>1041</v>
      </c>
      <c r="P272" s="130">
        <v>538706256</v>
      </c>
      <c r="Q272" s="130" t="s">
        <v>3718</v>
      </c>
      <c r="R272" s="130" t="s">
        <v>959</v>
      </c>
      <c r="S272" s="130" t="s">
        <v>1227</v>
      </c>
      <c r="T272" s="130" t="s">
        <v>3717</v>
      </c>
      <c r="U272" s="130" t="s">
        <v>1041</v>
      </c>
      <c r="V272" s="130">
        <v>538706256</v>
      </c>
      <c r="W272" s="130" t="s">
        <v>3718</v>
      </c>
      <c r="X272" s="138">
        <v>1</v>
      </c>
      <c r="Y272" s="138">
        <v>0</v>
      </c>
      <c r="Z272" s="138">
        <v>1</v>
      </c>
      <c r="AA272" s="139">
        <v>0.01</v>
      </c>
      <c r="AB272" s="139">
        <v>0</v>
      </c>
      <c r="AC272" s="139">
        <v>0.01</v>
      </c>
      <c r="AD272" s="130" t="s">
        <v>966</v>
      </c>
      <c r="AE272" s="138">
        <v>1</v>
      </c>
      <c r="AF272" s="130" t="s">
        <v>966</v>
      </c>
      <c r="AG272" s="138">
        <v>0</v>
      </c>
      <c r="AH272" s="138">
        <v>0</v>
      </c>
      <c r="AI272" s="138">
        <v>0</v>
      </c>
      <c r="AJ272" s="138">
        <v>1</v>
      </c>
      <c r="AK272" s="138">
        <v>1</v>
      </c>
      <c r="AL272" s="130" t="s">
        <v>966</v>
      </c>
      <c r="AM272" s="138">
        <v>0</v>
      </c>
      <c r="AN272" s="138">
        <v>1</v>
      </c>
      <c r="AO272" s="138">
        <v>0</v>
      </c>
      <c r="AP272" s="138">
        <v>1</v>
      </c>
      <c r="AQ272" s="130" t="s">
        <v>966</v>
      </c>
      <c r="AR272" s="138">
        <v>0</v>
      </c>
      <c r="AS272" s="138">
        <v>0</v>
      </c>
      <c r="AT272" s="138">
        <v>0</v>
      </c>
      <c r="AU272" s="138">
        <v>1</v>
      </c>
      <c r="AV272" s="138">
        <v>0</v>
      </c>
      <c r="AW272" s="138">
        <v>0</v>
      </c>
      <c r="AX272" s="138">
        <v>1</v>
      </c>
      <c r="AY272" s="130" t="s">
        <v>966</v>
      </c>
      <c r="AZ272" s="138">
        <v>1</v>
      </c>
      <c r="BA272" s="138">
        <v>1</v>
      </c>
      <c r="BB272" s="138">
        <v>0</v>
      </c>
      <c r="BC272" s="138">
        <v>1</v>
      </c>
      <c r="BD272" s="138">
        <v>0</v>
      </c>
      <c r="BE272" s="138">
        <v>0</v>
      </c>
      <c r="BF272" s="138">
        <v>0</v>
      </c>
      <c r="BG272" s="138">
        <v>0</v>
      </c>
      <c r="BH272" s="138">
        <v>0</v>
      </c>
      <c r="BI272" s="138">
        <v>0</v>
      </c>
      <c r="BJ272" s="138">
        <v>0</v>
      </c>
      <c r="BK272" s="138">
        <v>0</v>
      </c>
      <c r="BL272" s="138">
        <v>0</v>
      </c>
      <c r="BM272" s="138">
        <v>0</v>
      </c>
      <c r="BN272" s="138">
        <v>0</v>
      </c>
      <c r="BO272" s="138">
        <v>0</v>
      </c>
      <c r="BP272" s="138">
        <v>0</v>
      </c>
      <c r="BQ272" s="138">
        <v>0</v>
      </c>
      <c r="BR272" s="138">
        <v>0</v>
      </c>
      <c r="BS272" s="138">
        <v>0</v>
      </c>
      <c r="BT272" s="138">
        <v>0</v>
      </c>
      <c r="BU272" s="138">
        <v>1</v>
      </c>
      <c r="BV272" s="138">
        <v>0</v>
      </c>
      <c r="BW272" s="138">
        <v>0</v>
      </c>
      <c r="BX272" s="138">
        <v>0</v>
      </c>
      <c r="BY272" s="138">
        <v>0</v>
      </c>
      <c r="BZ272" s="138">
        <v>0</v>
      </c>
      <c r="CA272" s="138">
        <v>0</v>
      </c>
      <c r="CB272" s="138">
        <v>0</v>
      </c>
      <c r="CC272" s="138">
        <v>0</v>
      </c>
      <c r="CD272" s="138">
        <v>0</v>
      </c>
      <c r="CE272" s="138">
        <v>0</v>
      </c>
      <c r="CF272" s="138">
        <v>0</v>
      </c>
      <c r="CG272" s="138">
        <v>0</v>
      </c>
      <c r="CH272" s="138">
        <v>0</v>
      </c>
      <c r="CI272" s="138">
        <v>0</v>
      </c>
      <c r="CJ272" s="138">
        <v>0</v>
      </c>
      <c r="CK272" s="138">
        <v>0</v>
      </c>
      <c r="CL272" s="138">
        <v>0</v>
      </c>
      <c r="CM272" s="138">
        <v>1</v>
      </c>
      <c r="CN272" s="138">
        <v>0</v>
      </c>
      <c r="CO272" s="138">
        <v>0</v>
      </c>
      <c r="CP272" s="138">
        <v>0</v>
      </c>
      <c r="CQ272" s="138">
        <v>0</v>
      </c>
      <c r="CR272" s="138">
        <v>0</v>
      </c>
      <c r="CS272" s="138">
        <v>0</v>
      </c>
      <c r="CT272" s="138">
        <v>0</v>
      </c>
      <c r="CU272" s="138">
        <v>0</v>
      </c>
      <c r="CV272" s="138">
        <v>0</v>
      </c>
      <c r="CW272" s="138">
        <v>0</v>
      </c>
      <c r="CX272" s="138">
        <v>0</v>
      </c>
      <c r="CY272" s="138">
        <v>0</v>
      </c>
      <c r="CZ272" s="138">
        <v>0</v>
      </c>
      <c r="DA272" s="138">
        <v>0</v>
      </c>
      <c r="DB272" s="138">
        <v>0</v>
      </c>
      <c r="DC272" s="138">
        <v>0</v>
      </c>
      <c r="DD272" s="138">
        <v>0</v>
      </c>
      <c r="DE272" s="138">
        <v>0</v>
      </c>
      <c r="DF272" s="138">
        <v>0</v>
      </c>
      <c r="DG272" s="138">
        <v>0</v>
      </c>
      <c r="DH272" s="138">
        <v>0</v>
      </c>
      <c r="DI272" s="138">
        <v>0</v>
      </c>
      <c r="DJ272" s="138">
        <v>0</v>
      </c>
      <c r="DK272" s="138">
        <v>0</v>
      </c>
      <c r="DL272" s="138">
        <v>0</v>
      </c>
      <c r="DM272" s="138">
        <v>0</v>
      </c>
      <c r="DN272" s="138">
        <v>1</v>
      </c>
      <c r="DO272" s="138">
        <v>0</v>
      </c>
      <c r="DP272" s="138">
        <v>100</v>
      </c>
      <c r="DQ272" s="138">
        <v>1</v>
      </c>
      <c r="DR272" s="130" t="s">
        <v>3719</v>
      </c>
      <c r="DS272" s="138">
        <v>1</v>
      </c>
      <c r="DT272" s="130" t="s">
        <v>3720</v>
      </c>
      <c r="DU272" s="130" t="s">
        <v>3721</v>
      </c>
      <c r="DV272" s="138">
        <v>1</v>
      </c>
      <c r="DW272" s="138">
        <v>1</v>
      </c>
      <c r="DX272" s="138">
        <v>1</v>
      </c>
      <c r="DY272" s="130" t="s">
        <v>1041</v>
      </c>
      <c r="DZ272" s="130" t="s">
        <v>1041</v>
      </c>
      <c r="EA272" s="140">
        <v>5898</v>
      </c>
      <c r="EB272" s="140">
        <v>3.51</v>
      </c>
      <c r="EC272" s="140">
        <v>1</v>
      </c>
    </row>
    <row r="273" spans="1:133" s="131" customFormat="1" ht="108" x14ac:dyDescent="0.25">
      <c r="A273" s="130" t="s">
        <v>13</v>
      </c>
      <c r="B273" s="130" t="s">
        <v>3722</v>
      </c>
      <c r="C273" s="138">
        <v>4</v>
      </c>
      <c r="D273" s="130" t="s">
        <v>38</v>
      </c>
      <c r="E273" s="130" t="s">
        <v>1268</v>
      </c>
      <c r="F273" s="130" t="s">
        <v>3723</v>
      </c>
      <c r="G273" s="130">
        <v>62100</v>
      </c>
      <c r="H273" s="130" t="s">
        <v>3713</v>
      </c>
      <c r="I273" s="130" t="s">
        <v>3724</v>
      </c>
      <c r="J273" s="130" t="s">
        <v>3725</v>
      </c>
      <c r="K273" s="130" t="s">
        <v>1325</v>
      </c>
      <c r="L273" s="130" t="s">
        <v>2764</v>
      </c>
      <c r="M273" s="130" t="s">
        <v>1861</v>
      </c>
      <c r="N273" s="130" t="s">
        <v>3726</v>
      </c>
      <c r="O273" s="130"/>
      <c r="P273" s="130">
        <v>541421732</v>
      </c>
      <c r="Q273" s="130" t="s">
        <v>3727</v>
      </c>
      <c r="R273" s="130" t="s">
        <v>959</v>
      </c>
      <c r="S273" s="130" t="s">
        <v>1457</v>
      </c>
      <c r="T273" s="130" t="s">
        <v>3728</v>
      </c>
      <c r="U273" s="130"/>
      <c r="V273" s="130">
        <v>541421735</v>
      </c>
      <c r="W273" s="130" t="s">
        <v>3729</v>
      </c>
      <c r="X273" s="138">
        <v>2</v>
      </c>
      <c r="Y273" s="138">
        <v>1</v>
      </c>
      <c r="Z273" s="138">
        <v>3</v>
      </c>
      <c r="AA273" s="139">
        <v>0.3</v>
      </c>
      <c r="AB273" s="139">
        <v>0.05</v>
      </c>
      <c r="AC273" s="139">
        <v>0.35</v>
      </c>
      <c r="AD273" s="130" t="s">
        <v>966</v>
      </c>
      <c r="AE273" s="138">
        <v>1</v>
      </c>
      <c r="AF273" s="130" t="s">
        <v>966</v>
      </c>
      <c r="AG273" s="138">
        <v>0</v>
      </c>
      <c r="AH273" s="138">
        <v>0</v>
      </c>
      <c r="AI273" s="138">
        <v>0</v>
      </c>
      <c r="AJ273" s="138">
        <v>2</v>
      </c>
      <c r="AK273" s="138">
        <v>2</v>
      </c>
      <c r="AL273" s="130" t="s">
        <v>966</v>
      </c>
      <c r="AM273" s="138">
        <v>0</v>
      </c>
      <c r="AN273" s="138">
        <v>0</v>
      </c>
      <c r="AO273" s="138">
        <v>2</v>
      </c>
      <c r="AP273" s="138">
        <v>2</v>
      </c>
      <c r="AQ273" s="130" t="s">
        <v>966</v>
      </c>
      <c r="AR273" s="138">
        <v>0</v>
      </c>
      <c r="AS273" s="138">
        <v>0</v>
      </c>
      <c r="AT273" s="138">
        <v>0</v>
      </c>
      <c r="AU273" s="138">
        <v>1</v>
      </c>
      <c r="AV273" s="138">
        <v>1</v>
      </c>
      <c r="AW273" s="138">
        <v>0</v>
      </c>
      <c r="AX273" s="138">
        <v>2</v>
      </c>
      <c r="AY273" s="130" t="s">
        <v>966</v>
      </c>
      <c r="AZ273" s="138">
        <v>1</v>
      </c>
      <c r="BA273" s="138">
        <v>1</v>
      </c>
      <c r="BB273" s="138">
        <v>1</v>
      </c>
      <c r="BC273" s="138">
        <v>1</v>
      </c>
      <c r="BD273" s="138">
        <v>0</v>
      </c>
      <c r="BE273" s="138">
        <v>2</v>
      </c>
      <c r="BF273" s="138">
        <v>0</v>
      </c>
      <c r="BG273" s="138">
        <v>0</v>
      </c>
      <c r="BH273" s="138">
        <v>2</v>
      </c>
      <c r="BI273" s="138">
        <v>0</v>
      </c>
      <c r="BJ273" s="138">
        <v>0</v>
      </c>
      <c r="BK273" s="138">
        <v>0</v>
      </c>
      <c r="BL273" s="138">
        <v>4</v>
      </c>
      <c r="BM273" s="138">
        <v>0</v>
      </c>
      <c r="BN273" s="138">
        <v>0</v>
      </c>
      <c r="BO273" s="138">
        <v>0</v>
      </c>
      <c r="BP273" s="138">
        <v>0</v>
      </c>
      <c r="BQ273" s="138">
        <v>0</v>
      </c>
      <c r="BR273" s="138">
        <v>0</v>
      </c>
      <c r="BS273" s="138">
        <v>0</v>
      </c>
      <c r="BT273" s="138">
        <v>0</v>
      </c>
      <c r="BU273" s="138">
        <v>0</v>
      </c>
      <c r="BV273" s="138">
        <v>1</v>
      </c>
      <c r="BW273" s="138">
        <v>0</v>
      </c>
      <c r="BX273" s="138">
        <v>0</v>
      </c>
      <c r="BY273" s="138">
        <v>0</v>
      </c>
      <c r="BZ273" s="138">
        <v>0</v>
      </c>
      <c r="CA273" s="138">
        <v>0</v>
      </c>
      <c r="CB273" s="138">
        <v>0</v>
      </c>
      <c r="CC273" s="138">
        <v>0</v>
      </c>
      <c r="CD273" s="138">
        <v>0</v>
      </c>
      <c r="CE273" s="138">
        <v>0</v>
      </c>
      <c r="CF273" s="138">
        <v>0</v>
      </c>
      <c r="CG273" s="138">
        <v>0</v>
      </c>
      <c r="CH273" s="138">
        <v>0</v>
      </c>
      <c r="CI273" s="138">
        <v>0</v>
      </c>
      <c r="CJ273" s="138">
        <v>0</v>
      </c>
      <c r="CK273" s="138">
        <v>0</v>
      </c>
      <c r="CL273" s="138">
        <v>0</v>
      </c>
      <c r="CM273" s="138">
        <v>0</v>
      </c>
      <c r="CN273" s="138">
        <v>0</v>
      </c>
      <c r="CO273" s="138">
        <v>0</v>
      </c>
      <c r="CP273" s="138">
        <v>0</v>
      </c>
      <c r="CQ273" s="138">
        <v>0</v>
      </c>
      <c r="CR273" s="138">
        <v>0</v>
      </c>
      <c r="CS273" s="138">
        <v>0</v>
      </c>
      <c r="CT273" s="138">
        <v>0</v>
      </c>
      <c r="CU273" s="138">
        <v>0</v>
      </c>
      <c r="CV273" s="138">
        <v>0</v>
      </c>
      <c r="CW273" s="138">
        <v>0</v>
      </c>
      <c r="CX273" s="138">
        <v>0</v>
      </c>
      <c r="CY273" s="138">
        <v>0</v>
      </c>
      <c r="CZ273" s="138">
        <v>0</v>
      </c>
      <c r="DA273" s="138">
        <v>0</v>
      </c>
      <c r="DB273" s="138">
        <v>0</v>
      </c>
      <c r="DC273" s="138">
        <v>0</v>
      </c>
      <c r="DD273" s="138">
        <v>0</v>
      </c>
      <c r="DE273" s="138">
        <v>0</v>
      </c>
      <c r="DF273" s="138">
        <v>0</v>
      </c>
      <c r="DG273" s="138">
        <v>0</v>
      </c>
      <c r="DH273" s="138">
        <v>0</v>
      </c>
      <c r="DI273" s="138">
        <v>0</v>
      </c>
      <c r="DJ273" s="138">
        <v>0</v>
      </c>
      <c r="DK273" s="138">
        <v>0</v>
      </c>
      <c r="DL273" s="138">
        <v>0</v>
      </c>
      <c r="DM273" s="138">
        <v>0</v>
      </c>
      <c r="DN273" s="138">
        <v>0</v>
      </c>
      <c r="DO273" s="138">
        <v>0</v>
      </c>
      <c r="DP273" s="138">
        <v>95</v>
      </c>
      <c r="DQ273" s="138">
        <v>1</v>
      </c>
      <c r="DR273" s="130" t="s">
        <v>3730</v>
      </c>
      <c r="DS273" s="138">
        <v>2</v>
      </c>
      <c r="DT273" s="130" t="s">
        <v>3731</v>
      </c>
      <c r="DU273" s="130"/>
      <c r="DV273" s="138">
        <v>1</v>
      </c>
      <c r="DW273" s="138">
        <v>1</v>
      </c>
      <c r="DX273" s="138">
        <v>1</v>
      </c>
      <c r="DY273" s="130"/>
      <c r="DZ273" s="130" t="s">
        <v>3732</v>
      </c>
      <c r="EA273" s="140">
        <v>15315</v>
      </c>
      <c r="EB273" s="140">
        <v>10.63</v>
      </c>
      <c r="EC273" s="140">
        <v>2</v>
      </c>
    </row>
    <row r="274" spans="1:133" s="131" customFormat="1" ht="24" x14ac:dyDescent="0.25">
      <c r="A274" s="130" t="s">
        <v>13</v>
      </c>
      <c r="B274" s="130" t="s">
        <v>40</v>
      </c>
      <c r="C274" s="138">
        <v>4</v>
      </c>
      <c r="D274" s="130" t="s">
        <v>39</v>
      </c>
      <c r="E274" s="130" t="s">
        <v>3733</v>
      </c>
      <c r="F274" s="130" t="s">
        <v>3734</v>
      </c>
      <c r="G274" s="130">
        <v>61400</v>
      </c>
      <c r="H274" s="130" t="s">
        <v>3735</v>
      </c>
      <c r="I274" s="130" t="s">
        <v>3736</v>
      </c>
      <c r="J274" s="130" t="s">
        <v>3737</v>
      </c>
      <c r="K274" s="130" t="s">
        <v>3738</v>
      </c>
      <c r="L274" s="130" t="s">
        <v>959</v>
      </c>
      <c r="M274" s="130" t="s">
        <v>2113</v>
      </c>
      <c r="N274" s="130" t="s">
        <v>3739</v>
      </c>
      <c r="O274" s="130"/>
      <c r="P274" s="130">
        <v>545423948</v>
      </c>
      <c r="Q274" s="130" t="s">
        <v>3740</v>
      </c>
      <c r="R274" s="130" t="s">
        <v>959</v>
      </c>
      <c r="S274" s="130" t="s">
        <v>2113</v>
      </c>
      <c r="T274" s="130" t="s">
        <v>3739</v>
      </c>
      <c r="U274" s="130"/>
      <c r="V274" s="130">
        <v>545423948</v>
      </c>
      <c r="W274" s="130" t="s">
        <v>3740</v>
      </c>
      <c r="X274" s="138">
        <v>1</v>
      </c>
      <c r="Y274" s="138">
        <v>0</v>
      </c>
      <c r="Z274" s="138">
        <v>1</v>
      </c>
      <c r="AA274" s="139">
        <v>1</v>
      </c>
      <c r="AB274" s="139">
        <v>0</v>
      </c>
      <c r="AC274" s="139">
        <v>1</v>
      </c>
      <c r="AD274" s="130" t="s">
        <v>966</v>
      </c>
      <c r="AE274" s="138">
        <v>1</v>
      </c>
      <c r="AF274" s="130" t="s">
        <v>966</v>
      </c>
      <c r="AG274" s="138">
        <v>0</v>
      </c>
      <c r="AH274" s="138">
        <v>0</v>
      </c>
      <c r="AI274" s="138">
        <v>0</v>
      </c>
      <c r="AJ274" s="138">
        <v>1</v>
      </c>
      <c r="AK274" s="138">
        <v>1</v>
      </c>
      <c r="AL274" s="130" t="s">
        <v>966</v>
      </c>
      <c r="AM274" s="138">
        <v>0</v>
      </c>
      <c r="AN274" s="138">
        <v>1</v>
      </c>
      <c r="AO274" s="138">
        <v>0</v>
      </c>
      <c r="AP274" s="138">
        <v>1</v>
      </c>
      <c r="AQ274" s="130" t="s">
        <v>966</v>
      </c>
      <c r="AR274" s="138">
        <v>0</v>
      </c>
      <c r="AS274" s="138">
        <v>0</v>
      </c>
      <c r="AT274" s="138">
        <v>0</v>
      </c>
      <c r="AU274" s="138">
        <v>0</v>
      </c>
      <c r="AV274" s="138">
        <v>1</v>
      </c>
      <c r="AW274" s="138">
        <v>0</v>
      </c>
      <c r="AX274" s="138">
        <v>1</v>
      </c>
      <c r="AY274" s="130" t="s">
        <v>966</v>
      </c>
      <c r="AZ274" s="138">
        <v>1</v>
      </c>
      <c r="BA274" s="138">
        <v>1</v>
      </c>
      <c r="BB274" s="138">
        <v>1</v>
      </c>
      <c r="BC274" s="138">
        <v>1</v>
      </c>
      <c r="BD274" s="138">
        <v>0</v>
      </c>
      <c r="BE274" s="138">
        <v>1</v>
      </c>
      <c r="BF274" s="138">
        <v>0</v>
      </c>
      <c r="BG274" s="138">
        <v>0</v>
      </c>
      <c r="BH274" s="138">
        <v>0</v>
      </c>
      <c r="BI274" s="138">
        <v>0</v>
      </c>
      <c r="BJ274" s="138">
        <v>0</v>
      </c>
      <c r="BK274" s="138">
        <v>0</v>
      </c>
      <c r="BL274" s="138">
        <v>0</v>
      </c>
      <c r="BM274" s="138">
        <v>0</v>
      </c>
      <c r="BN274" s="138">
        <v>0</v>
      </c>
      <c r="BO274" s="138">
        <v>0</v>
      </c>
      <c r="BP274" s="138">
        <v>1</v>
      </c>
      <c r="BQ274" s="138">
        <v>0</v>
      </c>
      <c r="BR274" s="138">
        <v>0</v>
      </c>
      <c r="BS274" s="138">
        <v>0</v>
      </c>
      <c r="BT274" s="138">
        <v>0</v>
      </c>
      <c r="BU274" s="138">
        <v>0</v>
      </c>
      <c r="BV274" s="138">
        <v>0</v>
      </c>
      <c r="BW274" s="138">
        <v>0</v>
      </c>
      <c r="BX274" s="138">
        <v>0</v>
      </c>
      <c r="BY274" s="138">
        <v>0</v>
      </c>
      <c r="BZ274" s="138">
        <v>0</v>
      </c>
      <c r="CA274" s="138">
        <v>0</v>
      </c>
      <c r="CB274" s="138">
        <v>0</v>
      </c>
      <c r="CC274" s="138">
        <v>0</v>
      </c>
      <c r="CD274" s="138">
        <v>0</v>
      </c>
      <c r="CE274" s="138">
        <v>0</v>
      </c>
      <c r="CF274" s="138">
        <v>0</v>
      </c>
      <c r="CG274" s="138">
        <v>0</v>
      </c>
      <c r="CH274" s="138">
        <v>0</v>
      </c>
      <c r="CI274" s="138">
        <v>0</v>
      </c>
      <c r="CJ274" s="138">
        <v>0</v>
      </c>
      <c r="CK274" s="138">
        <v>0</v>
      </c>
      <c r="CL274" s="138">
        <v>0</v>
      </c>
      <c r="CM274" s="138">
        <v>0</v>
      </c>
      <c r="CN274" s="138">
        <v>0</v>
      </c>
      <c r="CO274" s="138">
        <v>0</v>
      </c>
      <c r="CP274" s="138">
        <v>0</v>
      </c>
      <c r="CQ274" s="138">
        <v>0</v>
      </c>
      <c r="CR274" s="138">
        <v>0</v>
      </c>
      <c r="CS274" s="138">
        <v>0</v>
      </c>
      <c r="CT274" s="138">
        <v>0</v>
      </c>
      <c r="CU274" s="138">
        <v>0</v>
      </c>
      <c r="CV274" s="138">
        <v>0</v>
      </c>
      <c r="CW274" s="138">
        <v>0</v>
      </c>
      <c r="CX274" s="138">
        <v>0</v>
      </c>
      <c r="CY274" s="138">
        <v>0</v>
      </c>
      <c r="CZ274" s="138">
        <v>0</v>
      </c>
      <c r="DA274" s="138">
        <v>0</v>
      </c>
      <c r="DB274" s="138">
        <v>0</v>
      </c>
      <c r="DC274" s="138">
        <v>0</v>
      </c>
      <c r="DD274" s="138">
        <v>0</v>
      </c>
      <c r="DE274" s="138">
        <v>0</v>
      </c>
      <c r="DF274" s="138">
        <v>0</v>
      </c>
      <c r="DG274" s="138">
        <v>0</v>
      </c>
      <c r="DH274" s="138">
        <v>0</v>
      </c>
      <c r="DI274" s="138">
        <v>0</v>
      </c>
      <c r="DJ274" s="138">
        <v>0</v>
      </c>
      <c r="DK274" s="138">
        <v>0</v>
      </c>
      <c r="DL274" s="138">
        <v>0</v>
      </c>
      <c r="DM274" s="138">
        <v>0</v>
      </c>
      <c r="DN274" s="138">
        <v>0</v>
      </c>
      <c r="DO274" s="138">
        <v>0</v>
      </c>
      <c r="DP274" s="138">
        <v>8</v>
      </c>
      <c r="DQ274" s="138">
        <v>1</v>
      </c>
      <c r="DR274" s="130" t="s">
        <v>3741</v>
      </c>
      <c r="DS274" s="138">
        <v>2</v>
      </c>
      <c r="DT274" s="130"/>
      <c r="DU274" s="130"/>
      <c r="DV274" s="138">
        <v>1</v>
      </c>
      <c r="DW274" s="138">
        <v>1</v>
      </c>
      <c r="DX274" s="138">
        <v>1</v>
      </c>
      <c r="DY274" s="130"/>
      <c r="DZ274" s="130"/>
      <c r="EA274" s="140">
        <v>5578</v>
      </c>
      <c r="EB274" s="140">
        <v>9.2899999999999991</v>
      </c>
      <c r="EC274" s="140">
        <v>2</v>
      </c>
    </row>
    <row r="275" spans="1:133" s="131" customFormat="1" ht="24" x14ac:dyDescent="0.25">
      <c r="A275" s="130" t="s">
        <v>13</v>
      </c>
      <c r="B275" s="130" t="s">
        <v>42</v>
      </c>
      <c r="C275" s="138">
        <v>4</v>
      </c>
      <c r="D275" s="130" t="s">
        <v>41</v>
      </c>
      <c r="E275" s="130" t="s">
        <v>3742</v>
      </c>
      <c r="F275" s="130" t="s">
        <v>3743</v>
      </c>
      <c r="G275" s="130">
        <v>62800</v>
      </c>
      <c r="H275" s="130" t="s">
        <v>3744</v>
      </c>
      <c r="I275" s="130" t="s">
        <v>3745</v>
      </c>
      <c r="J275" s="130" t="s">
        <v>3746</v>
      </c>
      <c r="K275" s="130" t="s">
        <v>3747</v>
      </c>
      <c r="L275" s="130" t="s">
        <v>959</v>
      </c>
      <c r="M275" s="130" t="s">
        <v>3748</v>
      </c>
      <c r="N275" s="130" t="s">
        <v>3749</v>
      </c>
      <c r="O275" s="130" t="s">
        <v>1041</v>
      </c>
      <c r="P275" s="130">
        <v>511189009</v>
      </c>
      <c r="Q275" s="130" t="s">
        <v>3750</v>
      </c>
      <c r="R275" s="130" t="s">
        <v>959</v>
      </c>
      <c r="S275" s="130" t="s">
        <v>2110</v>
      </c>
      <c r="T275" s="130" t="s">
        <v>3751</v>
      </c>
      <c r="U275" s="130" t="s">
        <v>1041</v>
      </c>
      <c r="V275" s="130">
        <v>511189008</v>
      </c>
      <c r="W275" s="130" t="s">
        <v>3752</v>
      </c>
      <c r="X275" s="138">
        <v>2</v>
      </c>
      <c r="Y275" s="138">
        <v>0</v>
      </c>
      <c r="Z275" s="138">
        <v>2</v>
      </c>
      <c r="AA275" s="139">
        <v>0.1</v>
      </c>
      <c r="AB275" s="139">
        <v>0</v>
      </c>
      <c r="AC275" s="139">
        <v>0.1</v>
      </c>
      <c r="AD275" s="130" t="s">
        <v>966</v>
      </c>
      <c r="AE275" s="138">
        <v>1</v>
      </c>
      <c r="AF275" s="130" t="s">
        <v>966</v>
      </c>
      <c r="AG275" s="138">
        <v>0</v>
      </c>
      <c r="AH275" s="138">
        <v>0</v>
      </c>
      <c r="AI275" s="138">
        <v>0</v>
      </c>
      <c r="AJ275" s="138">
        <v>2</v>
      </c>
      <c r="AK275" s="138">
        <v>2</v>
      </c>
      <c r="AL275" s="130" t="s">
        <v>966</v>
      </c>
      <c r="AM275" s="138">
        <v>2</v>
      </c>
      <c r="AN275" s="138">
        <v>0</v>
      </c>
      <c r="AO275" s="138">
        <v>0</v>
      </c>
      <c r="AP275" s="138">
        <v>2</v>
      </c>
      <c r="AQ275" s="130" t="s">
        <v>966</v>
      </c>
      <c r="AR275" s="138">
        <v>0</v>
      </c>
      <c r="AS275" s="138">
        <v>0</v>
      </c>
      <c r="AT275" s="138">
        <v>0</v>
      </c>
      <c r="AU275" s="138">
        <v>1</v>
      </c>
      <c r="AV275" s="138">
        <v>1</v>
      </c>
      <c r="AW275" s="138">
        <v>0</v>
      </c>
      <c r="AX275" s="138">
        <v>2</v>
      </c>
      <c r="AY275" s="130" t="s">
        <v>966</v>
      </c>
      <c r="AZ275" s="138">
        <v>0</v>
      </c>
      <c r="BA275" s="138">
        <v>1</v>
      </c>
      <c r="BB275" s="138">
        <v>0</v>
      </c>
      <c r="BC275" s="138">
        <v>1</v>
      </c>
      <c r="BD275" s="138">
        <v>0</v>
      </c>
      <c r="BE275" s="138">
        <v>0</v>
      </c>
      <c r="BF275" s="138">
        <v>0</v>
      </c>
      <c r="BG275" s="138">
        <v>0</v>
      </c>
      <c r="BH275" s="138">
        <v>0</v>
      </c>
      <c r="BI275" s="138">
        <v>0</v>
      </c>
      <c r="BJ275" s="138">
        <v>0</v>
      </c>
      <c r="BK275" s="138">
        <v>0</v>
      </c>
      <c r="BL275" s="138">
        <v>1</v>
      </c>
      <c r="BM275" s="138">
        <v>0</v>
      </c>
      <c r="BN275" s="138">
        <v>0</v>
      </c>
      <c r="BO275" s="138">
        <v>0</v>
      </c>
      <c r="BP275" s="138">
        <v>0</v>
      </c>
      <c r="BQ275" s="138">
        <v>0</v>
      </c>
      <c r="BR275" s="138">
        <v>0</v>
      </c>
      <c r="BS275" s="138">
        <v>0</v>
      </c>
      <c r="BT275" s="138">
        <v>0</v>
      </c>
      <c r="BU275" s="138">
        <v>0</v>
      </c>
      <c r="BV275" s="138">
        <v>0</v>
      </c>
      <c r="BW275" s="138">
        <v>0</v>
      </c>
      <c r="BX275" s="138">
        <v>0</v>
      </c>
      <c r="BY275" s="138">
        <v>0</v>
      </c>
      <c r="BZ275" s="138">
        <v>0</v>
      </c>
      <c r="CA275" s="138">
        <v>0</v>
      </c>
      <c r="CB275" s="138">
        <v>0</v>
      </c>
      <c r="CC275" s="138">
        <v>0</v>
      </c>
      <c r="CD275" s="138">
        <v>0</v>
      </c>
      <c r="CE275" s="138">
        <v>0</v>
      </c>
      <c r="CF275" s="138">
        <v>0</v>
      </c>
      <c r="CG275" s="138">
        <v>0</v>
      </c>
      <c r="CH275" s="138">
        <v>0</v>
      </c>
      <c r="CI275" s="138">
        <v>0</v>
      </c>
      <c r="CJ275" s="138">
        <v>0</v>
      </c>
      <c r="CK275" s="138">
        <v>0</v>
      </c>
      <c r="CL275" s="138">
        <v>0</v>
      </c>
      <c r="CM275" s="138">
        <v>0</v>
      </c>
      <c r="CN275" s="138">
        <v>0</v>
      </c>
      <c r="CO275" s="138">
        <v>0</v>
      </c>
      <c r="CP275" s="138">
        <v>0</v>
      </c>
      <c r="CQ275" s="138">
        <v>0</v>
      </c>
      <c r="CR275" s="138">
        <v>0</v>
      </c>
      <c r="CS275" s="138">
        <v>0</v>
      </c>
      <c r="CT275" s="138">
        <v>0</v>
      </c>
      <c r="CU275" s="138">
        <v>0</v>
      </c>
      <c r="CV275" s="138">
        <v>0</v>
      </c>
      <c r="CW275" s="138">
        <v>0</v>
      </c>
      <c r="CX275" s="138">
        <v>0</v>
      </c>
      <c r="CY275" s="138">
        <v>0</v>
      </c>
      <c r="CZ275" s="138">
        <v>0</v>
      </c>
      <c r="DA275" s="138">
        <v>0</v>
      </c>
      <c r="DB275" s="138">
        <v>0</v>
      </c>
      <c r="DC275" s="138">
        <v>0</v>
      </c>
      <c r="DD275" s="138">
        <v>0</v>
      </c>
      <c r="DE275" s="138">
        <v>0</v>
      </c>
      <c r="DF275" s="138">
        <v>0</v>
      </c>
      <c r="DG275" s="138">
        <v>0</v>
      </c>
      <c r="DH275" s="138">
        <v>0</v>
      </c>
      <c r="DI275" s="138">
        <v>0</v>
      </c>
      <c r="DJ275" s="138">
        <v>0</v>
      </c>
      <c r="DK275" s="138">
        <v>0</v>
      </c>
      <c r="DL275" s="138">
        <v>0</v>
      </c>
      <c r="DM275" s="138">
        <v>0</v>
      </c>
      <c r="DN275" s="138">
        <v>0</v>
      </c>
      <c r="DO275" s="138">
        <v>0</v>
      </c>
      <c r="DP275" s="138">
        <v>50</v>
      </c>
      <c r="DQ275" s="138">
        <v>1</v>
      </c>
      <c r="DR275" s="130" t="s">
        <v>3753</v>
      </c>
      <c r="DS275" s="138">
        <v>1</v>
      </c>
      <c r="DT275" s="130" t="s">
        <v>1041</v>
      </c>
      <c r="DU275" s="130" t="s">
        <v>1041</v>
      </c>
      <c r="DV275" s="138">
        <v>1</v>
      </c>
      <c r="DW275" s="138">
        <v>0</v>
      </c>
      <c r="DX275" s="138">
        <v>1</v>
      </c>
      <c r="DY275" s="130" t="s">
        <v>1041</v>
      </c>
      <c r="DZ275" s="130" t="s">
        <v>1041</v>
      </c>
      <c r="EA275" s="140">
        <v>13361</v>
      </c>
      <c r="EB275" s="140">
        <v>1.96</v>
      </c>
      <c r="EC275" s="140">
        <v>1</v>
      </c>
    </row>
    <row r="276" spans="1:133" s="131" customFormat="1" x14ac:dyDescent="0.25">
      <c r="A276" s="130" t="s">
        <v>13</v>
      </c>
      <c r="B276" s="130" t="s">
        <v>44</v>
      </c>
      <c r="C276" s="138">
        <v>4</v>
      </c>
      <c r="D276" s="130" t="s">
        <v>43</v>
      </c>
      <c r="E276" s="130"/>
      <c r="F276" s="130"/>
      <c r="G276" s="130"/>
      <c r="H276" s="130"/>
      <c r="I276" s="130"/>
      <c r="J276" s="130"/>
      <c r="K276" s="130"/>
      <c r="L276" s="130"/>
      <c r="M276" s="130"/>
      <c r="N276" s="130"/>
      <c r="O276" s="130"/>
      <c r="P276" s="130"/>
      <c r="Q276" s="130"/>
      <c r="R276" s="130"/>
      <c r="S276" s="130"/>
      <c r="T276" s="130"/>
      <c r="U276" s="130"/>
      <c r="V276" s="130"/>
      <c r="W276" s="130"/>
      <c r="X276" s="138">
        <v>0</v>
      </c>
      <c r="Y276" s="138">
        <v>0</v>
      </c>
      <c r="Z276" s="138">
        <v>0</v>
      </c>
      <c r="AA276" s="139">
        <v>0</v>
      </c>
      <c r="AB276" s="139">
        <v>0</v>
      </c>
      <c r="AC276" s="139">
        <v>0</v>
      </c>
      <c r="AD276" s="130" t="s">
        <v>966</v>
      </c>
      <c r="AE276" s="138">
        <v>0</v>
      </c>
      <c r="AF276" s="130" t="s">
        <v>966</v>
      </c>
      <c r="AG276" s="138">
        <v>0</v>
      </c>
      <c r="AH276" s="138">
        <v>0</v>
      </c>
      <c r="AI276" s="138">
        <v>0</v>
      </c>
      <c r="AJ276" s="138">
        <v>0</v>
      </c>
      <c r="AK276" s="138">
        <v>0</v>
      </c>
      <c r="AL276" s="130" t="s">
        <v>966</v>
      </c>
      <c r="AM276" s="138">
        <v>0</v>
      </c>
      <c r="AN276" s="138">
        <v>0</v>
      </c>
      <c r="AO276" s="138">
        <v>0</v>
      </c>
      <c r="AP276" s="138">
        <v>0</v>
      </c>
      <c r="AQ276" s="130" t="s">
        <v>966</v>
      </c>
      <c r="AR276" s="138">
        <v>0</v>
      </c>
      <c r="AS276" s="138">
        <v>0</v>
      </c>
      <c r="AT276" s="138">
        <v>0</v>
      </c>
      <c r="AU276" s="138">
        <v>0</v>
      </c>
      <c r="AV276" s="138">
        <v>0</v>
      </c>
      <c r="AW276" s="138">
        <v>0</v>
      </c>
      <c r="AX276" s="138">
        <v>0</v>
      </c>
      <c r="AY276" s="130" t="s">
        <v>966</v>
      </c>
      <c r="AZ276" s="138">
        <v>0</v>
      </c>
      <c r="BA276" s="138">
        <v>0</v>
      </c>
      <c r="BB276" s="138">
        <v>0</v>
      </c>
      <c r="BC276" s="138">
        <v>0</v>
      </c>
      <c r="BD276" s="138">
        <v>0</v>
      </c>
      <c r="BE276" s="138">
        <v>0</v>
      </c>
      <c r="BF276" s="138">
        <v>0</v>
      </c>
      <c r="BG276" s="138">
        <v>0</v>
      </c>
      <c r="BH276" s="138">
        <v>0</v>
      </c>
      <c r="BI276" s="138">
        <v>0</v>
      </c>
      <c r="BJ276" s="138">
        <v>0</v>
      </c>
      <c r="BK276" s="138">
        <v>0</v>
      </c>
      <c r="BL276" s="138">
        <v>0</v>
      </c>
      <c r="BM276" s="138">
        <v>0</v>
      </c>
      <c r="BN276" s="138">
        <v>0</v>
      </c>
      <c r="BO276" s="138">
        <v>0</v>
      </c>
      <c r="BP276" s="138">
        <v>0</v>
      </c>
      <c r="BQ276" s="138">
        <v>0</v>
      </c>
      <c r="BR276" s="138">
        <v>0</v>
      </c>
      <c r="BS276" s="138">
        <v>0</v>
      </c>
      <c r="BT276" s="138">
        <v>0</v>
      </c>
      <c r="BU276" s="138">
        <v>0</v>
      </c>
      <c r="BV276" s="138">
        <v>0</v>
      </c>
      <c r="BW276" s="138">
        <v>0</v>
      </c>
      <c r="BX276" s="138">
        <v>0</v>
      </c>
      <c r="BY276" s="138">
        <v>0</v>
      </c>
      <c r="BZ276" s="138">
        <v>0</v>
      </c>
      <c r="CA276" s="138">
        <v>0</v>
      </c>
      <c r="CB276" s="138">
        <v>0</v>
      </c>
      <c r="CC276" s="138">
        <v>0</v>
      </c>
      <c r="CD276" s="138">
        <v>0</v>
      </c>
      <c r="CE276" s="138">
        <v>0</v>
      </c>
      <c r="CF276" s="138">
        <v>0</v>
      </c>
      <c r="CG276" s="138">
        <v>0</v>
      </c>
      <c r="CH276" s="138">
        <v>0</v>
      </c>
      <c r="CI276" s="138">
        <v>0</v>
      </c>
      <c r="CJ276" s="138">
        <v>0</v>
      </c>
      <c r="CK276" s="138">
        <v>0</v>
      </c>
      <c r="CL276" s="138">
        <v>0</v>
      </c>
      <c r="CM276" s="138">
        <v>0</v>
      </c>
      <c r="CN276" s="138">
        <v>0</v>
      </c>
      <c r="CO276" s="138">
        <v>0</v>
      </c>
      <c r="CP276" s="138">
        <v>0</v>
      </c>
      <c r="CQ276" s="138">
        <v>0</v>
      </c>
      <c r="CR276" s="138">
        <v>0</v>
      </c>
      <c r="CS276" s="138">
        <v>0</v>
      </c>
      <c r="CT276" s="138">
        <v>0</v>
      </c>
      <c r="CU276" s="138">
        <v>0</v>
      </c>
      <c r="CV276" s="138">
        <v>0</v>
      </c>
      <c r="CW276" s="138">
        <v>0</v>
      </c>
      <c r="CX276" s="138">
        <v>0</v>
      </c>
      <c r="CY276" s="138">
        <v>0</v>
      </c>
      <c r="CZ276" s="138">
        <v>0</v>
      </c>
      <c r="DA276" s="138">
        <v>0</v>
      </c>
      <c r="DB276" s="138">
        <v>0</v>
      </c>
      <c r="DC276" s="138">
        <v>0</v>
      </c>
      <c r="DD276" s="138">
        <v>0</v>
      </c>
      <c r="DE276" s="138">
        <v>0</v>
      </c>
      <c r="DF276" s="138">
        <v>0</v>
      </c>
      <c r="DG276" s="138">
        <v>0</v>
      </c>
      <c r="DH276" s="138">
        <v>0</v>
      </c>
      <c r="DI276" s="138">
        <v>0</v>
      </c>
      <c r="DJ276" s="138">
        <v>0</v>
      </c>
      <c r="DK276" s="138">
        <v>0</v>
      </c>
      <c r="DL276" s="138">
        <v>0</v>
      </c>
      <c r="DM276" s="138">
        <v>0</v>
      </c>
      <c r="DN276" s="138">
        <v>0</v>
      </c>
      <c r="DO276" s="138">
        <v>0</v>
      </c>
      <c r="DP276" s="138">
        <v>0</v>
      </c>
      <c r="DQ276" s="138">
        <v>0</v>
      </c>
      <c r="DR276" s="130"/>
      <c r="DS276" s="138">
        <v>0</v>
      </c>
      <c r="DT276" s="130"/>
      <c r="DU276" s="130"/>
      <c r="DV276" s="138">
        <v>0</v>
      </c>
      <c r="DW276" s="138">
        <v>0</v>
      </c>
      <c r="DX276" s="138">
        <v>0</v>
      </c>
      <c r="DY276" s="130"/>
      <c r="DZ276" s="130"/>
      <c r="EA276" s="140">
        <v>26780</v>
      </c>
      <c r="EB276" s="140">
        <v>15.71</v>
      </c>
      <c r="EC276" s="140">
        <v>1</v>
      </c>
    </row>
    <row r="277" spans="1:133" s="131" customFormat="1" ht="24" x14ac:dyDescent="0.25">
      <c r="A277" s="130" t="s">
        <v>13</v>
      </c>
      <c r="B277" s="130" t="s">
        <v>46</v>
      </c>
      <c r="C277" s="138">
        <v>4</v>
      </c>
      <c r="D277" s="130" t="s">
        <v>45</v>
      </c>
      <c r="E277" s="130" t="s">
        <v>3754</v>
      </c>
      <c r="F277" s="130" t="s">
        <v>3755</v>
      </c>
      <c r="G277" s="130">
        <v>62700</v>
      </c>
      <c r="H277" s="130" t="s">
        <v>3756</v>
      </c>
      <c r="I277" s="130" t="s">
        <v>3757</v>
      </c>
      <c r="J277" s="130" t="s">
        <v>3758</v>
      </c>
      <c r="K277" s="130" t="s">
        <v>3759</v>
      </c>
      <c r="L277" s="130" t="s">
        <v>959</v>
      </c>
      <c r="M277" s="130" t="s">
        <v>3760</v>
      </c>
      <c r="N277" s="130" t="s">
        <v>3761</v>
      </c>
      <c r="O277" s="130"/>
      <c r="P277" s="130">
        <v>533433587</v>
      </c>
      <c r="Q277" s="130" t="s">
        <v>3762</v>
      </c>
      <c r="R277" s="130"/>
      <c r="S277" s="130"/>
      <c r="T277" s="130"/>
      <c r="U277" s="130"/>
      <c r="V277" s="130"/>
      <c r="W277" s="130"/>
      <c r="X277" s="138">
        <v>1</v>
      </c>
      <c r="Y277" s="138">
        <v>0</v>
      </c>
      <c r="Z277" s="138">
        <v>1</v>
      </c>
      <c r="AA277" s="139">
        <v>0.4</v>
      </c>
      <c r="AB277" s="139">
        <v>0</v>
      </c>
      <c r="AC277" s="139">
        <v>0.4</v>
      </c>
      <c r="AD277" s="130" t="s">
        <v>966</v>
      </c>
      <c r="AE277" s="138">
        <v>1</v>
      </c>
      <c r="AF277" s="130" t="s">
        <v>966</v>
      </c>
      <c r="AG277" s="138">
        <v>0</v>
      </c>
      <c r="AH277" s="138">
        <v>0</v>
      </c>
      <c r="AI277" s="138">
        <v>0</v>
      </c>
      <c r="AJ277" s="138">
        <v>1</v>
      </c>
      <c r="AK277" s="138">
        <v>1</v>
      </c>
      <c r="AL277" s="130" t="s">
        <v>966</v>
      </c>
      <c r="AM277" s="138">
        <v>1</v>
      </c>
      <c r="AN277" s="138">
        <v>0</v>
      </c>
      <c r="AO277" s="138">
        <v>0</v>
      </c>
      <c r="AP277" s="138">
        <v>1</v>
      </c>
      <c r="AQ277" s="130" t="s">
        <v>966</v>
      </c>
      <c r="AR277" s="138">
        <v>0</v>
      </c>
      <c r="AS277" s="138">
        <v>0</v>
      </c>
      <c r="AT277" s="138">
        <v>0</v>
      </c>
      <c r="AU277" s="138">
        <v>1</v>
      </c>
      <c r="AV277" s="138">
        <v>0</v>
      </c>
      <c r="AW277" s="138">
        <v>0</v>
      </c>
      <c r="AX277" s="138">
        <v>1</v>
      </c>
      <c r="AY277" s="130" t="s">
        <v>966</v>
      </c>
      <c r="AZ277" s="138">
        <v>0</v>
      </c>
      <c r="BA277" s="138">
        <v>1</v>
      </c>
      <c r="BB277" s="138">
        <v>0</v>
      </c>
      <c r="BC277" s="138">
        <v>1</v>
      </c>
      <c r="BD277" s="138">
        <v>0</v>
      </c>
      <c r="BE277" s="138">
        <v>0</v>
      </c>
      <c r="BF277" s="138">
        <v>0</v>
      </c>
      <c r="BG277" s="138">
        <v>0</v>
      </c>
      <c r="BH277" s="138">
        <v>0</v>
      </c>
      <c r="BI277" s="138">
        <v>0</v>
      </c>
      <c r="BJ277" s="138">
        <v>0</v>
      </c>
      <c r="BK277" s="138">
        <v>0</v>
      </c>
      <c r="BL277" s="138">
        <v>2</v>
      </c>
      <c r="BM277" s="138">
        <v>0</v>
      </c>
      <c r="BN277" s="138">
        <v>1</v>
      </c>
      <c r="BO277" s="138">
        <v>0</v>
      </c>
      <c r="BP277" s="138">
        <v>0</v>
      </c>
      <c r="BQ277" s="138">
        <v>0</v>
      </c>
      <c r="BR277" s="138">
        <v>0</v>
      </c>
      <c r="BS277" s="138">
        <v>0</v>
      </c>
      <c r="BT277" s="138">
        <v>0</v>
      </c>
      <c r="BU277" s="138">
        <v>0</v>
      </c>
      <c r="BV277" s="138">
        <v>0</v>
      </c>
      <c r="BW277" s="138">
        <v>0</v>
      </c>
      <c r="BX277" s="138">
        <v>0</v>
      </c>
      <c r="BY277" s="138">
        <v>0</v>
      </c>
      <c r="BZ277" s="138">
        <v>0</v>
      </c>
      <c r="CA277" s="138">
        <v>0</v>
      </c>
      <c r="CB277" s="138">
        <v>0</v>
      </c>
      <c r="CC277" s="138">
        <v>0</v>
      </c>
      <c r="CD277" s="138">
        <v>0</v>
      </c>
      <c r="CE277" s="138">
        <v>0</v>
      </c>
      <c r="CF277" s="138">
        <v>0</v>
      </c>
      <c r="CG277" s="138">
        <v>0</v>
      </c>
      <c r="CH277" s="138">
        <v>2</v>
      </c>
      <c r="CI277" s="138">
        <v>0</v>
      </c>
      <c r="CJ277" s="138">
        <v>0</v>
      </c>
      <c r="CK277" s="138">
        <v>2</v>
      </c>
      <c r="CL277" s="138">
        <v>0</v>
      </c>
      <c r="CM277" s="138">
        <v>0</v>
      </c>
      <c r="CN277" s="138">
        <v>0</v>
      </c>
      <c r="CO277" s="138">
        <v>0</v>
      </c>
      <c r="CP277" s="138">
        <v>0</v>
      </c>
      <c r="CQ277" s="138">
        <v>0</v>
      </c>
      <c r="CR277" s="138">
        <v>0</v>
      </c>
      <c r="CS277" s="138">
        <v>0</v>
      </c>
      <c r="CT277" s="138">
        <v>0</v>
      </c>
      <c r="CU277" s="138">
        <v>0</v>
      </c>
      <c r="CV277" s="138">
        <v>0</v>
      </c>
      <c r="CW277" s="138">
        <v>0</v>
      </c>
      <c r="CX277" s="138">
        <v>0</v>
      </c>
      <c r="CY277" s="138">
        <v>0</v>
      </c>
      <c r="CZ277" s="138">
        <v>0</v>
      </c>
      <c r="DA277" s="138">
        <v>0</v>
      </c>
      <c r="DB277" s="138">
        <v>0</v>
      </c>
      <c r="DC277" s="138">
        <v>0</v>
      </c>
      <c r="DD277" s="138">
        <v>0</v>
      </c>
      <c r="DE277" s="138">
        <v>0</v>
      </c>
      <c r="DF277" s="138">
        <v>0</v>
      </c>
      <c r="DG277" s="138">
        <v>0</v>
      </c>
      <c r="DH277" s="138">
        <v>0</v>
      </c>
      <c r="DI277" s="138">
        <v>0</v>
      </c>
      <c r="DJ277" s="138">
        <v>0</v>
      </c>
      <c r="DK277" s="138">
        <v>0</v>
      </c>
      <c r="DL277" s="138">
        <v>0</v>
      </c>
      <c r="DM277" s="138">
        <v>0</v>
      </c>
      <c r="DN277" s="138">
        <v>0</v>
      </c>
      <c r="DO277" s="138">
        <v>0</v>
      </c>
      <c r="DP277" s="138">
        <v>40</v>
      </c>
      <c r="DQ277" s="138">
        <v>1</v>
      </c>
      <c r="DR277" s="130" t="s">
        <v>3763</v>
      </c>
      <c r="DS277" s="138">
        <v>3</v>
      </c>
      <c r="DT277" s="130"/>
      <c r="DU277" s="130"/>
      <c r="DV277" s="138">
        <v>1</v>
      </c>
      <c r="DW277" s="138">
        <v>0</v>
      </c>
      <c r="DX277" s="138">
        <v>1</v>
      </c>
      <c r="DY277" s="130"/>
      <c r="DZ277" s="130"/>
      <c r="EA277" s="140">
        <v>10001</v>
      </c>
      <c r="EB277" s="140">
        <v>5.83</v>
      </c>
      <c r="EC277" s="140">
        <v>1</v>
      </c>
    </row>
    <row r="278" spans="1:133" s="131" customFormat="1" ht="24" x14ac:dyDescent="0.25">
      <c r="A278" s="130" t="s">
        <v>13</v>
      </c>
      <c r="B278" s="130" t="s">
        <v>48</v>
      </c>
      <c r="C278" s="138">
        <v>4</v>
      </c>
      <c r="D278" s="130" t="s">
        <v>47</v>
      </c>
      <c r="E278" s="130" t="s">
        <v>3764</v>
      </c>
      <c r="F278" s="130" t="s">
        <v>3765</v>
      </c>
      <c r="G278" s="130">
        <v>62000</v>
      </c>
      <c r="H278" s="130" t="s">
        <v>3766</v>
      </c>
      <c r="I278" s="130" t="s">
        <v>3767</v>
      </c>
      <c r="J278" s="130" t="s">
        <v>3768</v>
      </c>
      <c r="K278" s="130" t="s">
        <v>3769</v>
      </c>
      <c r="L278" s="130" t="s">
        <v>959</v>
      </c>
      <c r="M278" s="130" t="s">
        <v>1434</v>
      </c>
      <c r="N278" s="130" t="s">
        <v>3770</v>
      </c>
      <c r="O278" s="130"/>
      <c r="P278" s="130">
        <v>724075871</v>
      </c>
      <c r="Q278" s="130" t="s">
        <v>3771</v>
      </c>
      <c r="R278" s="130" t="s">
        <v>959</v>
      </c>
      <c r="S278" s="130" t="s">
        <v>3772</v>
      </c>
      <c r="T278" s="130" t="s">
        <v>3773</v>
      </c>
      <c r="U278" s="130"/>
      <c r="V278" s="130">
        <v>545128258</v>
      </c>
      <c r="W278" s="130" t="s">
        <v>3774</v>
      </c>
      <c r="X278" s="138">
        <v>2</v>
      </c>
      <c r="Y278" s="138">
        <v>0</v>
      </c>
      <c r="Z278" s="138">
        <v>2</v>
      </c>
      <c r="AA278" s="139">
        <v>2</v>
      </c>
      <c r="AB278" s="139">
        <v>0</v>
      </c>
      <c r="AC278" s="139">
        <v>2</v>
      </c>
      <c r="AD278" s="130" t="s">
        <v>966</v>
      </c>
      <c r="AE278" s="138">
        <v>2</v>
      </c>
      <c r="AF278" s="130" t="s">
        <v>966</v>
      </c>
      <c r="AG278" s="138">
        <v>0</v>
      </c>
      <c r="AH278" s="138">
        <v>0</v>
      </c>
      <c r="AI278" s="138">
        <v>0</v>
      </c>
      <c r="AJ278" s="138">
        <v>2</v>
      </c>
      <c r="AK278" s="138">
        <v>2</v>
      </c>
      <c r="AL278" s="130" t="s">
        <v>966</v>
      </c>
      <c r="AM278" s="138">
        <v>0</v>
      </c>
      <c r="AN278" s="138">
        <v>0</v>
      </c>
      <c r="AO278" s="138">
        <v>2</v>
      </c>
      <c r="AP278" s="138">
        <v>2</v>
      </c>
      <c r="AQ278" s="130" t="s">
        <v>966</v>
      </c>
      <c r="AR278" s="138">
        <v>0</v>
      </c>
      <c r="AS278" s="138">
        <v>0</v>
      </c>
      <c r="AT278" s="138">
        <v>0</v>
      </c>
      <c r="AU278" s="138">
        <v>1</v>
      </c>
      <c r="AV278" s="138">
        <v>1</v>
      </c>
      <c r="AW278" s="138">
        <v>0</v>
      </c>
      <c r="AX278" s="138">
        <v>2</v>
      </c>
      <c r="AY278" s="130" t="s">
        <v>966</v>
      </c>
      <c r="AZ278" s="138">
        <v>1</v>
      </c>
      <c r="BA278" s="138">
        <v>1</v>
      </c>
      <c r="BB278" s="138">
        <v>1</v>
      </c>
      <c r="BC278" s="138">
        <v>1</v>
      </c>
      <c r="BD278" s="138">
        <v>0</v>
      </c>
      <c r="BE278" s="138">
        <v>25</v>
      </c>
      <c r="BF278" s="138">
        <v>0</v>
      </c>
      <c r="BG278" s="138">
        <v>0</v>
      </c>
      <c r="BH278" s="138">
        <v>0</v>
      </c>
      <c r="BI278" s="138">
        <v>0</v>
      </c>
      <c r="BJ278" s="138">
        <v>0</v>
      </c>
      <c r="BK278" s="138">
        <v>0</v>
      </c>
      <c r="BL278" s="138">
        <v>15</v>
      </c>
      <c r="BM278" s="138">
        <v>0</v>
      </c>
      <c r="BN278" s="138">
        <v>10</v>
      </c>
      <c r="BO278" s="138">
        <v>0</v>
      </c>
      <c r="BP278" s="138">
        <v>0</v>
      </c>
      <c r="BQ278" s="138">
        <v>0</v>
      </c>
      <c r="BR278" s="138">
        <v>0</v>
      </c>
      <c r="BS278" s="138">
        <v>0</v>
      </c>
      <c r="BT278" s="138">
        <v>0</v>
      </c>
      <c r="BU278" s="138">
        <v>0</v>
      </c>
      <c r="BV278" s="138">
        <v>0</v>
      </c>
      <c r="BW278" s="138">
        <v>0</v>
      </c>
      <c r="BX278" s="138">
        <v>0</v>
      </c>
      <c r="BY278" s="138">
        <v>0</v>
      </c>
      <c r="BZ278" s="138">
        <v>0</v>
      </c>
      <c r="CA278" s="138">
        <v>0</v>
      </c>
      <c r="CB278" s="138">
        <v>0</v>
      </c>
      <c r="CC278" s="138">
        <v>0</v>
      </c>
      <c r="CD278" s="138">
        <v>0</v>
      </c>
      <c r="CE278" s="138">
        <v>0</v>
      </c>
      <c r="CF278" s="138">
        <v>0</v>
      </c>
      <c r="CG278" s="138">
        <v>0</v>
      </c>
      <c r="CH278" s="138">
        <v>0</v>
      </c>
      <c r="CI278" s="138">
        <v>0</v>
      </c>
      <c r="CJ278" s="138">
        <v>0</v>
      </c>
      <c r="CK278" s="138">
        <v>0</v>
      </c>
      <c r="CL278" s="138">
        <v>0</v>
      </c>
      <c r="CM278" s="138">
        <v>0</v>
      </c>
      <c r="CN278" s="138">
        <v>0</v>
      </c>
      <c r="CO278" s="138">
        <v>0</v>
      </c>
      <c r="CP278" s="138">
        <v>0</v>
      </c>
      <c r="CQ278" s="138">
        <v>0</v>
      </c>
      <c r="CR278" s="138">
        <v>0</v>
      </c>
      <c r="CS278" s="138">
        <v>0</v>
      </c>
      <c r="CT278" s="138">
        <v>0</v>
      </c>
      <c r="CU278" s="138">
        <v>0</v>
      </c>
      <c r="CV278" s="138">
        <v>0</v>
      </c>
      <c r="CW278" s="138">
        <v>0</v>
      </c>
      <c r="CX278" s="138">
        <v>0</v>
      </c>
      <c r="CY278" s="138">
        <v>0</v>
      </c>
      <c r="CZ278" s="138">
        <v>0</v>
      </c>
      <c r="DA278" s="138">
        <v>0</v>
      </c>
      <c r="DB278" s="138">
        <v>0</v>
      </c>
      <c r="DC278" s="138">
        <v>0</v>
      </c>
      <c r="DD278" s="138">
        <v>0</v>
      </c>
      <c r="DE278" s="138">
        <v>0</v>
      </c>
      <c r="DF278" s="138">
        <v>0</v>
      </c>
      <c r="DG278" s="138">
        <v>0</v>
      </c>
      <c r="DH278" s="138">
        <v>0</v>
      </c>
      <c r="DI278" s="138">
        <v>0</v>
      </c>
      <c r="DJ278" s="138">
        <v>0</v>
      </c>
      <c r="DK278" s="138">
        <v>0</v>
      </c>
      <c r="DL278" s="138">
        <v>0</v>
      </c>
      <c r="DM278" s="138">
        <v>0</v>
      </c>
      <c r="DN278" s="138">
        <v>0</v>
      </c>
      <c r="DO278" s="138">
        <v>0</v>
      </c>
      <c r="DP278" s="138">
        <v>10</v>
      </c>
      <c r="DQ278" s="138">
        <v>1</v>
      </c>
      <c r="DR278" s="130" t="s">
        <v>3775</v>
      </c>
      <c r="DS278" s="138">
        <v>1</v>
      </c>
      <c r="DT278" s="130" t="s">
        <v>3776</v>
      </c>
      <c r="DU278" s="130" t="s">
        <v>3777</v>
      </c>
      <c r="DV278" s="138">
        <v>1</v>
      </c>
      <c r="DW278" s="138">
        <v>1</v>
      </c>
      <c r="DX278" s="138">
        <v>0</v>
      </c>
      <c r="DY278" s="130"/>
      <c r="DZ278" s="130"/>
      <c r="EA278" s="140">
        <v>5100</v>
      </c>
      <c r="EB278" s="140">
        <v>17.84</v>
      </c>
      <c r="EC278" s="140">
        <v>1</v>
      </c>
    </row>
    <row r="279" spans="1:133" s="131" customFormat="1" ht="24" x14ac:dyDescent="0.25">
      <c r="A279" s="130" t="s">
        <v>13</v>
      </c>
      <c r="B279" s="130" t="s">
        <v>50</v>
      </c>
      <c r="C279" s="138">
        <v>4</v>
      </c>
      <c r="D279" s="130" t="s">
        <v>49</v>
      </c>
      <c r="E279" s="130" t="s">
        <v>3778</v>
      </c>
      <c r="F279" s="130">
        <v>42461</v>
      </c>
      <c r="G279" s="130">
        <v>64300</v>
      </c>
      <c r="H279" s="130" t="s">
        <v>3779</v>
      </c>
      <c r="I279" s="130" t="s">
        <v>3780</v>
      </c>
      <c r="J279" s="130" t="s">
        <v>3781</v>
      </c>
      <c r="K279" s="130" t="s">
        <v>3782</v>
      </c>
      <c r="L279" s="130" t="s">
        <v>959</v>
      </c>
      <c r="M279" s="130" t="s">
        <v>1161</v>
      </c>
      <c r="N279" s="130" t="s">
        <v>3783</v>
      </c>
      <c r="O279" s="130"/>
      <c r="P279" s="130">
        <v>545427220</v>
      </c>
      <c r="Q279" s="130" t="s">
        <v>3784</v>
      </c>
      <c r="R279" s="130" t="s">
        <v>959</v>
      </c>
      <c r="S279" s="130" t="s">
        <v>1161</v>
      </c>
      <c r="T279" s="130" t="s">
        <v>3783</v>
      </c>
      <c r="U279" s="130"/>
      <c r="V279" s="130">
        <v>545427020</v>
      </c>
      <c r="W279" s="130" t="s">
        <v>3784</v>
      </c>
      <c r="X279" s="138">
        <v>1</v>
      </c>
      <c r="Y279" s="138">
        <v>0</v>
      </c>
      <c r="Z279" s="138">
        <v>1</v>
      </c>
      <c r="AA279" s="139">
        <v>1</v>
      </c>
      <c r="AB279" s="139">
        <v>0</v>
      </c>
      <c r="AC279" s="139">
        <v>1</v>
      </c>
      <c r="AD279" s="130" t="s">
        <v>966</v>
      </c>
      <c r="AE279" s="138">
        <v>1</v>
      </c>
      <c r="AF279" s="130" t="s">
        <v>966</v>
      </c>
      <c r="AG279" s="138">
        <v>0</v>
      </c>
      <c r="AH279" s="138">
        <v>0</v>
      </c>
      <c r="AI279" s="138">
        <v>0</v>
      </c>
      <c r="AJ279" s="138">
        <v>1</v>
      </c>
      <c r="AK279" s="138">
        <v>1</v>
      </c>
      <c r="AL279" s="130" t="s">
        <v>966</v>
      </c>
      <c r="AM279" s="138">
        <v>0</v>
      </c>
      <c r="AN279" s="138">
        <v>0</v>
      </c>
      <c r="AO279" s="138">
        <v>1</v>
      </c>
      <c r="AP279" s="138">
        <v>1</v>
      </c>
      <c r="AQ279" s="130" t="s">
        <v>966</v>
      </c>
      <c r="AR279" s="138">
        <v>0</v>
      </c>
      <c r="AS279" s="138">
        <v>0</v>
      </c>
      <c r="AT279" s="138">
        <v>0</v>
      </c>
      <c r="AU279" s="138">
        <v>1</v>
      </c>
      <c r="AV279" s="138">
        <v>0</v>
      </c>
      <c r="AW279" s="138">
        <v>0</v>
      </c>
      <c r="AX279" s="138">
        <v>1</v>
      </c>
      <c r="AY279" s="130" t="s">
        <v>966</v>
      </c>
      <c r="AZ279" s="138">
        <v>1</v>
      </c>
      <c r="BA279" s="138">
        <v>1</v>
      </c>
      <c r="BB279" s="138">
        <v>1</v>
      </c>
      <c r="BC279" s="138">
        <v>1</v>
      </c>
      <c r="BD279" s="138">
        <v>0</v>
      </c>
      <c r="BE279" s="138">
        <v>0</v>
      </c>
      <c r="BF279" s="138">
        <v>0</v>
      </c>
      <c r="BG279" s="138">
        <v>0</v>
      </c>
      <c r="BH279" s="138">
        <v>0</v>
      </c>
      <c r="BI279" s="138">
        <v>0</v>
      </c>
      <c r="BJ279" s="138">
        <v>0</v>
      </c>
      <c r="BK279" s="138">
        <v>0</v>
      </c>
      <c r="BL279" s="138">
        <v>3</v>
      </c>
      <c r="BM279" s="138">
        <v>0</v>
      </c>
      <c r="BN279" s="138">
        <v>0</v>
      </c>
      <c r="BO279" s="138">
        <v>0</v>
      </c>
      <c r="BP279" s="138">
        <v>0</v>
      </c>
      <c r="BQ279" s="138">
        <v>0</v>
      </c>
      <c r="BR279" s="138">
        <v>0</v>
      </c>
      <c r="BS279" s="138">
        <v>0</v>
      </c>
      <c r="BT279" s="138">
        <v>0</v>
      </c>
      <c r="BU279" s="138">
        <v>0</v>
      </c>
      <c r="BV279" s="138">
        <v>0</v>
      </c>
      <c r="BW279" s="138">
        <v>0</v>
      </c>
      <c r="BX279" s="138">
        <v>0</v>
      </c>
      <c r="BY279" s="138">
        <v>0</v>
      </c>
      <c r="BZ279" s="138">
        <v>0</v>
      </c>
      <c r="CA279" s="138">
        <v>0</v>
      </c>
      <c r="CB279" s="138">
        <v>0</v>
      </c>
      <c r="CC279" s="138">
        <v>0</v>
      </c>
      <c r="CD279" s="138">
        <v>0</v>
      </c>
      <c r="CE279" s="138">
        <v>0</v>
      </c>
      <c r="CF279" s="138">
        <v>0</v>
      </c>
      <c r="CG279" s="138">
        <v>0</v>
      </c>
      <c r="CH279" s="138">
        <v>0</v>
      </c>
      <c r="CI279" s="138">
        <v>0</v>
      </c>
      <c r="CJ279" s="138">
        <v>0</v>
      </c>
      <c r="CK279" s="138">
        <v>0</v>
      </c>
      <c r="CL279" s="138">
        <v>0</v>
      </c>
      <c r="CM279" s="138">
        <v>0</v>
      </c>
      <c r="CN279" s="138">
        <v>0</v>
      </c>
      <c r="CO279" s="138">
        <v>0</v>
      </c>
      <c r="CP279" s="138">
        <v>0</v>
      </c>
      <c r="CQ279" s="138">
        <v>0</v>
      </c>
      <c r="CR279" s="138">
        <v>0</v>
      </c>
      <c r="CS279" s="138">
        <v>0</v>
      </c>
      <c r="CT279" s="138">
        <v>0</v>
      </c>
      <c r="CU279" s="138">
        <v>0</v>
      </c>
      <c r="CV279" s="138">
        <v>0</v>
      </c>
      <c r="CW279" s="138">
        <v>0</v>
      </c>
      <c r="CX279" s="138">
        <v>0</v>
      </c>
      <c r="CY279" s="138">
        <v>0</v>
      </c>
      <c r="CZ279" s="138">
        <v>0</v>
      </c>
      <c r="DA279" s="138">
        <v>0</v>
      </c>
      <c r="DB279" s="138">
        <v>0</v>
      </c>
      <c r="DC279" s="138">
        <v>0</v>
      </c>
      <c r="DD279" s="138">
        <v>0</v>
      </c>
      <c r="DE279" s="138">
        <v>0</v>
      </c>
      <c r="DF279" s="138">
        <v>0</v>
      </c>
      <c r="DG279" s="138">
        <v>0</v>
      </c>
      <c r="DH279" s="138">
        <v>0</v>
      </c>
      <c r="DI279" s="138">
        <v>0</v>
      </c>
      <c r="DJ279" s="138">
        <v>0</v>
      </c>
      <c r="DK279" s="138">
        <v>0</v>
      </c>
      <c r="DL279" s="138">
        <v>0</v>
      </c>
      <c r="DM279" s="138">
        <v>0</v>
      </c>
      <c r="DN279" s="138">
        <v>0</v>
      </c>
      <c r="DO279" s="138">
        <v>0</v>
      </c>
      <c r="DP279" s="138">
        <v>10</v>
      </c>
      <c r="DQ279" s="138">
        <v>0</v>
      </c>
      <c r="DR279" s="130"/>
      <c r="DS279" s="138">
        <v>1</v>
      </c>
      <c r="DT279" s="130" t="s">
        <v>3785</v>
      </c>
      <c r="DU279" s="130" t="s">
        <v>1833</v>
      </c>
      <c r="DV279" s="138">
        <v>1</v>
      </c>
      <c r="DW279" s="138">
        <v>1</v>
      </c>
      <c r="DX279" s="138">
        <v>0</v>
      </c>
      <c r="DY279" s="130"/>
      <c r="DZ279" s="130"/>
      <c r="EA279" s="140">
        <v>3200</v>
      </c>
      <c r="EB279" s="140">
        <v>9.49</v>
      </c>
      <c r="EC279" s="140">
        <v>1</v>
      </c>
    </row>
    <row r="280" spans="1:133" s="131" customFormat="1" ht="36" x14ac:dyDescent="0.25">
      <c r="A280" s="130" t="s">
        <v>13</v>
      </c>
      <c r="B280" s="130" t="s">
        <v>52</v>
      </c>
      <c r="C280" s="138">
        <v>4</v>
      </c>
      <c r="D280" s="130" t="s">
        <v>51</v>
      </c>
      <c r="E280" s="130" t="s">
        <v>3786</v>
      </c>
      <c r="F280" s="130" t="s">
        <v>3787</v>
      </c>
      <c r="G280" s="130">
        <v>64200</v>
      </c>
      <c r="H280" s="130" t="s">
        <v>3788</v>
      </c>
      <c r="I280" s="130" t="s">
        <v>3789</v>
      </c>
      <c r="J280" s="130" t="s">
        <v>3790</v>
      </c>
      <c r="K280" s="130" t="s">
        <v>3791</v>
      </c>
      <c r="L280" s="130" t="s">
        <v>959</v>
      </c>
      <c r="M280" s="130" t="s">
        <v>1442</v>
      </c>
      <c r="N280" s="130" t="s">
        <v>3024</v>
      </c>
      <c r="O280" s="130"/>
      <c r="P280" s="130">
        <v>547422716</v>
      </c>
      <c r="Q280" s="130" t="s">
        <v>3792</v>
      </c>
      <c r="R280" s="130" t="s">
        <v>959</v>
      </c>
      <c r="S280" s="130" t="s">
        <v>1009</v>
      </c>
      <c r="T280" s="130" t="s">
        <v>3793</v>
      </c>
      <c r="U280" s="130"/>
      <c r="V280" s="130">
        <v>547422714</v>
      </c>
      <c r="W280" s="130" t="s">
        <v>3794</v>
      </c>
      <c r="X280" s="138">
        <v>1</v>
      </c>
      <c r="Y280" s="138">
        <v>0</v>
      </c>
      <c r="Z280" s="138">
        <v>1</v>
      </c>
      <c r="AA280" s="139">
        <v>1</v>
      </c>
      <c r="AB280" s="139">
        <v>0</v>
      </c>
      <c r="AC280" s="139">
        <v>1</v>
      </c>
      <c r="AD280" s="130" t="s">
        <v>966</v>
      </c>
      <c r="AE280" s="138">
        <v>1</v>
      </c>
      <c r="AF280" s="130" t="s">
        <v>966</v>
      </c>
      <c r="AG280" s="138">
        <v>0</v>
      </c>
      <c r="AH280" s="138">
        <v>0</v>
      </c>
      <c r="AI280" s="138">
        <v>0</v>
      </c>
      <c r="AJ280" s="138">
        <v>1</v>
      </c>
      <c r="AK280" s="138">
        <v>1</v>
      </c>
      <c r="AL280" s="130" t="s">
        <v>966</v>
      </c>
      <c r="AM280" s="138">
        <v>1</v>
      </c>
      <c r="AN280" s="138">
        <v>0</v>
      </c>
      <c r="AO280" s="138">
        <v>0</v>
      </c>
      <c r="AP280" s="138">
        <v>1</v>
      </c>
      <c r="AQ280" s="130" t="s">
        <v>966</v>
      </c>
      <c r="AR280" s="138">
        <v>0</v>
      </c>
      <c r="AS280" s="138">
        <v>0</v>
      </c>
      <c r="AT280" s="138">
        <v>0</v>
      </c>
      <c r="AU280" s="138">
        <v>1</v>
      </c>
      <c r="AV280" s="138">
        <v>0</v>
      </c>
      <c r="AW280" s="138">
        <v>0</v>
      </c>
      <c r="AX280" s="138">
        <v>1</v>
      </c>
      <c r="AY280" s="130" t="s">
        <v>966</v>
      </c>
      <c r="AZ280" s="138">
        <v>1</v>
      </c>
      <c r="BA280" s="138">
        <v>1</v>
      </c>
      <c r="BB280" s="138">
        <v>1</v>
      </c>
      <c r="BC280" s="138">
        <v>1</v>
      </c>
      <c r="BD280" s="138">
        <v>11</v>
      </c>
      <c r="BE280" s="138">
        <v>15</v>
      </c>
      <c r="BF280" s="138">
        <v>0</v>
      </c>
      <c r="BG280" s="138">
        <v>0</v>
      </c>
      <c r="BH280" s="138">
        <v>4</v>
      </c>
      <c r="BI280" s="138">
        <v>2</v>
      </c>
      <c r="BJ280" s="138">
        <v>0</v>
      </c>
      <c r="BK280" s="138">
        <v>5</v>
      </c>
      <c r="BL280" s="138">
        <v>3</v>
      </c>
      <c r="BM280" s="138">
        <v>0</v>
      </c>
      <c r="BN280" s="138">
        <v>0</v>
      </c>
      <c r="BO280" s="138">
        <v>0</v>
      </c>
      <c r="BP280" s="138">
        <v>5</v>
      </c>
      <c r="BQ280" s="138">
        <v>7</v>
      </c>
      <c r="BR280" s="138">
        <v>1</v>
      </c>
      <c r="BS280" s="138">
        <v>5</v>
      </c>
      <c r="BT280" s="138">
        <v>0</v>
      </c>
      <c r="BU280" s="138">
        <v>0</v>
      </c>
      <c r="BV280" s="138">
        <v>3</v>
      </c>
      <c r="BW280" s="138">
        <v>0</v>
      </c>
      <c r="BX280" s="138">
        <v>0</v>
      </c>
      <c r="BY280" s="138">
        <v>0</v>
      </c>
      <c r="BZ280" s="138">
        <v>0</v>
      </c>
      <c r="CA280" s="138">
        <v>0</v>
      </c>
      <c r="CB280" s="138">
        <v>0</v>
      </c>
      <c r="CC280" s="138">
        <v>0</v>
      </c>
      <c r="CD280" s="138">
        <v>0</v>
      </c>
      <c r="CE280" s="138">
        <v>4</v>
      </c>
      <c r="CF280" s="138">
        <v>0</v>
      </c>
      <c r="CG280" s="138">
        <v>0</v>
      </c>
      <c r="CH280" s="138">
        <v>0</v>
      </c>
      <c r="CI280" s="138">
        <v>2</v>
      </c>
      <c r="CJ280" s="138">
        <v>0</v>
      </c>
      <c r="CK280" s="138">
        <v>2</v>
      </c>
      <c r="CL280" s="138">
        <v>0</v>
      </c>
      <c r="CM280" s="138">
        <v>5</v>
      </c>
      <c r="CN280" s="138">
        <v>0</v>
      </c>
      <c r="CO280" s="138">
        <v>0</v>
      </c>
      <c r="CP280" s="138">
        <v>0</v>
      </c>
      <c r="CQ280" s="138">
        <v>0</v>
      </c>
      <c r="CR280" s="138">
        <v>0</v>
      </c>
      <c r="CS280" s="138">
        <v>0</v>
      </c>
      <c r="CT280" s="138">
        <v>0</v>
      </c>
      <c r="CU280" s="138">
        <v>0</v>
      </c>
      <c r="CV280" s="138">
        <v>0</v>
      </c>
      <c r="CW280" s="138">
        <v>0</v>
      </c>
      <c r="CX280" s="138">
        <v>0</v>
      </c>
      <c r="CY280" s="138">
        <v>0</v>
      </c>
      <c r="CZ280" s="138">
        <v>0</v>
      </c>
      <c r="DA280" s="138">
        <v>1</v>
      </c>
      <c r="DB280" s="138">
        <v>2</v>
      </c>
      <c r="DC280" s="138">
        <v>0</v>
      </c>
      <c r="DD280" s="138">
        <v>0</v>
      </c>
      <c r="DE280" s="138">
        <v>0</v>
      </c>
      <c r="DF280" s="138">
        <v>0</v>
      </c>
      <c r="DG280" s="138">
        <v>0</v>
      </c>
      <c r="DH280" s="138">
        <v>4</v>
      </c>
      <c r="DI280" s="138">
        <v>0</v>
      </c>
      <c r="DJ280" s="138">
        <v>2</v>
      </c>
      <c r="DK280" s="138">
        <v>0</v>
      </c>
      <c r="DL280" s="138">
        <v>0</v>
      </c>
      <c r="DM280" s="138">
        <v>4</v>
      </c>
      <c r="DN280" s="138">
        <v>0</v>
      </c>
      <c r="DO280" s="138">
        <v>8</v>
      </c>
      <c r="DP280" s="138">
        <v>80</v>
      </c>
      <c r="DQ280" s="138">
        <v>0</v>
      </c>
      <c r="DR280" s="130" t="s">
        <v>1041</v>
      </c>
      <c r="DS280" s="138">
        <v>2</v>
      </c>
      <c r="DT280" s="130" t="s">
        <v>1041</v>
      </c>
      <c r="DU280" s="130" t="s">
        <v>1041</v>
      </c>
      <c r="DV280" s="138">
        <v>1</v>
      </c>
      <c r="DW280" s="138">
        <v>1</v>
      </c>
      <c r="DX280" s="138">
        <v>1</v>
      </c>
      <c r="DY280" s="130" t="s">
        <v>1041</v>
      </c>
      <c r="DZ280" s="130" t="s">
        <v>3795</v>
      </c>
      <c r="EA280" s="140">
        <v>2450</v>
      </c>
      <c r="EB280" s="140">
        <v>7.15</v>
      </c>
      <c r="EC280" s="140">
        <v>1</v>
      </c>
    </row>
    <row r="281" spans="1:133" s="131" customFormat="1" ht="24" x14ac:dyDescent="0.25">
      <c r="A281" s="130" t="s">
        <v>13</v>
      </c>
      <c r="B281" s="130" t="s">
        <v>689</v>
      </c>
      <c r="C281" s="138">
        <v>4</v>
      </c>
      <c r="D281" s="130" t="s">
        <v>690</v>
      </c>
      <c r="E281" s="130" t="s">
        <v>3796</v>
      </c>
      <c r="F281" s="130" t="s">
        <v>3797</v>
      </c>
      <c r="G281" s="130" t="s">
        <v>3798</v>
      </c>
      <c r="H281" s="130" t="s">
        <v>13</v>
      </c>
      <c r="I281" s="130" t="s">
        <v>3799</v>
      </c>
      <c r="J281" s="130" t="s">
        <v>3800</v>
      </c>
      <c r="K281" s="130" t="s">
        <v>1325</v>
      </c>
      <c r="L281" s="130" t="s">
        <v>959</v>
      </c>
      <c r="M281" s="130" t="s">
        <v>3801</v>
      </c>
      <c r="N281" s="130" t="s">
        <v>3802</v>
      </c>
      <c r="O281" s="130"/>
      <c r="P281" s="130">
        <v>541226697</v>
      </c>
      <c r="Q281" s="130" t="s">
        <v>3803</v>
      </c>
      <c r="R281" s="130" t="s">
        <v>1431</v>
      </c>
      <c r="S281" s="130" t="s">
        <v>1227</v>
      </c>
      <c r="T281" s="130" t="s">
        <v>3804</v>
      </c>
      <c r="U281" s="130"/>
      <c r="V281" s="130">
        <v>541226697</v>
      </c>
      <c r="W281" s="130" t="s">
        <v>3805</v>
      </c>
      <c r="X281" s="138">
        <v>3</v>
      </c>
      <c r="Y281" s="138">
        <v>0</v>
      </c>
      <c r="Z281" s="138">
        <v>3</v>
      </c>
      <c r="AA281" s="139">
        <v>3</v>
      </c>
      <c r="AB281" s="139">
        <v>0</v>
      </c>
      <c r="AC281" s="139">
        <v>3</v>
      </c>
      <c r="AD281" s="130" t="s">
        <v>966</v>
      </c>
      <c r="AE281" s="138">
        <v>3</v>
      </c>
      <c r="AF281" s="130" t="s">
        <v>966</v>
      </c>
      <c r="AG281" s="138">
        <v>0</v>
      </c>
      <c r="AH281" s="138">
        <v>0</v>
      </c>
      <c r="AI281" s="138">
        <v>1</v>
      </c>
      <c r="AJ281" s="138">
        <v>2</v>
      </c>
      <c r="AK281" s="138">
        <v>3</v>
      </c>
      <c r="AL281" s="130" t="s">
        <v>966</v>
      </c>
      <c r="AM281" s="138">
        <v>3</v>
      </c>
      <c r="AN281" s="138">
        <v>0</v>
      </c>
      <c r="AO281" s="138">
        <v>0</v>
      </c>
      <c r="AP281" s="138">
        <v>3</v>
      </c>
      <c r="AQ281" s="130" t="s">
        <v>966</v>
      </c>
      <c r="AR281" s="138">
        <v>0</v>
      </c>
      <c r="AS281" s="138">
        <v>0</v>
      </c>
      <c r="AT281" s="138">
        <v>0</v>
      </c>
      <c r="AU281" s="138">
        <v>2</v>
      </c>
      <c r="AV281" s="138">
        <v>1</v>
      </c>
      <c r="AW281" s="138">
        <v>0</v>
      </c>
      <c r="AX281" s="138">
        <v>3</v>
      </c>
      <c r="AY281" s="130" t="s">
        <v>966</v>
      </c>
      <c r="AZ281" s="138">
        <v>1</v>
      </c>
      <c r="BA281" s="138">
        <v>1</v>
      </c>
      <c r="BB281" s="138">
        <v>0</v>
      </c>
      <c r="BC281" s="138">
        <v>1</v>
      </c>
      <c r="BD281" s="138">
        <v>0</v>
      </c>
      <c r="BE281" s="138">
        <v>0</v>
      </c>
      <c r="BF281" s="138">
        <v>0</v>
      </c>
      <c r="BG281" s="138">
        <v>0</v>
      </c>
      <c r="BH281" s="138">
        <v>0</v>
      </c>
      <c r="BI281" s="138">
        <v>0</v>
      </c>
      <c r="BJ281" s="138">
        <v>0</v>
      </c>
      <c r="BK281" s="138">
        <v>0</v>
      </c>
      <c r="BL281" s="138">
        <v>0</v>
      </c>
      <c r="BM281" s="138">
        <v>1</v>
      </c>
      <c r="BN281" s="138">
        <v>0</v>
      </c>
      <c r="BO281" s="138">
        <v>0</v>
      </c>
      <c r="BP281" s="138">
        <v>0</v>
      </c>
      <c r="BQ281" s="138">
        <v>0</v>
      </c>
      <c r="BR281" s="138">
        <v>0</v>
      </c>
      <c r="BS281" s="138">
        <v>0</v>
      </c>
      <c r="BT281" s="138">
        <v>0</v>
      </c>
      <c r="BU281" s="138">
        <v>0</v>
      </c>
      <c r="BV281" s="138">
        <v>0</v>
      </c>
      <c r="BW281" s="138">
        <v>0</v>
      </c>
      <c r="BX281" s="138">
        <v>0</v>
      </c>
      <c r="BY281" s="138">
        <v>0</v>
      </c>
      <c r="BZ281" s="138">
        <v>0</v>
      </c>
      <c r="CA281" s="138">
        <v>0</v>
      </c>
      <c r="CB281" s="138">
        <v>0</v>
      </c>
      <c r="CC281" s="138">
        <v>0</v>
      </c>
      <c r="CD281" s="138">
        <v>0</v>
      </c>
      <c r="CE281" s="138">
        <v>0</v>
      </c>
      <c r="CF281" s="138">
        <v>0</v>
      </c>
      <c r="CG281" s="138">
        <v>0</v>
      </c>
      <c r="CH281" s="138">
        <v>0</v>
      </c>
      <c r="CI281" s="138">
        <v>0</v>
      </c>
      <c r="CJ281" s="138">
        <v>0</v>
      </c>
      <c r="CK281" s="138">
        <v>0</v>
      </c>
      <c r="CL281" s="138">
        <v>0</v>
      </c>
      <c r="CM281" s="138">
        <v>0</v>
      </c>
      <c r="CN281" s="138">
        <v>0</v>
      </c>
      <c r="CO281" s="138">
        <v>0</v>
      </c>
      <c r="CP281" s="138">
        <v>0</v>
      </c>
      <c r="CQ281" s="138">
        <v>0</v>
      </c>
      <c r="CR281" s="138">
        <v>0</v>
      </c>
      <c r="CS281" s="138">
        <v>0</v>
      </c>
      <c r="CT281" s="138">
        <v>0</v>
      </c>
      <c r="CU281" s="138">
        <v>0</v>
      </c>
      <c r="CV281" s="138">
        <v>0</v>
      </c>
      <c r="CW281" s="138">
        <v>0</v>
      </c>
      <c r="CX281" s="138">
        <v>0</v>
      </c>
      <c r="CY281" s="138">
        <v>0</v>
      </c>
      <c r="CZ281" s="138">
        <v>0</v>
      </c>
      <c r="DA281" s="138">
        <v>0</v>
      </c>
      <c r="DB281" s="138">
        <v>0</v>
      </c>
      <c r="DC281" s="138">
        <v>0</v>
      </c>
      <c r="DD281" s="138">
        <v>0</v>
      </c>
      <c r="DE281" s="138">
        <v>0</v>
      </c>
      <c r="DF281" s="138">
        <v>0</v>
      </c>
      <c r="DG281" s="138">
        <v>0</v>
      </c>
      <c r="DH281" s="138">
        <v>0</v>
      </c>
      <c r="DI281" s="138">
        <v>0</v>
      </c>
      <c r="DJ281" s="138">
        <v>0</v>
      </c>
      <c r="DK281" s="138">
        <v>0</v>
      </c>
      <c r="DL281" s="138">
        <v>0</v>
      </c>
      <c r="DM281" s="138">
        <v>4</v>
      </c>
      <c r="DN281" s="138">
        <v>2</v>
      </c>
      <c r="DO281" s="138">
        <v>0</v>
      </c>
      <c r="DP281" s="138">
        <v>100</v>
      </c>
      <c r="DQ281" s="138">
        <v>0</v>
      </c>
      <c r="DR281" s="130"/>
      <c r="DS281" s="138">
        <v>2</v>
      </c>
      <c r="DT281" s="130"/>
      <c r="DU281" s="130"/>
      <c r="DV281" s="138">
        <v>1</v>
      </c>
      <c r="DW281" s="138">
        <v>1</v>
      </c>
      <c r="DX281" s="138">
        <v>1</v>
      </c>
      <c r="DY281" s="130"/>
      <c r="DZ281" s="130"/>
      <c r="EA281" s="140">
        <v>1600</v>
      </c>
      <c r="EB281" s="140">
        <v>2.4500000000000002</v>
      </c>
      <c r="EC281" s="140">
        <v>1</v>
      </c>
    </row>
    <row r="282" spans="1:133" s="131" customFormat="1" ht="36" x14ac:dyDescent="0.25">
      <c r="A282" s="130" t="s">
        <v>306</v>
      </c>
      <c r="B282" s="130" t="s">
        <v>308</v>
      </c>
      <c r="C282" s="138">
        <v>3</v>
      </c>
      <c r="D282" s="130" t="s">
        <v>307</v>
      </c>
      <c r="E282" s="130" t="s">
        <v>3806</v>
      </c>
      <c r="F282" s="130" t="s">
        <v>3807</v>
      </c>
      <c r="G282" s="130">
        <v>72929</v>
      </c>
      <c r="H282" s="130" t="s">
        <v>3808</v>
      </c>
      <c r="I282" s="130" t="s">
        <v>3809</v>
      </c>
      <c r="J282" s="130" t="s">
        <v>3810</v>
      </c>
      <c r="K282" s="130" t="s">
        <v>3811</v>
      </c>
      <c r="L282" s="130" t="s">
        <v>959</v>
      </c>
      <c r="M282" s="130" t="s">
        <v>1059</v>
      </c>
      <c r="N282" s="130" t="s">
        <v>3812</v>
      </c>
      <c r="O282" s="130"/>
      <c r="P282" s="130">
        <v>599442897</v>
      </c>
      <c r="Q282" s="130" t="s">
        <v>3813</v>
      </c>
      <c r="R282" s="130" t="s">
        <v>959</v>
      </c>
      <c r="S282" s="130" t="s">
        <v>2018</v>
      </c>
      <c r="T282" s="130" t="s">
        <v>3814</v>
      </c>
      <c r="U282" s="130"/>
      <c r="V282" s="130">
        <v>599442909</v>
      </c>
      <c r="W282" s="130" t="s">
        <v>3815</v>
      </c>
      <c r="X282" s="138">
        <v>1</v>
      </c>
      <c r="Y282" s="138">
        <v>0</v>
      </c>
      <c r="Z282" s="138">
        <v>1</v>
      </c>
      <c r="AA282" s="139">
        <v>1</v>
      </c>
      <c r="AB282" s="139">
        <v>0</v>
      </c>
      <c r="AC282" s="139">
        <v>1</v>
      </c>
      <c r="AD282" s="130" t="s">
        <v>966</v>
      </c>
      <c r="AE282" s="138">
        <v>1</v>
      </c>
      <c r="AF282" s="130" t="s">
        <v>966</v>
      </c>
      <c r="AG282" s="138">
        <v>0</v>
      </c>
      <c r="AH282" s="138">
        <v>0</v>
      </c>
      <c r="AI282" s="138">
        <v>0</v>
      </c>
      <c r="AJ282" s="138">
        <v>1</v>
      </c>
      <c r="AK282" s="138">
        <v>1</v>
      </c>
      <c r="AL282" s="130" t="s">
        <v>966</v>
      </c>
      <c r="AM282" s="138">
        <v>0</v>
      </c>
      <c r="AN282" s="138">
        <v>1</v>
      </c>
      <c r="AO282" s="138">
        <v>0</v>
      </c>
      <c r="AP282" s="138">
        <v>1</v>
      </c>
      <c r="AQ282" s="130" t="s">
        <v>966</v>
      </c>
      <c r="AR282" s="138">
        <v>0</v>
      </c>
      <c r="AS282" s="138">
        <v>0</v>
      </c>
      <c r="AT282" s="138">
        <v>1</v>
      </c>
      <c r="AU282" s="138">
        <v>0</v>
      </c>
      <c r="AV282" s="138">
        <v>0</v>
      </c>
      <c r="AW282" s="138">
        <v>0</v>
      </c>
      <c r="AX282" s="138">
        <v>1</v>
      </c>
      <c r="AY282" s="130" t="s">
        <v>966</v>
      </c>
      <c r="AZ282" s="138">
        <v>1</v>
      </c>
      <c r="BA282" s="138">
        <v>1</v>
      </c>
      <c r="BB282" s="138">
        <v>1</v>
      </c>
      <c r="BC282" s="138">
        <v>1</v>
      </c>
      <c r="BD282" s="138">
        <v>0</v>
      </c>
      <c r="BE282" s="138">
        <v>21</v>
      </c>
      <c r="BF282" s="138">
        <v>0</v>
      </c>
      <c r="BG282" s="138">
        <v>0</v>
      </c>
      <c r="BH282" s="138">
        <v>1</v>
      </c>
      <c r="BI282" s="138">
        <v>0</v>
      </c>
      <c r="BJ282" s="138">
        <v>0</v>
      </c>
      <c r="BK282" s="138">
        <v>0</v>
      </c>
      <c r="BL282" s="138">
        <v>15</v>
      </c>
      <c r="BM282" s="138">
        <v>1</v>
      </c>
      <c r="BN282" s="138">
        <v>0</v>
      </c>
      <c r="BO282" s="138">
        <v>0</v>
      </c>
      <c r="BP282" s="138">
        <v>0</v>
      </c>
      <c r="BQ282" s="138">
        <v>0</v>
      </c>
      <c r="BR282" s="138">
        <v>0</v>
      </c>
      <c r="BS282" s="138">
        <v>0</v>
      </c>
      <c r="BT282" s="138">
        <v>0</v>
      </c>
      <c r="BU282" s="138">
        <v>0</v>
      </c>
      <c r="BV282" s="138">
        <v>0</v>
      </c>
      <c r="BW282" s="138">
        <v>0</v>
      </c>
      <c r="BX282" s="138">
        <v>0</v>
      </c>
      <c r="BY282" s="138">
        <v>0</v>
      </c>
      <c r="BZ282" s="138">
        <v>0</v>
      </c>
      <c r="CA282" s="138">
        <v>0</v>
      </c>
      <c r="CB282" s="138">
        <v>0</v>
      </c>
      <c r="CC282" s="138">
        <v>0</v>
      </c>
      <c r="CD282" s="138">
        <v>0</v>
      </c>
      <c r="CE282" s="138">
        <v>0</v>
      </c>
      <c r="CF282" s="138">
        <v>0</v>
      </c>
      <c r="CG282" s="138">
        <v>0</v>
      </c>
      <c r="CH282" s="138">
        <v>0</v>
      </c>
      <c r="CI282" s="138">
        <v>0</v>
      </c>
      <c r="CJ282" s="138">
        <v>0</v>
      </c>
      <c r="CK282" s="138">
        <v>3</v>
      </c>
      <c r="CL282" s="138">
        <v>0</v>
      </c>
      <c r="CM282" s="138">
        <v>1</v>
      </c>
      <c r="CN282" s="138">
        <v>0</v>
      </c>
      <c r="CO282" s="138">
        <v>0</v>
      </c>
      <c r="CP282" s="138">
        <v>0</v>
      </c>
      <c r="CQ282" s="138">
        <v>0</v>
      </c>
      <c r="CR282" s="138">
        <v>0</v>
      </c>
      <c r="CS282" s="138">
        <v>0</v>
      </c>
      <c r="CT282" s="138">
        <v>0</v>
      </c>
      <c r="CU282" s="138">
        <v>0</v>
      </c>
      <c r="CV282" s="138">
        <v>0</v>
      </c>
      <c r="CW282" s="138">
        <v>0</v>
      </c>
      <c r="CX282" s="138">
        <v>0</v>
      </c>
      <c r="CY282" s="138">
        <v>0</v>
      </c>
      <c r="CZ282" s="138">
        <v>0</v>
      </c>
      <c r="DA282" s="138">
        <v>0</v>
      </c>
      <c r="DB282" s="138">
        <v>0</v>
      </c>
      <c r="DC282" s="138">
        <v>0</v>
      </c>
      <c r="DD282" s="138">
        <v>0</v>
      </c>
      <c r="DE282" s="138">
        <v>0</v>
      </c>
      <c r="DF282" s="138">
        <v>0</v>
      </c>
      <c r="DG282" s="138">
        <v>0</v>
      </c>
      <c r="DH282" s="138">
        <v>1</v>
      </c>
      <c r="DI282" s="138">
        <v>0</v>
      </c>
      <c r="DJ282" s="138">
        <v>0</v>
      </c>
      <c r="DK282" s="138">
        <v>0</v>
      </c>
      <c r="DL282" s="138">
        <v>0</v>
      </c>
      <c r="DM282" s="138">
        <v>0</v>
      </c>
      <c r="DN282" s="138">
        <v>0</v>
      </c>
      <c r="DO282" s="138">
        <v>0</v>
      </c>
      <c r="DP282" s="138">
        <v>60</v>
      </c>
      <c r="DQ282" s="138">
        <v>1</v>
      </c>
      <c r="DR282" s="130" t="s">
        <v>3816</v>
      </c>
      <c r="DS282" s="138">
        <v>2</v>
      </c>
      <c r="DT282" s="130" t="s">
        <v>3817</v>
      </c>
      <c r="DU282" s="130"/>
      <c r="DV282" s="138">
        <v>1</v>
      </c>
      <c r="DW282" s="138">
        <v>1</v>
      </c>
      <c r="DX282" s="138">
        <v>1</v>
      </c>
      <c r="DY282" s="130"/>
      <c r="DZ282" s="130"/>
      <c r="EA282" s="140">
        <v>37376</v>
      </c>
      <c r="EB282" s="140">
        <v>13.53</v>
      </c>
      <c r="EC282" s="140">
        <v>1</v>
      </c>
    </row>
    <row r="283" spans="1:133" s="131" customFormat="1" ht="24" x14ac:dyDescent="0.25">
      <c r="A283" s="130" t="s">
        <v>306</v>
      </c>
      <c r="B283" s="130" t="s">
        <v>310</v>
      </c>
      <c r="C283" s="138">
        <v>3</v>
      </c>
      <c r="D283" s="130" t="s">
        <v>309</v>
      </c>
      <c r="E283" s="130" t="s">
        <v>3818</v>
      </c>
      <c r="F283" s="130" t="s">
        <v>3819</v>
      </c>
      <c r="G283" s="130">
        <v>71016</v>
      </c>
      <c r="H283" s="130" t="s">
        <v>3820</v>
      </c>
      <c r="I283" s="130" t="s">
        <v>3821</v>
      </c>
      <c r="J283" s="130" t="s">
        <v>3822</v>
      </c>
      <c r="K283" s="130" t="s">
        <v>2426</v>
      </c>
      <c r="L283" s="130" t="s">
        <v>1431</v>
      </c>
      <c r="M283" s="130" t="s">
        <v>2110</v>
      </c>
      <c r="N283" s="130" t="s">
        <v>3823</v>
      </c>
      <c r="O283" s="130"/>
      <c r="P283" s="130">
        <v>599410045</v>
      </c>
      <c r="Q283" s="130" t="s">
        <v>3824</v>
      </c>
      <c r="R283" s="130"/>
      <c r="S283" s="130" t="s">
        <v>1672</v>
      </c>
      <c r="T283" s="130" t="s">
        <v>3825</v>
      </c>
      <c r="U283" s="130"/>
      <c r="V283" s="130">
        <v>599410403</v>
      </c>
      <c r="W283" s="130" t="s">
        <v>3826</v>
      </c>
      <c r="X283" s="138">
        <v>1</v>
      </c>
      <c r="Y283" s="138">
        <v>0</v>
      </c>
      <c r="Z283" s="138">
        <v>1</v>
      </c>
      <c r="AA283" s="139">
        <v>1</v>
      </c>
      <c r="AB283" s="139">
        <v>0</v>
      </c>
      <c r="AC283" s="139">
        <v>1</v>
      </c>
      <c r="AD283" s="130" t="s">
        <v>966</v>
      </c>
      <c r="AE283" s="138">
        <v>0</v>
      </c>
      <c r="AF283" s="130" t="s">
        <v>966</v>
      </c>
      <c r="AG283" s="138">
        <v>0</v>
      </c>
      <c r="AH283" s="138">
        <v>1</v>
      </c>
      <c r="AI283" s="138">
        <v>0</v>
      </c>
      <c r="AJ283" s="138">
        <v>0</v>
      </c>
      <c r="AK283" s="138">
        <v>1</v>
      </c>
      <c r="AL283" s="130" t="s">
        <v>966</v>
      </c>
      <c r="AM283" s="138">
        <v>0</v>
      </c>
      <c r="AN283" s="138">
        <v>0</v>
      </c>
      <c r="AO283" s="138">
        <v>1</v>
      </c>
      <c r="AP283" s="138">
        <v>1</v>
      </c>
      <c r="AQ283" s="130" t="s">
        <v>966</v>
      </c>
      <c r="AR283" s="138">
        <v>0</v>
      </c>
      <c r="AS283" s="138">
        <v>0</v>
      </c>
      <c r="AT283" s="138">
        <v>0</v>
      </c>
      <c r="AU283" s="138">
        <v>1</v>
      </c>
      <c r="AV283" s="138">
        <v>0</v>
      </c>
      <c r="AW283" s="138">
        <v>0</v>
      </c>
      <c r="AX283" s="138">
        <v>1</v>
      </c>
      <c r="AY283" s="130" t="s">
        <v>966</v>
      </c>
      <c r="AZ283" s="138">
        <v>1</v>
      </c>
      <c r="BA283" s="138">
        <v>1</v>
      </c>
      <c r="BB283" s="138">
        <v>1</v>
      </c>
      <c r="BC283" s="138">
        <v>1</v>
      </c>
      <c r="BD283" s="138">
        <v>0</v>
      </c>
      <c r="BE283" s="138">
        <v>1</v>
      </c>
      <c r="BF283" s="138">
        <v>0</v>
      </c>
      <c r="BG283" s="138">
        <v>0</v>
      </c>
      <c r="BH283" s="138">
        <v>0</v>
      </c>
      <c r="BI283" s="138">
        <v>0</v>
      </c>
      <c r="BJ283" s="138">
        <v>0</v>
      </c>
      <c r="BK283" s="138">
        <v>0</v>
      </c>
      <c r="BL283" s="138">
        <v>13</v>
      </c>
      <c r="BM283" s="138">
        <v>0</v>
      </c>
      <c r="BN283" s="138">
        <v>0</v>
      </c>
      <c r="BO283" s="138">
        <v>1</v>
      </c>
      <c r="BP283" s="138">
        <v>0</v>
      </c>
      <c r="BQ283" s="138">
        <v>0</v>
      </c>
      <c r="BR283" s="138">
        <v>0</v>
      </c>
      <c r="BS283" s="138">
        <v>0</v>
      </c>
      <c r="BT283" s="138">
        <v>0</v>
      </c>
      <c r="BU283" s="138">
        <v>0</v>
      </c>
      <c r="BV283" s="138">
        <v>0</v>
      </c>
      <c r="BW283" s="138">
        <v>0</v>
      </c>
      <c r="BX283" s="138">
        <v>0</v>
      </c>
      <c r="BY283" s="138">
        <v>0</v>
      </c>
      <c r="BZ283" s="138">
        <v>0</v>
      </c>
      <c r="CA283" s="138">
        <v>0</v>
      </c>
      <c r="CB283" s="138">
        <v>0</v>
      </c>
      <c r="CC283" s="138">
        <v>0</v>
      </c>
      <c r="CD283" s="138">
        <v>0</v>
      </c>
      <c r="CE283" s="138">
        <v>0</v>
      </c>
      <c r="CF283" s="138">
        <v>0</v>
      </c>
      <c r="CG283" s="138">
        <v>0</v>
      </c>
      <c r="CH283" s="138">
        <v>0</v>
      </c>
      <c r="CI283" s="138">
        <v>0</v>
      </c>
      <c r="CJ283" s="138">
        <v>0</v>
      </c>
      <c r="CK283" s="138">
        <v>0</v>
      </c>
      <c r="CL283" s="138">
        <v>0</v>
      </c>
      <c r="CM283" s="138">
        <v>0</v>
      </c>
      <c r="CN283" s="138">
        <v>0</v>
      </c>
      <c r="CO283" s="138">
        <v>0</v>
      </c>
      <c r="CP283" s="138">
        <v>0</v>
      </c>
      <c r="CQ283" s="138">
        <v>0</v>
      </c>
      <c r="CR283" s="138">
        <v>0</v>
      </c>
      <c r="CS283" s="138">
        <v>0</v>
      </c>
      <c r="CT283" s="138">
        <v>0</v>
      </c>
      <c r="CU283" s="138">
        <v>0</v>
      </c>
      <c r="CV283" s="138">
        <v>0</v>
      </c>
      <c r="CW283" s="138">
        <v>0</v>
      </c>
      <c r="CX283" s="138">
        <v>0</v>
      </c>
      <c r="CY283" s="138">
        <v>0</v>
      </c>
      <c r="CZ283" s="138">
        <v>0</v>
      </c>
      <c r="DA283" s="138">
        <v>0</v>
      </c>
      <c r="DB283" s="138">
        <v>0</v>
      </c>
      <c r="DC283" s="138">
        <v>0</v>
      </c>
      <c r="DD283" s="138">
        <v>0</v>
      </c>
      <c r="DE283" s="138">
        <v>0</v>
      </c>
      <c r="DF283" s="138">
        <v>0</v>
      </c>
      <c r="DG283" s="138">
        <v>0</v>
      </c>
      <c r="DH283" s="138">
        <v>0</v>
      </c>
      <c r="DI283" s="138">
        <v>0</v>
      </c>
      <c r="DJ283" s="138">
        <v>0</v>
      </c>
      <c r="DK283" s="138">
        <v>0</v>
      </c>
      <c r="DL283" s="138">
        <v>0</v>
      </c>
      <c r="DM283" s="138">
        <v>0</v>
      </c>
      <c r="DN283" s="138">
        <v>0</v>
      </c>
      <c r="DO283" s="138">
        <v>0</v>
      </c>
      <c r="DP283" s="138">
        <v>85</v>
      </c>
      <c r="DQ283" s="138">
        <v>1</v>
      </c>
      <c r="DR283" s="130" t="s">
        <v>3827</v>
      </c>
      <c r="DS283" s="138">
        <v>1</v>
      </c>
      <c r="DT283" s="130"/>
      <c r="DU283" s="130"/>
      <c r="DV283" s="138">
        <v>1</v>
      </c>
      <c r="DW283" s="138">
        <v>1</v>
      </c>
      <c r="DX283" s="138">
        <v>1</v>
      </c>
      <c r="DY283" s="130"/>
      <c r="DZ283" s="130"/>
      <c r="EA283" s="140">
        <v>21757</v>
      </c>
      <c r="EB283" s="140">
        <v>41.74</v>
      </c>
      <c r="EC283" s="140">
        <v>1</v>
      </c>
    </row>
    <row r="284" spans="1:133" s="131" customFormat="1" ht="36" x14ac:dyDescent="0.25">
      <c r="A284" s="130" t="s">
        <v>306</v>
      </c>
      <c r="B284" s="130" t="s">
        <v>312</v>
      </c>
      <c r="C284" s="138">
        <v>3</v>
      </c>
      <c r="D284" s="130" t="s">
        <v>311</v>
      </c>
      <c r="E284" s="130" t="s">
        <v>3828</v>
      </c>
      <c r="F284" s="130" t="s">
        <v>3829</v>
      </c>
      <c r="G284" s="130">
        <v>70030</v>
      </c>
      <c r="H284" s="130" t="s">
        <v>3830</v>
      </c>
      <c r="I284" s="130" t="s">
        <v>3831</v>
      </c>
      <c r="J284" s="130" t="s">
        <v>3832</v>
      </c>
      <c r="K284" s="130" t="s">
        <v>3833</v>
      </c>
      <c r="L284" s="130" t="s">
        <v>959</v>
      </c>
      <c r="M284" s="130" t="s">
        <v>960</v>
      </c>
      <c r="N284" s="130" t="s">
        <v>3834</v>
      </c>
      <c r="O284" s="130" t="s">
        <v>1041</v>
      </c>
      <c r="P284" s="130">
        <v>599430207</v>
      </c>
      <c r="Q284" s="130" t="s">
        <v>3835</v>
      </c>
      <c r="R284" s="130" t="s">
        <v>1041</v>
      </c>
      <c r="S284" s="130" t="s">
        <v>1183</v>
      </c>
      <c r="T284" s="130" t="s">
        <v>3836</v>
      </c>
      <c r="U284" s="130" t="s">
        <v>1041</v>
      </c>
      <c r="V284" s="130">
        <v>599430310</v>
      </c>
      <c r="W284" s="130" t="s">
        <v>3837</v>
      </c>
      <c r="X284" s="138">
        <v>1</v>
      </c>
      <c r="Y284" s="138">
        <v>0</v>
      </c>
      <c r="Z284" s="138">
        <v>1</v>
      </c>
      <c r="AA284" s="139">
        <v>1</v>
      </c>
      <c r="AB284" s="139">
        <v>0</v>
      </c>
      <c r="AC284" s="139">
        <v>1</v>
      </c>
      <c r="AD284" s="130" t="s">
        <v>966</v>
      </c>
      <c r="AE284" s="138">
        <v>1</v>
      </c>
      <c r="AF284" s="130" t="s">
        <v>966</v>
      </c>
      <c r="AG284" s="138">
        <v>0</v>
      </c>
      <c r="AH284" s="138">
        <v>1</v>
      </c>
      <c r="AI284" s="138">
        <v>0</v>
      </c>
      <c r="AJ284" s="138">
        <v>0</v>
      </c>
      <c r="AK284" s="138">
        <v>1</v>
      </c>
      <c r="AL284" s="130" t="s">
        <v>966</v>
      </c>
      <c r="AM284" s="138">
        <v>0</v>
      </c>
      <c r="AN284" s="138">
        <v>0</v>
      </c>
      <c r="AO284" s="138">
        <v>1</v>
      </c>
      <c r="AP284" s="138">
        <v>1</v>
      </c>
      <c r="AQ284" s="130" t="s">
        <v>966</v>
      </c>
      <c r="AR284" s="138">
        <v>0</v>
      </c>
      <c r="AS284" s="138">
        <v>0</v>
      </c>
      <c r="AT284" s="138">
        <v>1</v>
      </c>
      <c r="AU284" s="138">
        <v>0</v>
      </c>
      <c r="AV284" s="138">
        <v>0</v>
      </c>
      <c r="AW284" s="138">
        <v>0</v>
      </c>
      <c r="AX284" s="138">
        <v>1</v>
      </c>
      <c r="AY284" s="130" t="s">
        <v>966</v>
      </c>
      <c r="AZ284" s="138">
        <v>0</v>
      </c>
      <c r="BA284" s="138">
        <v>1</v>
      </c>
      <c r="BB284" s="138">
        <v>1</v>
      </c>
      <c r="BC284" s="138">
        <v>1</v>
      </c>
      <c r="BD284" s="138">
        <v>4</v>
      </c>
      <c r="BE284" s="138">
        <v>18</v>
      </c>
      <c r="BF284" s="138">
        <v>0</v>
      </c>
      <c r="BG284" s="138">
        <v>0</v>
      </c>
      <c r="BH284" s="138">
        <v>1</v>
      </c>
      <c r="BI284" s="138">
        <v>0</v>
      </c>
      <c r="BJ284" s="138">
        <v>0</v>
      </c>
      <c r="BK284" s="138">
        <v>0</v>
      </c>
      <c r="BL284" s="138">
        <v>17</v>
      </c>
      <c r="BM284" s="138">
        <v>0</v>
      </c>
      <c r="BN284" s="138">
        <v>0</v>
      </c>
      <c r="BO284" s="138">
        <v>3</v>
      </c>
      <c r="BP284" s="138">
        <v>0</v>
      </c>
      <c r="BQ284" s="138">
        <v>0</v>
      </c>
      <c r="BR284" s="138">
        <v>0</v>
      </c>
      <c r="BS284" s="138">
        <v>0</v>
      </c>
      <c r="BT284" s="138">
        <v>0</v>
      </c>
      <c r="BU284" s="138">
        <v>0</v>
      </c>
      <c r="BV284" s="138">
        <v>0</v>
      </c>
      <c r="BW284" s="138">
        <v>0</v>
      </c>
      <c r="BX284" s="138">
        <v>0</v>
      </c>
      <c r="BY284" s="138">
        <v>0</v>
      </c>
      <c r="BZ284" s="138">
        <v>0</v>
      </c>
      <c r="CA284" s="138">
        <v>0</v>
      </c>
      <c r="CB284" s="138">
        <v>0</v>
      </c>
      <c r="CC284" s="138">
        <v>0</v>
      </c>
      <c r="CD284" s="138">
        <v>0</v>
      </c>
      <c r="CE284" s="138">
        <v>0</v>
      </c>
      <c r="CF284" s="138">
        <v>0</v>
      </c>
      <c r="CG284" s="138">
        <v>0</v>
      </c>
      <c r="CH284" s="138">
        <v>1</v>
      </c>
      <c r="CI284" s="138">
        <v>0</v>
      </c>
      <c r="CJ284" s="138">
        <v>0</v>
      </c>
      <c r="CK284" s="138">
        <v>3</v>
      </c>
      <c r="CL284" s="138">
        <v>0</v>
      </c>
      <c r="CM284" s="138">
        <v>0</v>
      </c>
      <c r="CN284" s="138">
        <v>0</v>
      </c>
      <c r="CO284" s="138">
        <v>0</v>
      </c>
      <c r="CP284" s="138">
        <v>0</v>
      </c>
      <c r="CQ284" s="138">
        <v>0</v>
      </c>
      <c r="CR284" s="138">
        <v>0</v>
      </c>
      <c r="CS284" s="138">
        <v>0</v>
      </c>
      <c r="CT284" s="138">
        <v>0</v>
      </c>
      <c r="CU284" s="138">
        <v>0</v>
      </c>
      <c r="CV284" s="138">
        <v>0</v>
      </c>
      <c r="CW284" s="138">
        <v>0</v>
      </c>
      <c r="CX284" s="138">
        <v>0</v>
      </c>
      <c r="CY284" s="138">
        <v>0</v>
      </c>
      <c r="CZ284" s="138">
        <v>0</v>
      </c>
      <c r="DA284" s="138">
        <v>0</v>
      </c>
      <c r="DB284" s="138">
        <v>0</v>
      </c>
      <c r="DC284" s="138">
        <v>0</v>
      </c>
      <c r="DD284" s="138">
        <v>0</v>
      </c>
      <c r="DE284" s="138">
        <v>0</v>
      </c>
      <c r="DF284" s="138">
        <v>0</v>
      </c>
      <c r="DG284" s="138">
        <v>0</v>
      </c>
      <c r="DH284" s="138">
        <v>0</v>
      </c>
      <c r="DI284" s="138">
        <v>0</v>
      </c>
      <c r="DJ284" s="138">
        <v>0</v>
      </c>
      <c r="DK284" s="138">
        <v>0</v>
      </c>
      <c r="DL284" s="138">
        <v>0</v>
      </c>
      <c r="DM284" s="138">
        <v>0</v>
      </c>
      <c r="DN284" s="138">
        <v>0</v>
      </c>
      <c r="DO284" s="138">
        <v>0</v>
      </c>
      <c r="DP284" s="138">
        <v>0</v>
      </c>
      <c r="DQ284" s="138">
        <v>1</v>
      </c>
      <c r="DR284" s="130" t="s">
        <v>3838</v>
      </c>
      <c r="DS284" s="138">
        <v>2</v>
      </c>
      <c r="DT284" s="130" t="s">
        <v>3839</v>
      </c>
      <c r="DU284" s="130" t="s">
        <v>3840</v>
      </c>
      <c r="DV284" s="138">
        <v>1</v>
      </c>
      <c r="DW284" s="138">
        <v>1</v>
      </c>
      <c r="DX284" s="138">
        <v>1</v>
      </c>
      <c r="DY284" s="130" t="s">
        <v>1041</v>
      </c>
      <c r="DZ284" s="130" t="s">
        <v>2001</v>
      </c>
      <c r="EA284" s="140">
        <v>109000</v>
      </c>
      <c r="EB284" s="140">
        <v>19.739999999999998</v>
      </c>
      <c r="EC284" s="140">
        <v>1</v>
      </c>
    </row>
    <row r="285" spans="1:133" s="131" customFormat="1" ht="24" x14ac:dyDescent="0.25">
      <c r="A285" s="130" t="s">
        <v>306</v>
      </c>
      <c r="B285" s="130" t="s">
        <v>314</v>
      </c>
      <c r="C285" s="138">
        <v>3</v>
      </c>
      <c r="D285" s="130" t="s">
        <v>313</v>
      </c>
      <c r="E285" s="130" t="s">
        <v>3841</v>
      </c>
      <c r="F285" s="130" t="s">
        <v>3842</v>
      </c>
      <c r="G285" s="130">
        <v>70856</v>
      </c>
      <c r="H285" s="130" t="s">
        <v>3843</v>
      </c>
      <c r="I285" s="130" t="s">
        <v>3844</v>
      </c>
      <c r="J285" s="130" t="s">
        <v>3845</v>
      </c>
      <c r="K285" s="130" t="s">
        <v>3846</v>
      </c>
      <c r="L285" s="130" t="s">
        <v>959</v>
      </c>
      <c r="M285" s="130" t="s">
        <v>1518</v>
      </c>
      <c r="N285" s="130" t="s">
        <v>3847</v>
      </c>
      <c r="O285" s="130" t="s">
        <v>1041</v>
      </c>
      <c r="P285" s="130">
        <v>599480600</v>
      </c>
      <c r="Q285" s="130" t="s">
        <v>3848</v>
      </c>
      <c r="R285" s="130" t="s">
        <v>1041</v>
      </c>
      <c r="S285" s="130" t="s">
        <v>1566</v>
      </c>
      <c r="T285" s="130" t="s">
        <v>3849</v>
      </c>
      <c r="U285" s="130" t="s">
        <v>1041</v>
      </c>
      <c r="V285" s="130">
        <v>599480618</v>
      </c>
      <c r="W285" s="130" t="s">
        <v>3850</v>
      </c>
      <c r="X285" s="138">
        <v>1</v>
      </c>
      <c r="Y285" s="138">
        <v>1</v>
      </c>
      <c r="Z285" s="138">
        <v>2</v>
      </c>
      <c r="AA285" s="139">
        <v>1</v>
      </c>
      <c r="AB285" s="139">
        <v>1</v>
      </c>
      <c r="AC285" s="139">
        <v>2</v>
      </c>
      <c r="AD285" s="130" t="s">
        <v>966</v>
      </c>
      <c r="AE285" s="138">
        <v>1</v>
      </c>
      <c r="AF285" s="130" t="s">
        <v>966</v>
      </c>
      <c r="AG285" s="138">
        <v>0</v>
      </c>
      <c r="AH285" s="138">
        <v>1</v>
      </c>
      <c r="AI285" s="138">
        <v>0</v>
      </c>
      <c r="AJ285" s="138">
        <v>0</v>
      </c>
      <c r="AK285" s="138">
        <v>1</v>
      </c>
      <c r="AL285" s="130" t="s">
        <v>966</v>
      </c>
      <c r="AM285" s="138">
        <v>0</v>
      </c>
      <c r="AN285" s="138">
        <v>0</v>
      </c>
      <c r="AO285" s="138">
        <v>1</v>
      </c>
      <c r="AP285" s="138">
        <v>1</v>
      </c>
      <c r="AQ285" s="130" t="s">
        <v>966</v>
      </c>
      <c r="AR285" s="138">
        <v>0</v>
      </c>
      <c r="AS285" s="138">
        <v>0</v>
      </c>
      <c r="AT285" s="138">
        <v>0</v>
      </c>
      <c r="AU285" s="138">
        <v>1</v>
      </c>
      <c r="AV285" s="138">
        <v>0</v>
      </c>
      <c r="AW285" s="138">
        <v>0</v>
      </c>
      <c r="AX285" s="138">
        <v>1</v>
      </c>
      <c r="AY285" s="130" t="s">
        <v>966</v>
      </c>
      <c r="AZ285" s="138">
        <v>1</v>
      </c>
      <c r="BA285" s="138">
        <v>1</v>
      </c>
      <c r="BB285" s="138">
        <v>0</v>
      </c>
      <c r="BC285" s="138">
        <v>1</v>
      </c>
      <c r="BD285" s="138">
        <v>0</v>
      </c>
      <c r="BE285" s="138">
        <v>9</v>
      </c>
      <c r="BF285" s="138">
        <v>0</v>
      </c>
      <c r="BG285" s="138">
        <v>0</v>
      </c>
      <c r="BH285" s="138">
        <v>3</v>
      </c>
      <c r="BI285" s="138">
        <v>0</v>
      </c>
      <c r="BJ285" s="138">
        <v>0</v>
      </c>
      <c r="BK285" s="138">
        <v>0</v>
      </c>
      <c r="BL285" s="138">
        <v>12</v>
      </c>
      <c r="BM285" s="138">
        <v>0</v>
      </c>
      <c r="BN285" s="138">
        <v>0</v>
      </c>
      <c r="BO285" s="138">
        <v>0</v>
      </c>
      <c r="BP285" s="138">
        <v>0</v>
      </c>
      <c r="BQ285" s="138">
        <v>0</v>
      </c>
      <c r="BR285" s="138">
        <v>0</v>
      </c>
      <c r="BS285" s="138">
        <v>0</v>
      </c>
      <c r="BT285" s="138">
        <v>0</v>
      </c>
      <c r="BU285" s="138">
        <v>0</v>
      </c>
      <c r="BV285" s="138">
        <v>0</v>
      </c>
      <c r="BW285" s="138">
        <v>0</v>
      </c>
      <c r="BX285" s="138">
        <v>0</v>
      </c>
      <c r="BY285" s="138">
        <v>0</v>
      </c>
      <c r="BZ285" s="138">
        <v>0</v>
      </c>
      <c r="CA285" s="138">
        <v>0</v>
      </c>
      <c r="CB285" s="138">
        <v>0</v>
      </c>
      <c r="CC285" s="138">
        <v>0</v>
      </c>
      <c r="CD285" s="138">
        <v>0</v>
      </c>
      <c r="CE285" s="138">
        <v>0</v>
      </c>
      <c r="CF285" s="138">
        <v>1</v>
      </c>
      <c r="CG285" s="138">
        <v>0</v>
      </c>
      <c r="CH285" s="138">
        <v>0</v>
      </c>
      <c r="CI285" s="138">
        <v>0</v>
      </c>
      <c r="CJ285" s="138">
        <v>0</v>
      </c>
      <c r="CK285" s="138">
        <v>5</v>
      </c>
      <c r="CL285" s="138">
        <v>0</v>
      </c>
      <c r="CM285" s="138">
        <v>4</v>
      </c>
      <c r="CN285" s="138">
        <v>0</v>
      </c>
      <c r="CO285" s="138">
        <v>0</v>
      </c>
      <c r="CP285" s="138">
        <v>0</v>
      </c>
      <c r="CQ285" s="138">
        <v>0</v>
      </c>
      <c r="CR285" s="138">
        <v>0</v>
      </c>
      <c r="CS285" s="138">
        <v>0</v>
      </c>
      <c r="CT285" s="138">
        <v>0</v>
      </c>
      <c r="CU285" s="138">
        <v>0</v>
      </c>
      <c r="CV285" s="138">
        <v>0</v>
      </c>
      <c r="CW285" s="138">
        <v>0</v>
      </c>
      <c r="CX285" s="138">
        <v>0</v>
      </c>
      <c r="CY285" s="138">
        <v>0</v>
      </c>
      <c r="CZ285" s="138">
        <v>0</v>
      </c>
      <c r="DA285" s="138">
        <v>0</v>
      </c>
      <c r="DB285" s="138">
        <v>0</v>
      </c>
      <c r="DC285" s="138">
        <v>0</v>
      </c>
      <c r="DD285" s="138">
        <v>0</v>
      </c>
      <c r="DE285" s="138">
        <v>0</v>
      </c>
      <c r="DF285" s="138">
        <v>0</v>
      </c>
      <c r="DG285" s="138">
        <v>0</v>
      </c>
      <c r="DH285" s="138">
        <v>2</v>
      </c>
      <c r="DI285" s="138">
        <v>0</v>
      </c>
      <c r="DJ285" s="138">
        <v>2</v>
      </c>
      <c r="DK285" s="138">
        <v>0</v>
      </c>
      <c r="DL285" s="138">
        <v>0</v>
      </c>
      <c r="DM285" s="138">
        <v>0</v>
      </c>
      <c r="DN285" s="138">
        <v>0</v>
      </c>
      <c r="DO285" s="138">
        <v>0</v>
      </c>
      <c r="DP285" s="138">
        <v>100</v>
      </c>
      <c r="DQ285" s="138">
        <v>1</v>
      </c>
      <c r="DR285" s="130" t="s">
        <v>3851</v>
      </c>
      <c r="DS285" s="138">
        <v>3</v>
      </c>
      <c r="DT285" s="130" t="s">
        <v>1041</v>
      </c>
      <c r="DU285" s="130" t="s">
        <v>1041</v>
      </c>
      <c r="DV285" s="138">
        <v>1</v>
      </c>
      <c r="DW285" s="138">
        <v>0</v>
      </c>
      <c r="DX285" s="138">
        <v>0</v>
      </c>
      <c r="DY285" s="130" t="s">
        <v>1041</v>
      </c>
      <c r="DZ285" s="130" t="s">
        <v>1041</v>
      </c>
      <c r="EA285" s="140">
        <v>66879</v>
      </c>
      <c r="EB285" s="140">
        <v>18.02</v>
      </c>
      <c r="EC285" s="140">
        <v>1</v>
      </c>
    </row>
    <row r="286" spans="1:133" s="131" customFormat="1" x14ac:dyDescent="0.25">
      <c r="A286" s="130" t="s">
        <v>306</v>
      </c>
      <c r="B286" s="130" t="s">
        <v>316</v>
      </c>
      <c r="C286" s="138">
        <v>3</v>
      </c>
      <c r="D286" s="130" t="s">
        <v>315</v>
      </c>
      <c r="E286" s="130" t="s">
        <v>3852</v>
      </c>
      <c r="F286" s="130" t="s">
        <v>3853</v>
      </c>
      <c r="G286" s="130">
        <v>72400</v>
      </c>
      <c r="H286" s="130" t="s">
        <v>317</v>
      </c>
      <c r="I286" s="130" t="s">
        <v>3854</v>
      </c>
      <c r="J286" s="130" t="s">
        <v>3855</v>
      </c>
      <c r="K286" s="130" t="s">
        <v>2227</v>
      </c>
      <c r="L286" s="130"/>
      <c r="M286" s="130"/>
      <c r="N286" s="130"/>
      <c r="O286" s="130"/>
      <c r="P286" s="130"/>
      <c r="Q286" s="130"/>
      <c r="R286" s="130"/>
      <c r="S286" s="130" t="s">
        <v>1262</v>
      </c>
      <c r="T286" s="130" t="s">
        <v>3856</v>
      </c>
      <c r="U286" s="130"/>
      <c r="V286" s="130">
        <v>599424201</v>
      </c>
      <c r="W286" s="130" t="s">
        <v>3857</v>
      </c>
      <c r="X286" s="138">
        <v>1</v>
      </c>
      <c r="Y286" s="138">
        <v>1</v>
      </c>
      <c r="Z286" s="138">
        <v>2</v>
      </c>
      <c r="AA286" s="139">
        <v>1</v>
      </c>
      <c r="AB286" s="139">
        <v>0</v>
      </c>
      <c r="AC286" s="139">
        <v>1</v>
      </c>
      <c r="AD286" s="130" t="s">
        <v>966</v>
      </c>
      <c r="AE286" s="138">
        <v>1</v>
      </c>
      <c r="AF286" s="130" t="s">
        <v>966</v>
      </c>
      <c r="AG286" s="138">
        <v>0</v>
      </c>
      <c r="AH286" s="138">
        <v>1</v>
      </c>
      <c r="AI286" s="138">
        <v>0</v>
      </c>
      <c r="AJ286" s="138">
        <v>0</v>
      </c>
      <c r="AK286" s="138">
        <v>1</v>
      </c>
      <c r="AL286" s="130" t="s">
        <v>966</v>
      </c>
      <c r="AM286" s="138">
        <v>0</v>
      </c>
      <c r="AN286" s="138">
        <v>0</v>
      </c>
      <c r="AO286" s="138">
        <v>1</v>
      </c>
      <c r="AP286" s="138">
        <v>1</v>
      </c>
      <c r="AQ286" s="130" t="s">
        <v>966</v>
      </c>
      <c r="AR286" s="138">
        <v>0</v>
      </c>
      <c r="AS286" s="138">
        <v>0</v>
      </c>
      <c r="AT286" s="138">
        <v>0</v>
      </c>
      <c r="AU286" s="138">
        <v>1</v>
      </c>
      <c r="AV286" s="138">
        <v>0</v>
      </c>
      <c r="AW286" s="138">
        <v>0</v>
      </c>
      <c r="AX286" s="138">
        <v>1</v>
      </c>
      <c r="AY286" s="130" t="s">
        <v>966</v>
      </c>
      <c r="AZ286" s="138">
        <v>1</v>
      </c>
      <c r="BA286" s="138">
        <v>1</v>
      </c>
      <c r="BB286" s="138">
        <v>0</v>
      </c>
      <c r="BC286" s="138">
        <v>1</v>
      </c>
      <c r="BD286" s="138">
        <v>6</v>
      </c>
      <c r="BE286" s="138">
        <v>8</v>
      </c>
      <c r="BF286" s="138">
        <v>0</v>
      </c>
      <c r="BG286" s="138">
        <v>0</v>
      </c>
      <c r="BH286" s="138">
        <v>1</v>
      </c>
      <c r="BI286" s="138">
        <v>2</v>
      </c>
      <c r="BJ286" s="138">
        <v>0</v>
      </c>
      <c r="BK286" s="138">
        <v>15</v>
      </c>
      <c r="BL286" s="138">
        <v>2</v>
      </c>
      <c r="BM286" s="138">
        <v>0</v>
      </c>
      <c r="BN286" s="138">
        <v>0</v>
      </c>
      <c r="BO286" s="138">
        <v>0</v>
      </c>
      <c r="BP286" s="138">
        <v>2</v>
      </c>
      <c r="BQ286" s="138">
        <v>3</v>
      </c>
      <c r="BR286" s="138">
        <v>0</v>
      </c>
      <c r="BS286" s="138">
        <v>1</v>
      </c>
      <c r="BT286" s="138">
        <v>0</v>
      </c>
      <c r="BU286" s="138">
        <v>0</v>
      </c>
      <c r="BV286" s="138">
        <v>0</v>
      </c>
      <c r="BW286" s="138">
        <v>0</v>
      </c>
      <c r="BX286" s="138">
        <v>0</v>
      </c>
      <c r="BY286" s="138">
        <v>0</v>
      </c>
      <c r="BZ286" s="138">
        <v>0</v>
      </c>
      <c r="CA286" s="138">
        <v>0</v>
      </c>
      <c r="CB286" s="138">
        <v>0</v>
      </c>
      <c r="CC286" s="138">
        <v>0</v>
      </c>
      <c r="CD286" s="138">
        <v>0</v>
      </c>
      <c r="CE286" s="138">
        <v>0</v>
      </c>
      <c r="CF286" s="138">
        <v>0</v>
      </c>
      <c r="CG286" s="138">
        <v>0</v>
      </c>
      <c r="CH286" s="138">
        <v>0</v>
      </c>
      <c r="CI286" s="138">
        <v>0</v>
      </c>
      <c r="CJ286" s="138">
        <v>0</v>
      </c>
      <c r="CK286" s="138">
        <v>0</v>
      </c>
      <c r="CL286" s="138">
        <v>0</v>
      </c>
      <c r="CM286" s="138">
        <v>0</v>
      </c>
      <c r="CN286" s="138">
        <v>0</v>
      </c>
      <c r="CO286" s="138">
        <v>0</v>
      </c>
      <c r="CP286" s="138">
        <v>0</v>
      </c>
      <c r="CQ286" s="138">
        <v>0</v>
      </c>
      <c r="CR286" s="138">
        <v>0</v>
      </c>
      <c r="CS286" s="138">
        <v>0</v>
      </c>
      <c r="CT286" s="138">
        <v>0</v>
      </c>
      <c r="CU286" s="138">
        <v>0</v>
      </c>
      <c r="CV286" s="138">
        <v>0</v>
      </c>
      <c r="CW286" s="138">
        <v>0</v>
      </c>
      <c r="CX286" s="138">
        <v>0</v>
      </c>
      <c r="CY286" s="138">
        <v>0</v>
      </c>
      <c r="CZ286" s="138">
        <v>0</v>
      </c>
      <c r="DA286" s="138">
        <v>0</v>
      </c>
      <c r="DB286" s="138">
        <v>0</v>
      </c>
      <c r="DC286" s="138">
        <v>0</v>
      </c>
      <c r="DD286" s="138">
        <v>0</v>
      </c>
      <c r="DE286" s="138">
        <v>0</v>
      </c>
      <c r="DF286" s="138">
        <v>0</v>
      </c>
      <c r="DG286" s="138">
        <v>0</v>
      </c>
      <c r="DH286" s="138">
        <v>0</v>
      </c>
      <c r="DI286" s="138">
        <v>0</v>
      </c>
      <c r="DJ286" s="138">
        <v>0</v>
      </c>
      <c r="DK286" s="138">
        <v>0</v>
      </c>
      <c r="DL286" s="138">
        <v>0</v>
      </c>
      <c r="DM286" s="138">
        <v>0</v>
      </c>
      <c r="DN286" s="138">
        <v>0</v>
      </c>
      <c r="DO286" s="138">
        <v>0</v>
      </c>
      <c r="DP286" s="138">
        <v>80</v>
      </c>
      <c r="DQ286" s="138">
        <v>1</v>
      </c>
      <c r="DR286" s="130" t="s">
        <v>3858</v>
      </c>
      <c r="DS286" s="138">
        <v>3</v>
      </c>
      <c r="DT286" s="130"/>
      <c r="DU286" s="130"/>
      <c r="DV286" s="138">
        <v>1</v>
      </c>
      <c r="DW286" s="138">
        <v>1</v>
      </c>
      <c r="DX286" s="138">
        <v>0</v>
      </c>
      <c r="DY286" s="130"/>
      <c r="DZ286" s="130"/>
      <c r="EA286" s="140">
        <v>1986</v>
      </c>
      <c r="EB286" s="140">
        <v>7.18</v>
      </c>
      <c r="EC286" s="140">
        <v>1</v>
      </c>
    </row>
    <row r="287" spans="1:133" s="131" customFormat="1" ht="24" x14ac:dyDescent="0.25">
      <c r="A287" s="130" t="s">
        <v>306</v>
      </c>
      <c r="B287" s="130" t="s">
        <v>568</v>
      </c>
      <c r="C287" s="138">
        <v>3</v>
      </c>
      <c r="D287" s="130" t="s">
        <v>318</v>
      </c>
      <c r="E287" s="130" t="s">
        <v>1258</v>
      </c>
      <c r="F287" s="130" t="s">
        <v>3859</v>
      </c>
      <c r="G287" s="130">
        <v>70379</v>
      </c>
      <c r="H287" s="130" t="s">
        <v>3860</v>
      </c>
      <c r="I287" s="130" t="s">
        <v>3861</v>
      </c>
      <c r="J287" s="130" t="s">
        <v>3862</v>
      </c>
      <c r="K287" s="130" t="s">
        <v>3863</v>
      </c>
      <c r="L287" s="130"/>
      <c r="M287" s="130" t="s">
        <v>1059</v>
      </c>
      <c r="N287" s="130" t="s">
        <v>3864</v>
      </c>
      <c r="O287" s="130"/>
      <c r="P287" s="130">
        <v>599453150</v>
      </c>
      <c r="Q287" s="130" t="s">
        <v>3865</v>
      </c>
      <c r="R287" s="130" t="s">
        <v>959</v>
      </c>
      <c r="S287" s="130" t="s">
        <v>1720</v>
      </c>
      <c r="T287" s="130" t="s">
        <v>3866</v>
      </c>
      <c r="U287" s="130"/>
      <c r="V287" s="130">
        <v>599453153</v>
      </c>
      <c r="W287" s="130" t="s">
        <v>3867</v>
      </c>
      <c r="X287" s="138">
        <v>1</v>
      </c>
      <c r="Y287" s="138">
        <v>1</v>
      </c>
      <c r="Z287" s="138">
        <v>2</v>
      </c>
      <c r="AA287" s="139">
        <v>0.3</v>
      </c>
      <c r="AB287" s="139">
        <v>0</v>
      </c>
      <c r="AC287" s="139">
        <v>0.3</v>
      </c>
      <c r="AD287" s="130" t="s">
        <v>966</v>
      </c>
      <c r="AE287" s="138">
        <v>1</v>
      </c>
      <c r="AF287" s="130" t="s">
        <v>966</v>
      </c>
      <c r="AG287" s="138">
        <v>0</v>
      </c>
      <c r="AH287" s="138">
        <v>0</v>
      </c>
      <c r="AI287" s="138">
        <v>0</v>
      </c>
      <c r="AJ287" s="138">
        <v>1</v>
      </c>
      <c r="AK287" s="138">
        <v>1</v>
      </c>
      <c r="AL287" s="130" t="s">
        <v>966</v>
      </c>
      <c r="AM287" s="138">
        <v>0</v>
      </c>
      <c r="AN287" s="138">
        <v>0</v>
      </c>
      <c r="AO287" s="138">
        <v>1</v>
      </c>
      <c r="AP287" s="138">
        <v>1</v>
      </c>
      <c r="AQ287" s="130" t="s">
        <v>966</v>
      </c>
      <c r="AR287" s="138">
        <v>0</v>
      </c>
      <c r="AS287" s="138">
        <v>0</v>
      </c>
      <c r="AT287" s="138">
        <v>0</v>
      </c>
      <c r="AU287" s="138">
        <v>1</v>
      </c>
      <c r="AV287" s="138">
        <v>0</v>
      </c>
      <c r="AW287" s="138">
        <v>0</v>
      </c>
      <c r="AX287" s="138">
        <v>1</v>
      </c>
      <c r="AY287" s="130" t="s">
        <v>966</v>
      </c>
      <c r="AZ287" s="138">
        <v>1</v>
      </c>
      <c r="BA287" s="138">
        <v>1</v>
      </c>
      <c r="BB287" s="138">
        <v>0</v>
      </c>
      <c r="BC287" s="138">
        <v>1</v>
      </c>
      <c r="BD287" s="138">
        <v>6</v>
      </c>
      <c r="BE287" s="138">
        <v>2</v>
      </c>
      <c r="BF287" s="138">
        <v>0</v>
      </c>
      <c r="BG287" s="138">
        <v>0</v>
      </c>
      <c r="BH287" s="138">
        <v>0</v>
      </c>
      <c r="BI287" s="138">
        <v>0</v>
      </c>
      <c r="BJ287" s="138">
        <v>0</v>
      </c>
      <c r="BK287" s="138">
        <v>0</v>
      </c>
      <c r="BL287" s="138">
        <v>2</v>
      </c>
      <c r="BM287" s="138">
        <v>0</v>
      </c>
      <c r="BN287" s="138">
        <v>0</v>
      </c>
      <c r="BO287" s="138">
        <v>0</v>
      </c>
      <c r="BP287" s="138">
        <v>8</v>
      </c>
      <c r="BQ287" s="138">
        <v>0</v>
      </c>
      <c r="BR287" s="138">
        <v>0</v>
      </c>
      <c r="BS287" s="138">
        <v>0</v>
      </c>
      <c r="BT287" s="138">
        <v>0</v>
      </c>
      <c r="BU287" s="138">
        <v>0</v>
      </c>
      <c r="BV287" s="138">
        <v>0</v>
      </c>
      <c r="BW287" s="138">
        <v>0</v>
      </c>
      <c r="BX287" s="138">
        <v>0</v>
      </c>
      <c r="BY287" s="138">
        <v>0</v>
      </c>
      <c r="BZ287" s="138">
        <v>0</v>
      </c>
      <c r="CA287" s="138">
        <v>0</v>
      </c>
      <c r="CB287" s="138">
        <v>0</v>
      </c>
      <c r="CC287" s="138">
        <v>0</v>
      </c>
      <c r="CD287" s="138">
        <v>0</v>
      </c>
      <c r="CE287" s="138">
        <v>0</v>
      </c>
      <c r="CF287" s="138">
        <v>0</v>
      </c>
      <c r="CG287" s="138">
        <v>0</v>
      </c>
      <c r="CH287" s="138">
        <v>0</v>
      </c>
      <c r="CI287" s="138">
        <v>0</v>
      </c>
      <c r="CJ287" s="138">
        <v>0</v>
      </c>
      <c r="CK287" s="138">
        <v>0</v>
      </c>
      <c r="CL287" s="138">
        <v>0</v>
      </c>
      <c r="CM287" s="138">
        <v>0</v>
      </c>
      <c r="CN287" s="138">
        <v>0</v>
      </c>
      <c r="CO287" s="138">
        <v>0</v>
      </c>
      <c r="CP287" s="138">
        <v>0</v>
      </c>
      <c r="CQ287" s="138">
        <v>0</v>
      </c>
      <c r="CR287" s="138">
        <v>0</v>
      </c>
      <c r="CS287" s="138">
        <v>0</v>
      </c>
      <c r="CT287" s="138">
        <v>0</v>
      </c>
      <c r="CU287" s="138">
        <v>0</v>
      </c>
      <c r="CV287" s="138">
        <v>0</v>
      </c>
      <c r="CW287" s="138">
        <v>0</v>
      </c>
      <c r="CX287" s="138">
        <v>0</v>
      </c>
      <c r="CY287" s="138">
        <v>0</v>
      </c>
      <c r="CZ287" s="138">
        <v>0</v>
      </c>
      <c r="DA287" s="138">
        <v>0</v>
      </c>
      <c r="DB287" s="138">
        <v>0</v>
      </c>
      <c r="DC287" s="138">
        <v>0</v>
      </c>
      <c r="DD287" s="138">
        <v>0</v>
      </c>
      <c r="DE287" s="138">
        <v>0</v>
      </c>
      <c r="DF287" s="138">
        <v>0</v>
      </c>
      <c r="DG287" s="138">
        <v>0</v>
      </c>
      <c r="DH287" s="138">
        <v>0</v>
      </c>
      <c r="DI287" s="138">
        <v>0</v>
      </c>
      <c r="DJ287" s="138">
        <v>0</v>
      </c>
      <c r="DK287" s="138">
        <v>0</v>
      </c>
      <c r="DL287" s="138">
        <v>0</v>
      </c>
      <c r="DM287" s="138">
        <v>0</v>
      </c>
      <c r="DN287" s="138">
        <v>0</v>
      </c>
      <c r="DO287" s="138">
        <v>0</v>
      </c>
      <c r="DP287" s="138">
        <v>50</v>
      </c>
      <c r="DQ287" s="138">
        <v>1</v>
      </c>
      <c r="DR287" s="130"/>
      <c r="DS287" s="138">
        <v>2</v>
      </c>
      <c r="DT287" s="130" t="s">
        <v>1041</v>
      </c>
      <c r="DU287" s="130"/>
      <c r="DV287" s="138">
        <v>1</v>
      </c>
      <c r="DW287" s="138">
        <v>1</v>
      </c>
      <c r="DX287" s="138">
        <v>1</v>
      </c>
      <c r="DY287" s="130" t="s">
        <v>1041</v>
      </c>
      <c r="DZ287" s="130" t="s">
        <v>1041</v>
      </c>
      <c r="EA287" s="140">
        <v>8464</v>
      </c>
      <c r="EB287" s="140">
        <v>6.48</v>
      </c>
      <c r="EC287" s="140">
        <v>1</v>
      </c>
    </row>
    <row r="288" spans="1:133" s="131" customFormat="1" ht="24" x14ac:dyDescent="0.25">
      <c r="A288" s="130" t="s">
        <v>306</v>
      </c>
      <c r="B288" s="130" t="s">
        <v>317</v>
      </c>
      <c r="C288" s="138">
        <v>3</v>
      </c>
      <c r="D288" s="130" t="s">
        <v>319</v>
      </c>
      <c r="E288" s="130" t="s">
        <v>3868</v>
      </c>
      <c r="F288" s="130" t="s">
        <v>3869</v>
      </c>
      <c r="G288" s="130">
        <v>72400</v>
      </c>
      <c r="H288" s="130" t="s">
        <v>317</v>
      </c>
      <c r="I288" s="130" t="s">
        <v>3870</v>
      </c>
      <c r="J288" s="130" t="s">
        <v>3871</v>
      </c>
      <c r="K288" s="130" t="s">
        <v>3872</v>
      </c>
      <c r="L288" s="130" t="s">
        <v>1431</v>
      </c>
      <c r="M288" s="130" t="s">
        <v>988</v>
      </c>
      <c r="N288" s="130" t="s">
        <v>1511</v>
      </c>
      <c r="O288" s="130"/>
      <c r="P288" s="130">
        <v>599424109</v>
      </c>
      <c r="Q288" s="130" t="s">
        <v>3873</v>
      </c>
      <c r="R288" s="130"/>
      <c r="S288" s="130"/>
      <c r="T288" s="130"/>
      <c r="U288" s="130"/>
      <c r="V288" s="130"/>
      <c r="W288" s="130"/>
      <c r="X288" s="138">
        <v>2</v>
      </c>
      <c r="Y288" s="138">
        <v>0</v>
      </c>
      <c r="Z288" s="138">
        <v>2</v>
      </c>
      <c r="AA288" s="139">
        <v>0.2</v>
      </c>
      <c r="AB288" s="139">
        <v>0</v>
      </c>
      <c r="AC288" s="139">
        <v>0.2</v>
      </c>
      <c r="AD288" s="130" t="s">
        <v>966</v>
      </c>
      <c r="AE288" s="138">
        <v>1</v>
      </c>
      <c r="AF288" s="130" t="s">
        <v>966</v>
      </c>
      <c r="AG288" s="138">
        <v>0</v>
      </c>
      <c r="AH288" s="138">
        <v>1</v>
      </c>
      <c r="AI288" s="138">
        <v>1</v>
      </c>
      <c r="AJ288" s="138">
        <v>0</v>
      </c>
      <c r="AK288" s="138">
        <v>2</v>
      </c>
      <c r="AL288" s="130" t="s">
        <v>966</v>
      </c>
      <c r="AM288" s="138">
        <v>1</v>
      </c>
      <c r="AN288" s="138">
        <v>0</v>
      </c>
      <c r="AO288" s="138">
        <v>1</v>
      </c>
      <c r="AP288" s="138">
        <v>2</v>
      </c>
      <c r="AQ288" s="130" t="s">
        <v>966</v>
      </c>
      <c r="AR288" s="138">
        <v>0</v>
      </c>
      <c r="AS288" s="138">
        <v>0</v>
      </c>
      <c r="AT288" s="138">
        <v>1</v>
      </c>
      <c r="AU288" s="138">
        <v>1</v>
      </c>
      <c r="AV288" s="138">
        <v>0</v>
      </c>
      <c r="AW288" s="138">
        <v>0</v>
      </c>
      <c r="AX288" s="138">
        <v>2</v>
      </c>
      <c r="AY288" s="130" t="s">
        <v>966</v>
      </c>
      <c r="AZ288" s="138">
        <v>1</v>
      </c>
      <c r="BA288" s="138">
        <v>1</v>
      </c>
      <c r="BB288" s="138">
        <v>0</v>
      </c>
      <c r="BC288" s="138">
        <v>1</v>
      </c>
      <c r="BD288" s="138">
        <v>1</v>
      </c>
      <c r="BE288" s="138">
        <v>1</v>
      </c>
      <c r="BF288" s="138">
        <v>0</v>
      </c>
      <c r="BG288" s="138">
        <v>0</v>
      </c>
      <c r="BH288" s="138">
        <v>0</v>
      </c>
      <c r="BI288" s="138">
        <v>0</v>
      </c>
      <c r="BJ288" s="138">
        <v>0</v>
      </c>
      <c r="BK288" s="138">
        <v>0</v>
      </c>
      <c r="BL288" s="138">
        <v>1</v>
      </c>
      <c r="BM288" s="138">
        <v>0</v>
      </c>
      <c r="BN288" s="138">
        <v>0</v>
      </c>
      <c r="BO288" s="138">
        <v>0</v>
      </c>
      <c r="BP288" s="138">
        <v>0</v>
      </c>
      <c r="BQ288" s="138">
        <v>0</v>
      </c>
      <c r="BR288" s="138">
        <v>0</v>
      </c>
      <c r="BS288" s="138">
        <v>0</v>
      </c>
      <c r="BT288" s="138">
        <v>0</v>
      </c>
      <c r="BU288" s="138">
        <v>0</v>
      </c>
      <c r="BV288" s="138">
        <v>0</v>
      </c>
      <c r="BW288" s="138">
        <v>0</v>
      </c>
      <c r="BX288" s="138">
        <v>0</v>
      </c>
      <c r="BY288" s="138">
        <v>0</v>
      </c>
      <c r="BZ288" s="138">
        <v>0</v>
      </c>
      <c r="CA288" s="138">
        <v>0</v>
      </c>
      <c r="CB288" s="138">
        <v>0</v>
      </c>
      <c r="CC288" s="138">
        <v>0</v>
      </c>
      <c r="CD288" s="138">
        <v>0</v>
      </c>
      <c r="CE288" s="138">
        <v>0</v>
      </c>
      <c r="CF288" s="138">
        <v>0</v>
      </c>
      <c r="CG288" s="138">
        <v>0</v>
      </c>
      <c r="CH288" s="138">
        <v>0</v>
      </c>
      <c r="CI288" s="138">
        <v>0</v>
      </c>
      <c r="CJ288" s="138">
        <v>0</v>
      </c>
      <c r="CK288" s="138">
        <v>0</v>
      </c>
      <c r="CL288" s="138">
        <v>0</v>
      </c>
      <c r="CM288" s="138">
        <v>0</v>
      </c>
      <c r="CN288" s="138">
        <v>0</v>
      </c>
      <c r="CO288" s="138">
        <v>0</v>
      </c>
      <c r="CP288" s="138">
        <v>0</v>
      </c>
      <c r="CQ288" s="138">
        <v>0</v>
      </c>
      <c r="CR288" s="138">
        <v>0</v>
      </c>
      <c r="CS288" s="138">
        <v>0</v>
      </c>
      <c r="CT288" s="138">
        <v>0</v>
      </c>
      <c r="CU288" s="138">
        <v>0</v>
      </c>
      <c r="CV288" s="138">
        <v>0</v>
      </c>
      <c r="CW288" s="138">
        <v>0</v>
      </c>
      <c r="CX288" s="138">
        <v>0</v>
      </c>
      <c r="CY288" s="138">
        <v>0</v>
      </c>
      <c r="CZ288" s="138">
        <v>0</v>
      </c>
      <c r="DA288" s="138">
        <v>0</v>
      </c>
      <c r="DB288" s="138">
        <v>0</v>
      </c>
      <c r="DC288" s="138">
        <v>0</v>
      </c>
      <c r="DD288" s="138">
        <v>0</v>
      </c>
      <c r="DE288" s="138">
        <v>0</v>
      </c>
      <c r="DF288" s="138">
        <v>0</v>
      </c>
      <c r="DG288" s="138">
        <v>0</v>
      </c>
      <c r="DH288" s="138">
        <v>0</v>
      </c>
      <c r="DI288" s="138">
        <v>0</v>
      </c>
      <c r="DJ288" s="138">
        <v>0</v>
      </c>
      <c r="DK288" s="138">
        <v>0</v>
      </c>
      <c r="DL288" s="138">
        <v>0</v>
      </c>
      <c r="DM288" s="138">
        <v>0</v>
      </c>
      <c r="DN288" s="138">
        <v>0</v>
      </c>
      <c r="DO288" s="138">
        <v>0</v>
      </c>
      <c r="DP288" s="138">
        <v>5</v>
      </c>
      <c r="DQ288" s="138">
        <v>1</v>
      </c>
      <c r="DR288" s="130" t="s">
        <v>3874</v>
      </c>
      <c r="DS288" s="138">
        <v>3</v>
      </c>
      <c r="DT288" s="130" t="s">
        <v>3875</v>
      </c>
      <c r="DU288" s="130" t="s">
        <v>3876</v>
      </c>
      <c r="DV288" s="138">
        <v>1</v>
      </c>
      <c r="DW288" s="138">
        <v>1</v>
      </c>
      <c r="DX288" s="138">
        <v>1</v>
      </c>
      <c r="DY288" s="130"/>
      <c r="DZ288" s="130"/>
      <c r="EA288" s="140">
        <v>4128</v>
      </c>
      <c r="EB288" s="140">
        <v>13.93</v>
      </c>
      <c r="EC288" s="140">
        <v>1</v>
      </c>
    </row>
    <row r="289" spans="1:133" s="131" customFormat="1" ht="24" x14ac:dyDescent="0.25">
      <c r="A289" s="130" t="s">
        <v>306</v>
      </c>
      <c r="B289" s="130" t="s">
        <v>321</v>
      </c>
      <c r="C289" s="138">
        <v>3</v>
      </c>
      <c r="D289" s="130" t="s">
        <v>320</v>
      </c>
      <c r="E289" s="130" t="s">
        <v>3877</v>
      </c>
      <c r="F289" s="130" t="s">
        <v>3878</v>
      </c>
      <c r="G289" s="130">
        <v>70800</v>
      </c>
      <c r="H289" s="130" t="s">
        <v>3843</v>
      </c>
      <c r="I289" s="130" t="s">
        <v>3879</v>
      </c>
      <c r="J289" s="130" t="s">
        <v>3880</v>
      </c>
      <c r="K289" s="130" t="s">
        <v>1325</v>
      </c>
      <c r="L289" s="130" t="s">
        <v>1431</v>
      </c>
      <c r="M289" s="130" t="s">
        <v>1161</v>
      </c>
      <c r="N289" s="130" t="s">
        <v>3881</v>
      </c>
      <c r="O289" s="130" t="s">
        <v>1041</v>
      </c>
      <c r="P289" s="130">
        <v>599484102</v>
      </c>
      <c r="Q289" s="130" t="s">
        <v>3882</v>
      </c>
      <c r="R289" s="130" t="s">
        <v>1431</v>
      </c>
      <c r="S289" s="130" t="s">
        <v>1161</v>
      </c>
      <c r="T289" s="130" t="s">
        <v>3881</v>
      </c>
      <c r="U289" s="130" t="s">
        <v>1041</v>
      </c>
      <c r="V289" s="130">
        <v>599484102</v>
      </c>
      <c r="W289" s="130" t="s">
        <v>3882</v>
      </c>
      <c r="X289" s="138">
        <v>1</v>
      </c>
      <c r="Y289" s="138">
        <v>0</v>
      </c>
      <c r="Z289" s="138">
        <v>1</v>
      </c>
      <c r="AA289" s="139">
        <v>1</v>
      </c>
      <c r="AB289" s="139">
        <v>0</v>
      </c>
      <c r="AC289" s="139">
        <v>1</v>
      </c>
      <c r="AD289" s="130" t="s">
        <v>966</v>
      </c>
      <c r="AE289" s="138">
        <v>0</v>
      </c>
      <c r="AF289" s="130" t="s">
        <v>966</v>
      </c>
      <c r="AG289" s="138">
        <v>0</v>
      </c>
      <c r="AH289" s="138">
        <v>0</v>
      </c>
      <c r="AI289" s="138">
        <v>1</v>
      </c>
      <c r="AJ289" s="138">
        <v>0</v>
      </c>
      <c r="AK289" s="138">
        <v>1</v>
      </c>
      <c r="AL289" s="130" t="s">
        <v>966</v>
      </c>
      <c r="AM289" s="138">
        <v>1</v>
      </c>
      <c r="AN289" s="138">
        <v>0</v>
      </c>
      <c r="AO289" s="138">
        <v>0</v>
      </c>
      <c r="AP289" s="138">
        <v>1</v>
      </c>
      <c r="AQ289" s="130" t="s">
        <v>966</v>
      </c>
      <c r="AR289" s="138">
        <v>0</v>
      </c>
      <c r="AS289" s="138">
        <v>0</v>
      </c>
      <c r="AT289" s="138">
        <v>0</v>
      </c>
      <c r="AU289" s="138">
        <v>1</v>
      </c>
      <c r="AV289" s="138">
        <v>0</v>
      </c>
      <c r="AW289" s="138">
        <v>0</v>
      </c>
      <c r="AX289" s="138">
        <v>1</v>
      </c>
      <c r="AY289" s="130" t="s">
        <v>966</v>
      </c>
      <c r="AZ289" s="138">
        <v>0</v>
      </c>
      <c r="BA289" s="138">
        <v>1</v>
      </c>
      <c r="BB289" s="138">
        <v>0</v>
      </c>
      <c r="BC289" s="138">
        <v>1</v>
      </c>
      <c r="BD289" s="138">
        <v>6</v>
      </c>
      <c r="BE289" s="138">
        <v>1</v>
      </c>
      <c r="BF289" s="138">
        <v>0</v>
      </c>
      <c r="BG289" s="138">
        <v>0</v>
      </c>
      <c r="BH289" s="138">
        <v>0</v>
      </c>
      <c r="BI289" s="138">
        <v>0</v>
      </c>
      <c r="BJ289" s="138">
        <v>0</v>
      </c>
      <c r="BK289" s="138">
        <v>2</v>
      </c>
      <c r="BL289" s="138">
        <v>12</v>
      </c>
      <c r="BM289" s="138">
        <v>0</v>
      </c>
      <c r="BN289" s="138">
        <v>0</v>
      </c>
      <c r="BO289" s="138">
        <v>0</v>
      </c>
      <c r="BP289" s="138">
        <v>8</v>
      </c>
      <c r="BQ289" s="138">
        <v>0</v>
      </c>
      <c r="BR289" s="138">
        <v>0</v>
      </c>
      <c r="BS289" s="138">
        <v>2</v>
      </c>
      <c r="BT289" s="138">
        <v>0</v>
      </c>
      <c r="BU289" s="138">
        <v>0</v>
      </c>
      <c r="BV289" s="138">
        <v>0</v>
      </c>
      <c r="BW289" s="138">
        <v>0</v>
      </c>
      <c r="BX289" s="138">
        <v>0</v>
      </c>
      <c r="BY289" s="138">
        <v>0</v>
      </c>
      <c r="BZ289" s="138">
        <v>0</v>
      </c>
      <c r="CA289" s="138">
        <v>0</v>
      </c>
      <c r="CB289" s="138">
        <v>0</v>
      </c>
      <c r="CC289" s="138">
        <v>0</v>
      </c>
      <c r="CD289" s="138">
        <v>1</v>
      </c>
      <c r="CE289" s="138">
        <v>0</v>
      </c>
      <c r="CF289" s="138">
        <v>0</v>
      </c>
      <c r="CG289" s="138">
        <v>0</v>
      </c>
      <c r="CH289" s="138">
        <v>0</v>
      </c>
      <c r="CI289" s="138">
        <v>0</v>
      </c>
      <c r="CJ289" s="138">
        <v>0</v>
      </c>
      <c r="CK289" s="138">
        <v>0</v>
      </c>
      <c r="CL289" s="138">
        <v>0</v>
      </c>
      <c r="CM289" s="138">
        <v>1</v>
      </c>
      <c r="CN289" s="138">
        <v>0</v>
      </c>
      <c r="CO289" s="138">
        <v>0</v>
      </c>
      <c r="CP289" s="138">
        <v>0</v>
      </c>
      <c r="CQ289" s="138">
        <v>0</v>
      </c>
      <c r="CR289" s="138">
        <v>0</v>
      </c>
      <c r="CS289" s="138">
        <v>0</v>
      </c>
      <c r="CT289" s="138">
        <v>0</v>
      </c>
      <c r="CU289" s="138">
        <v>0</v>
      </c>
      <c r="CV289" s="138">
        <v>0</v>
      </c>
      <c r="CW289" s="138">
        <v>0</v>
      </c>
      <c r="CX289" s="138">
        <v>0</v>
      </c>
      <c r="CY289" s="138">
        <v>0</v>
      </c>
      <c r="CZ289" s="138">
        <v>0</v>
      </c>
      <c r="DA289" s="138">
        <v>0</v>
      </c>
      <c r="DB289" s="138">
        <v>2</v>
      </c>
      <c r="DC289" s="138">
        <v>0</v>
      </c>
      <c r="DD289" s="138">
        <v>0</v>
      </c>
      <c r="DE289" s="138">
        <v>0</v>
      </c>
      <c r="DF289" s="138">
        <v>0</v>
      </c>
      <c r="DG289" s="138">
        <v>0</v>
      </c>
      <c r="DH289" s="138">
        <v>0</v>
      </c>
      <c r="DI289" s="138">
        <v>0</v>
      </c>
      <c r="DJ289" s="138">
        <v>0</v>
      </c>
      <c r="DK289" s="138">
        <v>0</v>
      </c>
      <c r="DL289" s="138">
        <v>0</v>
      </c>
      <c r="DM289" s="138">
        <v>0</v>
      </c>
      <c r="DN289" s="138">
        <v>0</v>
      </c>
      <c r="DO289" s="138">
        <v>0</v>
      </c>
      <c r="DP289" s="138">
        <v>30</v>
      </c>
      <c r="DQ289" s="138">
        <v>1</v>
      </c>
      <c r="DR289" s="130" t="s">
        <v>3883</v>
      </c>
      <c r="DS289" s="138">
        <v>3</v>
      </c>
      <c r="DT289" s="130" t="s">
        <v>3884</v>
      </c>
      <c r="DU289" s="130" t="s">
        <v>3885</v>
      </c>
      <c r="DV289" s="138">
        <v>1</v>
      </c>
      <c r="DW289" s="138">
        <v>1</v>
      </c>
      <c r="DX289" s="138">
        <v>1</v>
      </c>
      <c r="DY289" s="130" t="s">
        <v>1041</v>
      </c>
      <c r="DZ289" s="130" t="s">
        <v>1041</v>
      </c>
      <c r="EA289" s="140">
        <v>1283</v>
      </c>
      <c r="EB289" s="140">
        <v>1.07</v>
      </c>
      <c r="EC289" s="140">
        <v>1</v>
      </c>
    </row>
    <row r="290" spans="1:133" s="131" customFormat="1" ht="36" x14ac:dyDescent="0.25">
      <c r="A290" s="130" t="s">
        <v>306</v>
      </c>
      <c r="B290" s="130" t="s">
        <v>569</v>
      </c>
      <c r="C290" s="138">
        <v>3</v>
      </c>
      <c r="D290" s="130" t="s">
        <v>564</v>
      </c>
      <c r="E290" s="130" t="s">
        <v>3886</v>
      </c>
      <c r="F290" s="130" t="s">
        <v>3887</v>
      </c>
      <c r="G290" s="130">
        <v>70936</v>
      </c>
      <c r="H290" s="130" t="s">
        <v>3888</v>
      </c>
      <c r="I290" s="130" t="s">
        <v>3889</v>
      </c>
      <c r="J290" s="130" t="s">
        <v>3890</v>
      </c>
      <c r="K290" s="130" t="s">
        <v>3891</v>
      </c>
      <c r="L290" s="130" t="s">
        <v>959</v>
      </c>
      <c r="M290" s="130" t="s">
        <v>2693</v>
      </c>
      <c r="N290" s="130" t="s">
        <v>3892</v>
      </c>
      <c r="O290" s="130"/>
      <c r="P290" s="130">
        <v>599459242</v>
      </c>
      <c r="Q290" s="130" t="s">
        <v>3893</v>
      </c>
      <c r="R290" s="130" t="s">
        <v>959</v>
      </c>
      <c r="S290" s="130" t="s">
        <v>2693</v>
      </c>
      <c r="T290" s="130" t="s">
        <v>3892</v>
      </c>
      <c r="U290" s="130"/>
      <c r="V290" s="130">
        <v>599459242</v>
      </c>
      <c r="W290" s="130" t="s">
        <v>3893</v>
      </c>
      <c r="X290" s="138">
        <v>6</v>
      </c>
      <c r="Y290" s="138">
        <v>0</v>
      </c>
      <c r="Z290" s="138">
        <v>6</v>
      </c>
      <c r="AA290" s="139">
        <v>6</v>
      </c>
      <c r="AB290" s="139">
        <v>0</v>
      </c>
      <c r="AC290" s="139">
        <v>6</v>
      </c>
      <c r="AD290" s="130" t="s">
        <v>966</v>
      </c>
      <c r="AE290" s="138">
        <v>6</v>
      </c>
      <c r="AF290" s="130" t="s">
        <v>966</v>
      </c>
      <c r="AG290" s="138">
        <v>0</v>
      </c>
      <c r="AH290" s="138">
        <v>5</v>
      </c>
      <c r="AI290" s="138">
        <v>0</v>
      </c>
      <c r="AJ290" s="138">
        <v>1</v>
      </c>
      <c r="AK290" s="138">
        <v>6</v>
      </c>
      <c r="AL290" s="130" t="s">
        <v>966</v>
      </c>
      <c r="AM290" s="138">
        <v>0</v>
      </c>
      <c r="AN290" s="138">
        <v>0</v>
      </c>
      <c r="AO290" s="138">
        <v>6</v>
      </c>
      <c r="AP290" s="138">
        <v>6</v>
      </c>
      <c r="AQ290" s="130" t="s">
        <v>966</v>
      </c>
      <c r="AR290" s="138">
        <v>0</v>
      </c>
      <c r="AS290" s="138">
        <v>0</v>
      </c>
      <c r="AT290" s="138">
        <v>5</v>
      </c>
      <c r="AU290" s="138">
        <v>0</v>
      </c>
      <c r="AV290" s="138">
        <v>1</v>
      </c>
      <c r="AW290" s="138">
        <v>0</v>
      </c>
      <c r="AX290" s="138">
        <v>6</v>
      </c>
      <c r="AY290" s="130" t="s">
        <v>966</v>
      </c>
      <c r="AZ290" s="138">
        <v>1</v>
      </c>
      <c r="BA290" s="138">
        <v>1</v>
      </c>
      <c r="BB290" s="138">
        <v>0</v>
      </c>
      <c r="BC290" s="138">
        <v>1</v>
      </c>
      <c r="BD290" s="138">
        <v>0</v>
      </c>
      <c r="BE290" s="138">
        <v>6</v>
      </c>
      <c r="BF290" s="138">
        <v>0</v>
      </c>
      <c r="BG290" s="138">
        <v>0</v>
      </c>
      <c r="BH290" s="138">
        <v>0</v>
      </c>
      <c r="BI290" s="138">
        <v>0</v>
      </c>
      <c r="BJ290" s="138">
        <v>0</v>
      </c>
      <c r="BK290" s="138">
        <v>0</v>
      </c>
      <c r="BL290" s="138">
        <v>3</v>
      </c>
      <c r="BM290" s="138">
        <v>0</v>
      </c>
      <c r="BN290" s="138">
        <v>2</v>
      </c>
      <c r="BO290" s="138">
        <v>0</v>
      </c>
      <c r="BP290" s="138">
        <v>0</v>
      </c>
      <c r="BQ290" s="138">
        <v>0</v>
      </c>
      <c r="BR290" s="138">
        <v>0</v>
      </c>
      <c r="BS290" s="138">
        <v>0</v>
      </c>
      <c r="BT290" s="138">
        <v>0</v>
      </c>
      <c r="BU290" s="138">
        <v>0</v>
      </c>
      <c r="BV290" s="138">
        <v>0</v>
      </c>
      <c r="BW290" s="138">
        <v>0</v>
      </c>
      <c r="BX290" s="138">
        <v>0</v>
      </c>
      <c r="BY290" s="138">
        <v>0</v>
      </c>
      <c r="BZ290" s="138">
        <v>0</v>
      </c>
      <c r="CA290" s="138">
        <v>0</v>
      </c>
      <c r="CB290" s="138">
        <v>0</v>
      </c>
      <c r="CC290" s="138">
        <v>0</v>
      </c>
      <c r="CD290" s="138">
        <v>0</v>
      </c>
      <c r="CE290" s="138">
        <v>0</v>
      </c>
      <c r="CF290" s="138">
        <v>0</v>
      </c>
      <c r="CG290" s="138">
        <v>0</v>
      </c>
      <c r="CH290" s="138">
        <v>0</v>
      </c>
      <c r="CI290" s="138">
        <v>0</v>
      </c>
      <c r="CJ290" s="138">
        <v>0</v>
      </c>
      <c r="CK290" s="138">
        <v>0</v>
      </c>
      <c r="CL290" s="138">
        <v>0</v>
      </c>
      <c r="CM290" s="138">
        <v>0</v>
      </c>
      <c r="CN290" s="138">
        <v>0</v>
      </c>
      <c r="CO290" s="138">
        <v>0</v>
      </c>
      <c r="CP290" s="138">
        <v>0</v>
      </c>
      <c r="CQ290" s="138">
        <v>0</v>
      </c>
      <c r="CR290" s="138">
        <v>0</v>
      </c>
      <c r="CS290" s="138">
        <v>0</v>
      </c>
      <c r="CT290" s="138">
        <v>0</v>
      </c>
      <c r="CU290" s="138">
        <v>0</v>
      </c>
      <c r="CV290" s="138">
        <v>0</v>
      </c>
      <c r="CW290" s="138">
        <v>0</v>
      </c>
      <c r="CX290" s="138">
        <v>0</v>
      </c>
      <c r="CY290" s="138">
        <v>0</v>
      </c>
      <c r="CZ290" s="138">
        <v>0</v>
      </c>
      <c r="DA290" s="138">
        <v>0</v>
      </c>
      <c r="DB290" s="138">
        <v>0</v>
      </c>
      <c r="DC290" s="138">
        <v>0</v>
      </c>
      <c r="DD290" s="138">
        <v>0</v>
      </c>
      <c r="DE290" s="138">
        <v>0</v>
      </c>
      <c r="DF290" s="138">
        <v>0</v>
      </c>
      <c r="DG290" s="138">
        <v>0</v>
      </c>
      <c r="DH290" s="138">
        <v>0</v>
      </c>
      <c r="DI290" s="138">
        <v>0</v>
      </c>
      <c r="DJ290" s="138">
        <v>0</v>
      </c>
      <c r="DK290" s="138">
        <v>0</v>
      </c>
      <c r="DL290" s="138">
        <v>0</v>
      </c>
      <c r="DM290" s="138">
        <v>0</v>
      </c>
      <c r="DN290" s="138">
        <v>0</v>
      </c>
      <c r="DO290" s="138">
        <v>0</v>
      </c>
      <c r="DP290" s="138">
        <v>10</v>
      </c>
      <c r="DQ290" s="138">
        <v>1</v>
      </c>
      <c r="DR290" s="130" t="s">
        <v>3894</v>
      </c>
      <c r="DS290" s="138">
        <v>2</v>
      </c>
      <c r="DT290" s="130" t="s">
        <v>1041</v>
      </c>
      <c r="DU290" s="130" t="s">
        <v>1041</v>
      </c>
      <c r="DV290" s="138">
        <v>1</v>
      </c>
      <c r="DW290" s="138">
        <v>1</v>
      </c>
      <c r="DX290" s="138">
        <v>1</v>
      </c>
      <c r="DY290" s="130" t="s">
        <v>1041</v>
      </c>
      <c r="DZ290" s="130" t="s">
        <v>1041</v>
      </c>
      <c r="EA290" s="140">
        <v>12309</v>
      </c>
      <c r="EB290" s="140">
        <v>10.42</v>
      </c>
      <c r="EC290" s="140">
        <v>1</v>
      </c>
    </row>
    <row r="291" spans="1:133" s="131" customFormat="1" ht="24" x14ac:dyDescent="0.25">
      <c r="A291" s="130" t="s">
        <v>306</v>
      </c>
      <c r="B291" s="130" t="s">
        <v>323</v>
      </c>
      <c r="C291" s="138">
        <v>3</v>
      </c>
      <c r="D291" s="130" t="s">
        <v>322</v>
      </c>
      <c r="E291" s="130" t="s">
        <v>3895</v>
      </c>
      <c r="F291" s="130">
        <v>135</v>
      </c>
      <c r="G291" s="130">
        <v>72529</v>
      </c>
      <c r="H291" s="130" t="s">
        <v>3896</v>
      </c>
      <c r="I291" s="130" t="s">
        <v>3897</v>
      </c>
      <c r="J291" s="130" t="s">
        <v>3898</v>
      </c>
      <c r="K291" s="130" t="s">
        <v>1379</v>
      </c>
      <c r="L291" s="130"/>
      <c r="M291" s="130" t="s">
        <v>1161</v>
      </c>
      <c r="N291" s="130" t="s">
        <v>3899</v>
      </c>
      <c r="O291" s="130"/>
      <c r="P291" s="130">
        <v>599429102</v>
      </c>
      <c r="Q291" s="130" t="s">
        <v>3900</v>
      </c>
      <c r="R291" s="130"/>
      <c r="S291" s="130" t="s">
        <v>1317</v>
      </c>
      <c r="T291" s="130" t="s">
        <v>3901</v>
      </c>
      <c r="U291" s="130"/>
      <c r="V291" s="130">
        <v>599429109</v>
      </c>
      <c r="W291" s="130" t="s">
        <v>3902</v>
      </c>
      <c r="X291" s="138">
        <v>2</v>
      </c>
      <c r="Y291" s="138">
        <v>0</v>
      </c>
      <c r="Z291" s="138">
        <v>2</v>
      </c>
      <c r="AA291" s="139">
        <v>0.2</v>
      </c>
      <c r="AB291" s="139">
        <v>0</v>
      </c>
      <c r="AC291" s="139">
        <v>0.2</v>
      </c>
      <c r="AD291" s="130" t="s">
        <v>966</v>
      </c>
      <c r="AE291" s="138">
        <v>2</v>
      </c>
      <c r="AF291" s="130" t="s">
        <v>966</v>
      </c>
      <c r="AG291" s="138">
        <v>0</v>
      </c>
      <c r="AH291" s="138">
        <v>2</v>
      </c>
      <c r="AI291" s="138">
        <v>0</v>
      </c>
      <c r="AJ291" s="138">
        <v>0</v>
      </c>
      <c r="AK291" s="138">
        <v>2</v>
      </c>
      <c r="AL291" s="130" t="s">
        <v>966</v>
      </c>
      <c r="AM291" s="138">
        <v>0</v>
      </c>
      <c r="AN291" s="138">
        <v>0</v>
      </c>
      <c r="AO291" s="138">
        <v>2</v>
      </c>
      <c r="AP291" s="138">
        <v>2</v>
      </c>
      <c r="AQ291" s="130" t="s">
        <v>966</v>
      </c>
      <c r="AR291" s="138">
        <v>0</v>
      </c>
      <c r="AS291" s="138">
        <v>0</v>
      </c>
      <c r="AT291" s="138">
        <v>0</v>
      </c>
      <c r="AU291" s="138">
        <v>1</v>
      </c>
      <c r="AV291" s="138">
        <v>1</v>
      </c>
      <c r="AW291" s="138">
        <v>0</v>
      </c>
      <c r="AX291" s="138">
        <v>2</v>
      </c>
      <c r="AY291" s="130" t="s">
        <v>966</v>
      </c>
      <c r="AZ291" s="138">
        <v>1</v>
      </c>
      <c r="BA291" s="138">
        <v>1</v>
      </c>
      <c r="BB291" s="138">
        <v>0</v>
      </c>
      <c r="BC291" s="138">
        <v>1</v>
      </c>
      <c r="BD291" s="138">
        <v>0</v>
      </c>
      <c r="BE291" s="138">
        <v>1</v>
      </c>
      <c r="BF291" s="138">
        <v>0</v>
      </c>
      <c r="BG291" s="138">
        <v>0</v>
      </c>
      <c r="BH291" s="138">
        <v>0</v>
      </c>
      <c r="BI291" s="138">
        <v>0</v>
      </c>
      <c r="BJ291" s="138">
        <v>0</v>
      </c>
      <c r="BK291" s="138">
        <v>0</v>
      </c>
      <c r="BL291" s="138">
        <v>1</v>
      </c>
      <c r="BM291" s="138">
        <v>0</v>
      </c>
      <c r="BN291" s="138">
        <v>0</v>
      </c>
      <c r="BO291" s="138">
        <v>0</v>
      </c>
      <c r="BP291" s="138">
        <v>0</v>
      </c>
      <c r="BQ291" s="138">
        <v>0</v>
      </c>
      <c r="BR291" s="138">
        <v>0</v>
      </c>
      <c r="BS291" s="138">
        <v>0</v>
      </c>
      <c r="BT291" s="138">
        <v>0</v>
      </c>
      <c r="BU291" s="138">
        <v>0</v>
      </c>
      <c r="BV291" s="138">
        <v>1</v>
      </c>
      <c r="BW291" s="138">
        <v>0</v>
      </c>
      <c r="BX291" s="138">
        <v>0</v>
      </c>
      <c r="BY291" s="138">
        <v>0</v>
      </c>
      <c r="BZ291" s="138">
        <v>0</v>
      </c>
      <c r="CA291" s="138">
        <v>0</v>
      </c>
      <c r="CB291" s="138">
        <v>0</v>
      </c>
      <c r="CC291" s="138">
        <v>0</v>
      </c>
      <c r="CD291" s="138">
        <v>0</v>
      </c>
      <c r="CE291" s="138">
        <v>0</v>
      </c>
      <c r="CF291" s="138">
        <v>0</v>
      </c>
      <c r="CG291" s="138">
        <v>0</v>
      </c>
      <c r="CH291" s="138">
        <v>0</v>
      </c>
      <c r="CI291" s="138">
        <v>0</v>
      </c>
      <c r="CJ291" s="138">
        <v>0</v>
      </c>
      <c r="CK291" s="138">
        <v>0</v>
      </c>
      <c r="CL291" s="138">
        <v>0</v>
      </c>
      <c r="CM291" s="138">
        <v>0</v>
      </c>
      <c r="CN291" s="138">
        <v>0</v>
      </c>
      <c r="CO291" s="138">
        <v>0</v>
      </c>
      <c r="CP291" s="138">
        <v>0</v>
      </c>
      <c r="CQ291" s="138">
        <v>0</v>
      </c>
      <c r="CR291" s="138">
        <v>0</v>
      </c>
      <c r="CS291" s="138">
        <v>0</v>
      </c>
      <c r="CT291" s="138">
        <v>0</v>
      </c>
      <c r="CU291" s="138">
        <v>0</v>
      </c>
      <c r="CV291" s="138">
        <v>0</v>
      </c>
      <c r="CW291" s="138">
        <v>0</v>
      </c>
      <c r="CX291" s="138">
        <v>0</v>
      </c>
      <c r="CY291" s="138">
        <v>0</v>
      </c>
      <c r="CZ291" s="138">
        <v>0</v>
      </c>
      <c r="DA291" s="138">
        <v>0</v>
      </c>
      <c r="DB291" s="138">
        <v>0</v>
      </c>
      <c r="DC291" s="138">
        <v>0</v>
      </c>
      <c r="DD291" s="138">
        <v>0</v>
      </c>
      <c r="DE291" s="138">
        <v>0</v>
      </c>
      <c r="DF291" s="138">
        <v>0</v>
      </c>
      <c r="DG291" s="138">
        <v>0</v>
      </c>
      <c r="DH291" s="138">
        <v>0</v>
      </c>
      <c r="DI291" s="138">
        <v>0</v>
      </c>
      <c r="DJ291" s="138">
        <v>0</v>
      </c>
      <c r="DK291" s="138">
        <v>0</v>
      </c>
      <c r="DL291" s="138">
        <v>0</v>
      </c>
      <c r="DM291" s="138">
        <v>0</v>
      </c>
      <c r="DN291" s="138">
        <v>0</v>
      </c>
      <c r="DO291" s="138">
        <v>0</v>
      </c>
      <c r="DP291" s="138">
        <v>98</v>
      </c>
      <c r="DQ291" s="138">
        <v>1</v>
      </c>
      <c r="DR291" s="130" t="s">
        <v>3903</v>
      </c>
      <c r="DS291" s="138">
        <v>3</v>
      </c>
      <c r="DT291" s="130"/>
      <c r="DU291" s="130" t="s">
        <v>3904</v>
      </c>
      <c r="DV291" s="138">
        <v>1</v>
      </c>
      <c r="DW291" s="138">
        <v>1</v>
      </c>
      <c r="DX291" s="138">
        <v>0</v>
      </c>
      <c r="DY291" s="130"/>
      <c r="DZ291" s="130"/>
      <c r="EA291" s="140">
        <v>3147</v>
      </c>
      <c r="EB291" s="140">
        <v>3.9</v>
      </c>
      <c r="EC291" s="140">
        <v>1</v>
      </c>
    </row>
    <row r="292" spans="1:133" s="131" customFormat="1" ht="24" x14ac:dyDescent="0.25">
      <c r="A292" s="130" t="s">
        <v>306</v>
      </c>
      <c r="B292" s="130" t="s">
        <v>570</v>
      </c>
      <c r="C292" s="138">
        <v>3</v>
      </c>
      <c r="D292" s="130" t="s">
        <v>324</v>
      </c>
      <c r="E292" s="130" t="s">
        <v>3905</v>
      </c>
      <c r="F292" s="130" t="s">
        <v>3906</v>
      </c>
      <c r="G292" s="130">
        <v>72528</v>
      </c>
      <c r="H292" s="130" t="s">
        <v>325</v>
      </c>
      <c r="I292" s="130" t="s">
        <v>3907</v>
      </c>
      <c r="J292" s="130" t="s">
        <v>3908</v>
      </c>
      <c r="K292" s="130" t="s">
        <v>3909</v>
      </c>
      <c r="L292" s="130" t="s">
        <v>959</v>
      </c>
      <c r="M292" s="130" t="s">
        <v>3910</v>
      </c>
      <c r="N292" s="130" t="s">
        <v>3911</v>
      </c>
      <c r="O292" s="130" t="s">
        <v>986</v>
      </c>
      <c r="P292" s="130">
        <v>599428201</v>
      </c>
      <c r="Q292" s="130" t="s">
        <v>3912</v>
      </c>
      <c r="R292" s="130" t="s">
        <v>959</v>
      </c>
      <c r="S292" s="130" t="s">
        <v>3910</v>
      </c>
      <c r="T292" s="130" t="s">
        <v>3911</v>
      </c>
      <c r="U292" s="130" t="s">
        <v>986</v>
      </c>
      <c r="V292" s="130">
        <v>599428201</v>
      </c>
      <c r="W292" s="130" t="s">
        <v>3912</v>
      </c>
      <c r="X292" s="138">
        <v>1</v>
      </c>
      <c r="Y292" s="138">
        <v>0</v>
      </c>
      <c r="Z292" s="138">
        <v>1</v>
      </c>
      <c r="AA292" s="139">
        <v>1</v>
      </c>
      <c r="AB292" s="139">
        <v>0</v>
      </c>
      <c r="AC292" s="139">
        <v>1</v>
      </c>
      <c r="AD292" s="130" t="s">
        <v>966</v>
      </c>
      <c r="AE292" s="138">
        <v>0</v>
      </c>
      <c r="AF292" s="130" t="s">
        <v>966</v>
      </c>
      <c r="AG292" s="138">
        <v>0</v>
      </c>
      <c r="AH292" s="138">
        <v>0</v>
      </c>
      <c r="AI292" s="138">
        <v>0</v>
      </c>
      <c r="AJ292" s="138">
        <v>1</v>
      </c>
      <c r="AK292" s="138">
        <v>1</v>
      </c>
      <c r="AL292" s="130" t="s">
        <v>966</v>
      </c>
      <c r="AM292" s="138">
        <v>0</v>
      </c>
      <c r="AN292" s="138">
        <v>0</v>
      </c>
      <c r="AO292" s="138">
        <v>1</v>
      </c>
      <c r="AP292" s="138">
        <v>1</v>
      </c>
      <c r="AQ292" s="130" t="s">
        <v>966</v>
      </c>
      <c r="AR292" s="138">
        <v>0</v>
      </c>
      <c r="AS292" s="138">
        <v>0</v>
      </c>
      <c r="AT292" s="138">
        <v>0</v>
      </c>
      <c r="AU292" s="138">
        <v>1</v>
      </c>
      <c r="AV292" s="138">
        <v>0</v>
      </c>
      <c r="AW292" s="138">
        <v>0</v>
      </c>
      <c r="AX292" s="138">
        <v>1</v>
      </c>
      <c r="AY292" s="130" t="s">
        <v>966</v>
      </c>
      <c r="AZ292" s="138">
        <v>1</v>
      </c>
      <c r="BA292" s="138">
        <v>1</v>
      </c>
      <c r="BB292" s="138">
        <v>0</v>
      </c>
      <c r="BC292" s="138">
        <v>1</v>
      </c>
      <c r="BD292" s="138">
        <v>0</v>
      </c>
      <c r="BE292" s="138">
        <v>1</v>
      </c>
      <c r="BF292" s="138">
        <v>0</v>
      </c>
      <c r="BG292" s="138">
        <v>0</v>
      </c>
      <c r="BH292" s="138">
        <v>0</v>
      </c>
      <c r="BI292" s="138">
        <v>0</v>
      </c>
      <c r="BJ292" s="138">
        <v>0</v>
      </c>
      <c r="BK292" s="138">
        <v>0</v>
      </c>
      <c r="BL292" s="138">
        <v>2</v>
      </c>
      <c r="BM292" s="138">
        <v>0</v>
      </c>
      <c r="BN292" s="138">
        <v>0</v>
      </c>
      <c r="BO292" s="138">
        <v>0</v>
      </c>
      <c r="BP292" s="138">
        <v>0</v>
      </c>
      <c r="BQ292" s="138">
        <v>0</v>
      </c>
      <c r="BR292" s="138">
        <v>0</v>
      </c>
      <c r="BS292" s="138">
        <v>0</v>
      </c>
      <c r="BT292" s="138">
        <v>0</v>
      </c>
      <c r="BU292" s="138">
        <v>0</v>
      </c>
      <c r="BV292" s="138">
        <v>0</v>
      </c>
      <c r="BW292" s="138">
        <v>0</v>
      </c>
      <c r="BX292" s="138">
        <v>0</v>
      </c>
      <c r="BY292" s="138">
        <v>0</v>
      </c>
      <c r="BZ292" s="138">
        <v>0</v>
      </c>
      <c r="CA292" s="138">
        <v>0</v>
      </c>
      <c r="CB292" s="138">
        <v>0</v>
      </c>
      <c r="CC292" s="138">
        <v>0</v>
      </c>
      <c r="CD292" s="138">
        <v>0</v>
      </c>
      <c r="CE292" s="138">
        <v>0</v>
      </c>
      <c r="CF292" s="138">
        <v>0</v>
      </c>
      <c r="CG292" s="138">
        <v>0</v>
      </c>
      <c r="CH292" s="138">
        <v>1</v>
      </c>
      <c r="CI292" s="138">
        <v>0</v>
      </c>
      <c r="CJ292" s="138">
        <v>0</v>
      </c>
      <c r="CK292" s="138">
        <v>0</v>
      </c>
      <c r="CL292" s="138">
        <v>0</v>
      </c>
      <c r="CM292" s="138">
        <v>0</v>
      </c>
      <c r="CN292" s="138">
        <v>0</v>
      </c>
      <c r="CO292" s="138">
        <v>0</v>
      </c>
      <c r="CP292" s="138">
        <v>0</v>
      </c>
      <c r="CQ292" s="138">
        <v>0</v>
      </c>
      <c r="CR292" s="138">
        <v>0</v>
      </c>
      <c r="CS292" s="138">
        <v>0</v>
      </c>
      <c r="CT292" s="138">
        <v>0</v>
      </c>
      <c r="CU292" s="138">
        <v>0</v>
      </c>
      <c r="CV292" s="138">
        <v>0</v>
      </c>
      <c r="CW292" s="138">
        <v>0</v>
      </c>
      <c r="CX292" s="138">
        <v>0</v>
      </c>
      <c r="CY292" s="138">
        <v>0</v>
      </c>
      <c r="CZ292" s="138">
        <v>0</v>
      </c>
      <c r="DA292" s="138">
        <v>0</v>
      </c>
      <c r="DB292" s="138">
        <v>0</v>
      </c>
      <c r="DC292" s="138">
        <v>0</v>
      </c>
      <c r="DD292" s="138">
        <v>0</v>
      </c>
      <c r="DE292" s="138">
        <v>0</v>
      </c>
      <c r="DF292" s="138">
        <v>0</v>
      </c>
      <c r="DG292" s="138">
        <v>0</v>
      </c>
      <c r="DH292" s="138">
        <v>0</v>
      </c>
      <c r="DI292" s="138">
        <v>0</v>
      </c>
      <c r="DJ292" s="138">
        <v>0</v>
      </c>
      <c r="DK292" s="138">
        <v>0</v>
      </c>
      <c r="DL292" s="138">
        <v>0</v>
      </c>
      <c r="DM292" s="138">
        <v>0</v>
      </c>
      <c r="DN292" s="138">
        <v>0</v>
      </c>
      <c r="DO292" s="138">
        <v>0</v>
      </c>
      <c r="DP292" s="138">
        <v>5</v>
      </c>
      <c r="DQ292" s="138">
        <v>1</v>
      </c>
      <c r="DR292" s="130" t="s">
        <v>3913</v>
      </c>
      <c r="DS292" s="138">
        <v>2</v>
      </c>
      <c r="DT292" s="130" t="s">
        <v>3914</v>
      </c>
      <c r="DU292" s="130" t="s">
        <v>3915</v>
      </c>
      <c r="DV292" s="138">
        <v>1</v>
      </c>
      <c r="DW292" s="138">
        <v>1</v>
      </c>
      <c r="DX292" s="138">
        <v>1</v>
      </c>
      <c r="DY292" s="130"/>
      <c r="DZ292" s="130"/>
      <c r="EA292" s="140">
        <v>1324</v>
      </c>
      <c r="EB292" s="140">
        <v>2.14</v>
      </c>
      <c r="EC292" s="140">
        <v>1</v>
      </c>
    </row>
    <row r="293" spans="1:133" s="131" customFormat="1" ht="48" x14ac:dyDescent="0.25">
      <c r="A293" s="130" t="s">
        <v>306</v>
      </c>
      <c r="B293" s="130" t="s">
        <v>325</v>
      </c>
      <c r="C293" s="138">
        <v>3</v>
      </c>
      <c r="D293" s="130" t="s">
        <v>326</v>
      </c>
      <c r="E293" s="130" t="s">
        <v>3916</v>
      </c>
      <c r="F293" s="130">
        <v>277</v>
      </c>
      <c r="G293" s="130">
        <v>72528</v>
      </c>
      <c r="H293" s="130" t="s">
        <v>325</v>
      </c>
      <c r="I293" s="130" t="s">
        <v>3917</v>
      </c>
      <c r="J293" s="130" t="s">
        <v>3918</v>
      </c>
      <c r="K293" s="130" t="s">
        <v>3716</v>
      </c>
      <c r="L293" s="130"/>
      <c r="M293" s="130" t="s">
        <v>1099</v>
      </c>
      <c r="N293" s="130" t="s">
        <v>3919</v>
      </c>
      <c r="O293" s="130"/>
      <c r="P293" s="130">
        <v>599428104</v>
      </c>
      <c r="Q293" s="130" t="s">
        <v>3920</v>
      </c>
      <c r="R293" s="130"/>
      <c r="S293" s="130" t="s">
        <v>1099</v>
      </c>
      <c r="T293" s="130" t="s">
        <v>3919</v>
      </c>
      <c r="U293" s="130"/>
      <c r="V293" s="130">
        <v>599428104</v>
      </c>
      <c r="W293" s="130" t="s">
        <v>3920</v>
      </c>
      <c r="X293" s="138">
        <v>1</v>
      </c>
      <c r="Y293" s="138">
        <v>0</v>
      </c>
      <c r="Z293" s="138">
        <v>1</v>
      </c>
      <c r="AA293" s="139">
        <v>0.1</v>
      </c>
      <c r="AB293" s="139">
        <v>0</v>
      </c>
      <c r="AC293" s="139">
        <v>0.1</v>
      </c>
      <c r="AD293" s="130" t="s">
        <v>966</v>
      </c>
      <c r="AE293" s="138">
        <v>0</v>
      </c>
      <c r="AF293" s="130" t="s">
        <v>966</v>
      </c>
      <c r="AG293" s="138">
        <v>0</v>
      </c>
      <c r="AH293" s="138">
        <v>1</v>
      </c>
      <c r="AI293" s="138">
        <v>0</v>
      </c>
      <c r="AJ293" s="138">
        <v>0</v>
      </c>
      <c r="AK293" s="138">
        <v>1</v>
      </c>
      <c r="AL293" s="130" t="s">
        <v>966</v>
      </c>
      <c r="AM293" s="138">
        <v>0</v>
      </c>
      <c r="AN293" s="138">
        <v>0</v>
      </c>
      <c r="AO293" s="138">
        <v>1</v>
      </c>
      <c r="AP293" s="138">
        <v>1</v>
      </c>
      <c r="AQ293" s="130" t="s">
        <v>966</v>
      </c>
      <c r="AR293" s="138">
        <v>0</v>
      </c>
      <c r="AS293" s="138">
        <v>0</v>
      </c>
      <c r="AT293" s="138">
        <v>0</v>
      </c>
      <c r="AU293" s="138">
        <v>1</v>
      </c>
      <c r="AV293" s="138">
        <v>0</v>
      </c>
      <c r="AW293" s="138">
        <v>0</v>
      </c>
      <c r="AX293" s="138">
        <v>1</v>
      </c>
      <c r="AY293" s="130" t="s">
        <v>966</v>
      </c>
      <c r="AZ293" s="138">
        <v>0</v>
      </c>
      <c r="BA293" s="138">
        <v>1</v>
      </c>
      <c r="BB293" s="138">
        <v>0</v>
      </c>
      <c r="BC293" s="138">
        <v>1</v>
      </c>
      <c r="BD293" s="138">
        <v>0</v>
      </c>
      <c r="BE293" s="138">
        <v>0</v>
      </c>
      <c r="BF293" s="138">
        <v>0</v>
      </c>
      <c r="BG293" s="138">
        <v>0</v>
      </c>
      <c r="BH293" s="138">
        <v>0</v>
      </c>
      <c r="BI293" s="138">
        <v>0</v>
      </c>
      <c r="BJ293" s="138">
        <v>0</v>
      </c>
      <c r="BK293" s="138">
        <v>0</v>
      </c>
      <c r="BL293" s="138">
        <v>0</v>
      </c>
      <c r="BM293" s="138">
        <v>0</v>
      </c>
      <c r="BN293" s="138">
        <v>0</v>
      </c>
      <c r="BO293" s="138">
        <v>0</v>
      </c>
      <c r="BP293" s="138">
        <v>0</v>
      </c>
      <c r="BQ293" s="138">
        <v>0</v>
      </c>
      <c r="BR293" s="138">
        <v>0</v>
      </c>
      <c r="BS293" s="138">
        <v>0</v>
      </c>
      <c r="BT293" s="138">
        <v>0</v>
      </c>
      <c r="BU293" s="138">
        <v>0</v>
      </c>
      <c r="BV293" s="138">
        <v>0</v>
      </c>
      <c r="BW293" s="138">
        <v>0</v>
      </c>
      <c r="BX293" s="138">
        <v>0</v>
      </c>
      <c r="BY293" s="138">
        <v>0</v>
      </c>
      <c r="BZ293" s="138">
        <v>0</v>
      </c>
      <c r="CA293" s="138">
        <v>0</v>
      </c>
      <c r="CB293" s="138">
        <v>0</v>
      </c>
      <c r="CC293" s="138">
        <v>0</v>
      </c>
      <c r="CD293" s="138">
        <v>0</v>
      </c>
      <c r="CE293" s="138">
        <v>0</v>
      </c>
      <c r="CF293" s="138">
        <v>0</v>
      </c>
      <c r="CG293" s="138">
        <v>0</v>
      </c>
      <c r="CH293" s="138">
        <v>0</v>
      </c>
      <c r="CI293" s="138">
        <v>0</v>
      </c>
      <c r="CJ293" s="138">
        <v>0</v>
      </c>
      <c r="CK293" s="138">
        <v>0</v>
      </c>
      <c r="CL293" s="138">
        <v>0</v>
      </c>
      <c r="CM293" s="138">
        <v>0</v>
      </c>
      <c r="CN293" s="138">
        <v>0</v>
      </c>
      <c r="CO293" s="138">
        <v>0</v>
      </c>
      <c r="CP293" s="138">
        <v>0</v>
      </c>
      <c r="CQ293" s="138">
        <v>0</v>
      </c>
      <c r="CR293" s="138">
        <v>0</v>
      </c>
      <c r="CS293" s="138">
        <v>0</v>
      </c>
      <c r="CT293" s="138">
        <v>0</v>
      </c>
      <c r="CU293" s="138">
        <v>0</v>
      </c>
      <c r="CV293" s="138">
        <v>0</v>
      </c>
      <c r="CW293" s="138">
        <v>0</v>
      </c>
      <c r="CX293" s="138">
        <v>0</v>
      </c>
      <c r="CY293" s="138">
        <v>0</v>
      </c>
      <c r="CZ293" s="138">
        <v>0</v>
      </c>
      <c r="DA293" s="138">
        <v>0</v>
      </c>
      <c r="DB293" s="138">
        <v>0</v>
      </c>
      <c r="DC293" s="138">
        <v>0</v>
      </c>
      <c r="DD293" s="138">
        <v>0</v>
      </c>
      <c r="DE293" s="138">
        <v>0</v>
      </c>
      <c r="DF293" s="138">
        <v>0</v>
      </c>
      <c r="DG293" s="138">
        <v>0</v>
      </c>
      <c r="DH293" s="138">
        <v>0</v>
      </c>
      <c r="DI293" s="138">
        <v>0</v>
      </c>
      <c r="DJ293" s="138">
        <v>0</v>
      </c>
      <c r="DK293" s="138">
        <v>0</v>
      </c>
      <c r="DL293" s="138">
        <v>0</v>
      </c>
      <c r="DM293" s="138">
        <v>0</v>
      </c>
      <c r="DN293" s="138">
        <v>0</v>
      </c>
      <c r="DO293" s="138">
        <v>0</v>
      </c>
      <c r="DP293" s="138">
        <v>80</v>
      </c>
      <c r="DQ293" s="138">
        <v>1</v>
      </c>
      <c r="DR293" s="130" t="s">
        <v>3921</v>
      </c>
      <c r="DS293" s="138">
        <v>4</v>
      </c>
      <c r="DT293" s="130" t="s">
        <v>3922</v>
      </c>
      <c r="DU293" s="130" t="s">
        <v>3923</v>
      </c>
      <c r="DV293" s="138">
        <v>1</v>
      </c>
      <c r="DW293" s="138">
        <v>1</v>
      </c>
      <c r="DX293" s="138">
        <v>1</v>
      </c>
      <c r="DY293" s="130"/>
      <c r="DZ293" s="130"/>
      <c r="EA293" s="140">
        <v>1643</v>
      </c>
      <c r="EB293" s="140">
        <v>5.3</v>
      </c>
      <c r="EC293" s="140">
        <v>1</v>
      </c>
    </row>
    <row r="294" spans="1:133" s="131" customFormat="1" ht="24" x14ac:dyDescent="0.25">
      <c r="A294" s="130" t="s">
        <v>306</v>
      </c>
      <c r="B294" s="130" t="s">
        <v>328</v>
      </c>
      <c r="C294" s="138">
        <v>3</v>
      </c>
      <c r="D294" s="130" t="s">
        <v>327</v>
      </c>
      <c r="E294" s="130" t="s">
        <v>2180</v>
      </c>
      <c r="F294" s="130" t="s">
        <v>3924</v>
      </c>
      <c r="G294" s="130">
        <v>71500</v>
      </c>
      <c r="H294" s="130" t="s">
        <v>328</v>
      </c>
      <c r="I294" s="130" t="s">
        <v>3925</v>
      </c>
      <c r="J294" s="130" t="s">
        <v>3926</v>
      </c>
      <c r="K294" s="130" t="s">
        <v>3927</v>
      </c>
      <c r="L294" s="130" t="s">
        <v>1041</v>
      </c>
      <c r="M294" s="130" t="s">
        <v>1041</v>
      </c>
      <c r="N294" s="130" t="s">
        <v>1041</v>
      </c>
      <c r="O294" s="130" t="s">
        <v>1041</v>
      </c>
      <c r="P294" s="130" t="s">
        <v>1041</v>
      </c>
      <c r="Q294" s="130" t="s">
        <v>1041</v>
      </c>
      <c r="R294" s="130" t="s">
        <v>959</v>
      </c>
      <c r="S294" s="130" t="s">
        <v>1087</v>
      </c>
      <c r="T294" s="130" t="s">
        <v>3928</v>
      </c>
      <c r="U294" s="130" t="s">
        <v>1041</v>
      </c>
      <c r="V294" s="130">
        <v>599415113</v>
      </c>
      <c r="W294" s="130" t="s">
        <v>3929</v>
      </c>
      <c r="X294" s="138">
        <v>1</v>
      </c>
      <c r="Y294" s="138">
        <v>0</v>
      </c>
      <c r="Z294" s="138">
        <v>1</v>
      </c>
      <c r="AA294" s="139">
        <v>1</v>
      </c>
      <c r="AB294" s="139">
        <v>0</v>
      </c>
      <c r="AC294" s="139">
        <v>1</v>
      </c>
      <c r="AD294" s="130" t="s">
        <v>966</v>
      </c>
      <c r="AE294" s="138">
        <v>1</v>
      </c>
      <c r="AF294" s="130" t="s">
        <v>966</v>
      </c>
      <c r="AG294" s="138">
        <v>0</v>
      </c>
      <c r="AH294" s="138">
        <v>0</v>
      </c>
      <c r="AI294" s="138">
        <v>0</v>
      </c>
      <c r="AJ294" s="138">
        <v>1</v>
      </c>
      <c r="AK294" s="138">
        <v>1</v>
      </c>
      <c r="AL294" s="130" t="s">
        <v>966</v>
      </c>
      <c r="AM294" s="138">
        <v>0</v>
      </c>
      <c r="AN294" s="138">
        <v>0</v>
      </c>
      <c r="AO294" s="138">
        <v>1</v>
      </c>
      <c r="AP294" s="138">
        <v>1</v>
      </c>
      <c r="AQ294" s="130" t="s">
        <v>966</v>
      </c>
      <c r="AR294" s="138">
        <v>0</v>
      </c>
      <c r="AS294" s="138">
        <v>0</v>
      </c>
      <c r="AT294" s="138">
        <v>0</v>
      </c>
      <c r="AU294" s="138">
        <v>1</v>
      </c>
      <c r="AV294" s="138">
        <v>0</v>
      </c>
      <c r="AW294" s="138">
        <v>0</v>
      </c>
      <c r="AX294" s="138">
        <v>1</v>
      </c>
      <c r="AY294" s="130" t="s">
        <v>966</v>
      </c>
      <c r="AZ294" s="138">
        <v>1</v>
      </c>
      <c r="BA294" s="138">
        <v>1</v>
      </c>
      <c r="BB294" s="138">
        <v>0</v>
      </c>
      <c r="BC294" s="138">
        <v>1</v>
      </c>
      <c r="BD294" s="138">
        <v>3</v>
      </c>
      <c r="BE294" s="138">
        <v>0</v>
      </c>
      <c r="BF294" s="138">
        <v>0</v>
      </c>
      <c r="BG294" s="138">
        <v>0</v>
      </c>
      <c r="BH294" s="138">
        <v>0</v>
      </c>
      <c r="BI294" s="138">
        <v>0</v>
      </c>
      <c r="BJ294" s="138">
        <v>0</v>
      </c>
      <c r="BK294" s="138">
        <v>0</v>
      </c>
      <c r="BL294" s="138">
        <v>2</v>
      </c>
      <c r="BM294" s="138">
        <v>0</v>
      </c>
      <c r="BN294" s="138">
        <v>0</v>
      </c>
      <c r="BO294" s="138">
        <v>0</v>
      </c>
      <c r="BP294" s="138">
        <v>0</v>
      </c>
      <c r="BQ294" s="138">
        <v>0</v>
      </c>
      <c r="BR294" s="138">
        <v>0</v>
      </c>
      <c r="BS294" s="138">
        <v>0</v>
      </c>
      <c r="BT294" s="138">
        <v>0</v>
      </c>
      <c r="BU294" s="138">
        <v>0</v>
      </c>
      <c r="BV294" s="138">
        <v>0</v>
      </c>
      <c r="BW294" s="138">
        <v>0</v>
      </c>
      <c r="BX294" s="138">
        <v>0</v>
      </c>
      <c r="BY294" s="138">
        <v>0</v>
      </c>
      <c r="BZ294" s="138">
        <v>0</v>
      </c>
      <c r="CA294" s="138">
        <v>0</v>
      </c>
      <c r="CB294" s="138">
        <v>0</v>
      </c>
      <c r="CC294" s="138">
        <v>0</v>
      </c>
      <c r="CD294" s="138">
        <v>0</v>
      </c>
      <c r="CE294" s="138">
        <v>0</v>
      </c>
      <c r="CF294" s="138">
        <v>0</v>
      </c>
      <c r="CG294" s="138">
        <v>0</v>
      </c>
      <c r="CH294" s="138">
        <v>0</v>
      </c>
      <c r="CI294" s="138">
        <v>0</v>
      </c>
      <c r="CJ294" s="138">
        <v>0</v>
      </c>
      <c r="CK294" s="138">
        <v>0</v>
      </c>
      <c r="CL294" s="138">
        <v>0</v>
      </c>
      <c r="CM294" s="138">
        <v>0</v>
      </c>
      <c r="CN294" s="138">
        <v>0</v>
      </c>
      <c r="CO294" s="138">
        <v>0</v>
      </c>
      <c r="CP294" s="138">
        <v>0</v>
      </c>
      <c r="CQ294" s="138">
        <v>0</v>
      </c>
      <c r="CR294" s="138">
        <v>0</v>
      </c>
      <c r="CS294" s="138">
        <v>0</v>
      </c>
      <c r="CT294" s="138">
        <v>0</v>
      </c>
      <c r="CU294" s="138">
        <v>0</v>
      </c>
      <c r="CV294" s="138">
        <v>0</v>
      </c>
      <c r="CW294" s="138">
        <v>0</v>
      </c>
      <c r="CX294" s="138">
        <v>0</v>
      </c>
      <c r="CY294" s="138">
        <v>0</v>
      </c>
      <c r="CZ294" s="138">
        <v>0</v>
      </c>
      <c r="DA294" s="138">
        <v>0</v>
      </c>
      <c r="DB294" s="138">
        <v>0</v>
      </c>
      <c r="DC294" s="138">
        <v>0</v>
      </c>
      <c r="DD294" s="138">
        <v>0</v>
      </c>
      <c r="DE294" s="138">
        <v>0</v>
      </c>
      <c r="DF294" s="138">
        <v>0</v>
      </c>
      <c r="DG294" s="138">
        <v>0</v>
      </c>
      <c r="DH294" s="138">
        <v>0</v>
      </c>
      <c r="DI294" s="138">
        <v>0</v>
      </c>
      <c r="DJ294" s="138">
        <v>0</v>
      </c>
      <c r="DK294" s="138">
        <v>0</v>
      </c>
      <c r="DL294" s="138">
        <v>0</v>
      </c>
      <c r="DM294" s="138">
        <v>0</v>
      </c>
      <c r="DN294" s="138">
        <v>0</v>
      </c>
      <c r="DO294" s="138">
        <v>0</v>
      </c>
      <c r="DP294" s="138">
        <v>85</v>
      </c>
      <c r="DQ294" s="138">
        <v>1</v>
      </c>
      <c r="DR294" s="130" t="s">
        <v>3930</v>
      </c>
      <c r="DS294" s="138">
        <v>3</v>
      </c>
      <c r="DT294" s="130" t="s">
        <v>3931</v>
      </c>
      <c r="DU294" s="130" t="s">
        <v>1041</v>
      </c>
      <c r="DV294" s="138">
        <v>1</v>
      </c>
      <c r="DW294" s="138">
        <v>1</v>
      </c>
      <c r="DX294" s="138">
        <v>1</v>
      </c>
      <c r="DY294" s="130" t="s">
        <v>1041</v>
      </c>
      <c r="DZ294" s="130" t="s">
        <v>1041</v>
      </c>
      <c r="EA294" s="140">
        <v>3243</v>
      </c>
      <c r="EB294" s="140">
        <v>2.89</v>
      </c>
      <c r="EC294" s="140">
        <v>1</v>
      </c>
    </row>
    <row r="295" spans="1:133" s="131" customFormat="1" ht="24" x14ac:dyDescent="0.25">
      <c r="A295" s="130" t="s">
        <v>306</v>
      </c>
      <c r="B295" s="130" t="s">
        <v>330</v>
      </c>
      <c r="C295" s="138">
        <v>3</v>
      </c>
      <c r="D295" s="130" t="s">
        <v>329</v>
      </c>
      <c r="E295" s="130" t="s">
        <v>3818</v>
      </c>
      <c r="F295" s="130" t="s">
        <v>3932</v>
      </c>
      <c r="G295" s="130">
        <v>71600</v>
      </c>
      <c r="H295" s="130" t="s">
        <v>3933</v>
      </c>
      <c r="I295" s="130" t="s">
        <v>3934</v>
      </c>
      <c r="J295" s="130" t="s">
        <v>3935</v>
      </c>
      <c r="K295" s="130" t="s">
        <v>3936</v>
      </c>
      <c r="L295" s="130" t="s">
        <v>959</v>
      </c>
      <c r="M295" s="130" t="s">
        <v>1652</v>
      </c>
      <c r="N295" s="130" t="s">
        <v>3502</v>
      </c>
      <c r="O295" s="130" t="s">
        <v>1041</v>
      </c>
      <c r="P295" s="130">
        <v>599416142</v>
      </c>
      <c r="Q295" s="130" t="s">
        <v>3937</v>
      </c>
      <c r="R295" s="130" t="s">
        <v>959</v>
      </c>
      <c r="S295" s="130" t="s">
        <v>1652</v>
      </c>
      <c r="T295" s="130" t="s">
        <v>3502</v>
      </c>
      <c r="U295" s="130" t="s">
        <v>1041</v>
      </c>
      <c r="V295" s="130">
        <v>599416142</v>
      </c>
      <c r="W295" s="130" t="s">
        <v>3937</v>
      </c>
      <c r="X295" s="138">
        <v>1</v>
      </c>
      <c r="Y295" s="138">
        <v>0</v>
      </c>
      <c r="Z295" s="138">
        <v>1</v>
      </c>
      <c r="AA295" s="139">
        <v>1</v>
      </c>
      <c r="AB295" s="139">
        <v>0</v>
      </c>
      <c r="AC295" s="139">
        <v>1</v>
      </c>
      <c r="AD295" s="130" t="s">
        <v>966</v>
      </c>
      <c r="AE295" s="138">
        <v>1</v>
      </c>
      <c r="AF295" s="130" t="s">
        <v>966</v>
      </c>
      <c r="AG295" s="138">
        <v>0</v>
      </c>
      <c r="AH295" s="138">
        <v>0</v>
      </c>
      <c r="AI295" s="138">
        <v>0</v>
      </c>
      <c r="AJ295" s="138">
        <v>1</v>
      </c>
      <c r="AK295" s="138">
        <v>1</v>
      </c>
      <c r="AL295" s="130" t="s">
        <v>966</v>
      </c>
      <c r="AM295" s="138">
        <v>0</v>
      </c>
      <c r="AN295" s="138">
        <v>1</v>
      </c>
      <c r="AO295" s="138">
        <v>0</v>
      </c>
      <c r="AP295" s="138">
        <v>1</v>
      </c>
      <c r="AQ295" s="130" t="s">
        <v>966</v>
      </c>
      <c r="AR295" s="138">
        <v>0</v>
      </c>
      <c r="AS295" s="138">
        <v>0</v>
      </c>
      <c r="AT295" s="138">
        <v>0</v>
      </c>
      <c r="AU295" s="138">
        <v>0</v>
      </c>
      <c r="AV295" s="138">
        <v>1</v>
      </c>
      <c r="AW295" s="138">
        <v>0</v>
      </c>
      <c r="AX295" s="138">
        <v>1</v>
      </c>
      <c r="AY295" s="130" t="s">
        <v>966</v>
      </c>
      <c r="AZ295" s="138">
        <v>1</v>
      </c>
      <c r="BA295" s="138">
        <v>1</v>
      </c>
      <c r="BB295" s="138">
        <v>0</v>
      </c>
      <c r="BC295" s="138">
        <v>1</v>
      </c>
      <c r="BD295" s="138">
        <v>0</v>
      </c>
      <c r="BE295" s="138">
        <v>2</v>
      </c>
      <c r="BF295" s="138">
        <v>0</v>
      </c>
      <c r="BG295" s="138">
        <v>0</v>
      </c>
      <c r="BH295" s="138">
        <v>0</v>
      </c>
      <c r="BI295" s="138">
        <v>0</v>
      </c>
      <c r="BJ295" s="138">
        <v>0</v>
      </c>
      <c r="BK295" s="138">
        <v>0</v>
      </c>
      <c r="BL295" s="138">
        <v>2</v>
      </c>
      <c r="BM295" s="138">
        <v>0</v>
      </c>
      <c r="BN295" s="138">
        <v>0</v>
      </c>
      <c r="BO295" s="138">
        <v>0</v>
      </c>
      <c r="BP295" s="138">
        <v>0</v>
      </c>
      <c r="BQ295" s="138">
        <v>0</v>
      </c>
      <c r="BR295" s="138">
        <v>0</v>
      </c>
      <c r="BS295" s="138">
        <v>0</v>
      </c>
      <c r="BT295" s="138">
        <v>0</v>
      </c>
      <c r="BU295" s="138">
        <v>0</v>
      </c>
      <c r="BV295" s="138">
        <v>0</v>
      </c>
      <c r="BW295" s="138">
        <v>0</v>
      </c>
      <c r="BX295" s="138">
        <v>0</v>
      </c>
      <c r="BY295" s="138">
        <v>0</v>
      </c>
      <c r="BZ295" s="138">
        <v>0</v>
      </c>
      <c r="CA295" s="138">
        <v>0</v>
      </c>
      <c r="CB295" s="138">
        <v>0</v>
      </c>
      <c r="CC295" s="138">
        <v>0</v>
      </c>
      <c r="CD295" s="138">
        <v>0</v>
      </c>
      <c r="CE295" s="138">
        <v>0</v>
      </c>
      <c r="CF295" s="138">
        <v>0</v>
      </c>
      <c r="CG295" s="138">
        <v>0</v>
      </c>
      <c r="CH295" s="138">
        <v>0</v>
      </c>
      <c r="CI295" s="138">
        <v>0</v>
      </c>
      <c r="CJ295" s="138">
        <v>0</v>
      </c>
      <c r="CK295" s="138">
        <v>0</v>
      </c>
      <c r="CL295" s="138">
        <v>0</v>
      </c>
      <c r="CM295" s="138">
        <v>1</v>
      </c>
      <c r="CN295" s="138">
        <v>0</v>
      </c>
      <c r="CO295" s="138">
        <v>0</v>
      </c>
      <c r="CP295" s="138">
        <v>0</v>
      </c>
      <c r="CQ295" s="138">
        <v>0</v>
      </c>
      <c r="CR295" s="138">
        <v>0</v>
      </c>
      <c r="CS295" s="138">
        <v>0</v>
      </c>
      <c r="CT295" s="138">
        <v>0</v>
      </c>
      <c r="CU295" s="138">
        <v>0</v>
      </c>
      <c r="CV295" s="138">
        <v>0</v>
      </c>
      <c r="CW295" s="138">
        <v>0</v>
      </c>
      <c r="CX295" s="138">
        <v>0</v>
      </c>
      <c r="CY295" s="138">
        <v>0</v>
      </c>
      <c r="CZ295" s="138">
        <v>0</v>
      </c>
      <c r="DA295" s="138">
        <v>0</v>
      </c>
      <c r="DB295" s="138">
        <v>0</v>
      </c>
      <c r="DC295" s="138">
        <v>0</v>
      </c>
      <c r="DD295" s="138">
        <v>0</v>
      </c>
      <c r="DE295" s="138">
        <v>0</v>
      </c>
      <c r="DF295" s="138">
        <v>0</v>
      </c>
      <c r="DG295" s="138">
        <v>0</v>
      </c>
      <c r="DH295" s="138">
        <v>0</v>
      </c>
      <c r="DI295" s="138">
        <v>0</v>
      </c>
      <c r="DJ295" s="138">
        <v>1</v>
      </c>
      <c r="DK295" s="138">
        <v>0</v>
      </c>
      <c r="DL295" s="138">
        <v>0</v>
      </c>
      <c r="DM295" s="138">
        <v>0</v>
      </c>
      <c r="DN295" s="138">
        <v>0</v>
      </c>
      <c r="DO295" s="138">
        <v>0</v>
      </c>
      <c r="DP295" s="138">
        <v>50</v>
      </c>
      <c r="DQ295" s="138">
        <v>1</v>
      </c>
      <c r="DR295" s="130" t="s">
        <v>3938</v>
      </c>
      <c r="DS295" s="138">
        <v>2</v>
      </c>
      <c r="DT295" s="130" t="s">
        <v>3939</v>
      </c>
      <c r="DU295" s="130" t="s">
        <v>3940</v>
      </c>
      <c r="DV295" s="138">
        <v>1</v>
      </c>
      <c r="DW295" s="138">
        <v>1</v>
      </c>
      <c r="DX295" s="138">
        <v>1</v>
      </c>
      <c r="DY295" s="130"/>
      <c r="DZ295" s="130" t="s">
        <v>3941</v>
      </c>
      <c r="EA295" s="140">
        <v>7000</v>
      </c>
      <c r="EB295" s="140">
        <v>16.66</v>
      </c>
      <c r="EC295" s="140">
        <v>1</v>
      </c>
    </row>
    <row r="296" spans="1:133" s="131" customFormat="1" ht="48" x14ac:dyDescent="0.25">
      <c r="A296" s="130" t="s">
        <v>306</v>
      </c>
      <c r="B296" s="130" t="s">
        <v>332</v>
      </c>
      <c r="C296" s="138">
        <v>3</v>
      </c>
      <c r="D296" s="130" t="s">
        <v>331</v>
      </c>
      <c r="E296" s="130" t="s">
        <v>3942</v>
      </c>
      <c r="F296" s="130">
        <v>576</v>
      </c>
      <c r="G296" s="130">
        <v>72526</v>
      </c>
      <c r="H296" s="130" t="s">
        <v>3943</v>
      </c>
      <c r="I296" s="130" t="s">
        <v>3944</v>
      </c>
      <c r="J296" s="130" t="s">
        <v>3945</v>
      </c>
      <c r="K296" s="130" t="s">
        <v>3946</v>
      </c>
      <c r="L296" s="130" t="s">
        <v>959</v>
      </c>
      <c r="M296" s="130" t="s">
        <v>1126</v>
      </c>
      <c r="N296" s="130" t="s">
        <v>3947</v>
      </c>
      <c r="O296" s="130"/>
      <c r="P296" s="130">
        <v>599426105</v>
      </c>
      <c r="Q296" s="130" t="s">
        <v>3948</v>
      </c>
      <c r="R296" s="130"/>
      <c r="S296" s="130" t="s">
        <v>1358</v>
      </c>
      <c r="T296" s="130" t="s">
        <v>3949</v>
      </c>
      <c r="U296" s="130"/>
      <c r="V296" s="130">
        <v>599426103</v>
      </c>
      <c r="W296" s="130" t="s">
        <v>3950</v>
      </c>
      <c r="X296" s="138">
        <v>2</v>
      </c>
      <c r="Y296" s="138">
        <v>0</v>
      </c>
      <c r="Z296" s="138">
        <v>2</v>
      </c>
      <c r="AA296" s="139">
        <v>2</v>
      </c>
      <c r="AB296" s="139">
        <v>0</v>
      </c>
      <c r="AC296" s="139">
        <v>2</v>
      </c>
      <c r="AD296" s="130" t="s">
        <v>966</v>
      </c>
      <c r="AE296" s="138">
        <v>1</v>
      </c>
      <c r="AF296" s="130" t="s">
        <v>966</v>
      </c>
      <c r="AG296" s="138">
        <v>0</v>
      </c>
      <c r="AH296" s="138">
        <v>2</v>
      </c>
      <c r="AI296" s="138">
        <v>0</v>
      </c>
      <c r="AJ296" s="138">
        <v>0</v>
      </c>
      <c r="AK296" s="138">
        <v>2</v>
      </c>
      <c r="AL296" s="130" t="s">
        <v>966</v>
      </c>
      <c r="AM296" s="138">
        <v>0</v>
      </c>
      <c r="AN296" s="138">
        <v>0</v>
      </c>
      <c r="AO296" s="138">
        <v>2</v>
      </c>
      <c r="AP296" s="138">
        <v>2</v>
      </c>
      <c r="AQ296" s="130" t="s">
        <v>966</v>
      </c>
      <c r="AR296" s="138">
        <v>0</v>
      </c>
      <c r="AS296" s="138">
        <v>0</v>
      </c>
      <c r="AT296" s="138">
        <v>0</v>
      </c>
      <c r="AU296" s="138">
        <v>2</v>
      </c>
      <c r="AV296" s="138">
        <v>0</v>
      </c>
      <c r="AW296" s="138">
        <v>0</v>
      </c>
      <c r="AX296" s="138">
        <v>2</v>
      </c>
      <c r="AY296" s="130" t="s">
        <v>966</v>
      </c>
      <c r="AZ296" s="138">
        <v>1</v>
      </c>
      <c r="BA296" s="138">
        <v>1</v>
      </c>
      <c r="BB296" s="138">
        <v>1</v>
      </c>
      <c r="BC296" s="138">
        <v>1</v>
      </c>
      <c r="BD296" s="138">
        <v>0</v>
      </c>
      <c r="BE296" s="138">
        <v>2</v>
      </c>
      <c r="BF296" s="138">
        <v>0</v>
      </c>
      <c r="BG296" s="138">
        <v>0</v>
      </c>
      <c r="BH296" s="138">
        <v>1</v>
      </c>
      <c r="BI296" s="138">
        <v>0</v>
      </c>
      <c r="BJ296" s="138">
        <v>0</v>
      </c>
      <c r="BK296" s="138">
        <v>0</v>
      </c>
      <c r="BL296" s="138">
        <v>5</v>
      </c>
      <c r="BM296" s="138">
        <v>0</v>
      </c>
      <c r="BN296" s="138">
        <v>0</v>
      </c>
      <c r="BO296" s="138">
        <v>1</v>
      </c>
      <c r="BP296" s="138">
        <v>5</v>
      </c>
      <c r="BQ296" s="138">
        <v>0</v>
      </c>
      <c r="BR296" s="138">
        <v>0</v>
      </c>
      <c r="BS296" s="138">
        <v>1</v>
      </c>
      <c r="BT296" s="138">
        <v>0</v>
      </c>
      <c r="BU296" s="138">
        <v>0</v>
      </c>
      <c r="BV296" s="138">
        <v>1</v>
      </c>
      <c r="BW296" s="138">
        <v>0</v>
      </c>
      <c r="BX296" s="138">
        <v>0</v>
      </c>
      <c r="BY296" s="138">
        <v>0</v>
      </c>
      <c r="BZ296" s="138">
        <v>0</v>
      </c>
      <c r="CA296" s="138">
        <v>0</v>
      </c>
      <c r="CB296" s="138">
        <v>0</v>
      </c>
      <c r="CC296" s="138">
        <v>0</v>
      </c>
      <c r="CD296" s="138">
        <v>0</v>
      </c>
      <c r="CE296" s="138">
        <v>0</v>
      </c>
      <c r="CF296" s="138">
        <v>0</v>
      </c>
      <c r="CG296" s="138">
        <v>0</v>
      </c>
      <c r="CH296" s="138">
        <v>0</v>
      </c>
      <c r="CI296" s="138">
        <v>0</v>
      </c>
      <c r="CJ296" s="138">
        <v>0</v>
      </c>
      <c r="CK296" s="138">
        <v>2</v>
      </c>
      <c r="CL296" s="138">
        <v>0</v>
      </c>
      <c r="CM296" s="138">
        <v>0</v>
      </c>
      <c r="CN296" s="138">
        <v>0</v>
      </c>
      <c r="CO296" s="138">
        <v>0</v>
      </c>
      <c r="CP296" s="138">
        <v>0</v>
      </c>
      <c r="CQ296" s="138">
        <v>0</v>
      </c>
      <c r="CR296" s="138">
        <v>0</v>
      </c>
      <c r="CS296" s="138">
        <v>0</v>
      </c>
      <c r="CT296" s="138">
        <v>0</v>
      </c>
      <c r="CU296" s="138">
        <v>0</v>
      </c>
      <c r="CV296" s="138">
        <v>0</v>
      </c>
      <c r="CW296" s="138">
        <v>0</v>
      </c>
      <c r="CX296" s="138">
        <v>0</v>
      </c>
      <c r="CY296" s="138">
        <v>0</v>
      </c>
      <c r="CZ296" s="138">
        <v>0</v>
      </c>
      <c r="DA296" s="138">
        <v>0</v>
      </c>
      <c r="DB296" s="138">
        <v>0</v>
      </c>
      <c r="DC296" s="138">
        <v>0</v>
      </c>
      <c r="DD296" s="138">
        <v>0</v>
      </c>
      <c r="DE296" s="138">
        <v>0</v>
      </c>
      <c r="DF296" s="138">
        <v>0</v>
      </c>
      <c r="DG296" s="138">
        <v>0</v>
      </c>
      <c r="DH296" s="138">
        <v>0</v>
      </c>
      <c r="DI296" s="138">
        <v>0</v>
      </c>
      <c r="DJ296" s="138">
        <v>0</v>
      </c>
      <c r="DK296" s="138">
        <v>0</v>
      </c>
      <c r="DL296" s="138">
        <v>0</v>
      </c>
      <c r="DM296" s="138">
        <v>0</v>
      </c>
      <c r="DN296" s="138">
        <v>0</v>
      </c>
      <c r="DO296" s="138">
        <v>0</v>
      </c>
      <c r="DP296" s="138">
        <v>30</v>
      </c>
      <c r="DQ296" s="138">
        <v>1</v>
      </c>
      <c r="DR296" s="130" t="s">
        <v>3951</v>
      </c>
      <c r="DS296" s="138" t="s">
        <v>2524</v>
      </c>
      <c r="DT296" s="130"/>
      <c r="DU296" s="130"/>
      <c r="DV296" s="138">
        <v>1</v>
      </c>
      <c r="DW296" s="138">
        <v>1</v>
      </c>
      <c r="DX296" s="138">
        <v>1</v>
      </c>
      <c r="DY296" s="130"/>
      <c r="DZ296" s="130" t="s">
        <v>3952</v>
      </c>
      <c r="EA296" s="140">
        <v>2641</v>
      </c>
      <c r="EB296" s="140">
        <v>6.29</v>
      </c>
      <c r="EC296" s="140">
        <v>1</v>
      </c>
    </row>
    <row r="297" spans="1:133" s="131" customFormat="1" ht="36" x14ac:dyDescent="0.25">
      <c r="A297" s="130" t="s">
        <v>306</v>
      </c>
      <c r="B297" s="130" t="s">
        <v>334</v>
      </c>
      <c r="C297" s="138">
        <v>3</v>
      </c>
      <c r="D297" s="130" t="s">
        <v>333</v>
      </c>
      <c r="E297" s="130" t="s">
        <v>3953</v>
      </c>
      <c r="F297" s="130" t="s">
        <v>3954</v>
      </c>
      <c r="G297" s="130">
        <v>72300</v>
      </c>
      <c r="H297" s="130" t="s">
        <v>3955</v>
      </c>
      <c r="I297" s="130" t="s">
        <v>3956</v>
      </c>
      <c r="J297" s="130" t="s">
        <v>3957</v>
      </c>
      <c r="K297" s="130" t="s">
        <v>3958</v>
      </c>
      <c r="L297" s="130" t="s">
        <v>1041</v>
      </c>
      <c r="M297" s="130" t="s">
        <v>3959</v>
      </c>
      <c r="N297" s="130" t="s">
        <v>3960</v>
      </c>
      <c r="O297" s="130" t="s">
        <v>1041</v>
      </c>
      <c r="P297" s="130">
        <v>599423101</v>
      </c>
      <c r="Q297" s="130" t="s">
        <v>3961</v>
      </c>
      <c r="R297" s="130" t="s">
        <v>1041</v>
      </c>
      <c r="S297" s="130" t="s">
        <v>2018</v>
      </c>
      <c r="T297" s="130" t="s">
        <v>3962</v>
      </c>
      <c r="U297" s="130" t="s">
        <v>1041</v>
      </c>
      <c r="V297" s="130">
        <v>599423101</v>
      </c>
      <c r="W297" s="130" t="s">
        <v>3963</v>
      </c>
      <c r="X297" s="138">
        <v>2</v>
      </c>
      <c r="Y297" s="138">
        <v>0</v>
      </c>
      <c r="Z297" s="138">
        <v>2</v>
      </c>
      <c r="AA297" s="139">
        <v>1.6</v>
      </c>
      <c r="AB297" s="139">
        <v>0</v>
      </c>
      <c r="AC297" s="139">
        <v>1.6</v>
      </c>
      <c r="AD297" s="130" t="s">
        <v>966</v>
      </c>
      <c r="AE297" s="138">
        <v>2</v>
      </c>
      <c r="AF297" s="130" t="s">
        <v>966</v>
      </c>
      <c r="AG297" s="138">
        <v>0</v>
      </c>
      <c r="AH297" s="138">
        <v>2</v>
      </c>
      <c r="AI297" s="138">
        <v>0</v>
      </c>
      <c r="AJ297" s="138">
        <v>0</v>
      </c>
      <c r="AK297" s="138">
        <v>2</v>
      </c>
      <c r="AL297" s="130" t="s">
        <v>966</v>
      </c>
      <c r="AM297" s="138">
        <v>0</v>
      </c>
      <c r="AN297" s="138">
        <v>0</v>
      </c>
      <c r="AO297" s="138">
        <v>2</v>
      </c>
      <c r="AP297" s="138">
        <v>2</v>
      </c>
      <c r="AQ297" s="130" t="s">
        <v>966</v>
      </c>
      <c r="AR297" s="138">
        <v>0</v>
      </c>
      <c r="AS297" s="138">
        <v>0</v>
      </c>
      <c r="AT297" s="138">
        <v>2</v>
      </c>
      <c r="AU297" s="138">
        <v>0</v>
      </c>
      <c r="AV297" s="138">
        <v>0</v>
      </c>
      <c r="AW297" s="138">
        <v>0</v>
      </c>
      <c r="AX297" s="138">
        <v>2</v>
      </c>
      <c r="AY297" s="130" t="s">
        <v>966</v>
      </c>
      <c r="AZ297" s="138">
        <v>1</v>
      </c>
      <c r="BA297" s="138">
        <v>1</v>
      </c>
      <c r="BB297" s="138">
        <v>1</v>
      </c>
      <c r="BC297" s="138">
        <v>1</v>
      </c>
      <c r="BD297" s="138">
        <v>0</v>
      </c>
      <c r="BE297" s="138">
        <v>1</v>
      </c>
      <c r="BF297" s="138">
        <v>0</v>
      </c>
      <c r="BG297" s="138">
        <v>0</v>
      </c>
      <c r="BH297" s="138">
        <v>0</v>
      </c>
      <c r="BI297" s="138">
        <v>0</v>
      </c>
      <c r="BJ297" s="138">
        <v>0</v>
      </c>
      <c r="BK297" s="138">
        <v>0</v>
      </c>
      <c r="BL297" s="138">
        <v>0</v>
      </c>
      <c r="BM297" s="138">
        <v>0</v>
      </c>
      <c r="BN297" s="138">
        <v>0</v>
      </c>
      <c r="BO297" s="138">
        <v>0</v>
      </c>
      <c r="BP297" s="138">
        <v>0</v>
      </c>
      <c r="BQ297" s="138">
        <v>0</v>
      </c>
      <c r="BR297" s="138">
        <v>0</v>
      </c>
      <c r="BS297" s="138">
        <v>0</v>
      </c>
      <c r="BT297" s="138">
        <v>0</v>
      </c>
      <c r="BU297" s="138">
        <v>0</v>
      </c>
      <c r="BV297" s="138">
        <v>0</v>
      </c>
      <c r="BW297" s="138">
        <v>0</v>
      </c>
      <c r="BX297" s="138">
        <v>0</v>
      </c>
      <c r="BY297" s="138">
        <v>0</v>
      </c>
      <c r="BZ297" s="138">
        <v>0</v>
      </c>
      <c r="CA297" s="138">
        <v>0</v>
      </c>
      <c r="CB297" s="138">
        <v>0</v>
      </c>
      <c r="CC297" s="138">
        <v>0</v>
      </c>
      <c r="CD297" s="138">
        <v>0</v>
      </c>
      <c r="CE297" s="138">
        <v>0</v>
      </c>
      <c r="CF297" s="138">
        <v>0</v>
      </c>
      <c r="CG297" s="138">
        <v>0</v>
      </c>
      <c r="CH297" s="138">
        <v>0</v>
      </c>
      <c r="CI297" s="138">
        <v>0</v>
      </c>
      <c r="CJ297" s="138">
        <v>0</v>
      </c>
      <c r="CK297" s="138">
        <v>0</v>
      </c>
      <c r="CL297" s="138">
        <v>0</v>
      </c>
      <c r="CM297" s="138">
        <v>0</v>
      </c>
      <c r="CN297" s="138">
        <v>0</v>
      </c>
      <c r="CO297" s="138">
        <v>0</v>
      </c>
      <c r="CP297" s="138">
        <v>0</v>
      </c>
      <c r="CQ297" s="138">
        <v>0</v>
      </c>
      <c r="CR297" s="138">
        <v>0</v>
      </c>
      <c r="CS297" s="138">
        <v>0</v>
      </c>
      <c r="CT297" s="138">
        <v>0</v>
      </c>
      <c r="CU297" s="138">
        <v>0</v>
      </c>
      <c r="CV297" s="138">
        <v>0</v>
      </c>
      <c r="CW297" s="138">
        <v>0</v>
      </c>
      <c r="CX297" s="138">
        <v>0</v>
      </c>
      <c r="CY297" s="138">
        <v>0</v>
      </c>
      <c r="CZ297" s="138">
        <v>0</v>
      </c>
      <c r="DA297" s="138">
        <v>0</v>
      </c>
      <c r="DB297" s="138">
        <v>0</v>
      </c>
      <c r="DC297" s="138">
        <v>0</v>
      </c>
      <c r="DD297" s="138">
        <v>0</v>
      </c>
      <c r="DE297" s="138">
        <v>0</v>
      </c>
      <c r="DF297" s="138">
        <v>0</v>
      </c>
      <c r="DG297" s="138">
        <v>0</v>
      </c>
      <c r="DH297" s="138">
        <v>0</v>
      </c>
      <c r="DI297" s="138">
        <v>0</v>
      </c>
      <c r="DJ297" s="138">
        <v>0</v>
      </c>
      <c r="DK297" s="138">
        <v>0</v>
      </c>
      <c r="DL297" s="138">
        <v>0</v>
      </c>
      <c r="DM297" s="138">
        <v>0</v>
      </c>
      <c r="DN297" s="138">
        <v>0</v>
      </c>
      <c r="DO297" s="138">
        <v>0</v>
      </c>
      <c r="DP297" s="138">
        <v>100</v>
      </c>
      <c r="DQ297" s="138">
        <v>1</v>
      </c>
      <c r="DR297" s="130" t="s">
        <v>3964</v>
      </c>
      <c r="DS297" s="138">
        <v>3</v>
      </c>
      <c r="DT297" s="130" t="s">
        <v>1041</v>
      </c>
      <c r="DU297" s="130" t="s">
        <v>1041</v>
      </c>
      <c r="DV297" s="138">
        <v>1</v>
      </c>
      <c r="DW297" s="138">
        <v>1</v>
      </c>
      <c r="DX297" s="138">
        <v>1</v>
      </c>
      <c r="DY297" s="130" t="s">
        <v>1041</v>
      </c>
      <c r="DZ297" s="130" t="s">
        <v>1041</v>
      </c>
      <c r="EA297" s="140">
        <v>1130</v>
      </c>
      <c r="EB297" s="140">
        <v>4.03</v>
      </c>
      <c r="EC297" s="140">
        <v>1</v>
      </c>
    </row>
    <row r="298" spans="1:133" s="131" customFormat="1" ht="24" x14ac:dyDescent="0.25">
      <c r="A298" s="130" t="s">
        <v>306</v>
      </c>
      <c r="B298" s="130" t="s">
        <v>571</v>
      </c>
      <c r="C298" s="138">
        <v>3</v>
      </c>
      <c r="D298" s="130" t="s">
        <v>335</v>
      </c>
      <c r="E298" s="130" t="s">
        <v>3965</v>
      </c>
      <c r="F298" s="130" t="s">
        <v>3966</v>
      </c>
      <c r="G298" s="130">
        <v>72525</v>
      </c>
      <c r="H298" s="130" t="s">
        <v>3967</v>
      </c>
      <c r="I298" s="130" t="s">
        <v>3968</v>
      </c>
      <c r="J298" s="130" t="s">
        <v>3969</v>
      </c>
      <c r="K298" s="130" t="s">
        <v>3970</v>
      </c>
      <c r="L298" s="130" t="s">
        <v>959</v>
      </c>
      <c r="M298" s="130" t="s">
        <v>2868</v>
      </c>
      <c r="N298" s="130" t="s">
        <v>3971</v>
      </c>
      <c r="O298" s="130"/>
      <c r="P298" s="130">
        <v>599425108</v>
      </c>
      <c r="Q298" s="130" t="s">
        <v>3972</v>
      </c>
      <c r="R298" s="130" t="s">
        <v>959</v>
      </c>
      <c r="S298" s="130" t="s">
        <v>2868</v>
      </c>
      <c r="T298" s="130" t="s">
        <v>3971</v>
      </c>
      <c r="U298" s="130"/>
      <c r="V298" s="130">
        <v>599425108</v>
      </c>
      <c r="W298" s="130" t="s">
        <v>3972</v>
      </c>
      <c r="X298" s="138">
        <v>1</v>
      </c>
      <c r="Y298" s="138">
        <v>0</v>
      </c>
      <c r="Z298" s="138">
        <v>1</v>
      </c>
      <c r="AA298" s="139">
        <v>1</v>
      </c>
      <c r="AB298" s="139">
        <v>0</v>
      </c>
      <c r="AC298" s="139">
        <v>1</v>
      </c>
      <c r="AD298" s="130" t="s">
        <v>966</v>
      </c>
      <c r="AE298" s="138">
        <v>1</v>
      </c>
      <c r="AF298" s="130" t="s">
        <v>966</v>
      </c>
      <c r="AG298" s="138">
        <v>0</v>
      </c>
      <c r="AH298" s="138">
        <v>0</v>
      </c>
      <c r="AI298" s="138">
        <v>0</v>
      </c>
      <c r="AJ298" s="138">
        <v>1</v>
      </c>
      <c r="AK298" s="138">
        <v>1</v>
      </c>
      <c r="AL298" s="130" t="s">
        <v>966</v>
      </c>
      <c r="AM298" s="138">
        <v>0</v>
      </c>
      <c r="AN298" s="138">
        <v>0</v>
      </c>
      <c r="AO298" s="138">
        <v>1</v>
      </c>
      <c r="AP298" s="138">
        <v>1</v>
      </c>
      <c r="AQ298" s="130" t="s">
        <v>966</v>
      </c>
      <c r="AR298" s="138">
        <v>0</v>
      </c>
      <c r="AS298" s="138">
        <v>0</v>
      </c>
      <c r="AT298" s="138">
        <v>0</v>
      </c>
      <c r="AU298" s="138">
        <v>0</v>
      </c>
      <c r="AV298" s="138">
        <v>1</v>
      </c>
      <c r="AW298" s="138">
        <v>0</v>
      </c>
      <c r="AX298" s="138">
        <v>1</v>
      </c>
      <c r="AY298" s="130" t="s">
        <v>966</v>
      </c>
      <c r="AZ298" s="138">
        <v>1</v>
      </c>
      <c r="BA298" s="138">
        <v>1</v>
      </c>
      <c r="BB298" s="138">
        <v>1</v>
      </c>
      <c r="BC298" s="138">
        <v>1</v>
      </c>
      <c r="BD298" s="138">
        <v>0</v>
      </c>
      <c r="BE298" s="138">
        <v>4</v>
      </c>
      <c r="BF298" s="138">
        <v>1</v>
      </c>
      <c r="BG298" s="138">
        <v>0</v>
      </c>
      <c r="BH298" s="138">
        <v>1</v>
      </c>
      <c r="BI298" s="138">
        <v>0</v>
      </c>
      <c r="BJ298" s="138">
        <v>0</v>
      </c>
      <c r="BK298" s="138">
        <v>0</v>
      </c>
      <c r="BL298" s="138">
        <v>0</v>
      </c>
      <c r="BM298" s="138">
        <v>0</v>
      </c>
      <c r="BN298" s="138">
        <v>0</v>
      </c>
      <c r="BO298" s="138">
        <v>0</v>
      </c>
      <c r="BP298" s="138">
        <v>5</v>
      </c>
      <c r="BQ298" s="138">
        <v>0</v>
      </c>
      <c r="BR298" s="138">
        <v>0</v>
      </c>
      <c r="BS298" s="138">
        <v>0</v>
      </c>
      <c r="BT298" s="138">
        <v>0</v>
      </c>
      <c r="BU298" s="138">
        <v>0</v>
      </c>
      <c r="BV298" s="138">
        <v>0</v>
      </c>
      <c r="BW298" s="138">
        <v>0</v>
      </c>
      <c r="BX298" s="138">
        <v>0</v>
      </c>
      <c r="BY298" s="138">
        <v>0</v>
      </c>
      <c r="BZ298" s="138">
        <v>0</v>
      </c>
      <c r="CA298" s="138">
        <v>0</v>
      </c>
      <c r="CB298" s="138">
        <v>0</v>
      </c>
      <c r="CC298" s="138">
        <v>0</v>
      </c>
      <c r="CD298" s="138">
        <v>0</v>
      </c>
      <c r="CE298" s="138">
        <v>0</v>
      </c>
      <c r="CF298" s="138">
        <v>0</v>
      </c>
      <c r="CG298" s="138">
        <v>0</v>
      </c>
      <c r="CH298" s="138">
        <v>0</v>
      </c>
      <c r="CI298" s="138">
        <v>0</v>
      </c>
      <c r="CJ298" s="138">
        <v>0</v>
      </c>
      <c r="CK298" s="138">
        <v>2</v>
      </c>
      <c r="CL298" s="138">
        <v>0</v>
      </c>
      <c r="CM298" s="138">
        <v>0</v>
      </c>
      <c r="CN298" s="138">
        <v>0</v>
      </c>
      <c r="CO298" s="138">
        <v>0</v>
      </c>
      <c r="CP298" s="138">
        <v>0</v>
      </c>
      <c r="CQ298" s="138">
        <v>0</v>
      </c>
      <c r="CR298" s="138">
        <v>0</v>
      </c>
      <c r="CS298" s="138">
        <v>0</v>
      </c>
      <c r="CT298" s="138">
        <v>0</v>
      </c>
      <c r="CU298" s="138">
        <v>0</v>
      </c>
      <c r="CV298" s="138">
        <v>0</v>
      </c>
      <c r="CW298" s="138">
        <v>0</v>
      </c>
      <c r="CX298" s="138">
        <v>0</v>
      </c>
      <c r="CY298" s="138">
        <v>0</v>
      </c>
      <c r="CZ298" s="138">
        <v>0</v>
      </c>
      <c r="DA298" s="138">
        <v>0</v>
      </c>
      <c r="DB298" s="138">
        <v>0</v>
      </c>
      <c r="DC298" s="138">
        <v>0</v>
      </c>
      <c r="DD298" s="138">
        <v>0</v>
      </c>
      <c r="DE298" s="138">
        <v>0</v>
      </c>
      <c r="DF298" s="138">
        <v>0</v>
      </c>
      <c r="DG298" s="138">
        <v>0</v>
      </c>
      <c r="DH298" s="138">
        <v>0</v>
      </c>
      <c r="DI298" s="138">
        <v>0</v>
      </c>
      <c r="DJ298" s="138">
        <v>0</v>
      </c>
      <c r="DK298" s="138">
        <v>0</v>
      </c>
      <c r="DL298" s="138">
        <v>0</v>
      </c>
      <c r="DM298" s="138">
        <v>0</v>
      </c>
      <c r="DN298" s="138">
        <v>0</v>
      </c>
      <c r="DO298" s="138">
        <v>0</v>
      </c>
      <c r="DP298" s="138">
        <v>10</v>
      </c>
      <c r="DQ298" s="138">
        <v>1</v>
      </c>
      <c r="DR298" s="130" t="s">
        <v>3827</v>
      </c>
      <c r="DS298" s="138">
        <v>3</v>
      </c>
      <c r="DT298" s="130"/>
      <c r="DU298" s="130" t="s">
        <v>1833</v>
      </c>
      <c r="DV298" s="138">
        <v>1</v>
      </c>
      <c r="DW298" s="138">
        <v>1</v>
      </c>
      <c r="DX298" s="138">
        <v>1</v>
      </c>
      <c r="DY298" s="130"/>
      <c r="DZ298" s="130"/>
      <c r="EA298" s="140">
        <v>4965</v>
      </c>
      <c r="EB298" s="140">
        <v>17.239999999999998</v>
      </c>
      <c r="EC298" s="140">
        <v>1</v>
      </c>
    </row>
    <row r="299" spans="1:133" s="131" customFormat="1" ht="24" x14ac:dyDescent="0.25">
      <c r="A299" s="130" t="s">
        <v>306</v>
      </c>
      <c r="B299" s="130" t="s">
        <v>572</v>
      </c>
      <c r="C299" s="138">
        <v>3</v>
      </c>
      <c r="D299" s="130" t="s">
        <v>336</v>
      </c>
      <c r="E299" s="130" t="s">
        <v>3973</v>
      </c>
      <c r="F299" s="130" t="s">
        <v>3974</v>
      </c>
      <c r="G299" s="130">
        <v>72000</v>
      </c>
      <c r="H299" s="130" t="s">
        <v>3975</v>
      </c>
      <c r="I299" s="130" t="s">
        <v>3976</v>
      </c>
      <c r="J299" s="130" t="s">
        <v>3977</v>
      </c>
      <c r="K299" s="130" t="s">
        <v>3978</v>
      </c>
      <c r="L299" s="130" t="s">
        <v>959</v>
      </c>
      <c r="M299" s="130" t="s">
        <v>1201</v>
      </c>
      <c r="N299" s="130" t="s">
        <v>3979</v>
      </c>
      <c r="O299" s="130"/>
      <c r="P299" s="130">
        <v>599420114</v>
      </c>
      <c r="Q299" s="130" t="s">
        <v>3980</v>
      </c>
      <c r="R299" s="130" t="s">
        <v>959</v>
      </c>
      <c r="S299" s="130" t="s">
        <v>1201</v>
      </c>
      <c r="T299" s="130" t="s">
        <v>3979</v>
      </c>
      <c r="U299" s="130"/>
      <c r="V299" s="130">
        <v>599420114</v>
      </c>
      <c r="W299" s="130" t="s">
        <v>3980</v>
      </c>
      <c r="X299" s="138">
        <v>1</v>
      </c>
      <c r="Y299" s="138">
        <v>0</v>
      </c>
      <c r="Z299" s="138">
        <v>1</v>
      </c>
      <c r="AA299" s="139">
        <v>1</v>
      </c>
      <c r="AB299" s="139">
        <v>0</v>
      </c>
      <c r="AC299" s="139">
        <v>1</v>
      </c>
      <c r="AD299" s="130" t="s">
        <v>966</v>
      </c>
      <c r="AE299" s="138">
        <v>0</v>
      </c>
      <c r="AF299" s="130" t="s">
        <v>966</v>
      </c>
      <c r="AG299" s="138">
        <v>0</v>
      </c>
      <c r="AH299" s="138">
        <v>0</v>
      </c>
      <c r="AI299" s="138">
        <v>0</v>
      </c>
      <c r="AJ299" s="138">
        <v>1</v>
      </c>
      <c r="AK299" s="138">
        <v>1</v>
      </c>
      <c r="AL299" s="130" t="s">
        <v>966</v>
      </c>
      <c r="AM299" s="138">
        <v>0</v>
      </c>
      <c r="AN299" s="138">
        <v>0</v>
      </c>
      <c r="AO299" s="138">
        <v>1</v>
      </c>
      <c r="AP299" s="138">
        <v>1</v>
      </c>
      <c r="AQ299" s="130" t="s">
        <v>966</v>
      </c>
      <c r="AR299" s="138">
        <v>0</v>
      </c>
      <c r="AS299" s="138">
        <v>0</v>
      </c>
      <c r="AT299" s="138">
        <v>0</v>
      </c>
      <c r="AU299" s="138">
        <v>0</v>
      </c>
      <c r="AV299" s="138">
        <v>1</v>
      </c>
      <c r="AW299" s="138">
        <v>0</v>
      </c>
      <c r="AX299" s="138">
        <v>1</v>
      </c>
      <c r="AY299" s="130" t="s">
        <v>966</v>
      </c>
      <c r="AZ299" s="138">
        <v>0</v>
      </c>
      <c r="BA299" s="138">
        <v>1</v>
      </c>
      <c r="BB299" s="138">
        <v>0</v>
      </c>
      <c r="BC299" s="138">
        <v>1</v>
      </c>
      <c r="BD299" s="138">
        <v>0</v>
      </c>
      <c r="BE299" s="138">
        <v>5</v>
      </c>
      <c r="BF299" s="138">
        <v>0</v>
      </c>
      <c r="BG299" s="138">
        <v>0</v>
      </c>
      <c r="BH299" s="138">
        <v>1</v>
      </c>
      <c r="BI299" s="138">
        <v>0</v>
      </c>
      <c r="BJ299" s="138">
        <v>0</v>
      </c>
      <c r="BK299" s="138">
        <v>0</v>
      </c>
      <c r="BL299" s="138">
        <v>2</v>
      </c>
      <c r="BM299" s="138">
        <v>0</v>
      </c>
      <c r="BN299" s="138">
        <v>0</v>
      </c>
      <c r="BO299" s="138">
        <v>0</v>
      </c>
      <c r="BP299" s="138">
        <v>0</v>
      </c>
      <c r="BQ299" s="138">
        <v>0</v>
      </c>
      <c r="BR299" s="138">
        <v>0</v>
      </c>
      <c r="BS299" s="138">
        <v>0</v>
      </c>
      <c r="BT299" s="138">
        <v>0</v>
      </c>
      <c r="BU299" s="138">
        <v>0</v>
      </c>
      <c r="BV299" s="138">
        <v>0</v>
      </c>
      <c r="BW299" s="138">
        <v>0</v>
      </c>
      <c r="BX299" s="138">
        <v>0</v>
      </c>
      <c r="BY299" s="138">
        <v>0</v>
      </c>
      <c r="BZ299" s="138">
        <v>0</v>
      </c>
      <c r="CA299" s="138">
        <v>0</v>
      </c>
      <c r="CB299" s="138">
        <v>0</v>
      </c>
      <c r="CC299" s="138">
        <v>0</v>
      </c>
      <c r="CD299" s="138">
        <v>0</v>
      </c>
      <c r="CE299" s="138">
        <v>0</v>
      </c>
      <c r="CF299" s="138">
        <v>0</v>
      </c>
      <c r="CG299" s="138">
        <v>0</v>
      </c>
      <c r="CH299" s="138">
        <v>0</v>
      </c>
      <c r="CI299" s="138">
        <v>0</v>
      </c>
      <c r="CJ299" s="138">
        <v>0</v>
      </c>
      <c r="CK299" s="138">
        <v>0</v>
      </c>
      <c r="CL299" s="138">
        <v>0</v>
      </c>
      <c r="CM299" s="138">
        <v>0</v>
      </c>
      <c r="CN299" s="138">
        <v>0</v>
      </c>
      <c r="CO299" s="138">
        <v>0</v>
      </c>
      <c r="CP299" s="138">
        <v>0</v>
      </c>
      <c r="CQ299" s="138">
        <v>0</v>
      </c>
      <c r="CR299" s="138">
        <v>0</v>
      </c>
      <c r="CS299" s="138">
        <v>0</v>
      </c>
      <c r="CT299" s="138">
        <v>0</v>
      </c>
      <c r="CU299" s="138">
        <v>0</v>
      </c>
      <c r="CV299" s="138">
        <v>0</v>
      </c>
      <c r="CW299" s="138">
        <v>0</v>
      </c>
      <c r="CX299" s="138">
        <v>0</v>
      </c>
      <c r="CY299" s="138">
        <v>0</v>
      </c>
      <c r="CZ299" s="138">
        <v>0</v>
      </c>
      <c r="DA299" s="138">
        <v>0</v>
      </c>
      <c r="DB299" s="138">
        <v>0</v>
      </c>
      <c r="DC299" s="138">
        <v>0</v>
      </c>
      <c r="DD299" s="138">
        <v>0</v>
      </c>
      <c r="DE299" s="138">
        <v>0</v>
      </c>
      <c r="DF299" s="138">
        <v>0</v>
      </c>
      <c r="DG299" s="138">
        <v>0</v>
      </c>
      <c r="DH299" s="138">
        <v>0</v>
      </c>
      <c r="DI299" s="138">
        <v>0</v>
      </c>
      <c r="DJ299" s="138">
        <v>0</v>
      </c>
      <c r="DK299" s="138">
        <v>0</v>
      </c>
      <c r="DL299" s="138">
        <v>0</v>
      </c>
      <c r="DM299" s="138">
        <v>0</v>
      </c>
      <c r="DN299" s="138">
        <v>0</v>
      </c>
      <c r="DO299" s="138">
        <v>0</v>
      </c>
      <c r="DP299" s="138">
        <v>10</v>
      </c>
      <c r="DQ299" s="138">
        <v>1</v>
      </c>
      <c r="DR299" s="130" t="s">
        <v>3981</v>
      </c>
      <c r="DS299" s="138">
        <v>1</v>
      </c>
      <c r="DT299" s="130" t="s">
        <v>3982</v>
      </c>
      <c r="DU299" s="130" t="s">
        <v>1833</v>
      </c>
      <c r="DV299" s="138">
        <v>1</v>
      </c>
      <c r="DW299" s="138">
        <v>1</v>
      </c>
      <c r="DX299" s="138">
        <v>1</v>
      </c>
      <c r="DY299" s="130"/>
      <c r="DZ299" s="130" t="s">
        <v>3983</v>
      </c>
      <c r="EA299" s="140">
        <v>3798</v>
      </c>
      <c r="EB299" s="140">
        <v>9.2100000000000009</v>
      </c>
      <c r="EC299" s="140">
        <v>1</v>
      </c>
    </row>
    <row r="300" spans="1:133" s="131" customFormat="1" ht="60" x14ac:dyDescent="0.25">
      <c r="A300" s="130" t="s">
        <v>306</v>
      </c>
      <c r="B300" s="130" t="s">
        <v>338</v>
      </c>
      <c r="C300" s="138">
        <v>3</v>
      </c>
      <c r="D300" s="130" t="s">
        <v>337</v>
      </c>
      <c r="E300" s="130" t="s">
        <v>3984</v>
      </c>
      <c r="F300" s="130" t="s">
        <v>3985</v>
      </c>
      <c r="G300" s="130">
        <v>72100</v>
      </c>
      <c r="H300" s="130" t="s">
        <v>3986</v>
      </c>
      <c r="I300" s="130" t="s">
        <v>3987</v>
      </c>
      <c r="J300" s="130" t="s">
        <v>3988</v>
      </c>
      <c r="K300" s="130" t="s">
        <v>3541</v>
      </c>
      <c r="L300" s="130" t="s">
        <v>3989</v>
      </c>
      <c r="M300" s="130" t="s">
        <v>3990</v>
      </c>
      <c r="N300" s="130" t="s">
        <v>3991</v>
      </c>
      <c r="O300" s="130"/>
      <c r="P300" s="130" t="s">
        <v>3992</v>
      </c>
      <c r="Q300" s="130" t="s">
        <v>3993</v>
      </c>
      <c r="R300" s="130"/>
      <c r="S300" s="130" t="s">
        <v>1059</v>
      </c>
      <c r="T300" s="130" t="s">
        <v>985</v>
      </c>
      <c r="U300" s="130"/>
      <c r="V300" s="130">
        <v>599421030</v>
      </c>
      <c r="W300" s="130" t="s">
        <v>3994</v>
      </c>
      <c r="X300" s="138">
        <v>3</v>
      </c>
      <c r="Y300" s="138">
        <v>0</v>
      </c>
      <c r="Z300" s="138">
        <v>3</v>
      </c>
      <c r="AA300" s="139">
        <v>3</v>
      </c>
      <c r="AB300" s="139">
        <v>0</v>
      </c>
      <c r="AC300" s="139">
        <v>3</v>
      </c>
      <c r="AD300" s="130" t="s">
        <v>966</v>
      </c>
      <c r="AE300" s="138">
        <v>3</v>
      </c>
      <c r="AF300" s="130" t="s">
        <v>966</v>
      </c>
      <c r="AG300" s="138">
        <v>0</v>
      </c>
      <c r="AH300" s="138">
        <v>2</v>
      </c>
      <c r="AI300" s="138">
        <v>0</v>
      </c>
      <c r="AJ300" s="138">
        <v>1</v>
      </c>
      <c r="AK300" s="138">
        <v>3</v>
      </c>
      <c r="AL300" s="130" t="s">
        <v>966</v>
      </c>
      <c r="AM300" s="138">
        <v>0</v>
      </c>
      <c r="AN300" s="138">
        <v>1</v>
      </c>
      <c r="AO300" s="138">
        <v>2</v>
      </c>
      <c r="AP300" s="138">
        <v>3</v>
      </c>
      <c r="AQ300" s="130" t="s">
        <v>966</v>
      </c>
      <c r="AR300" s="138">
        <v>0</v>
      </c>
      <c r="AS300" s="138">
        <v>0</v>
      </c>
      <c r="AT300" s="138">
        <v>0</v>
      </c>
      <c r="AU300" s="138">
        <v>2</v>
      </c>
      <c r="AV300" s="138">
        <v>1</v>
      </c>
      <c r="AW300" s="138">
        <v>0</v>
      </c>
      <c r="AX300" s="138">
        <v>3</v>
      </c>
      <c r="AY300" s="130" t="s">
        <v>966</v>
      </c>
      <c r="AZ300" s="138">
        <v>1</v>
      </c>
      <c r="BA300" s="138">
        <v>1</v>
      </c>
      <c r="BB300" s="138">
        <v>0</v>
      </c>
      <c r="BC300" s="138">
        <v>1</v>
      </c>
      <c r="BD300" s="138">
        <v>15</v>
      </c>
      <c r="BE300" s="138">
        <v>9</v>
      </c>
      <c r="BF300" s="138">
        <v>0</v>
      </c>
      <c r="BG300" s="138">
        <v>0</v>
      </c>
      <c r="BH300" s="138">
        <v>1</v>
      </c>
      <c r="BI300" s="138">
        <v>1</v>
      </c>
      <c r="BJ300" s="138">
        <v>0</v>
      </c>
      <c r="BK300" s="138">
        <v>0</v>
      </c>
      <c r="BL300" s="138">
        <v>12</v>
      </c>
      <c r="BM300" s="138">
        <v>0</v>
      </c>
      <c r="BN300" s="138">
        <v>0</v>
      </c>
      <c r="BO300" s="138">
        <v>4</v>
      </c>
      <c r="BP300" s="138">
        <v>15</v>
      </c>
      <c r="BQ300" s="138">
        <v>2</v>
      </c>
      <c r="BR300" s="138">
        <v>1</v>
      </c>
      <c r="BS300" s="138">
        <v>0</v>
      </c>
      <c r="BT300" s="138">
        <v>2</v>
      </c>
      <c r="BU300" s="138">
        <v>0</v>
      </c>
      <c r="BV300" s="138">
        <v>3</v>
      </c>
      <c r="BW300" s="138">
        <v>0</v>
      </c>
      <c r="BX300" s="138">
        <v>0</v>
      </c>
      <c r="BY300" s="138">
        <v>0</v>
      </c>
      <c r="BZ300" s="138">
        <v>0</v>
      </c>
      <c r="CA300" s="138">
        <v>0</v>
      </c>
      <c r="CB300" s="138">
        <v>0</v>
      </c>
      <c r="CC300" s="138">
        <v>0</v>
      </c>
      <c r="CD300" s="138">
        <v>0</v>
      </c>
      <c r="CE300" s="138">
        <v>0</v>
      </c>
      <c r="CF300" s="138">
        <v>3</v>
      </c>
      <c r="CG300" s="138">
        <v>0</v>
      </c>
      <c r="CH300" s="138">
        <v>1</v>
      </c>
      <c r="CI300" s="138">
        <v>0</v>
      </c>
      <c r="CJ300" s="138">
        <v>0</v>
      </c>
      <c r="CK300" s="138">
        <v>0</v>
      </c>
      <c r="CL300" s="138">
        <v>0</v>
      </c>
      <c r="CM300" s="138">
        <v>1</v>
      </c>
      <c r="CN300" s="138">
        <v>0</v>
      </c>
      <c r="CO300" s="138">
        <v>0</v>
      </c>
      <c r="CP300" s="138">
        <v>0</v>
      </c>
      <c r="CQ300" s="138">
        <v>0</v>
      </c>
      <c r="CR300" s="138">
        <v>0</v>
      </c>
      <c r="CS300" s="138">
        <v>1</v>
      </c>
      <c r="CT300" s="138">
        <v>0</v>
      </c>
      <c r="CU300" s="138">
        <v>0</v>
      </c>
      <c r="CV300" s="138">
        <v>0</v>
      </c>
      <c r="CW300" s="138">
        <v>0</v>
      </c>
      <c r="CX300" s="138">
        <v>0</v>
      </c>
      <c r="CY300" s="138">
        <v>0</v>
      </c>
      <c r="CZ300" s="138">
        <v>0</v>
      </c>
      <c r="DA300" s="138">
        <v>0</v>
      </c>
      <c r="DB300" s="138">
        <v>5</v>
      </c>
      <c r="DC300" s="138">
        <v>0</v>
      </c>
      <c r="DD300" s="138">
        <v>0</v>
      </c>
      <c r="DE300" s="138">
        <v>0</v>
      </c>
      <c r="DF300" s="138">
        <v>0</v>
      </c>
      <c r="DG300" s="138">
        <v>0</v>
      </c>
      <c r="DH300" s="138">
        <v>2</v>
      </c>
      <c r="DI300" s="138">
        <v>0</v>
      </c>
      <c r="DJ300" s="138">
        <v>0</v>
      </c>
      <c r="DK300" s="138">
        <v>0</v>
      </c>
      <c r="DL300" s="138">
        <v>0</v>
      </c>
      <c r="DM300" s="138">
        <v>0</v>
      </c>
      <c r="DN300" s="138">
        <v>0</v>
      </c>
      <c r="DO300" s="138">
        <v>15</v>
      </c>
      <c r="DP300" s="138">
        <v>20</v>
      </c>
      <c r="DQ300" s="138">
        <v>1</v>
      </c>
      <c r="DR300" s="130" t="s">
        <v>3995</v>
      </c>
      <c r="DS300" s="138">
        <v>2</v>
      </c>
      <c r="DT300" s="130" t="s">
        <v>3996</v>
      </c>
      <c r="DU300" s="130" t="s">
        <v>3997</v>
      </c>
      <c r="DV300" s="138">
        <v>1</v>
      </c>
      <c r="DW300" s="138">
        <v>1</v>
      </c>
      <c r="DX300" s="138">
        <v>1</v>
      </c>
      <c r="DY300" s="130"/>
      <c r="DZ300" s="130" t="s">
        <v>3998</v>
      </c>
      <c r="EA300" s="140">
        <v>4502</v>
      </c>
      <c r="EB300" s="140">
        <v>11.62</v>
      </c>
      <c r="EC300" s="140">
        <v>1</v>
      </c>
    </row>
    <row r="301" spans="1:133" s="131" customFormat="1" ht="60" x14ac:dyDescent="0.25">
      <c r="A301" s="130" t="s">
        <v>306</v>
      </c>
      <c r="B301" s="130" t="s">
        <v>340</v>
      </c>
      <c r="C301" s="138">
        <v>3</v>
      </c>
      <c r="D301" s="130" t="s">
        <v>339</v>
      </c>
      <c r="E301" s="130" t="s">
        <v>3999</v>
      </c>
      <c r="F301" s="130" t="s">
        <v>4000</v>
      </c>
      <c r="G301" s="130">
        <v>72200</v>
      </c>
      <c r="H301" s="130" t="s">
        <v>4001</v>
      </c>
      <c r="I301" s="130" t="s">
        <v>4002</v>
      </c>
      <c r="J301" s="130" t="s">
        <v>4003</v>
      </c>
      <c r="K301" s="130" t="s">
        <v>3716</v>
      </c>
      <c r="L301" s="130" t="s">
        <v>959</v>
      </c>
      <c r="M301" s="130" t="s">
        <v>2457</v>
      </c>
      <c r="N301" s="130" t="s">
        <v>4004</v>
      </c>
      <c r="O301" s="130" t="s">
        <v>1041</v>
      </c>
      <c r="P301" s="130">
        <v>599422106</v>
      </c>
      <c r="Q301" s="130" t="s">
        <v>4005</v>
      </c>
      <c r="R301" s="130"/>
      <c r="S301" s="130"/>
      <c r="T301" s="130"/>
      <c r="U301" s="130"/>
      <c r="V301" s="130"/>
      <c r="W301" s="130"/>
      <c r="X301" s="138">
        <v>1</v>
      </c>
      <c r="Y301" s="138">
        <v>0</v>
      </c>
      <c r="Z301" s="138">
        <v>1</v>
      </c>
      <c r="AA301" s="139">
        <v>0.1</v>
      </c>
      <c r="AB301" s="139">
        <v>0</v>
      </c>
      <c r="AC301" s="139">
        <v>0.1</v>
      </c>
      <c r="AD301" s="130" t="s">
        <v>966</v>
      </c>
      <c r="AE301" s="138">
        <v>1</v>
      </c>
      <c r="AF301" s="130" t="s">
        <v>966</v>
      </c>
      <c r="AG301" s="138">
        <v>0</v>
      </c>
      <c r="AH301" s="138">
        <v>0</v>
      </c>
      <c r="AI301" s="138">
        <v>0</v>
      </c>
      <c r="AJ301" s="138">
        <v>1</v>
      </c>
      <c r="AK301" s="138">
        <v>1</v>
      </c>
      <c r="AL301" s="130" t="s">
        <v>966</v>
      </c>
      <c r="AM301" s="138">
        <v>0</v>
      </c>
      <c r="AN301" s="138">
        <v>0</v>
      </c>
      <c r="AO301" s="138">
        <v>1</v>
      </c>
      <c r="AP301" s="138">
        <v>1</v>
      </c>
      <c r="AQ301" s="130" t="s">
        <v>966</v>
      </c>
      <c r="AR301" s="138">
        <v>0</v>
      </c>
      <c r="AS301" s="138">
        <v>0</v>
      </c>
      <c r="AT301" s="138">
        <v>0</v>
      </c>
      <c r="AU301" s="138">
        <v>1</v>
      </c>
      <c r="AV301" s="138">
        <v>0</v>
      </c>
      <c r="AW301" s="138">
        <v>0</v>
      </c>
      <c r="AX301" s="138">
        <v>1</v>
      </c>
      <c r="AY301" s="130" t="s">
        <v>966</v>
      </c>
      <c r="AZ301" s="138">
        <v>1</v>
      </c>
      <c r="BA301" s="138">
        <v>1</v>
      </c>
      <c r="BB301" s="138">
        <v>0</v>
      </c>
      <c r="BC301" s="138">
        <v>1</v>
      </c>
      <c r="BD301" s="138">
        <v>0</v>
      </c>
      <c r="BE301" s="138">
        <v>0</v>
      </c>
      <c r="BF301" s="138">
        <v>0</v>
      </c>
      <c r="BG301" s="138">
        <v>0</v>
      </c>
      <c r="BH301" s="138">
        <v>0</v>
      </c>
      <c r="BI301" s="138">
        <v>1</v>
      </c>
      <c r="BJ301" s="138">
        <v>0</v>
      </c>
      <c r="BK301" s="138">
        <v>0</v>
      </c>
      <c r="BL301" s="138">
        <v>1</v>
      </c>
      <c r="BM301" s="138">
        <v>0</v>
      </c>
      <c r="BN301" s="138">
        <v>1</v>
      </c>
      <c r="BO301" s="138">
        <v>0</v>
      </c>
      <c r="BP301" s="138">
        <v>0</v>
      </c>
      <c r="BQ301" s="138">
        <v>0</v>
      </c>
      <c r="BR301" s="138">
        <v>0</v>
      </c>
      <c r="BS301" s="138">
        <v>0</v>
      </c>
      <c r="BT301" s="138">
        <v>0</v>
      </c>
      <c r="BU301" s="138">
        <v>0</v>
      </c>
      <c r="BV301" s="138">
        <v>0</v>
      </c>
      <c r="BW301" s="138">
        <v>0</v>
      </c>
      <c r="BX301" s="138">
        <v>0</v>
      </c>
      <c r="BY301" s="138">
        <v>0</v>
      </c>
      <c r="BZ301" s="138">
        <v>0</v>
      </c>
      <c r="CA301" s="138">
        <v>0</v>
      </c>
      <c r="CB301" s="138">
        <v>0</v>
      </c>
      <c r="CC301" s="138">
        <v>0</v>
      </c>
      <c r="CD301" s="138">
        <v>0</v>
      </c>
      <c r="CE301" s="138">
        <v>0</v>
      </c>
      <c r="CF301" s="138">
        <v>0</v>
      </c>
      <c r="CG301" s="138">
        <v>0</v>
      </c>
      <c r="CH301" s="138">
        <v>0</v>
      </c>
      <c r="CI301" s="138">
        <v>0</v>
      </c>
      <c r="CJ301" s="138">
        <v>0</v>
      </c>
      <c r="CK301" s="138">
        <v>0</v>
      </c>
      <c r="CL301" s="138">
        <v>0</v>
      </c>
      <c r="CM301" s="138">
        <v>0</v>
      </c>
      <c r="CN301" s="138">
        <v>0</v>
      </c>
      <c r="CO301" s="138">
        <v>0</v>
      </c>
      <c r="CP301" s="138">
        <v>0</v>
      </c>
      <c r="CQ301" s="138">
        <v>0</v>
      </c>
      <c r="CR301" s="138">
        <v>0</v>
      </c>
      <c r="CS301" s="138">
        <v>0</v>
      </c>
      <c r="CT301" s="138">
        <v>0</v>
      </c>
      <c r="CU301" s="138">
        <v>0</v>
      </c>
      <c r="CV301" s="138">
        <v>0</v>
      </c>
      <c r="CW301" s="138">
        <v>0</v>
      </c>
      <c r="CX301" s="138">
        <v>0</v>
      </c>
      <c r="CY301" s="138">
        <v>0</v>
      </c>
      <c r="CZ301" s="138">
        <v>0</v>
      </c>
      <c r="DA301" s="138">
        <v>0</v>
      </c>
      <c r="DB301" s="138">
        <v>0</v>
      </c>
      <c r="DC301" s="138">
        <v>0</v>
      </c>
      <c r="DD301" s="138">
        <v>0</v>
      </c>
      <c r="DE301" s="138">
        <v>0</v>
      </c>
      <c r="DF301" s="138">
        <v>0</v>
      </c>
      <c r="DG301" s="138">
        <v>0</v>
      </c>
      <c r="DH301" s="138">
        <v>0</v>
      </c>
      <c r="DI301" s="138">
        <v>0</v>
      </c>
      <c r="DJ301" s="138">
        <v>0</v>
      </c>
      <c r="DK301" s="138">
        <v>0</v>
      </c>
      <c r="DL301" s="138">
        <v>0</v>
      </c>
      <c r="DM301" s="138">
        <v>0</v>
      </c>
      <c r="DN301" s="138">
        <v>0</v>
      </c>
      <c r="DO301" s="138">
        <v>0</v>
      </c>
      <c r="DP301" s="138">
        <v>80</v>
      </c>
      <c r="DQ301" s="138">
        <v>1</v>
      </c>
      <c r="DR301" s="130" t="s">
        <v>4006</v>
      </c>
      <c r="DS301" s="138" t="s">
        <v>4007</v>
      </c>
      <c r="DT301" s="130"/>
      <c r="DU301" s="130" t="s">
        <v>4008</v>
      </c>
      <c r="DV301" s="138">
        <v>1</v>
      </c>
      <c r="DW301" s="138">
        <v>1</v>
      </c>
      <c r="DX301" s="138">
        <v>0</v>
      </c>
      <c r="DY301" s="130"/>
      <c r="DZ301" s="130"/>
      <c r="EA301" s="140">
        <v>1859</v>
      </c>
      <c r="EB301" s="140">
        <v>2.82</v>
      </c>
      <c r="EC301" s="140">
        <v>1</v>
      </c>
    </row>
    <row r="302" spans="1:133" s="131" customFormat="1" x14ac:dyDescent="0.25">
      <c r="A302" s="122"/>
      <c r="B302" s="122"/>
      <c r="C302" s="142"/>
      <c r="D302" s="122"/>
      <c r="E302" s="122"/>
      <c r="F302" s="122"/>
      <c r="G302" s="122"/>
      <c r="H302" s="122"/>
      <c r="I302" s="122"/>
      <c r="J302" s="122"/>
      <c r="K302" s="122"/>
      <c r="L302" s="122"/>
      <c r="M302" s="122"/>
      <c r="N302" s="122"/>
      <c r="O302" s="122"/>
      <c r="P302" s="122"/>
      <c r="Q302" s="122"/>
      <c r="R302" s="122"/>
      <c r="S302" s="122"/>
      <c r="T302" s="122"/>
      <c r="U302" s="122"/>
      <c r="V302" s="122"/>
      <c r="W302" s="122"/>
      <c r="X302" s="136"/>
      <c r="Y302" s="136"/>
      <c r="Z302" s="136"/>
      <c r="AA302" s="143"/>
      <c r="AB302" s="143"/>
      <c r="AC302" s="143"/>
      <c r="AD302" s="122"/>
      <c r="AE302" s="136"/>
      <c r="AF302" s="122"/>
      <c r="AG302" s="136"/>
      <c r="AH302" s="136"/>
      <c r="AI302" s="136"/>
      <c r="AJ302" s="136"/>
      <c r="AK302" s="136"/>
      <c r="AL302" s="122"/>
      <c r="AM302" s="136"/>
      <c r="AN302" s="136"/>
      <c r="AO302" s="136"/>
      <c r="AP302" s="136"/>
      <c r="AQ302" s="122"/>
      <c r="AR302" s="136"/>
      <c r="AS302" s="136"/>
      <c r="AT302" s="136"/>
      <c r="AU302" s="136"/>
      <c r="AV302" s="136"/>
      <c r="AW302" s="136"/>
      <c r="AX302" s="136"/>
      <c r="AY302" s="122"/>
      <c r="AZ302" s="136"/>
      <c r="BA302" s="136"/>
      <c r="BB302" s="136"/>
      <c r="BC302" s="136"/>
      <c r="BD302" s="136"/>
      <c r="BE302" s="136"/>
      <c r="BF302" s="136"/>
      <c r="BG302" s="136"/>
      <c r="BH302" s="136"/>
      <c r="BI302" s="136"/>
      <c r="BJ302" s="136"/>
      <c r="BK302" s="136"/>
      <c r="BL302" s="136"/>
      <c r="BM302" s="136"/>
      <c r="BN302" s="136"/>
      <c r="BO302" s="136"/>
      <c r="BP302" s="136"/>
      <c r="BQ302" s="136"/>
      <c r="BR302" s="136"/>
      <c r="BS302" s="136"/>
      <c r="BT302" s="136"/>
      <c r="BU302" s="136"/>
      <c r="BV302" s="136"/>
      <c r="BW302" s="136"/>
      <c r="BX302" s="136"/>
      <c r="BY302" s="136"/>
      <c r="BZ302" s="136"/>
      <c r="CA302" s="136"/>
      <c r="CB302" s="136"/>
      <c r="CC302" s="136"/>
      <c r="CD302" s="136"/>
      <c r="CE302" s="136"/>
      <c r="CF302" s="136"/>
      <c r="CG302" s="136"/>
      <c r="CH302" s="136"/>
      <c r="CI302" s="136"/>
      <c r="CJ302" s="136"/>
      <c r="CK302" s="136"/>
      <c r="CL302" s="136"/>
      <c r="CM302" s="136"/>
      <c r="CN302" s="136"/>
      <c r="CO302" s="136"/>
      <c r="CP302" s="136"/>
      <c r="CQ302" s="136"/>
      <c r="CR302" s="136"/>
      <c r="CS302" s="136"/>
      <c r="CT302" s="136"/>
      <c r="CU302" s="136"/>
      <c r="CV302" s="136"/>
      <c r="CW302" s="136"/>
      <c r="CX302" s="136"/>
      <c r="CY302" s="136"/>
      <c r="CZ302" s="136"/>
      <c r="DA302" s="136"/>
      <c r="DB302" s="136"/>
      <c r="DC302" s="136"/>
      <c r="DD302" s="136"/>
      <c r="DE302" s="136"/>
      <c r="DF302" s="136"/>
      <c r="DG302" s="136"/>
      <c r="DH302" s="136"/>
      <c r="DI302" s="136"/>
      <c r="DJ302" s="136"/>
      <c r="DK302" s="136"/>
      <c r="DL302" s="136"/>
      <c r="DM302" s="136"/>
      <c r="DN302" s="136"/>
      <c r="DO302" s="136"/>
      <c r="DP302" s="136"/>
      <c r="DQ302" s="136"/>
      <c r="DR302" s="122"/>
      <c r="DS302" s="136"/>
      <c r="DT302" s="122"/>
      <c r="DU302" s="122"/>
      <c r="DV302" s="136"/>
      <c r="DW302" s="136"/>
      <c r="DX302" s="136"/>
      <c r="DY302" s="122"/>
      <c r="DZ302" s="122"/>
      <c r="EA302" s="59"/>
      <c r="EB302" s="59"/>
      <c r="EC302" s="59"/>
    </row>
  </sheetData>
  <mergeCells count="16">
    <mergeCell ref="AG1:AK1"/>
    <mergeCell ref="A1:K1"/>
    <mergeCell ref="L1:Q1"/>
    <mergeCell ref="R1:W1"/>
    <mergeCell ref="X1:Z1"/>
    <mergeCell ref="AA1:AC1"/>
    <mergeCell ref="DM1:DN1"/>
    <mergeCell ref="DP1:DU1"/>
    <mergeCell ref="DV1:DZ1"/>
    <mergeCell ref="EA1:EC1"/>
    <mergeCell ref="AM1:AP1"/>
    <mergeCell ref="AR1:AX1"/>
    <mergeCell ref="AZ1:BC1"/>
    <mergeCell ref="BD1:CG1"/>
    <mergeCell ref="CH1:DC1"/>
    <mergeCell ref="DD1:DL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238"/>
  <sheetViews>
    <sheetView showGridLines="0" zoomScaleNormal="100" workbookViewId="0">
      <selection sqref="A1:K1"/>
    </sheetView>
  </sheetViews>
  <sheetFormatPr defaultColWidth="9.140625" defaultRowHeight="15" x14ac:dyDescent="0.25"/>
  <cols>
    <col min="1" max="1" width="15.85546875" style="132" bestFit="1" customWidth="1"/>
    <col min="2" max="2" width="24.42578125" style="132" bestFit="1" customWidth="1"/>
    <col min="3" max="3" width="24.28515625" style="133" bestFit="1" customWidth="1"/>
    <col min="4" max="4" width="34.85546875" style="132" bestFit="1" customWidth="1"/>
    <col min="5" max="5" width="22.5703125" style="132" customWidth="1"/>
    <col min="6" max="6" width="10.28515625" style="132" customWidth="1"/>
    <col min="7" max="7" width="8.7109375" style="132" customWidth="1"/>
    <col min="8" max="8" width="18.85546875" style="132" bestFit="1" customWidth="1"/>
    <col min="9" max="9" width="8.85546875" style="132" customWidth="1"/>
    <col min="10" max="10" width="27.28515625" style="132" customWidth="1"/>
    <col min="11" max="11" width="31" style="132" customWidth="1"/>
    <col min="12" max="12" width="8.5703125" style="132" bestFit="1" customWidth="1"/>
    <col min="13" max="13" width="12.140625" style="132" bestFit="1" customWidth="1"/>
    <col min="14" max="14" width="18.42578125" style="132" bestFit="1" customWidth="1"/>
    <col min="15" max="15" width="8.5703125" style="132" bestFit="1" customWidth="1"/>
    <col min="16" max="16" width="15.7109375" style="132" customWidth="1"/>
    <col min="17" max="17" width="26.140625" style="132" customWidth="1"/>
    <col min="18" max="18" width="11.7109375" style="132" bestFit="1" customWidth="1"/>
    <col min="19" max="19" width="11.42578125" style="132" bestFit="1" customWidth="1"/>
    <col min="20" max="20" width="12.7109375" style="132" bestFit="1" customWidth="1"/>
    <col min="21" max="21" width="10.42578125" style="132" bestFit="1" customWidth="1"/>
    <col min="22" max="22" width="13.7109375" style="132" customWidth="1"/>
    <col min="23" max="23" width="27" style="132" customWidth="1"/>
    <col min="24" max="24" width="11.42578125" style="134" bestFit="1" customWidth="1"/>
    <col min="25" max="25" width="8.5703125" style="134" bestFit="1" customWidth="1"/>
    <col min="26" max="26" width="9.28515625" style="134" customWidth="1"/>
    <col min="27" max="27" width="11.42578125" style="135" bestFit="1" customWidth="1"/>
    <col min="28" max="28" width="12.5703125" style="135" bestFit="1" customWidth="1"/>
    <col min="29" max="29" width="10" style="135" bestFit="1" customWidth="1"/>
    <col min="30" max="30" width="9.28515625" style="132" bestFit="1" customWidth="1"/>
    <col min="31" max="31" width="18.140625" style="134" bestFit="1" customWidth="1"/>
    <col min="32" max="32" width="9.28515625" style="132" bestFit="1" customWidth="1"/>
    <col min="33" max="33" width="9.140625" style="134" bestFit="1" customWidth="1"/>
    <col min="34" max="34" width="9.5703125" style="134" customWidth="1"/>
    <col min="35" max="35" width="13.5703125" style="134" bestFit="1" customWidth="1"/>
    <col min="36" max="36" width="15" style="134" bestFit="1" customWidth="1"/>
    <col min="37" max="37" width="11.42578125" style="134" bestFit="1" customWidth="1"/>
    <col min="38" max="38" width="9.28515625" style="132" bestFit="1" customWidth="1"/>
    <col min="39" max="39" width="7" style="136" bestFit="1" customWidth="1"/>
    <col min="40" max="40" width="6.42578125" style="134" bestFit="1" customWidth="1"/>
    <col min="41" max="41" width="6.5703125" style="134" customWidth="1"/>
    <col min="42" max="42" width="11.42578125" style="134" bestFit="1" customWidth="1"/>
    <col min="43" max="43" width="9.28515625" style="132" bestFit="1" customWidth="1"/>
    <col min="44" max="44" width="8.85546875" style="134" customWidth="1"/>
    <col min="45" max="45" width="6.85546875" style="134" bestFit="1" customWidth="1"/>
    <col min="46" max="46" width="7.28515625" style="134" customWidth="1"/>
    <col min="47" max="47" width="6.85546875" style="134" bestFit="1" customWidth="1"/>
    <col min="48" max="48" width="6.140625" style="134" bestFit="1" customWidth="1"/>
    <col min="49" max="49" width="8.5703125" style="134" customWidth="1"/>
    <col min="50" max="50" width="13.7109375" style="134" bestFit="1" customWidth="1"/>
    <col min="51" max="51" width="9.28515625" style="132" bestFit="1" customWidth="1"/>
    <col min="52" max="52" width="12.85546875" style="134" bestFit="1" customWidth="1"/>
    <col min="53" max="54" width="12.5703125" style="134" bestFit="1" customWidth="1"/>
    <col min="55" max="55" width="14.85546875" style="134" bestFit="1" customWidth="1"/>
    <col min="56" max="56" width="10.42578125" style="134" bestFit="1" customWidth="1"/>
    <col min="57" max="57" width="9.5703125" style="134" customWidth="1"/>
    <col min="58" max="58" width="16.140625" style="134" bestFit="1" customWidth="1"/>
    <col min="59" max="59" width="13.85546875" style="134" customWidth="1"/>
    <col min="60" max="60" width="13.85546875" style="134" bestFit="1" customWidth="1"/>
    <col min="61" max="61" width="12.42578125" style="134" bestFit="1" customWidth="1"/>
    <col min="62" max="62" width="12.7109375" style="134" bestFit="1" customWidth="1"/>
    <col min="63" max="63" width="11.42578125" style="134" bestFit="1" customWidth="1"/>
    <col min="64" max="64" width="13.85546875" style="134" customWidth="1"/>
    <col min="65" max="65" width="12.7109375" style="134" bestFit="1" customWidth="1"/>
    <col min="66" max="66" width="13.85546875" style="134" bestFit="1" customWidth="1"/>
    <col min="67" max="67" width="12.140625" style="134" bestFit="1" customWidth="1"/>
    <col min="68" max="68" width="12.5703125" style="134" bestFit="1" customWidth="1"/>
    <col min="69" max="69" width="14.85546875" style="134" bestFit="1" customWidth="1"/>
    <col min="70" max="70" width="12.7109375" style="134" bestFit="1" customWidth="1"/>
    <col min="71" max="71" width="12.140625" style="134" bestFit="1" customWidth="1"/>
    <col min="72" max="73" width="13.85546875" style="134" bestFit="1" customWidth="1"/>
    <col min="74" max="74" width="14.5703125" style="134" customWidth="1"/>
    <col min="75" max="75" width="9.85546875" style="134" bestFit="1" customWidth="1"/>
    <col min="76" max="76" width="23.140625" style="134" bestFit="1" customWidth="1"/>
    <col min="77" max="77" width="11" style="134" bestFit="1" customWidth="1"/>
    <col min="78" max="78" width="36" style="134" bestFit="1" customWidth="1"/>
    <col min="79" max="79" width="15" style="134" bestFit="1" customWidth="1"/>
    <col min="80" max="80" width="12.5703125" style="134" bestFit="1" customWidth="1"/>
    <col min="81" max="81" width="12.140625" style="134" bestFit="1" customWidth="1"/>
    <col min="82" max="82" width="13.85546875" style="134" customWidth="1"/>
    <col min="83" max="83" width="13.140625" style="134" bestFit="1" customWidth="1"/>
    <col min="84" max="84" width="16.5703125" style="134" bestFit="1" customWidth="1"/>
    <col min="85" max="85" width="14.85546875" style="134" bestFit="1" customWidth="1"/>
    <col min="86" max="86" width="13.85546875" style="134" bestFit="1" customWidth="1"/>
    <col min="87" max="87" width="19.140625" style="134" bestFit="1" customWidth="1"/>
    <col min="88" max="88" width="12.42578125" style="134" bestFit="1" customWidth="1"/>
    <col min="89" max="89" width="13.28515625" style="134" bestFit="1" customWidth="1"/>
    <col min="90" max="90" width="13.85546875" style="134" bestFit="1" customWidth="1"/>
    <col min="91" max="91" width="12.85546875" style="134" customWidth="1"/>
    <col min="92" max="92" width="13.85546875" style="134" bestFit="1" customWidth="1"/>
    <col min="93" max="93" width="11.42578125" style="134" bestFit="1" customWidth="1"/>
    <col min="94" max="94" width="11.7109375" style="134" bestFit="1" customWidth="1"/>
    <col min="95" max="95" width="12.85546875" style="134" bestFit="1" customWidth="1"/>
    <col min="96" max="96" width="10.5703125" style="134" bestFit="1" customWidth="1"/>
    <col min="97" max="98" width="11.28515625" style="134" bestFit="1" customWidth="1"/>
    <col min="99" max="99" width="10.42578125" style="134" bestFit="1" customWidth="1"/>
    <col min="100" max="100" width="13.42578125" style="134" bestFit="1" customWidth="1"/>
    <col min="101" max="101" width="9.85546875" style="134" customWidth="1"/>
    <col min="102" max="102" width="15.5703125" style="134" customWidth="1"/>
    <col min="103" max="103" width="18.5703125" style="134" customWidth="1"/>
    <col min="104" max="104" width="12.140625" style="134" bestFit="1" customWidth="1"/>
    <col min="105" max="105" width="16.42578125" style="134" bestFit="1" customWidth="1"/>
    <col min="106" max="106" width="10.28515625" style="134" bestFit="1" customWidth="1"/>
    <col min="107" max="107" width="17.28515625" style="134" customWidth="1"/>
    <col min="108" max="108" width="13.42578125" style="134" bestFit="1" customWidth="1"/>
    <col min="109" max="109" width="18.28515625" style="134" bestFit="1" customWidth="1"/>
    <col min="110" max="110" width="17.42578125" style="134" bestFit="1" customWidth="1"/>
    <col min="111" max="111" width="13.42578125" style="134" bestFit="1" customWidth="1"/>
    <col min="112" max="112" width="13.140625" style="134" customWidth="1"/>
    <col min="113" max="113" width="13.42578125" style="134" bestFit="1" customWidth="1"/>
    <col min="114" max="115" width="12.5703125" style="134" bestFit="1" customWidth="1"/>
    <col min="116" max="116" width="16.28515625" style="134" bestFit="1" customWidth="1"/>
    <col min="117" max="117" width="27.5703125" style="134" bestFit="1" customWidth="1"/>
    <col min="118" max="118" width="34.42578125" style="134" customWidth="1"/>
    <col min="119" max="119" width="29.42578125" style="134" bestFit="1" customWidth="1"/>
    <col min="120" max="120" width="21.85546875" style="134" bestFit="1" customWidth="1"/>
    <col min="121" max="121" width="12" style="134" bestFit="1" customWidth="1"/>
    <col min="122" max="122" width="70" style="132" customWidth="1"/>
    <col min="123" max="123" width="24.28515625" style="134" bestFit="1" customWidth="1"/>
    <col min="124" max="125" width="36.5703125" style="132" bestFit="1" customWidth="1"/>
    <col min="126" max="126" width="9.42578125" style="134" bestFit="1" customWidth="1"/>
    <col min="127" max="127" width="9.5703125" style="134" bestFit="1" customWidth="1"/>
    <col min="128" max="128" width="10.7109375" style="134" bestFit="1" customWidth="1"/>
    <col min="129" max="130" width="36.5703125" style="132" bestFit="1" customWidth="1"/>
    <col min="131" max="131" width="14.7109375" style="81" bestFit="1" customWidth="1"/>
    <col min="132" max="132" width="16.140625" style="81" bestFit="1" customWidth="1"/>
    <col min="133" max="133" width="18.28515625" style="81" bestFit="1" customWidth="1"/>
    <col min="134" max="16384" width="9.140625" style="129"/>
  </cols>
  <sheetData>
    <row r="1" spans="1:133" ht="36" customHeight="1" x14ac:dyDescent="0.25">
      <c r="A1" s="144" t="s">
        <v>697</v>
      </c>
      <c r="B1" s="146"/>
      <c r="C1" s="146"/>
      <c r="D1" s="146"/>
      <c r="E1" s="146"/>
      <c r="F1" s="146"/>
      <c r="G1" s="146"/>
      <c r="H1" s="146"/>
      <c r="I1" s="146"/>
      <c r="J1" s="146"/>
      <c r="K1" s="145"/>
      <c r="L1" s="144" t="s">
        <v>698</v>
      </c>
      <c r="M1" s="146"/>
      <c r="N1" s="146"/>
      <c r="O1" s="146"/>
      <c r="P1" s="146"/>
      <c r="Q1" s="145"/>
      <c r="R1" s="144" t="s">
        <v>699</v>
      </c>
      <c r="S1" s="146"/>
      <c r="T1" s="146"/>
      <c r="U1" s="146"/>
      <c r="V1" s="146"/>
      <c r="W1" s="145"/>
      <c r="X1" s="144" t="s">
        <v>700</v>
      </c>
      <c r="Y1" s="146"/>
      <c r="Z1" s="145"/>
      <c r="AA1" s="144" t="s">
        <v>701</v>
      </c>
      <c r="AB1" s="146"/>
      <c r="AC1" s="145"/>
      <c r="AD1" s="121" t="s">
        <v>702</v>
      </c>
      <c r="AE1" s="120" t="s">
        <v>703</v>
      </c>
      <c r="AF1" s="121" t="s">
        <v>704</v>
      </c>
      <c r="AG1" s="144" t="s">
        <v>705</v>
      </c>
      <c r="AH1" s="146"/>
      <c r="AI1" s="146"/>
      <c r="AJ1" s="146"/>
      <c r="AK1" s="145"/>
      <c r="AL1" s="121" t="s">
        <v>706</v>
      </c>
      <c r="AM1" s="144" t="s">
        <v>707</v>
      </c>
      <c r="AN1" s="146"/>
      <c r="AO1" s="146"/>
      <c r="AP1" s="145"/>
      <c r="AQ1" s="121" t="s">
        <v>708</v>
      </c>
      <c r="AR1" s="144" t="s">
        <v>709</v>
      </c>
      <c r="AS1" s="146"/>
      <c r="AT1" s="146"/>
      <c r="AU1" s="146"/>
      <c r="AV1" s="146"/>
      <c r="AW1" s="146"/>
      <c r="AX1" s="145"/>
      <c r="AY1" s="121" t="s">
        <v>710</v>
      </c>
      <c r="AZ1" s="144" t="s">
        <v>711</v>
      </c>
      <c r="BA1" s="146"/>
      <c r="BB1" s="146"/>
      <c r="BC1" s="145"/>
      <c r="BD1" s="144" t="s">
        <v>712</v>
      </c>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5"/>
      <c r="CH1" s="144" t="s">
        <v>713</v>
      </c>
      <c r="CI1" s="146"/>
      <c r="CJ1" s="146"/>
      <c r="CK1" s="146"/>
      <c r="CL1" s="146"/>
      <c r="CM1" s="146"/>
      <c r="CN1" s="146"/>
      <c r="CO1" s="146"/>
      <c r="CP1" s="146"/>
      <c r="CQ1" s="146"/>
      <c r="CR1" s="146"/>
      <c r="CS1" s="146"/>
      <c r="CT1" s="146"/>
      <c r="CU1" s="146"/>
      <c r="CV1" s="146"/>
      <c r="CW1" s="146"/>
      <c r="CX1" s="146"/>
      <c r="CY1" s="146"/>
      <c r="CZ1" s="146"/>
      <c r="DA1" s="146"/>
      <c r="DB1" s="146"/>
      <c r="DC1" s="145"/>
      <c r="DD1" s="144" t="s">
        <v>714</v>
      </c>
      <c r="DE1" s="146"/>
      <c r="DF1" s="146"/>
      <c r="DG1" s="146"/>
      <c r="DH1" s="146"/>
      <c r="DI1" s="146"/>
      <c r="DJ1" s="146"/>
      <c r="DK1" s="146"/>
      <c r="DL1" s="145"/>
      <c r="DM1" s="144" t="s">
        <v>715</v>
      </c>
      <c r="DN1" s="145"/>
      <c r="DO1" s="120" t="s">
        <v>716</v>
      </c>
      <c r="DP1" s="144" t="s">
        <v>717</v>
      </c>
      <c r="DQ1" s="146"/>
      <c r="DR1" s="146"/>
      <c r="DS1" s="146"/>
      <c r="DT1" s="146"/>
      <c r="DU1" s="145"/>
      <c r="DV1" s="144" t="s">
        <v>718</v>
      </c>
      <c r="DW1" s="146"/>
      <c r="DX1" s="146"/>
      <c r="DY1" s="146"/>
      <c r="DZ1" s="145"/>
      <c r="EA1" s="147" t="s">
        <v>719</v>
      </c>
      <c r="EB1" s="147"/>
      <c r="EC1" s="147"/>
    </row>
    <row r="2" spans="1:133" ht="96.75" thickBot="1" x14ac:dyDescent="0.3">
      <c r="A2" s="123" t="s">
        <v>665</v>
      </c>
      <c r="B2" s="123" t="s">
        <v>666</v>
      </c>
      <c r="C2" s="123" t="s">
        <v>667</v>
      </c>
      <c r="D2" s="123" t="s">
        <v>668</v>
      </c>
      <c r="E2" s="123" t="s">
        <v>720</v>
      </c>
      <c r="F2" s="123" t="s">
        <v>721</v>
      </c>
      <c r="G2" s="123" t="s">
        <v>722</v>
      </c>
      <c r="H2" s="123" t="s">
        <v>723</v>
      </c>
      <c r="I2" s="123" t="s">
        <v>724</v>
      </c>
      <c r="J2" s="123" t="s">
        <v>725</v>
      </c>
      <c r="K2" s="123" t="s">
        <v>726</v>
      </c>
      <c r="L2" s="123" t="s">
        <v>727</v>
      </c>
      <c r="M2" s="123" t="s">
        <v>728</v>
      </c>
      <c r="N2" s="123" t="s">
        <v>729</v>
      </c>
      <c r="O2" s="123" t="s">
        <v>730</v>
      </c>
      <c r="P2" s="123" t="s">
        <v>731</v>
      </c>
      <c r="Q2" s="123" t="s">
        <v>732</v>
      </c>
      <c r="R2" s="123" t="s">
        <v>733</v>
      </c>
      <c r="S2" s="123" t="s">
        <v>734</v>
      </c>
      <c r="T2" s="123" t="s">
        <v>735</v>
      </c>
      <c r="U2" s="123" t="s">
        <v>736</v>
      </c>
      <c r="V2" s="123" t="s">
        <v>737</v>
      </c>
      <c r="W2" s="123" t="s">
        <v>738</v>
      </c>
      <c r="X2" s="123" t="s">
        <v>0</v>
      </c>
      <c r="Y2" s="123" t="s">
        <v>739</v>
      </c>
      <c r="Z2" s="123" t="s">
        <v>669</v>
      </c>
      <c r="AA2" s="123" t="s">
        <v>740</v>
      </c>
      <c r="AB2" s="123" t="s">
        <v>741</v>
      </c>
      <c r="AC2" s="123" t="s">
        <v>742</v>
      </c>
      <c r="AD2" s="124" t="s">
        <v>743</v>
      </c>
      <c r="AE2" s="123" t="s">
        <v>1</v>
      </c>
      <c r="AF2" s="125" t="s">
        <v>744</v>
      </c>
      <c r="AG2" s="123" t="s">
        <v>745</v>
      </c>
      <c r="AH2" s="123" t="s">
        <v>2</v>
      </c>
      <c r="AI2" s="123" t="s">
        <v>3</v>
      </c>
      <c r="AJ2" s="123" t="s">
        <v>4</v>
      </c>
      <c r="AK2" s="123" t="s">
        <v>746</v>
      </c>
      <c r="AL2" s="125" t="s">
        <v>747</v>
      </c>
      <c r="AM2" s="123" t="s">
        <v>5</v>
      </c>
      <c r="AN2" s="123" t="s">
        <v>6</v>
      </c>
      <c r="AO2" s="123" t="s">
        <v>7</v>
      </c>
      <c r="AP2" s="123" t="s">
        <v>748</v>
      </c>
      <c r="AQ2" s="125" t="s">
        <v>749</v>
      </c>
      <c r="AR2" s="123" t="s">
        <v>750</v>
      </c>
      <c r="AS2" s="123" t="s">
        <v>8</v>
      </c>
      <c r="AT2" s="123" t="s">
        <v>9</v>
      </c>
      <c r="AU2" s="123" t="s">
        <v>10</v>
      </c>
      <c r="AV2" s="123" t="s">
        <v>11</v>
      </c>
      <c r="AW2" s="123" t="s">
        <v>12</v>
      </c>
      <c r="AX2" s="123" t="s">
        <v>751</v>
      </c>
      <c r="AY2" s="126" t="s">
        <v>752</v>
      </c>
      <c r="AZ2" s="127" t="s">
        <v>753</v>
      </c>
      <c r="BA2" s="127" t="s">
        <v>754</v>
      </c>
      <c r="BB2" s="127" t="s">
        <v>755</v>
      </c>
      <c r="BC2" s="127" t="s">
        <v>756</v>
      </c>
      <c r="BD2" s="123" t="s">
        <v>757</v>
      </c>
      <c r="BE2" s="123" t="s">
        <v>758</v>
      </c>
      <c r="BF2" s="123" t="s">
        <v>759</v>
      </c>
      <c r="BG2" s="123" t="s">
        <v>760</v>
      </c>
      <c r="BH2" s="123" t="s">
        <v>761</v>
      </c>
      <c r="BI2" s="123" t="s">
        <v>762</v>
      </c>
      <c r="BJ2" s="123" t="s">
        <v>763</v>
      </c>
      <c r="BK2" s="123" t="s">
        <v>764</v>
      </c>
      <c r="BL2" s="123" t="s">
        <v>765</v>
      </c>
      <c r="BM2" s="123" t="s">
        <v>766</v>
      </c>
      <c r="BN2" s="123" t="s">
        <v>767</v>
      </c>
      <c r="BO2" s="123" t="s">
        <v>768</v>
      </c>
      <c r="BP2" s="123" t="s">
        <v>769</v>
      </c>
      <c r="BQ2" s="123" t="s">
        <v>770</v>
      </c>
      <c r="BR2" s="123" t="s">
        <v>771</v>
      </c>
      <c r="BS2" s="123" t="s">
        <v>772</v>
      </c>
      <c r="BT2" s="123" t="s">
        <v>773</v>
      </c>
      <c r="BU2" s="123" t="s">
        <v>774</v>
      </c>
      <c r="BV2" s="123" t="s">
        <v>775</v>
      </c>
      <c r="BW2" s="123" t="s">
        <v>776</v>
      </c>
      <c r="BX2" s="123" t="s">
        <v>777</v>
      </c>
      <c r="BY2" s="123" t="s">
        <v>778</v>
      </c>
      <c r="BZ2" s="123" t="s">
        <v>779</v>
      </c>
      <c r="CA2" s="123" t="s">
        <v>780</v>
      </c>
      <c r="CB2" s="123" t="s">
        <v>781</v>
      </c>
      <c r="CC2" s="123" t="s">
        <v>782</v>
      </c>
      <c r="CD2" s="123" t="s">
        <v>783</v>
      </c>
      <c r="CE2" s="123" t="s">
        <v>784</v>
      </c>
      <c r="CF2" s="123" t="s">
        <v>785</v>
      </c>
      <c r="CG2" s="123" t="s">
        <v>786</v>
      </c>
      <c r="CH2" s="123" t="s">
        <v>787</v>
      </c>
      <c r="CI2" s="123" t="s">
        <v>788</v>
      </c>
      <c r="CJ2" s="123" t="s">
        <v>789</v>
      </c>
      <c r="CK2" s="123" t="s">
        <v>790</v>
      </c>
      <c r="CL2" s="123" t="s">
        <v>791</v>
      </c>
      <c r="CM2" s="123" t="s">
        <v>792</v>
      </c>
      <c r="CN2" s="123" t="s">
        <v>793</v>
      </c>
      <c r="CO2" s="123" t="s">
        <v>794</v>
      </c>
      <c r="CP2" s="123" t="s">
        <v>795</v>
      </c>
      <c r="CQ2" s="123" t="s">
        <v>796</v>
      </c>
      <c r="CR2" s="123" t="s">
        <v>797</v>
      </c>
      <c r="CS2" s="123" t="s">
        <v>798</v>
      </c>
      <c r="CT2" s="123" t="s">
        <v>799</v>
      </c>
      <c r="CU2" s="123" t="s">
        <v>800</v>
      </c>
      <c r="CV2" s="123" t="s">
        <v>801</v>
      </c>
      <c r="CW2" s="123" t="s">
        <v>802</v>
      </c>
      <c r="CX2" s="123" t="s">
        <v>803</v>
      </c>
      <c r="CY2" s="123" t="s">
        <v>804</v>
      </c>
      <c r="CZ2" s="123" t="s">
        <v>805</v>
      </c>
      <c r="DA2" s="123" t="s">
        <v>806</v>
      </c>
      <c r="DB2" s="123" t="s">
        <v>807</v>
      </c>
      <c r="DC2" s="123" t="s">
        <v>808</v>
      </c>
      <c r="DD2" s="123" t="s">
        <v>809</v>
      </c>
      <c r="DE2" s="123" t="s">
        <v>810</v>
      </c>
      <c r="DF2" s="123" t="s">
        <v>811</v>
      </c>
      <c r="DG2" s="123" t="s">
        <v>812</v>
      </c>
      <c r="DH2" s="123" t="s">
        <v>813</v>
      </c>
      <c r="DI2" s="123" t="s">
        <v>814</v>
      </c>
      <c r="DJ2" s="123" t="s">
        <v>815</v>
      </c>
      <c r="DK2" s="123" t="s">
        <v>816</v>
      </c>
      <c r="DL2" s="123" t="s">
        <v>817</v>
      </c>
      <c r="DM2" s="123" t="s">
        <v>818</v>
      </c>
      <c r="DN2" s="123" t="s">
        <v>819</v>
      </c>
      <c r="DO2" s="123" t="s">
        <v>820</v>
      </c>
      <c r="DP2" s="123" t="s">
        <v>821</v>
      </c>
      <c r="DQ2" s="123" t="s">
        <v>822</v>
      </c>
      <c r="DR2" s="123" t="s">
        <v>823</v>
      </c>
      <c r="DS2" s="123" t="s">
        <v>824</v>
      </c>
      <c r="DT2" s="123" t="s">
        <v>825</v>
      </c>
      <c r="DU2" s="123" t="s">
        <v>826</v>
      </c>
      <c r="DV2" s="123" t="s">
        <v>827</v>
      </c>
      <c r="DW2" s="123" t="s">
        <v>828</v>
      </c>
      <c r="DX2" s="123" t="s">
        <v>829</v>
      </c>
      <c r="DY2" s="123" t="s">
        <v>830</v>
      </c>
      <c r="DZ2" s="123" t="s">
        <v>831</v>
      </c>
      <c r="EA2" s="164" t="s">
        <v>694</v>
      </c>
      <c r="EB2" s="165" t="s">
        <v>695</v>
      </c>
      <c r="EC2" s="165" t="s">
        <v>696</v>
      </c>
    </row>
    <row r="3" spans="1:133" s="128" customFormat="1" x14ac:dyDescent="0.25">
      <c r="A3" s="137" t="s">
        <v>674</v>
      </c>
      <c r="B3" s="137" t="s">
        <v>675</v>
      </c>
      <c r="C3" s="137" t="s">
        <v>676</v>
      </c>
      <c r="D3" s="137" t="s">
        <v>677</v>
      </c>
      <c r="E3" s="137" t="s">
        <v>832</v>
      </c>
      <c r="F3" s="137" t="s">
        <v>833</v>
      </c>
      <c r="G3" s="137" t="s">
        <v>834</v>
      </c>
      <c r="H3" s="137" t="s">
        <v>835</v>
      </c>
      <c r="I3" s="137" t="s">
        <v>836</v>
      </c>
      <c r="J3" s="137" t="s">
        <v>837</v>
      </c>
      <c r="K3" s="137" t="s">
        <v>838</v>
      </c>
      <c r="L3" s="137" t="s">
        <v>839</v>
      </c>
      <c r="M3" s="137" t="s">
        <v>840</v>
      </c>
      <c r="N3" s="137" t="s">
        <v>841</v>
      </c>
      <c r="O3" s="137" t="s">
        <v>842</v>
      </c>
      <c r="P3" s="137" t="s">
        <v>843</v>
      </c>
      <c r="Q3" s="137" t="s">
        <v>844</v>
      </c>
      <c r="R3" s="137" t="s">
        <v>845</v>
      </c>
      <c r="S3" s="137" t="s">
        <v>846</v>
      </c>
      <c r="T3" s="137" t="s">
        <v>847</v>
      </c>
      <c r="U3" s="137" t="s">
        <v>848</v>
      </c>
      <c r="V3" s="137" t="s">
        <v>849</v>
      </c>
      <c r="W3" s="137" t="s">
        <v>850</v>
      </c>
      <c r="X3" s="137" t="s">
        <v>851</v>
      </c>
      <c r="Y3" s="137" t="s">
        <v>852</v>
      </c>
      <c r="Z3" s="137" t="s">
        <v>853</v>
      </c>
      <c r="AA3" s="137" t="s">
        <v>854</v>
      </c>
      <c r="AB3" s="137" t="s">
        <v>855</v>
      </c>
      <c r="AC3" s="137" t="s">
        <v>856</v>
      </c>
      <c r="AD3" s="137" t="s">
        <v>857</v>
      </c>
      <c r="AE3" s="137" t="s">
        <v>858</v>
      </c>
      <c r="AF3" s="137" t="s">
        <v>857</v>
      </c>
      <c r="AG3" s="137" t="s">
        <v>859</v>
      </c>
      <c r="AH3" s="137" t="s">
        <v>860</v>
      </c>
      <c r="AI3" s="137" t="s">
        <v>861</v>
      </c>
      <c r="AJ3" s="137" t="s">
        <v>862</v>
      </c>
      <c r="AK3" s="137" t="s">
        <v>863</v>
      </c>
      <c r="AL3" s="137" t="s">
        <v>857</v>
      </c>
      <c r="AM3" s="137" t="s">
        <v>864</v>
      </c>
      <c r="AN3" s="137" t="s">
        <v>865</v>
      </c>
      <c r="AO3" s="137" t="s">
        <v>866</v>
      </c>
      <c r="AP3" s="137" t="s">
        <v>867</v>
      </c>
      <c r="AQ3" s="137" t="s">
        <v>857</v>
      </c>
      <c r="AR3" s="137" t="s">
        <v>868</v>
      </c>
      <c r="AS3" s="137" t="s">
        <v>869</v>
      </c>
      <c r="AT3" s="137" t="s">
        <v>870</v>
      </c>
      <c r="AU3" s="137" t="s">
        <v>871</v>
      </c>
      <c r="AV3" s="137" t="s">
        <v>872</v>
      </c>
      <c r="AW3" s="137" t="s">
        <v>873</v>
      </c>
      <c r="AX3" s="137" t="s">
        <v>874</v>
      </c>
      <c r="AY3" s="137" t="s">
        <v>857</v>
      </c>
      <c r="AZ3" s="137" t="s">
        <v>875</v>
      </c>
      <c r="BA3" s="137" t="s">
        <v>876</v>
      </c>
      <c r="BB3" s="137" t="s">
        <v>877</v>
      </c>
      <c r="BC3" s="137" t="s">
        <v>878</v>
      </c>
      <c r="BD3" s="137" t="s">
        <v>879</v>
      </c>
      <c r="BE3" s="137" t="s">
        <v>880</v>
      </c>
      <c r="BF3" s="137" t="s">
        <v>881</v>
      </c>
      <c r="BG3" s="137" t="s">
        <v>882</v>
      </c>
      <c r="BH3" s="137" t="s">
        <v>883</v>
      </c>
      <c r="BI3" s="137" t="s">
        <v>884</v>
      </c>
      <c r="BJ3" s="137" t="s">
        <v>885</v>
      </c>
      <c r="BK3" s="137" t="s">
        <v>886</v>
      </c>
      <c r="BL3" s="137" t="s">
        <v>887</v>
      </c>
      <c r="BM3" s="137" t="s">
        <v>888</v>
      </c>
      <c r="BN3" s="137" t="s">
        <v>889</v>
      </c>
      <c r="BO3" s="137" t="s">
        <v>890</v>
      </c>
      <c r="BP3" s="137" t="s">
        <v>891</v>
      </c>
      <c r="BQ3" s="137" t="s">
        <v>892</v>
      </c>
      <c r="BR3" s="137" t="s">
        <v>893</v>
      </c>
      <c r="BS3" s="137" t="s">
        <v>894</v>
      </c>
      <c r="BT3" s="137" t="s">
        <v>895</v>
      </c>
      <c r="BU3" s="137" t="s">
        <v>896</v>
      </c>
      <c r="BV3" s="137" t="s">
        <v>897</v>
      </c>
      <c r="BW3" s="137" t="s">
        <v>898</v>
      </c>
      <c r="BX3" s="137" t="s">
        <v>899</v>
      </c>
      <c r="BY3" s="137" t="s">
        <v>900</v>
      </c>
      <c r="BZ3" s="137" t="s">
        <v>901</v>
      </c>
      <c r="CA3" s="137" t="s">
        <v>902</v>
      </c>
      <c r="CB3" s="137" t="s">
        <v>903</v>
      </c>
      <c r="CC3" s="137" t="s">
        <v>904</v>
      </c>
      <c r="CD3" s="137" t="s">
        <v>905</v>
      </c>
      <c r="CE3" s="137" t="s">
        <v>906</v>
      </c>
      <c r="CF3" s="137" t="s">
        <v>907</v>
      </c>
      <c r="CG3" s="137" t="s">
        <v>908</v>
      </c>
      <c r="CH3" s="137" t="s">
        <v>909</v>
      </c>
      <c r="CI3" s="137" t="s">
        <v>910</v>
      </c>
      <c r="CJ3" s="137" t="s">
        <v>911</v>
      </c>
      <c r="CK3" s="137" t="s">
        <v>912</v>
      </c>
      <c r="CL3" s="137" t="s">
        <v>913</v>
      </c>
      <c r="CM3" s="137" t="s">
        <v>914</v>
      </c>
      <c r="CN3" s="137" t="s">
        <v>915</v>
      </c>
      <c r="CO3" s="137" t="s">
        <v>916</v>
      </c>
      <c r="CP3" s="137" t="s">
        <v>917</v>
      </c>
      <c r="CQ3" s="137" t="s">
        <v>918</v>
      </c>
      <c r="CR3" s="137" t="s">
        <v>919</v>
      </c>
      <c r="CS3" s="137" t="s">
        <v>920</v>
      </c>
      <c r="CT3" s="137" t="s">
        <v>921</v>
      </c>
      <c r="CU3" s="137" t="s">
        <v>922</v>
      </c>
      <c r="CV3" s="137" t="s">
        <v>923</v>
      </c>
      <c r="CW3" s="137" t="s">
        <v>924</v>
      </c>
      <c r="CX3" s="137" t="s">
        <v>925</v>
      </c>
      <c r="CY3" s="137" t="s">
        <v>926</v>
      </c>
      <c r="CZ3" s="137" t="s">
        <v>927</v>
      </c>
      <c r="DA3" s="137" t="s">
        <v>928</v>
      </c>
      <c r="DB3" s="137" t="s">
        <v>929</v>
      </c>
      <c r="DC3" s="137" t="s">
        <v>930</v>
      </c>
      <c r="DD3" s="137" t="s">
        <v>931</v>
      </c>
      <c r="DE3" s="137" t="s">
        <v>932</v>
      </c>
      <c r="DF3" s="137" t="s">
        <v>933</v>
      </c>
      <c r="DG3" s="137" t="s">
        <v>934</v>
      </c>
      <c r="DH3" s="137" t="s">
        <v>935</v>
      </c>
      <c r="DI3" s="137" t="s">
        <v>936</v>
      </c>
      <c r="DJ3" s="137" t="s">
        <v>937</v>
      </c>
      <c r="DK3" s="137" t="s">
        <v>938</v>
      </c>
      <c r="DL3" s="137" t="s">
        <v>939</v>
      </c>
      <c r="DM3" s="137" t="s">
        <v>940</v>
      </c>
      <c r="DN3" s="137" t="s">
        <v>941</v>
      </c>
      <c r="DO3" s="137" t="s">
        <v>942</v>
      </c>
      <c r="DP3" s="137" t="s">
        <v>943</v>
      </c>
      <c r="DQ3" s="137" t="s">
        <v>944</v>
      </c>
      <c r="DR3" s="137" t="s">
        <v>945</v>
      </c>
      <c r="DS3" s="137" t="s">
        <v>946</v>
      </c>
      <c r="DT3" s="137" t="s">
        <v>947</v>
      </c>
      <c r="DU3" s="137" t="s">
        <v>948</v>
      </c>
      <c r="DV3" s="137" t="s">
        <v>949</v>
      </c>
      <c r="DW3" s="137" t="s">
        <v>950</v>
      </c>
      <c r="DX3" s="137" t="s">
        <v>951</v>
      </c>
      <c r="DY3" s="137" t="s">
        <v>952</v>
      </c>
      <c r="DZ3" s="137" t="s">
        <v>953</v>
      </c>
      <c r="EA3" s="163" t="s">
        <v>691</v>
      </c>
      <c r="EB3" s="163" t="s">
        <v>692</v>
      </c>
      <c r="EC3" s="163" t="s">
        <v>693</v>
      </c>
    </row>
    <row r="4" spans="1:133" s="131" customFormat="1" ht="60" x14ac:dyDescent="0.25">
      <c r="A4" s="130" t="s">
        <v>418</v>
      </c>
      <c r="B4" s="130" t="s">
        <v>420</v>
      </c>
      <c r="C4" s="138">
        <v>1</v>
      </c>
      <c r="D4" s="130" t="s">
        <v>419</v>
      </c>
      <c r="E4" s="130" t="s">
        <v>1178</v>
      </c>
      <c r="F4" s="130">
        <v>100</v>
      </c>
      <c r="G4" s="130">
        <v>25601</v>
      </c>
      <c r="H4" s="130" t="s">
        <v>1179</v>
      </c>
      <c r="I4" s="130" t="s">
        <v>1180</v>
      </c>
      <c r="J4" s="130" t="s">
        <v>1181</v>
      </c>
      <c r="K4" s="130" t="s">
        <v>1182</v>
      </c>
      <c r="L4" s="130" t="s">
        <v>959</v>
      </c>
      <c r="M4" s="130" t="s">
        <v>1183</v>
      </c>
      <c r="N4" s="130" t="s">
        <v>1184</v>
      </c>
      <c r="O4" s="130"/>
      <c r="P4" s="130">
        <v>317754170</v>
      </c>
      <c r="Q4" s="130" t="s">
        <v>1185</v>
      </c>
      <c r="R4" s="130" t="s">
        <v>959</v>
      </c>
      <c r="S4" s="130" t="s">
        <v>1186</v>
      </c>
      <c r="T4" s="130" t="s">
        <v>1187</v>
      </c>
      <c r="U4" s="130"/>
      <c r="V4" s="130">
        <v>317754244</v>
      </c>
      <c r="W4" s="130" t="s">
        <v>1188</v>
      </c>
      <c r="X4" s="138">
        <v>2</v>
      </c>
      <c r="Y4" s="138">
        <v>0</v>
      </c>
      <c r="Z4" s="138">
        <v>2</v>
      </c>
      <c r="AA4" s="139">
        <v>2</v>
      </c>
      <c r="AB4" s="139">
        <v>0</v>
      </c>
      <c r="AC4" s="139">
        <v>2</v>
      </c>
      <c r="AD4" s="130" t="s">
        <v>966</v>
      </c>
      <c r="AE4" s="138">
        <v>2</v>
      </c>
      <c r="AF4" s="130" t="s">
        <v>966</v>
      </c>
      <c r="AG4" s="138">
        <v>0</v>
      </c>
      <c r="AH4" s="138">
        <v>0</v>
      </c>
      <c r="AI4" s="138">
        <v>0</v>
      </c>
      <c r="AJ4" s="138">
        <v>2</v>
      </c>
      <c r="AK4" s="138">
        <v>2</v>
      </c>
      <c r="AL4" s="130" t="s">
        <v>966</v>
      </c>
      <c r="AM4" s="138">
        <v>1</v>
      </c>
      <c r="AN4" s="138">
        <v>0</v>
      </c>
      <c r="AO4" s="138">
        <v>1</v>
      </c>
      <c r="AP4" s="138">
        <v>2</v>
      </c>
      <c r="AQ4" s="130" t="s">
        <v>966</v>
      </c>
      <c r="AR4" s="138">
        <v>0</v>
      </c>
      <c r="AS4" s="138">
        <v>0</v>
      </c>
      <c r="AT4" s="138">
        <v>0</v>
      </c>
      <c r="AU4" s="138">
        <v>2</v>
      </c>
      <c r="AV4" s="138">
        <v>0</v>
      </c>
      <c r="AW4" s="138">
        <v>0</v>
      </c>
      <c r="AX4" s="138">
        <v>2</v>
      </c>
      <c r="AY4" s="130" t="s">
        <v>966</v>
      </c>
      <c r="AZ4" s="138">
        <v>1</v>
      </c>
      <c r="BA4" s="138">
        <v>1</v>
      </c>
      <c r="BB4" s="138">
        <v>1</v>
      </c>
      <c r="BC4" s="138">
        <v>1</v>
      </c>
      <c r="BD4" s="138">
        <v>5</v>
      </c>
      <c r="BE4" s="138">
        <v>25</v>
      </c>
      <c r="BF4" s="138">
        <v>0</v>
      </c>
      <c r="BG4" s="138">
        <v>0</v>
      </c>
      <c r="BH4" s="138">
        <v>9</v>
      </c>
      <c r="BI4" s="138">
        <v>0</v>
      </c>
      <c r="BJ4" s="138">
        <v>0</v>
      </c>
      <c r="BK4" s="138">
        <v>0</v>
      </c>
      <c r="BL4" s="138">
        <v>29</v>
      </c>
      <c r="BM4" s="138">
        <v>1</v>
      </c>
      <c r="BN4" s="138">
        <v>3</v>
      </c>
      <c r="BO4" s="138">
        <v>0</v>
      </c>
      <c r="BP4" s="138">
        <v>24</v>
      </c>
      <c r="BQ4" s="138">
        <v>0</v>
      </c>
      <c r="BR4" s="138">
        <v>0</v>
      </c>
      <c r="BS4" s="138">
        <v>0</v>
      </c>
      <c r="BT4" s="138">
        <v>1</v>
      </c>
      <c r="BU4" s="138">
        <v>1</v>
      </c>
      <c r="BV4" s="138">
        <v>2</v>
      </c>
      <c r="BW4" s="138">
        <v>0</v>
      </c>
      <c r="BX4" s="138">
        <v>1</v>
      </c>
      <c r="BY4" s="138">
        <v>0</v>
      </c>
      <c r="BZ4" s="138">
        <v>0</v>
      </c>
      <c r="CA4" s="138">
        <v>0</v>
      </c>
      <c r="CB4" s="138">
        <v>0</v>
      </c>
      <c r="CC4" s="138">
        <v>0</v>
      </c>
      <c r="CD4" s="138">
        <v>1</v>
      </c>
      <c r="CE4" s="138">
        <v>1</v>
      </c>
      <c r="CF4" s="138">
        <v>0</v>
      </c>
      <c r="CG4" s="138">
        <v>0</v>
      </c>
      <c r="CH4" s="138">
        <v>0</v>
      </c>
      <c r="CI4" s="138">
        <v>2</v>
      </c>
      <c r="CJ4" s="138">
        <v>0</v>
      </c>
      <c r="CK4" s="138">
        <v>3</v>
      </c>
      <c r="CL4" s="138">
        <v>1</v>
      </c>
      <c r="CM4" s="138">
        <v>2</v>
      </c>
      <c r="CN4" s="138">
        <v>0</v>
      </c>
      <c r="CO4" s="138">
        <v>0</v>
      </c>
      <c r="CP4" s="138">
        <v>0</v>
      </c>
      <c r="CQ4" s="138">
        <v>0</v>
      </c>
      <c r="CR4" s="138">
        <v>0</v>
      </c>
      <c r="CS4" s="138">
        <v>0</v>
      </c>
      <c r="CT4" s="138">
        <v>0</v>
      </c>
      <c r="CU4" s="138">
        <v>0</v>
      </c>
      <c r="CV4" s="138">
        <v>0</v>
      </c>
      <c r="CW4" s="138">
        <v>0</v>
      </c>
      <c r="CX4" s="138">
        <v>0</v>
      </c>
      <c r="CY4" s="138">
        <v>0</v>
      </c>
      <c r="CZ4" s="138">
        <v>0</v>
      </c>
      <c r="DA4" s="138">
        <v>4</v>
      </c>
      <c r="DB4" s="138">
        <v>1</v>
      </c>
      <c r="DC4" s="138">
        <v>0</v>
      </c>
      <c r="DD4" s="138">
        <v>0</v>
      </c>
      <c r="DE4" s="138">
        <v>0</v>
      </c>
      <c r="DF4" s="138">
        <v>0</v>
      </c>
      <c r="DG4" s="138">
        <v>0</v>
      </c>
      <c r="DH4" s="138">
        <v>2</v>
      </c>
      <c r="DI4" s="138">
        <v>0</v>
      </c>
      <c r="DJ4" s="138">
        <v>0</v>
      </c>
      <c r="DK4" s="138">
        <v>0</v>
      </c>
      <c r="DL4" s="138">
        <v>0</v>
      </c>
      <c r="DM4" s="138">
        <v>0</v>
      </c>
      <c r="DN4" s="138">
        <v>0</v>
      </c>
      <c r="DO4" s="138">
        <v>0</v>
      </c>
      <c r="DP4" s="138">
        <v>80</v>
      </c>
      <c r="DQ4" s="138">
        <v>1</v>
      </c>
      <c r="DR4" s="130" t="s">
        <v>1189</v>
      </c>
      <c r="DS4" s="138">
        <v>2</v>
      </c>
      <c r="DT4" s="130" t="s">
        <v>1190</v>
      </c>
      <c r="DU4" s="130" t="s">
        <v>1191</v>
      </c>
      <c r="DV4" s="138">
        <v>1</v>
      </c>
      <c r="DW4" s="138">
        <v>0</v>
      </c>
      <c r="DX4" s="138">
        <v>1</v>
      </c>
      <c r="DY4" s="130" t="s">
        <v>1192</v>
      </c>
      <c r="DZ4" s="130" t="s">
        <v>1193</v>
      </c>
      <c r="EA4" s="140">
        <v>58576</v>
      </c>
      <c r="EB4" s="140">
        <v>690</v>
      </c>
      <c r="EC4" s="140">
        <v>51</v>
      </c>
    </row>
    <row r="5" spans="1:133" s="131" customFormat="1" x14ac:dyDescent="0.25">
      <c r="A5" s="130" t="s">
        <v>418</v>
      </c>
      <c r="B5" s="130" t="s">
        <v>422</v>
      </c>
      <c r="C5" s="138">
        <v>1</v>
      </c>
      <c r="D5" s="130" t="s">
        <v>421</v>
      </c>
      <c r="E5" s="130" t="s">
        <v>1194</v>
      </c>
      <c r="F5" s="130">
        <v>68</v>
      </c>
      <c r="G5" s="130">
        <v>26643</v>
      </c>
      <c r="H5" s="130" t="s">
        <v>1195</v>
      </c>
      <c r="I5" s="130" t="s">
        <v>1196</v>
      </c>
      <c r="J5" s="130" t="s">
        <v>1197</v>
      </c>
      <c r="K5" s="130" t="s">
        <v>1198</v>
      </c>
      <c r="L5" s="130" t="s">
        <v>1008</v>
      </c>
      <c r="M5" s="130" t="s">
        <v>1099</v>
      </c>
      <c r="N5" s="130" t="s">
        <v>1199</v>
      </c>
      <c r="O5" s="130"/>
      <c r="P5" s="130">
        <v>311630230</v>
      </c>
      <c r="Q5" s="130" t="s">
        <v>1200</v>
      </c>
      <c r="R5" s="130"/>
      <c r="S5" s="130" t="s">
        <v>1201</v>
      </c>
      <c r="T5" s="130" t="s">
        <v>1202</v>
      </c>
      <c r="U5" s="130"/>
      <c r="V5" s="130">
        <v>311630228</v>
      </c>
      <c r="W5" s="130" t="s">
        <v>1203</v>
      </c>
      <c r="X5" s="138">
        <v>3</v>
      </c>
      <c r="Y5" s="138">
        <v>0</v>
      </c>
      <c r="Z5" s="138">
        <v>3</v>
      </c>
      <c r="AA5" s="139">
        <v>3</v>
      </c>
      <c r="AB5" s="139">
        <v>0</v>
      </c>
      <c r="AC5" s="139">
        <v>3</v>
      </c>
      <c r="AD5" s="130" t="s">
        <v>966</v>
      </c>
      <c r="AE5" s="138">
        <v>3</v>
      </c>
      <c r="AF5" s="130" t="s">
        <v>966</v>
      </c>
      <c r="AG5" s="138">
        <v>0</v>
      </c>
      <c r="AH5" s="138">
        <v>2</v>
      </c>
      <c r="AI5" s="138">
        <v>0</v>
      </c>
      <c r="AJ5" s="138">
        <v>1</v>
      </c>
      <c r="AK5" s="138">
        <v>3</v>
      </c>
      <c r="AL5" s="130" t="s">
        <v>966</v>
      </c>
      <c r="AM5" s="138">
        <v>1</v>
      </c>
      <c r="AN5" s="138">
        <v>1</v>
      </c>
      <c r="AO5" s="138">
        <v>1</v>
      </c>
      <c r="AP5" s="138">
        <v>3</v>
      </c>
      <c r="AQ5" s="130" t="s">
        <v>966</v>
      </c>
      <c r="AR5" s="138">
        <v>0</v>
      </c>
      <c r="AS5" s="138">
        <v>0</v>
      </c>
      <c r="AT5" s="138">
        <v>0</v>
      </c>
      <c r="AU5" s="138">
        <v>3</v>
      </c>
      <c r="AV5" s="138">
        <v>0</v>
      </c>
      <c r="AW5" s="138">
        <v>0</v>
      </c>
      <c r="AX5" s="138">
        <v>3</v>
      </c>
      <c r="AY5" s="130" t="s">
        <v>966</v>
      </c>
      <c r="AZ5" s="138">
        <v>0</v>
      </c>
      <c r="BA5" s="138">
        <v>1</v>
      </c>
      <c r="BB5" s="138">
        <v>1</v>
      </c>
      <c r="BC5" s="138">
        <v>1</v>
      </c>
      <c r="BD5" s="138">
        <v>7</v>
      </c>
      <c r="BE5" s="138">
        <v>30</v>
      </c>
      <c r="BF5" s="138">
        <v>1</v>
      </c>
      <c r="BG5" s="138">
        <v>0</v>
      </c>
      <c r="BH5" s="138">
        <v>23</v>
      </c>
      <c r="BI5" s="138">
        <v>0</v>
      </c>
      <c r="BJ5" s="138">
        <v>0</v>
      </c>
      <c r="BK5" s="138">
        <v>0</v>
      </c>
      <c r="BL5" s="138">
        <v>42</v>
      </c>
      <c r="BM5" s="138">
        <v>1</v>
      </c>
      <c r="BN5" s="138">
        <v>10</v>
      </c>
      <c r="BO5" s="138">
        <v>0</v>
      </c>
      <c r="BP5" s="138">
        <v>0</v>
      </c>
      <c r="BQ5" s="138">
        <v>0</v>
      </c>
      <c r="BR5" s="138">
        <v>0</v>
      </c>
      <c r="BS5" s="138">
        <v>0</v>
      </c>
      <c r="BT5" s="138">
        <v>2</v>
      </c>
      <c r="BU5" s="138">
        <v>0</v>
      </c>
      <c r="BV5" s="138">
        <v>1</v>
      </c>
      <c r="BW5" s="138">
        <v>0</v>
      </c>
      <c r="BX5" s="138">
        <v>0</v>
      </c>
      <c r="BY5" s="138">
        <v>0</v>
      </c>
      <c r="BZ5" s="138">
        <v>0</v>
      </c>
      <c r="CA5" s="138">
        <v>0</v>
      </c>
      <c r="CB5" s="138">
        <v>0</v>
      </c>
      <c r="CC5" s="138">
        <v>0</v>
      </c>
      <c r="CD5" s="138">
        <v>0</v>
      </c>
      <c r="CE5" s="138">
        <v>0</v>
      </c>
      <c r="CF5" s="138">
        <v>0</v>
      </c>
      <c r="CG5" s="138">
        <v>1</v>
      </c>
      <c r="CH5" s="138">
        <v>0</v>
      </c>
      <c r="CI5" s="138">
        <v>1</v>
      </c>
      <c r="CJ5" s="138">
        <v>0</v>
      </c>
      <c r="CK5" s="138">
        <v>5</v>
      </c>
      <c r="CL5" s="138">
        <v>0</v>
      </c>
      <c r="CM5" s="138">
        <v>3</v>
      </c>
      <c r="CN5" s="138">
        <v>0</v>
      </c>
      <c r="CO5" s="138">
        <v>0</v>
      </c>
      <c r="CP5" s="138">
        <v>0</v>
      </c>
      <c r="CQ5" s="138">
        <v>0</v>
      </c>
      <c r="CR5" s="138">
        <v>0</v>
      </c>
      <c r="CS5" s="138">
        <v>0</v>
      </c>
      <c r="CT5" s="138">
        <v>0</v>
      </c>
      <c r="CU5" s="138">
        <v>0</v>
      </c>
      <c r="CV5" s="138">
        <v>0</v>
      </c>
      <c r="CW5" s="138">
        <v>0</v>
      </c>
      <c r="CX5" s="138">
        <v>0</v>
      </c>
      <c r="CY5" s="138">
        <v>0</v>
      </c>
      <c r="CZ5" s="138">
        <v>0</v>
      </c>
      <c r="DA5" s="138">
        <v>0</v>
      </c>
      <c r="DB5" s="138">
        <v>0</v>
      </c>
      <c r="DC5" s="138">
        <v>0</v>
      </c>
      <c r="DD5" s="138">
        <v>0</v>
      </c>
      <c r="DE5" s="138">
        <v>0</v>
      </c>
      <c r="DF5" s="138">
        <v>0</v>
      </c>
      <c r="DG5" s="138">
        <v>0</v>
      </c>
      <c r="DH5" s="138">
        <v>0</v>
      </c>
      <c r="DI5" s="138">
        <v>0</v>
      </c>
      <c r="DJ5" s="138">
        <v>3</v>
      </c>
      <c r="DK5" s="138">
        <v>0</v>
      </c>
      <c r="DL5" s="138">
        <v>0</v>
      </c>
      <c r="DM5" s="138">
        <v>5</v>
      </c>
      <c r="DN5" s="138">
        <v>0</v>
      </c>
      <c r="DO5" s="138">
        <v>0</v>
      </c>
      <c r="DP5" s="138">
        <v>75</v>
      </c>
      <c r="DQ5" s="138">
        <v>1</v>
      </c>
      <c r="DR5" s="130" t="s">
        <v>1204</v>
      </c>
      <c r="DS5" s="138">
        <v>2</v>
      </c>
      <c r="DT5" s="130" t="s">
        <v>1205</v>
      </c>
      <c r="DU5" s="130" t="s">
        <v>1041</v>
      </c>
      <c r="DV5" s="138">
        <v>1</v>
      </c>
      <c r="DW5" s="138">
        <v>1</v>
      </c>
      <c r="DX5" s="138">
        <v>1</v>
      </c>
      <c r="DY5" s="130" t="s">
        <v>1041</v>
      </c>
      <c r="DZ5" s="130" t="s">
        <v>1041</v>
      </c>
      <c r="EA5" s="140">
        <v>59916</v>
      </c>
      <c r="EB5" s="140">
        <v>415.68</v>
      </c>
      <c r="EC5" s="140">
        <v>48</v>
      </c>
    </row>
    <row r="6" spans="1:133" s="131" customFormat="1" ht="60" x14ac:dyDescent="0.25">
      <c r="A6" s="130" t="s">
        <v>418</v>
      </c>
      <c r="B6" s="130" t="s">
        <v>622</v>
      </c>
      <c r="C6" s="138">
        <v>1</v>
      </c>
      <c r="D6" s="130" t="s">
        <v>423</v>
      </c>
      <c r="E6" s="130" t="s">
        <v>1178</v>
      </c>
      <c r="F6" s="130">
        <v>1</v>
      </c>
      <c r="G6" s="130">
        <v>25001</v>
      </c>
      <c r="H6" s="130" t="s">
        <v>1206</v>
      </c>
      <c r="I6" s="130" t="s">
        <v>1207</v>
      </c>
      <c r="J6" s="130" t="s">
        <v>1208</v>
      </c>
      <c r="K6" s="130" t="s">
        <v>1209</v>
      </c>
      <c r="L6" s="130" t="s">
        <v>959</v>
      </c>
      <c r="M6" s="130" t="s">
        <v>1210</v>
      </c>
      <c r="N6" s="130" t="s">
        <v>1211</v>
      </c>
      <c r="O6" s="130"/>
      <c r="P6" s="130">
        <v>221621500</v>
      </c>
      <c r="Q6" s="130" t="s">
        <v>1212</v>
      </c>
      <c r="R6" s="130" t="s">
        <v>959</v>
      </c>
      <c r="S6" s="130" t="s">
        <v>1213</v>
      </c>
      <c r="T6" s="130" t="s">
        <v>1214</v>
      </c>
      <c r="U6" s="130"/>
      <c r="V6" s="130">
        <v>221621513</v>
      </c>
      <c r="W6" s="130" t="s">
        <v>1215</v>
      </c>
      <c r="X6" s="138">
        <v>3</v>
      </c>
      <c r="Y6" s="138">
        <v>0</v>
      </c>
      <c r="Z6" s="138">
        <v>3</v>
      </c>
      <c r="AA6" s="139">
        <v>3</v>
      </c>
      <c r="AB6" s="139">
        <v>0</v>
      </c>
      <c r="AC6" s="139">
        <v>3</v>
      </c>
      <c r="AD6" s="130" t="s">
        <v>966</v>
      </c>
      <c r="AE6" s="138">
        <v>3</v>
      </c>
      <c r="AF6" s="130" t="s">
        <v>966</v>
      </c>
      <c r="AG6" s="138">
        <v>0</v>
      </c>
      <c r="AH6" s="138">
        <v>1</v>
      </c>
      <c r="AI6" s="138">
        <v>0</v>
      </c>
      <c r="AJ6" s="138">
        <v>2</v>
      </c>
      <c r="AK6" s="138">
        <v>3</v>
      </c>
      <c r="AL6" s="130" t="s">
        <v>966</v>
      </c>
      <c r="AM6" s="138">
        <v>0</v>
      </c>
      <c r="AN6" s="138">
        <v>0</v>
      </c>
      <c r="AO6" s="138">
        <v>3</v>
      </c>
      <c r="AP6" s="138">
        <v>3</v>
      </c>
      <c r="AQ6" s="130" t="s">
        <v>966</v>
      </c>
      <c r="AR6" s="138">
        <v>0</v>
      </c>
      <c r="AS6" s="138">
        <v>0</v>
      </c>
      <c r="AT6" s="138">
        <v>0</v>
      </c>
      <c r="AU6" s="138">
        <v>3</v>
      </c>
      <c r="AV6" s="138">
        <v>0</v>
      </c>
      <c r="AW6" s="138">
        <v>0</v>
      </c>
      <c r="AX6" s="138">
        <v>3</v>
      </c>
      <c r="AY6" s="130" t="s">
        <v>966</v>
      </c>
      <c r="AZ6" s="138">
        <v>0</v>
      </c>
      <c r="BA6" s="138">
        <v>1</v>
      </c>
      <c r="BB6" s="138">
        <v>0</v>
      </c>
      <c r="BC6" s="138">
        <v>1</v>
      </c>
      <c r="BD6" s="138">
        <v>5</v>
      </c>
      <c r="BE6" s="138">
        <v>54</v>
      </c>
      <c r="BF6" s="138">
        <v>0</v>
      </c>
      <c r="BG6" s="138">
        <v>0</v>
      </c>
      <c r="BH6" s="138">
        <v>7</v>
      </c>
      <c r="BI6" s="138">
        <v>0</v>
      </c>
      <c r="BJ6" s="138">
        <v>0</v>
      </c>
      <c r="BK6" s="138">
        <v>0</v>
      </c>
      <c r="BL6" s="138">
        <v>70</v>
      </c>
      <c r="BM6" s="138">
        <v>0</v>
      </c>
      <c r="BN6" s="138">
        <v>4</v>
      </c>
      <c r="BO6" s="138">
        <v>0</v>
      </c>
      <c r="BP6" s="138">
        <v>43</v>
      </c>
      <c r="BQ6" s="138">
        <v>0</v>
      </c>
      <c r="BR6" s="138">
        <v>0</v>
      </c>
      <c r="BS6" s="138">
        <v>0</v>
      </c>
      <c r="BT6" s="138">
        <v>0</v>
      </c>
      <c r="BU6" s="138">
        <v>0</v>
      </c>
      <c r="BV6" s="138">
        <v>0</v>
      </c>
      <c r="BW6" s="138">
        <v>0</v>
      </c>
      <c r="BX6" s="138">
        <v>0</v>
      </c>
      <c r="BY6" s="138">
        <v>0</v>
      </c>
      <c r="BZ6" s="138">
        <v>0</v>
      </c>
      <c r="CA6" s="138">
        <v>0</v>
      </c>
      <c r="CB6" s="138">
        <v>0</v>
      </c>
      <c r="CC6" s="138">
        <v>0</v>
      </c>
      <c r="CD6" s="138">
        <v>0</v>
      </c>
      <c r="CE6" s="138">
        <v>0</v>
      </c>
      <c r="CF6" s="138">
        <v>0</v>
      </c>
      <c r="CG6" s="138">
        <v>1</v>
      </c>
      <c r="CH6" s="138">
        <v>5</v>
      </c>
      <c r="CI6" s="138">
        <v>2</v>
      </c>
      <c r="CJ6" s="138">
        <v>0</v>
      </c>
      <c r="CK6" s="138">
        <v>3</v>
      </c>
      <c r="CL6" s="138">
        <v>0</v>
      </c>
      <c r="CM6" s="138">
        <v>3</v>
      </c>
      <c r="CN6" s="138">
        <v>0</v>
      </c>
      <c r="CO6" s="138">
        <v>0</v>
      </c>
      <c r="CP6" s="138">
        <v>0</v>
      </c>
      <c r="CQ6" s="138">
        <v>0</v>
      </c>
      <c r="CR6" s="138">
        <v>0</v>
      </c>
      <c r="CS6" s="138">
        <v>0</v>
      </c>
      <c r="CT6" s="138">
        <v>0</v>
      </c>
      <c r="CU6" s="138">
        <v>0</v>
      </c>
      <c r="CV6" s="138">
        <v>0</v>
      </c>
      <c r="CW6" s="138">
        <v>0</v>
      </c>
      <c r="CX6" s="138">
        <v>0</v>
      </c>
      <c r="CY6" s="138">
        <v>0</v>
      </c>
      <c r="CZ6" s="138">
        <v>0</v>
      </c>
      <c r="DA6" s="138">
        <v>0</v>
      </c>
      <c r="DB6" s="138">
        <v>0</v>
      </c>
      <c r="DC6" s="138">
        <v>0</v>
      </c>
      <c r="DD6" s="138">
        <v>1</v>
      </c>
      <c r="DE6" s="138">
        <v>1</v>
      </c>
      <c r="DF6" s="138">
        <v>0</v>
      </c>
      <c r="DG6" s="138">
        <v>2</v>
      </c>
      <c r="DH6" s="138">
        <v>0</v>
      </c>
      <c r="DI6" s="138">
        <v>0</v>
      </c>
      <c r="DJ6" s="138">
        <v>0</v>
      </c>
      <c r="DK6" s="138">
        <v>1</v>
      </c>
      <c r="DL6" s="138">
        <v>1</v>
      </c>
      <c r="DM6" s="138">
        <v>0</v>
      </c>
      <c r="DN6" s="138">
        <v>0</v>
      </c>
      <c r="DO6" s="138">
        <v>0</v>
      </c>
      <c r="DP6" s="138">
        <v>70</v>
      </c>
      <c r="DQ6" s="138">
        <v>1</v>
      </c>
      <c r="DR6" s="130" t="s">
        <v>1216</v>
      </c>
      <c r="DS6" s="138">
        <v>3</v>
      </c>
      <c r="DT6" s="130" t="s">
        <v>1217</v>
      </c>
      <c r="DU6" s="130" t="s">
        <v>1218</v>
      </c>
      <c r="DV6" s="138">
        <v>1</v>
      </c>
      <c r="DW6" s="138">
        <v>0</v>
      </c>
      <c r="DX6" s="138">
        <v>1</v>
      </c>
      <c r="DY6" s="130"/>
      <c r="DZ6" s="130" t="s">
        <v>1219</v>
      </c>
      <c r="EA6" s="140">
        <v>100434</v>
      </c>
      <c r="EB6" s="140">
        <v>378.15</v>
      </c>
      <c r="EC6" s="140">
        <v>58</v>
      </c>
    </row>
    <row r="7" spans="1:133" s="131" customFormat="1" x14ac:dyDescent="0.25">
      <c r="A7" s="130" t="s">
        <v>1220</v>
      </c>
      <c r="B7" s="130" t="s">
        <v>425</v>
      </c>
      <c r="C7" s="138">
        <v>1</v>
      </c>
      <c r="D7" s="130" t="s">
        <v>424</v>
      </c>
      <c r="E7" s="130" t="s">
        <v>1221</v>
      </c>
      <c r="F7" s="130">
        <v>1</v>
      </c>
      <c r="G7" s="130">
        <v>28601</v>
      </c>
      <c r="H7" s="130" t="s">
        <v>425</v>
      </c>
      <c r="I7" s="130" t="s">
        <v>1222</v>
      </c>
      <c r="J7" s="130" t="s">
        <v>1223</v>
      </c>
      <c r="K7" s="130" t="s">
        <v>1224</v>
      </c>
      <c r="L7" s="130"/>
      <c r="M7" s="130" t="s">
        <v>1099</v>
      </c>
      <c r="N7" s="130" t="s">
        <v>1225</v>
      </c>
      <c r="O7" s="130"/>
      <c r="P7" s="130">
        <v>327300130</v>
      </c>
      <c r="Q7" s="130" t="s">
        <v>1226</v>
      </c>
      <c r="R7" s="130"/>
      <c r="S7" s="130" t="s">
        <v>1227</v>
      </c>
      <c r="T7" s="130" t="s">
        <v>1228</v>
      </c>
      <c r="U7" s="130"/>
      <c r="V7" s="130">
        <v>327300131</v>
      </c>
      <c r="W7" s="130" t="s">
        <v>1229</v>
      </c>
      <c r="X7" s="138">
        <v>2</v>
      </c>
      <c r="Y7" s="138">
        <v>0</v>
      </c>
      <c r="Z7" s="138">
        <v>2</v>
      </c>
      <c r="AA7" s="139">
        <v>2</v>
      </c>
      <c r="AB7" s="139">
        <v>0</v>
      </c>
      <c r="AC7" s="139">
        <v>2</v>
      </c>
      <c r="AD7" s="130" t="s">
        <v>966</v>
      </c>
      <c r="AE7" s="138">
        <v>2</v>
      </c>
      <c r="AF7" s="130" t="s">
        <v>966</v>
      </c>
      <c r="AG7" s="138">
        <v>0</v>
      </c>
      <c r="AH7" s="138">
        <v>2</v>
      </c>
      <c r="AI7" s="138">
        <v>0</v>
      </c>
      <c r="AJ7" s="138">
        <v>0</v>
      </c>
      <c r="AK7" s="138">
        <v>2</v>
      </c>
      <c r="AL7" s="130" t="s">
        <v>966</v>
      </c>
      <c r="AM7" s="138">
        <v>1</v>
      </c>
      <c r="AN7" s="138">
        <v>1</v>
      </c>
      <c r="AO7" s="138">
        <v>0</v>
      </c>
      <c r="AP7" s="138">
        <v>2</v>
      </c>
      <c r="AQ7" s="130" t="s">
        <v>966</v>
      </c>
      <c r="AR7" s="138">
        <v>0</v>
      </c>
      <c r="AS7" s="138">
        <v>0</v>
      </c>
      <c r="AT7" s="138">
        <v>2</v>
      </c>
      <c r="AU7" s="138">
        <v>0</v>
      </c>
      <c r="AV7" s="138">
        <v>0</v>
      </c>
      <c r="AW7" s="138">
        <v>0</v>
      </c>
      <c r="AX7" s="138">
        <v>2</v>
      </c>
      <c r="AY7" s="130" t="s">
        <v>966</v>
      </c>
      <c r="AZ7" s="138">
        <v>0</v>
      </c>
      <c r="BA7" s="138">
        <v>1</v>
      </c>
      <c r="BB7" s="138">
        <v>0</v>
      </c>
      <c r="BC7" s="138">
        <v>1</v>
      </c>
      <c r="BD7" s="138">
        <v>0</v>
      </c>
      <c r="BE7" s="138">
        <v>6</v>
      </c>
      <c r="BF7" s="138">
        <v>0</v>
      </c>
      <c r="BG7" s="138">
        <v>0</v>
      </c>
      <c r="BH7" s="138">
        <v>1</v>
      </c>
      <c r="BI7" s="138">
        <v>0</v>
      </c>
      <c r="BJ7" s="138">
        <v>0</v>
      </c>
      <c r="BK7" s="138">
        <v>0</v>
      </c>
      <c r="BL7" s="138">
        <v>4</v>
      </c>
      <c r="BM7" s="138">
        <v>0</v>
      </c>
      <c r="BN7" s="138">
        <v>0</v>
      </c>
      <c r="BO7" s="138">
        <v>0</v>
      </c>
      <c r="BP7" s="138">
        <v>0</v>
      </c>
      <c r="BQ7" s="138">
        <v>0</v>
      </c>
      <c r="BR7" s="138">
        <v>0</v>
      </c>
      <c r="BS7" s="138">
        <v>0</v>
      </c>
      <c r="BT7" s="138">
        <v>0</v>
      </c>
      <c r="BU7" s="138">
        <v>0</v>
      </c>
      <c r="BV7" s="138">
        <v>0</v>
      </c>
      <c r="BW7" s="138">
        <v>0</v>
      </c>
      <c r="BX7" s="138">
        <v>0</v>
      </c>
      <c r="BY7" s="138">
        <v>0</v>
      </c>
      <c r="BZ7" s="138">
        <v>0</v>
      </c>
      <c r="CA7" s="138">
        <v>0</v>
      </c>
      <c r="CB7" s="138">
        <v>0</v>
      </c>
      <c r="CC7" s="138">
        <v>0</v>
      </c>
      <c r="CD7" s="138">
        <v>0</v>
      </c>
      <c r="CE7" s="138">
        <v>0</v>
      </c>
      <c r="CF7" s="138">
        <v>0</v>
      </c>
      <c r="CG7" s="138">
        <v>0</v>
      </c>
      <c r="CH7" s="138">
        <v>0</v>
      </c>
      <c r="CI7" s="138">
        <v>0</v>
      </c>
      <c r="CJ7" s="138">
        <v>0</v>
      </c>
      <c r="CK7" s="138">
        <v>1</v>
      </c>
      <c r="CL7" s="138">
        <v>0</v>
      </c>
      <c r="CM7" s="138">
        <v>0</v>
      </c>
      <c r="CN7" s="138">
        <v>0</v>
      </c>
      <c r="CO7" s="138">
        <v>0</v>
      </c>
      <c r="CP7" s="138">
        <v>0</v>
      </c>
      <c r="CQ7" s="138">
        <v>0</v>
      </c>
      <c r="CR7" s="138">
        <v>0</v>
      </c>
      <c r="CS7" s="138">
        <v>0</v>
      </c>
      <c r="CT7" s="138">
        <v>0</v>
      </c>
      <c r="CU7" s="138">
        <v>0</v>
      </c>
      <c r="CV7" s="138">
        <v>0</v>
      </c>
      <c r="CW7" s="138">
        <v>0</v>
      </c>
      <c r="CX7" s="138">
        <v>0</v>
      </c>
      <c r="CY7" s="138">
        <v>0</v>
      </c>
      <c r="CZ7" s="138">
        <v>0</v>
      </c>
      <c r="DA7" s="138">
        <v>0</v>
      </c>
      <c r="DB7" s="138">
        <v>0</v>
      </c>
      <c r="DC7" s="138">
        <v>0</v>
      </c>
      <c r="DD7" s="138">
        <v>0</v>
      </c>
      <c r="DE7" s="138">
        <v>0</v>
      </c>
      <c r="DF7" s="138">
        <v>0</v>
      </c>
      <c r="DG7" s="138">
        <v>0</v>
      </c>
      <c r="DH7" s="138">
        <v>0</v>
      </c>
      <c r="DI7" s="138">
        <v>0</v>
      </c>
      <c r="DJ7" s="138">
        <v>0</v>
      </c>
      <c r="DK7" s="138">
        <v>0</v>
      </c>
      <c r="DL7" s="138">
        <v>0</v>
      </c>
      <c r="DM7" s="138">
        <v>0</v>
      </c>
      <c r="DN7" s="138">
        <v>0</v>
      </c>
      <c r="DO7" s="138">
        <v>0</v>
      </c>
      <c r="DP7" s="138">
        <v>30</v>
      </c>
      <c r="DQ7" s="138">
        <v>1</v>
      </c>
      <c r="DR7" s="130" t="s">
        <v>1230</v>
      </c>
      <c r="DS7" s="138">
        <v>3</v>
      </c>
      <c r="DT7" s="130" t="s">
        <v>1231</v>
      </c>
      <c r="DU7" s="130" t="s">
        <v>1232</v>
      </c>
      <c r="DV7" s="138">
        <v>1</v>
      </c>
      <c r="DW7" s="138">
        <v>0</v>
      </c>
      <c r="DX7" s="138">
        <v>1</v>
      </c>
      <c r="DY7" s="130"/>
      <c r="DZ7" s="130"/>
      <c r="EA7" s="140">
        <v>25235</v>
      </c>
      <c r="EB7" s="140">
        <v>274.33</v>
      </c>
      <c r="EC7" s="140">
        <v>37</v>
      </c>
    </row>
    <row r="8" spans="1:133" s="131" customFormat="1" ht="84" x14ac:dyDescent="0.25">
      <c r="A8" s="130" t="s">
        <v>418</v>
      </c>
      <c r="B8" s="130" t="s">
        <v>427</v>
      </c>
      <c r="C8" s="138">
        <v>1</v>
      </c>
      <c r="D8" s="130" t="s">
        <v>426</v>
      </c>
      <c r="E8" s="130" t="s">
        <v>1233</v>
      </c>
      <c r="F8" s="130">
        <v>19</v>
      </c>
      <c r="G8" s="130">
        <v>12000</v>
      </c>
      <c r="H8" s="130" t="s">
        <v>56</v>
      </c>
      <c r="I8" s="130" t="s">
        <v>1234</v>
      </c>
      <c r="J8" s="130" t="s">
        <v>1235</v>
      </c>
      <c r="K8" s="130" t="s">
        <v>1236</v>
      </c>
      <c r="L8" s="130" t="s">
        <v>959</v>
      </c>
      <c r="M8" s="130" t="s">
        <v>1237</v>
      </c>
      <c r="N8" s="130" t="s">
        <v>1238</v>
      </c>
      <c r="O8" s="130"/>
      <c r="P8" s="130">
        <v>723635339</v>
      </c>
      <c r="Q8" s="130" t="s">
        <v>1239</v>
      </c>
      <c r="R8" s="130"/>
      <c r="S8" s="130" t="s">
        <v>1240</v>
      </c>
      <c r="T8" s="130" t="s">
        <v>1241</v>
      </c>
      <c r="U8" s="130"/>
      <c r="V8" s="130">
        <v>221982385</v>
      </c>
      <c r="W8" s="130" t="s">
        <v>1242</v>
      </c>
      <c r="X8" s="138">
        <v>2</v>
      </c>
      <c r="Y8" s="138">
        <v>0</v>
      </c>
      <c r="Z8" s="138">
        <v>2</v>
      </c>
      <c r="AA8" s="139">
        <v>2</v>
      </c>
      <c r="AB8" s="139">
        <v>0</v>
      </c>
      <c r="AC8" s="139">
        <v>2</v>
      </c>
      <c r="AD8" s="130" t="s">
        <v>966</v>
      </c>
      <c r="AE8" s="138">
        <v>2</v>
      </c>
      <c r="AF8" s="130" t="s">
        <v>966</v>
      </c>
      <c r="AG8" s="138">
        <v>0</v>
      </c>
      <c r="AH8" s="138">
        <v>2</v>
      </c>
      <c r="AI8" s="138">
        <v>0</v>
      </c>
      <c r="AJ8" s="138">
        <v>0</v>
      </c>
      <c r="AK8" s="138">
        <v>2</v>
      </c>
      <c r="AL8" s="130" t="s">
        <v>966</v>
      </c>
      <c r="AM8" s="138">
        <v>0</v>
      </c>
      <c r="AN8" s="138">
        <v>1</v>
      </c>
      <c r="AO8" s="138">
        <v>1</v>
      </c>
      <c r="AP8" s="138">
        <v>2</v>
      </c>
      <c r="AQ8" s="130" t="s">
        <v>966</v>
      </c>
      <c r="AR8" s="138">
        <v>0</v>
      </c>
      <c r="AS8" s="138">
        <v>0</v>
      </c>
      <c r="AT8" s="138">
        <v>0</v>
      </c>
      <c r="AU8" s="138">
        <v>2</v>
      </c>
      <c r="AV8" s="138">
        <v>0</v>
      </c>
      <c r="AW8" s="138">
        <v>0</v>
      </c>
      <c r="AX8" s="138">
        <v>2</v>
      </c>
      <c r="AY8" s="130" t="s">
        <v>966</v>
      </c>
      <c r="AZ8" s="138">
        <v>1</v>
      </c>
      <c r="BA8" s="138">
        <v>1</v>
      </c>
      <c r="BB8" s="138">
        <v>0</v>
      </c>
      <c r="BC8" s="138">
        <v>1</v>
      </c>
      <c r="BD8" s="138">
        <v>14</v>
      </c>
      <c r="BE8" s="138">
        <v>51</v>
      </c>
      <c r="BF8" s="138">
        <v>0</v>
      </c>
      <c r="BG8" s="138">
        <v>0</v>
      </c>
      <c r="BH8" s="138">
        <v>19</v>
      </c>
      <c r="BI8" s="138">
        <v>0</v>
      </c>
      <c r="BJ8" s="138">
        <v>0</v>
      </c>
      <c r="BK8" s="138">
        <v>0</v>
      </c>
      <c r="BL8" s="138">
        <v>98</v>
      </c>
      <c r="BM8" s="138">
        <v>1</v>
      </c>
      <c r="BN8" s="138">
        <v>28</v>
      </c>
      <c r="BO8" s="138">
        <v>0</v>
      </c>
      <c r="BP8" s="138">
        <v>0</v>
      </c>
      <c r="BQ8" s="138">
        <v>0</v>
      </c>
      <c r="BR8" s="138">
        <v>0</v>
      </c>
      <c r="BS8" s="138">
        <v>0</v>
      </c>
      <c r="BT8" s="138">
        <v>0</v>
      </c>
      <c r="BU8" s="138">
        <v>0</v>
      </c>
      <c r="BV8" s="138">
        <v>0</v>
      </c>
      <c r="BW8" s="138">
        <v>0</v>
      </c>
      <c r="BX8" s="138">
        <v>0</v>
      </c>
      <c r="BY8" s="138">
        <v>0</v>
      </c>
      <c r="BZ8" s="138">
        <v>0</v>
      </c>
      <c r="CA8" s="138">
        <v>3</v>
      </c>
      <c r="CB8" s="138">
        <v>0</v>
      </c>
      <c r="CC8" s="138">
        <v>0</v>
      </c>
      <c r="CD8" s="138">
        <v>0</v>
      </c>
      <c r="CE8" s="138">
        <v>0</v>
      </c>
      <c r="CF8" s="138">
        <v>0</v>
      </c>
      <c r="CG8" s="138">
        <v>0</v>
      </c>
      <c r="CH8" s="138">
        <v>3</v>
      </c>
      <c r="CI8" s="138">
        <v>0</v>
      </c>
      <c r="CJ8" s="138">
        <v>0</v>
      </c>
      <c r="CK8" s="138">
        <v>2</v>
      </c>
      <c r="CL8" s="138">
        <v>0</v>
      </c>
      <c r="CM8" s="138">
        <v>3</v>
      </c>
      <c r="CN8" s="138">
        <v>0</v>
      </c>
      <c r="CO8" s="138">
        <v>0</v>
      </c>
      <c r="CP8" s="138">
        <v>0</v>
      </c>
      <c r="CQ8" s="138">
        <v>0</v>
      </c>
      <c r="CR8" s="138">
        <v>0</v>
      </c>
      <c r="CS8" s="138">
        <v>0</v>
      </c>
      <c r="CT8" s="138">
        <v>0</v>
      </c>
      <c r="CU8" s="138">
        <v>0</v>
      </c>
      <c r="CV8" s="138">
        <v>0</v>
      </c>
      <c r="CW8" s="138">
        <v>0</v>
      </c>
      <c r="CX8" s="138">
        <v>0</v>
      </c>
      <c r="CY8" s="138">
        <v>5</v>
      </c>
      <c r="CZ8" s="138">
        <v>0</v>
      </c>
      <c r="DA8" s="138">
        <v>0</v>
      </c>
      <c r="DB8" s="138">
        <v>0</v>
      </c>
      <c r="DC8" s="138">
        <v>0</v>
      </c>
      <c r="DD8" s="138">
        <v>0</v>
      </c>
      <c r="DE8" s="138">
        <v>1</v>
      </c>
      <c r="DF8" s="138">
        <v>0</v>
      </c>
      <c r="DG8" s="138">
        <v>0</v>
      </c>
      <c r="DH8" s="138">
        <v>2</v>
      </c>
      <c r="DI8" s="138">
        <v>0</v>
      </c>
      <c r="DJ8" s="138">
        <v>1</v>
      </c>
      <c r="DK8" s="138">
        <v>0</v>
      </c>
      <c r="DL8" s="138">
        <v>0</v>
      </c>
      <c r="DM8" s="138">
        <v>10</v>
      </c>
      <c r="DN8" s="138">
        <v>0</v>
      </c>
      <c r="DO8" s="138">
        <v>0</v>
      </c>
      <c r="DP8" s="138">
        <v>55</v>
      </c>
      <c r="DQ8" s="138">
        <v>1</v>
      </c>
      <c r="DR8" s="130" t="s">
        <v>1243</v>
      </c>
      <c r="DS8" s="138">
        <v>4</v>
      </c>
      <c r="DT8" s="130" t="s">
        <v>1244</v>
      </c>
      <c r="DU8" s="130" t="s">
        <v>1245</v>
      </c>
      <c r="DV8" s="138">
        <v>1</v>
      </c>
      <c r="DW8" s="138">
        <v>1</v>
      </c>
      <c r="DX8" s="138">
        <v>1</v>
      </c>
      <c r="DY8" s="130" t="s">
        <v>1246</v>
      </c>
      <c r="DZ8" s="130" t="s">
        <v>1247</v>
      </c>
      <c r="EA8" s="140">
        <v>134351</v>
      </c>
      <c r="EB8" s="140">
        <v>580.29999999999995</v>
      </c>
      <c r="EC8" s="140">
        <v>79</v>
      </c>
    </row>
    <row r="9" spans="1:133" s="131" customFormat="1" ht="24" x14ac:dyDescent="0.25">
      <c r="A9" s="130" t="s">
        <v>418</v>
      </c>
      <c r="B9" s="130" t="s">
        <v>429</v>
      </c>
      <c r="C9" s="138">
        <v>1</v>
      </c>
      <c r="D9" s="130" t="s">
        <v>428</v>
      </c>
      <c r="E9" s="130" t="s">
        <v>1248</v>
      </c>
      <c r="F9" s="130">
        <v>70</v>
      </c>
      <c r="G9" s="130">
        <v>28201</v>
      </c>
      <c r="H9" s="130" t="s">
        <v>429</v>
      </c>
      <c r="I9" s="130" t="s">
        <v>1249</v>
      </c>
      <c r="J9" s="130" t="s">
        <v>1250</v>
      </c>
      <c r="K9" s="130" t="s">
        <v>1251</v>
      </c>
      <c r="L9" s="130" t="s">
        <v>959</v>
      </c>
      <c r="M9" s="130" t="s">
        <v>1059</v>
      </c>
      <c r="N9" s="130" t="s">
        <v>1252</v>
      </c>
      <c r="O9" s="130"/>
      <c r="P9" s="130">
        <v>321612191</v>
      </c>
      <c r="Q9" s="130" t="s">
        <v>1253</v>
      </c>
      <c r="R9" s="130"/>
      <c r="S9" s="130" t="s">
        <v>974</v>
      </c>
      <c r="T9" s="130" t="s">
        <v>1254</v>
      </c>
      <c r="U9" s="130"/>
      <c r="V9" s="130">
        <v>321612196</v>
      </c>
      <c r="W9" s="130" t="s">
        <v>1255</v>
      </c>
      <c r="X9" s="138">
        <v>1</v>
      </c>
      <c r="Y9" s="138">
        <v>0</v>
      </c>
      <c r="Z9" s="138">
        <v>1</v>
      </c>
      <c r="AA9" s="139">
        <v>1</v>
      </c>
      <c r="AB9" s="139">
        <v>0</v>
      </c>
      <c r="AC9" s="139">
        <v>1</v>
      </c>
      <c r="AD9" s="130" t="s">
        <v>966</v>
      </c>
      <c r="AE9" s="138">
        <v>1</v>
      </c>
      <c r="AF9" s="130" t="s">
        <v>966</v>
      </c>
      <c r="AG9" s="138">
        <v>0</v>
      </c>
      <c r="AH9" s="138">
        <v>1</v>
      </c>
      <c r="AI9" s="138">
        <v>0</v>
      </c>
      <c r="AJ9" s="138">
        <v>0</v>
      </c>
      <c r="AK9" s="138">
        <v>1</v>
      </c>
      <c r="AL9" s="130" t="s">
        <v>966</v>
      </c>
      <c r="AM9" s="138">
        <v>0</v>
      </c>
      <c r="AN9" s="138">
        <v>1</v>
      </c>
      <c r="AO9" s="138">
        <v>0</v>
      </c>
      <c r="AP9" s="138">
        <v>1</v>
      </c>
      <c r="AQ9" s="130" t="s">
        <v>966</v>
      </c>
      <c r="AR9" s="138">
        <v>0</v>
      </c>
      <c r="AS9" s="138">
        <v>0</v>
      </c>
      <c r="AT9" s="138">
        <v>0</v>
      </c>
      <c r="AU9" s="138">
        <v>1</v>
      </c>
      <c r="AV9" s="138">
        <v>0</v>
      </c>
      <c r="AW9" s="138">
        <v>0</v>
      </c>
      <c r="AX9" s="138">
        <v>1</v>
      </c>
      <c r="AY9" s="130" t="s">
        <v>966</v>
      </c>
      <c r="AZ9" s="138">
        <v>1</v>
      </c>
      <c r="BA9" s="138">
        <v>1</v>
      </c>
      <c r="BB9" s="138">
        <v>1</v>
      </c>
      <c r="BC9" s="138">
        <v>1</v>
      </c>
      <c r="BD9" s="138">
        <v>3</v>
      </c>
      <c r="BE9" s="138">
        <v>6</v>
      </c>
      <c r="BF9" s="138">
        <v>0</v>
      </c>
      <c r="BG9" s="138">
        <v>0</v>
      </c>
      <c r="BH9" s="138">
        <v>0</v>
      </c>
      <c r="BI9" s="138">
        <v>0</v>
      </c>
      <c r="BJ9" s="138">
        <v>0</v>
      </c>
      <c r="BK9" s="138">
        <v>0</v>
      </c>
      <c r="BL9" s="138">
        <v>12</v>
      </c>
      <c r="BM9" s="138">
        <v>0</v>
      </c>
      <c r="BN9" s="138">
        <v>0</v>
      </c>
      <c r="BO9" s="138">
        <v>0</v>
      </c>
      <c r="BP9" s="138">
        <v>3</v>
      </c>
      <c r="BQ9" s="138">
        <v>0</v>
      </c>
      <c r="BR9" s="138">
        <v>0</v>
      </c>
      <c r="BS9" s="138">
        <v>0</v>
      </c>
      <c r="BT9" s="138">
        <v>0</v>
      </c>
      <c r="BU9" s="138">
        <v>0</v>
      </c>
      <c r="BV9" s="138">
        <v>0</v>
      </c>
      <c r="BW9" s="138">
        <v>0</v>
      </c>
      <c r="BX9" s="138">
        <v>0</v>
      </c>
      <c r="BY9" s="138">
        <v>0</v>
      </c>
      <c r="BZ9" s="138">
        <v>0</v>
      </c>
      <c r="CA9" s="138">
        <v>0</v>
      </c>
      <c r="CB9" s="138">
        <v>0</v>
      </c>
      <c r="CC9" s="138">
        <v>0</v>
      </c>
      <c r="CD9" s="138">
        <v>0</v>
      </c>
      <c r="CE9" s="138">
        <v>0</v>
      </c>
      <c r="CF9" s="138">
        <v>0</v>
      </c>
      <c r="CG9" s="138">
        <v>0</v>
      </c>
      <c r="CH9" s="138">
        <v>0</v>
      </c>
      <c r="CI9" s="138">
        <v>0</v>
      </c>
      <c r="CJ9" s="138">
        <v>0</v>
      </c>
      <c r="CK9" s="138">
        <v>0</v>
      </c>
      <c r="CL9" s="138">
        <v>0</v>
      </c>
      <c r="CM9" s="138">
        <v>0</v>
      </c>
      <c r="CN9" s="138">
        <v>0</v>
      </c>
      <c r="CO9" s="138">
        <v>0</v>
      </c>
      <c r="CP9" s="138">
        <v>0</v>
      </c>
      <c r="CQ9" s="138">
        <v>0</v>
      </c>
      <c r="CR9" s="138">
        <v>0</v>
      </c>
      <c r="CS9" s="138">
        <v>0</v>
      </c>
      <c r="CT9" s="138">
        <v>0</v>
      </c>
      <c r="CU9" s="138">
        <v>0</v>
      </c>
      <c r="CV9" s="138">
        <v>0</v>
      </c>
      <c r="CW9" s="138">
        <v>0</v>
      </c>
      <c r="CX9" s="138">
        <v>0</v>
      </c>
      <c r="CY9" s="138">
        <v>0</v>
      </c>
      <c r="CZ9" s="138">
        <v>0</v>
      </c>
      <c r="DA9" s="138">
        <v>0</v>
      </c>
      <c r="DB9" s="138">
        <v>0</v>
      </c>
      <c r="DC9" s="138">
        <v>0</v>
      </c>
      <c r="DD9" s="138">
        <v>0</v>
      </c>
      <c r="DE9" s="138">
        <v>0</v>
      </c>
      <c r="DF9" s="138">
        <v>0</v>
      </c>
      <c r="DG9" s="138">
        <v>0</v>
      </c>
      <c r="DH9" s="138">
        <v>0</v>
      </c>
      <c r="DI9" s="138">
        <v>0</v>
      </c>
      <c r="DJ9" s="138">
        <v>0</v>
      </c>
      <c r="DK9" s="138">
        <v>0</v>
      </c>
      <c r="DL9" s="138">
        <v>0</v>
      </c>
      <c r="DM9" s="138">
        <v>0</v>
      </c>
      <c r="DN9" s="138">
        <v>0</v>
      </c>
      <c r="DO9" s="138">
        <v>0</v>
      </c>
      <c r="DP9" s="138">
        <v>75</v>
      </c>
      <c r="DQ9" s="138">
        <v>1</v>
      </c>
      <c r="DR9" s="130" t="s">
        <v>1256</v>
      </c>
      <c r="DS9" s="138">
        <v>2</v>
      </c>
      <c r="DT9" s="130" t="s">
        <v>1041</v>
      </c>
      <c r="DU9" s="130" t="s">
        <v>1041</v>
      </c>
      <c r="DV9" s="138">
        <v>1</v>
      </c>
      <c r="DW9" s="138">
        <v>1</v>
      </c>
      <c r="DX9" s="138">
        <v>1</v>
      </c>
      <c r="DY9" s="130" t="s">
        <v>1041</v>
      </c>
      <c r="DZ9" s="130" t="s">
        <v>1257</v>
      </c>
      <c r="EA9" s="140">
        <v>20032</v>
      </c>
      <c r="EB9" s="140">
        <v>184.48</v>
      </c>
      <c r="EC9" s="140">
        <v>24</v>
      </c>
    </row>
    <row r="10" spans="1:133" s="131" customFormat="1" ht="36" x14ac:dyDescent="0.25">
      <c r="A10" s="130" t="s">
        <v>418</v>
      </c>
      <c r="B10" s="130" t="s">
        <v>431</v>
      </c>
      <c r="C10" s="138">
        <v>1</v>
      </c>
      <c r="D10" s="130" t="s">
        <v>430</v>
      </c>
      <c r="E10" s="130" t="s">
        <v>1258</v>
      </c>
      <c r="F10" s="130">
        <v>119</v>
      </c>
      <c r="G10" s="130">
        <v>26301</v>
      </c>
      <c r="H10" s="130" t="s">
        <v>431</v>
      </c>
      <c r="I10" s="130" t="s">
        <v>1259</v>
      </c>
      <c r="J10" s="130" t="s">
        <v>1260</v>
      </c>
      <c r="K10" s="130" t="s">
        <v>1261</v>
      </c>
      <c r="L10" s="130" t="s">
        <v>959</v>
      </c>
      <c r="M10" s="130" t="s">
        <v>1262</v>
      </c>
      <c r="N10" s="130" t="s">
        <v>1263</v>
      </c>
      <c r="O10" s="130"/>
      <c r="P10" s="130">
        <v>318533380</v>
      </c>
      <c r="Q10" s="130" t="s">
        <v>1264</v>
      </c>
      <c r="R10" s="130"/>
      <c r="S10" s="130" t="s">
        <v>1087</v>
      </c>
      <c r="T10" s="130" t="s">
        <v>1265</v>
      </c>
      <c r="U10" s="130"/>
      <c r="V10" s="130">
        <v>318533321</v>
      </c>
      <c r="W10" s="130" t="s">
        <v>1266</v>
      </c>
      <c r="X10" s="138">
        <v>2</v>
      </c>
      <c r="Y10" s="138">
        <v>0</v>
      </c>
      <c r="Z10" s="138">
        <v>2</v>
      </c>
      <c r="AA10" s="139">
        <v>1</v>
      </c>
      <c r="AB10" s="139">
        <v>0</v>
      </c>
      <c r="AC10" s="139">
        <v>1</v>
      </c>
      <c r="AD10" s="130" t="s">
        <v>966</v>
      </c>
      <c r="AE10" s="138">
        <v>2</v>
      </c>
      <c r="AF10" s="130" t="s">
        <v>966</v>
      </c>
      <c r="AG10" s="138">
        <v>0</v>
      </c>
      <c r="AH10" s="138">
        <v>1</v>
      </c>
      <c r="AI10" s="138">
        <v>0</v>
      </c>
      <c r="AJ10" s="138">
        <v>1</v>
      </c>
      <c r="AK10" s="138">
        <v>2</v>
      </c>
      <c r="AL10" s="130" t="s">
        <v>966</v>
      </c>
      <c r="AM10" s="138">
        <v>0</v>
      </c>
      <c r="AN10" s="138">
        <v>0</v>
      </c>
      <c r="AO10" s="138">
        <v>2</v>
      </c>
      <c r="AP10" s="138">
        <v>2</v>
      </c>
      <c r="AQ10" s="130" t="s">
        <v>966</v>
      </c>
      <c r="AR10" s="138">
        <v>0</v>
      </c>
      <c r="AS10" s="138">
        <v>0</v>
      </c>
      <c r="AT10" s="138">
        <v>0</v>
      </c>
      <c r="AU10" s="138">
        <v>2</v>
      </c>
      <c r="AV10" s="138">
        <v>0</v>
      </c>
      <c r="AW10" s="138">
        <v>0</v>
      </c>
      <c r="AX10" s="138">
        <v>2</v>
      </c>
      <c r="AY10" s="130" t="s">
        <v>966</v>
      </c>
      <c r="AZ10" s="138">
        <v>0</v>
      </c>
      <c r="BA10" s="138">
        <v>1</v>
      </c>
      <c r="BB10" s="138">
        <v>0</v>
      </c>
      <c r="BC10" s="138">
        <v>1</v>
      </c>
      <c r="BD10" s="138">
        <v>4</v>
      </c>
      <c r="BE10" s="138">
        <v>14</v>
      </c>
      <c r="BF10" s="138">
        <v>0</v>
      </c>
      <c r="BG10" s="138">
        <v>0</v>
      </c>
      <c r="BH10" s="138">
        <v>9</v>
      </c>
      <c r="BI10" s="138">
        <v>0</v>
      </c>
      <c r="BJ10" s="138">
        <v>0</v>
      </c>
      <c r="BK10" s="138">
        <v>0</v>
      </c>
      <c r="BL10" s="138">
        <v>14</v>
      </c>
      <c r="BM10" s="138">
        <v>0</v>
      </c>
      <c r="BN10" s="138">
        <v>3</v>
      </c>
      <c r="BO10" s="138">
        <v>0</v>
      </c>
      <c r="BP10" s="138">
        <v>8</v>
      </c>
      <c r="BQ10" s="138">
        <v>0</v>
      </c>
      <c r="BR10" s="138">
        <v>0</v>
      </c>
      <c r="BS10" s="138">
        <v>0</v>
      </c>
      <c r="BT10" s="138">
        <v>0</v>
      </c>
      <c r="BU10" s="138">
        <v>0</v>
      </c>
      <c r="BV10" s="138">
        <v>0</v>
      </c>
      <c r="BW10" s="138">
        <v>0</v>
      </c>
      <c r="BX10" s="138">
        <v>0</v>
      </c>
      <c r="BY10" s="138">
        <v>0</v>
      </c>
      <c r="BZ10" s="138">
        <v>0</v>
      </c>
      <c r="CA10" s="138">
        <v>0</v>
      </c>
      <c r="CB10" s="138">
        <v>0</v>
      </c>
      <c r="CC10" s="138">
        <v>0</v>
      </c>
      <c r="CD10" s="138">
        <v>0</v>
      </c>
      <c r="CE10" s="138">
        <v>0</v>
      </c>
      <c r="CF10" s="138">
        <v>0</v>
      </c>
      <c r="CG10" s="138">
        <v>0</v>
      </c>
      <c r="CH10" s="138">
        <v>0</v>
      </c>
      <c r="CI10" s="138">
        <v>0</v>
      </c>
      <c r="CJ10" s="138">
        <v>0</v>
      </c>
      <c r="CK10" s="138">
        <v>0</v>
      </c>
      <c r="CL10" s="138">
        <v>0</v>
      </c>
      <c r="CM10" s="138">
        <v>0</v>
      </c>
      <c r="CN10" s="138">
        <v>0</v>
      </c>
      <c r="CO10" s="138">
        <v>0</v>
      </c>
      <c r="CP10" s="138">
        <v>0</v>
      </c>
      <c r="CQ10" s="138">
        <v>0</v>
      </c>
      <c r="CR10" s="138">
        <v>0</v>
      </c>
      <c r="CS10" s="138">
        <v>0</v>
      </c>
      <c r="CT10" s="138">
        <v>0</v>
      </c>
      <c r="CU10" s="138">
        <v>0</v>
      </c>
      <c r="CV10" s="138">
        <v>0</v>
      </c>
      <c r="CW10" s="138">
        <v>0</v>
      </c>
      <c r="CX10" s="138">
        <v>0</v>
      </c>
      <c r="CY10" s="138">
        <v>0</v>
      </c>
      <c r="CZ10" s="138">
        <v>0</v>
      </c>
      <c r="DA10" s="138">
        <v>0</v>
      </c>
      <c r="DB10" s="138">
        <v>0</v>
      </c>
      <c r="DC10" s="138">
        <v>0</v>
      </c>
      <c r="DD10" s="138">
        <v>0</v>
      </c>
      <c r="DE10" s="138">
        <v>0</v>
      </c>
      <c r="DF10" s="138">
        <v>0</v>
      </c>
      <c r="DG10" s="138">
        <v>0</v>
      </c>
      <c r="DH10" s="138">
        <v>0</v>
      </c>
      <c r="DI10" s="138">
        <v>0</v>
      </c>
      <c r="DJ10" s="138">
        <v>0</v>
      </c>
      <c r="DK10" s="138">
        <v>0</v>
      </c>
      <c r="DL10" s="138">
        <v>0</v>
      </c>
      <c r="DM10" s="138">
        <v>0</v>
      </c>
      <c r="DN10" s="138">
        <v>0</v>
      </c>
      <c r="DO10" s="138">
        <v>0</v>
      </c>
      <c r="DP10" s="138">
        <v>30</v>
      </c>
      <c r="DQ10" s="138">
        <v>0</v>
      </c>
      <c r="DR10" s="130" t="s">
        <v>1267</v>
      </c>
      <c r="DS10" s="138">
        <v>3</v>
      </c>
      <c r="DT10" s="130"/>
      <c r="DU10" s="130"/>
      <c r="DV10" s="138">
        <v>1</v>
      </c>
      <c r="DW10" s="138">
        <v>1</v>
      </c>
      <c r="DX10" s="138">
        <v>1</v>
      </c>
      <c r="DY10" s="130"/>
      <c r="DZ10" s="130"/>
      <c r="EA10" s="140">
        <v>21963</v>
      </c>
      <c r="EB10" s="140">
        <v>318.55</v>
      </c>
      <c r="EC10" s="140">
        <v>24</v>
      </c>
    </row>
    <row r="11" spans="1:133" s="131" customFormat="1" x14ac:dyDescent="0.25">
      <c r="A11" s="130" t="s">
        <v>418</v>
      </c>
      <c r="B11" s="130" t="s">
        <v>433</v>
      </c>
      <c r="C11" s="138">
        <v>1</v>
      </c>
      <c r="D11" s="130" t="s">
        <v>432</v>
      </c>
      <c r="E11" s="130" t="s">
        <v>1268</v>
      </c>
      <c r="F11" s="130">
        <v>42402</v>
      </c>
      <c r="G11" s="130">
        <v>26801</v>
      </c>
      <c r="H11" s="130" t="s">
        <v>433</v>
      </c>
      <c r="I11" s="130" t="s">
        <v>1269</v>
      </c>
      <c r="J11" s="130" t="s">
        <v>1270</v>
      </c>
      <c r="K11" s="130" t="s">
        <v>1271</v>
      </c>
      <c r="L11" s="130" t="s">
        <v>959</v>
      </c>
      <c r="M11" s="130" t="s">
        <v>1272</v>
      </c>
      <c r="N11" s="130" t="s">
        <v>1273</v>
      </c>
      <c r="O11" s="130"/>
      <c r="P11" s="130">
        <v>311545322</v>
      </c>
      <c r="Q11" s="130" t="s">
        <v>1274</v>
      </c>
      <c r="R11" s="130"/>
      <c r="S11" s="130" t="s">
        <v>1275</v>
      </c>
      <c r="T11" s="130" t="s">
        <v>1276</v>
      </c>
      <c r="U11" s="130"/>
      <c r="V11" s="130">
        <v>311545367</v>
      </c>
      <c r="W11" s="130" t="s">
        <v>1277</v>
      </c>
      <c r="X11" s="138">
        <v>2</v>
      </c>
      <c r="Y11" s="138">
        <v>0</v>
      </c>
      <c r="Z11" s="138">
        <v>2</v>
      </c>
      <c r="AA11" s="139">
        <v>2</v>
      </c>
      <c r="AB11" s="139">
        <v>0</v>
      </c>
      <c r="AC11" s="139">
        <v>2</v>
      </c>
      <c r="AD11" s="130" t="s">
        <v>966</v>
      </c>
      <c r="AE11" s="138">
        <v>2</v>
      </c>
      <c r="AF11" s="130" t="s">
        <v>966</v>
      </c>
      <c r="AG11" s="138">
        <v>0</v>
      </c>
      <c r="AH11" s="138">
        <v>2</v>
      </c>
      <c r="AI11" s="138">
        <v>0</v>
      </c>
      <c r="AJ11" s="138">
        <v>0</v>
      </c>
      <c r="AK11" s="138">
        <v>2</v>
      </c>
      <c r="AL11" s="130" t="s">
        <v>966</v>
      </c>
      <c r="AM11" s="138">
        <v>0</v>
      </c>
      <c r="AN11" s="138">
        <v>1</v>
      </c>
      <c r="AO11" s="138">
        <v>1</v>
      </c>
      <c r="AP11" s="138">
        <v>2</v>
      </c>
      <c r="AQ11" s="130" t="s">
        <v>966</v>
      </c>
      <c r="AR11" s="138">
        <v>0</v>
      </c>
      <c r="AS11" s="138">
        <v>0</v>
      </c>
      <c r="AT11" s="138">
        <v>2</v>
      </c>
      <c r="AU11" s="138">
        <v>0</v>
      </c>
      <c r="AV11" s="138">
        <v>0</v>
      </c>
      <c r="AW11" s="138">
        <v>0</v>
      </c>
      <c r="AX11" s="138">
        <v>2</v>
      </c>
      <c r="AY11" s="130" t="s">
        <v>966</v>
      </c>
      <c r="AZ11" s="138">
        <v>1</v>
      </c>
      <c r="BA11" s="138">
        <v>1</v>
      </c>
      <c r="BB11" s="138">
        <v>0</v>
      </c>
      <c r="BC11" s="138">
        <v>1</v>
      </c>
      <c r="BD11" s="138">
        <v>0</v>
      </c>
      <c r="BE11" s="138">
        <v>18</v>
      </c>
      <c r="BF11" s="138">
        <v>0</v>
      </c>
      <c r="BG11" s="138">
        <v>0</v>
      </c>
      <c r="BH11" s="138">
        <v>2</v>
      </c>
      <c r="BI11" s="138">
        <v>0</v>
      </c>
      <c r="BJ11" s="138">
        <v>0</v>
      </c>
      <c r="BK11" s="138">
        <v>0</v>
      </c>
      <c r="BL11" s="138">
        <v>12</v>
      </c>
      <c r="BM11" s="138">
        <v>0</v>
      </c>
      <c r="BN11" s="138">
        <v>2</v>
      </c>
      <c r="BO11" s="138">
        <v>0</v>
      </c>
      <c r="BP11" s="138">
        <v>20</v>
      </c>
      <c r="BQ11" s="138">
        <v>0</v>
      </c>
      <c r="BR11" s="138">
        <v>0</v>
      </c>
      <c r="BS11" s="138">
        <v>0</v>
      </c>
      <c r="BT11" s="138">
        <v>0</v>
      </c>
      <c r="BU11" s="138">
        <v>0</v>
      </c>
      <c r="BV11" s="138">
        <v>0</v>
      </c>
      <c r="BW11" s="138">
        <v>0</v>
      </c>
      <c r="BX11" s="138">
        <v>0</v>
      </c>
      <c r="BY11" s="138">
        <v>0</v>
      </c>
      <c r="BZ11" s="138">
        <v>0</v>
      </c>
      <c r="CA11" s="138">
        <v>0</v>
      </c>
      <c r="CB11" s="138">
        <v>0</v>
      </c>
      <c r="CC11" s="138">
        <v>0</v>
      </c>
      <c r="CD11" s="138">
        <v>0</v>
      </c>
      <c r="CE11" s="138">
        <v>0</v>
      </c>
      <c r="CF11" s="138">
        <v>0</v>
      </c>
      <c r="CG11" s="138">
        <v>0</v>
      </c>
      <c r="CH11" s="138">
        <v>0</v>
      </c>
      <c r="CI11" s="138">
        <v>0</v>
      </c>
      <c r="CJ11" s="138">
        <v>0</v>
      </c>
      <c r="CK11" s="138">
        <v>0</v>
      </c>
      <c r="CL11" s="138">
        <v>0</v>
      </c>
      <c r="CM11" s="138">
        <v>0</v>
      </c>
      <c r="CN11" s="138">
        <v>0</v>
      </c>
      <c r="CO11" s="138">
        <v>0</v>
      </c>
      <c r="CP11" s="138">
        <v>0</v>
      </c>
      <c r="CQ11" s="138">
        <v>0</v>
      </c>
      <c r="CR11" s="138">
        <v>0</v>
      </c>
      <c r="CS11" s="138">
        <v>0</v>
      </c>
      <c r="CT11" s="138">
        <v>0</v>
      </c>
      <c r="CU11" s="138">
        <v>0</v>
      </c>
      <c r="CV11" s="138">
        <v>0</v>
      </c>
      <c r="CW11" s="138">
        <v>0</v>
      </c>
      <c r="CX11" s="138">
        <v>0</v>
      </c>
      <c r="CY11" s="138">
        <v>0</v>
      </c>
      <c r="CZ11" s="138">
        <v>0</v>
      </c>
      <c r="DA11" s="138">
        <v>0</v>
      </c>
      <c r="DB11" s="138">
        <v>2</v>
      </c>
      <c r="DC11" s="138">
        <v>0</v>
      </c>
      <c r="DD11" s="138">
        <v>0</v>
      </c>
      <c r="DE11" s="138">
        <v>0</v>
      </c>
      <c r="DF11" s="138">
        <v>0</v>
      </c>
      <c r="DG11" s="138">
        <v>0</v>
      </c>
      <c r="DH11" s="138">
        <v>0</v>
      </c>
      <c r="DI11" s="138">
        <v>0</v>
      </c>
      <c r="DJ11" s="138">
        <v>0</v>
      </c>
      <c r="DK11" s="138">
        <v>0</v>
      </c>
      <c r="DL11" s="138">
        <v>0</v>
      </c>
      <c r="DM11" s="138">
        <v>1</v>
      </c>
      <c r="DN11" s="138">
        <v>0</v>
      </c>
      <c r="DO11" s="138">
        <v>0</v>
      </c>
      <c r="DP11" s="138">
        <v>90</v>
      </c>
      <c r="DQ11" s="138">
        <v>1</v>
      </c>
      <c r="DR11" s="130" t="s">
        <v>1278</v>
      </c>
      <c r="DS11" s="138">
        <v>3</v>
      </c>
      <c r="DT11" s="130"/>
      <c r="DU11" s="130"/>
      <c r="DV11" s="138">
        <v>1</v>
      </c>
      <c r="DW11" s="138">
        <v>0</v>
      </c>
      <c r="DX11" s="138">
        <v>1</v>
      </c>
      <c r="DY11" s="130"/>
      <c r="DZ11" s="130"/>
      <c r="EA11" s="140">
        <v>29256</v>
      </c>
      <c r="EB11" s="140">
        <v>246.18</v>
      </c>
      <c r="EC11" s="140">
        <v>37</v>
      </c>
    </row>
    <row r="12" spans="1:133" s="131" customFormat="1" ht="36" x14ac:dyDescent="0.25">
      <c r="A12" s="130" t="s">
        <v>418</v>
      </c>
      <c r="B12" s="130" t="s">
        <v>435</v>
      </c>
      <c r="C12" s="138">
        <v>1</v>
      </c>
      <c r="D12" s="130" t="s">
        <v>434</v>
      </c>
      <c r="E12" s="130" t="s">
        <v>1279</v>
      </c>
      <c r="F12" s="130">
        <v>44</v>
      </c>
      <c r="G12" s="130">
        <v>27252</v>
      </c>
      <c r="H12" s="130" t="s">
        <v>435</v>
      </c>
      <c r="I12" s="130" t="s">
        <v>1280</v>
      </c>
      <c r="J12" s="130" t="s">
        <v>1281</v>
      </c>
      <c r="K12" s="130" t="s">
        <v>1282</v>
      </c>
      <c r="L12" s="130" t="s">
        <v>959</v>
      </c>
      <c r="M12" s="130" t="s">
        <v>1201</v>
      </c>
      <c r="N12" s="130" t="s">
        <v>1283</v>
      </c>
      <c r="O12" s="130"/>
      <c r="P12" s="130">
        <v>312604301</v>
      </c>
      <c r="Q12" s="130" t="s">
        <v>1284</v>
      </c>
      <c r="R12" s="130"/>
      <c r="S12" s="130" t="s">
        <v>1272</v>
      </c>
      <c r="T12" s="130" t="s">
        <v>1285</v>
      </c>
      <c r="U12" s="130"/>
      <c r="V12" s="130">
        <v>312604623</v>
      </c>
      <c r="W12" s="130" t="s">
        <v>1286</v>
      </c>
      <c r="X12" s="138">
        <v>1</v>
      </c>
      <c r="Y12" s="138">
        <v>0</v>
      </c>
      <c r="Z12" s="138">
        <v>1</v>
      </c>
      <c r="AA12" s="139">
        <v>1</v>
      </c>
      <c r="AB12" s="139">
        <v>0</v>
      </c>
      <c r="AC12" s="139">
        <v>1</v>
      </c>
      <c r="AD12" s="130" t="s">
        <v>966</v>
      </c>
      <c r="AE12" s="138">
        <v>1</v>
      </c>
      <c r="AF12" s="130" t="s">
        <v>966</v>
      </c>
      <c r="AG12" s="138">
        <v>0</v>
      </c>
      <c r="AH12" s="138">
        <v>1</v>
      </c>
      <c r="AI12" s="138">
        <v>0</v>
      </c>
      <c r="AJ12" s="138">
        <v>0</v>
      </c>
      <c r="AK12" s="138">
        <v>1</v>
      </c>
      <c r="AL12" s="130" t="s">
        <v>966</v>
      </c>
      <c r="AM12" s="138">
        <v>0</v>
      </c>
      <c r="AN12" s="138">
        <v>0</v>
      </c>
      <c r="AO12" s="138">
        <v>1</v>
      </c>
      <c r="AP12" s="138">
        <v>1</v>
      </c>
      <c r="AQ12" s="130" t="s">
        <v>966</v>
      </c>
      <c r="AR12" s="138">
        <v>0</v>
      </c>
      <c r="AS12" s="138">
        <v>0</v>
      </c>
      <c r="AT12" s="138">
        <v>1</v>
      </c>
      <c r="AU12" s="138">
        <v>0</v>
      </c>
      <c r="AV12" s="138">
        <v>0</v>
      </c>
      <c r="AW12" s="138">
        <v>0</v>
      </c>
      <c r="AX12" s="138">
        <v>1</v>
      </c>
      <c r="AY12" s="130" t="s">
        <v>966</v>
      </c>
      <c r="AZ12" s="138">
        <v>1</v>
      </c>
      <c r="BA12" s="138">
        <v>1</v>
      </c>
      <c r="BB12" s="138">
        <v>0</v>
      </c>
      <c r="BC12" s="138">
        <v>1</v>
      </c>
      <c r="BD12" s="138">
        <v>4</v>
      </c>
      <c r="BE12" s="138">
        <v>52</v>
      </c>
      <c r="BF12" s="138">
        <v>0</v>
      </c>
      <c r="BG12" s="138">
        <v>0</v>
      </c>
      <c r="BH12" s="138">
        <v>8</v>
      </c>
      <c r="BI12" s="138">
        <v>0</v>
      </c>
      <c r="BJ12" s="138">
        <v>0</v>
      </c>
      <c r="BK12" s="138">
        <v>0</v>
      </c>
      <c r="BL12" s="138">
        <v>40</v>
      </c>
      <c r="BM12" s="138">
        <v>0</v>
      </c>
      <c r="BN12" s="138">
        <v>12</v>
      </c>
      <c r="BO12" s="138">
        <v>0</v>
      </c>
      <c r="BP12" s="138">
        <v>0</v>
      </c>
      <c r="BQ12" s="138">
        <v>0</v>
      </c>
      <c r="BR12" s="138">
        <v>0</v>
      </c>
      <c r="BS12" s="138">
        <v>0</v>
      </c>
      <c r="BT12" s="138">
        <v>0</v>
      </c>
      <c r="BU12" s="138">
        <v>0</v>
      </c>
      <c r="BV12" s="138">
        <v>0</v>
      </c>
      <c r="BW12" s="138">
        <v>0</v>
      </c>
      <c r="BX12" s="138">
        <v>0</v>
      </c>
      <c r="BY12" s="138">
        <v>0</v>
      </c>
      <c r="BZ12" s="138">
        <v>0</v>
      </c>
      <c r="CA12" s="138">
        <v>0</v>
      </c>
      <c r="CB12" s="138">
        <v>0</v>
      </c>
      <c r="CC12" s="138">
        <v>0</v>
      </c>
      <c r="CD12" s="138">
        <v>0</v>
      </c>
      <c r="CE12" s="138">
        <v>0</v>
      </c>
      <c r="CF12" s="138">
        <v>0</v>
      </c>
      <c r="CG12" s="138">
        <v>0</v>
      </c>
      <c r="CH12" s="138">
        <v>1</v>
      </c>
      <c r="CI12" s="138">
        <v>0</v>
      </c>
      <c r="CJ12" s="138">
        <v>0</v>
      </c>
      <c r="CK12" s="138">
        <v>0</v>
      </c>
      <c r="CL12" s="138">
        <v>1</v>
      </c>
      <c r="CM12" s="138">
        <v>1</v>
      </c>
      <c r="CN12" s="138">
        <v>0</v>
      </c>
      <c r="CO12" s="138">
        <v>0</v>
      </c>
      <c r="CP12" s="138">
        <v>0</v>
      </c>
      <c r="CQ12" s="138">
        <v>0</v>
      </c>
      <c r="CR12" s="138">
        <v>0</v>
      </c>
      <c r="CS12" s="138">
        <v>0</v>
      </c>
      <c r="CT12" s="138">
        <v>0</v>
      </c>
      <c r="CU12" s="138">
        <v>0</v>
      </c>
      <c r="CV12" s="138">
        <v>0</v>
      </c>
      <c r="CW12" s="138">
        <v>0</v>
      </c>
      <c r="CX12" s="138">
        <v>0</v>
      </c>
      <c r="CY12" s="138">
        <v>0</v>
      </c>
      <c r="CZ12" s="138">
        <v>0</v>
      </c>
      <c r="DA12" s="138">
        <v>0</v>
      </c>
      <c r="DB12" s="138">
        <v>2</v>
      </c>
      <c r="DC12" s="138">
        <v>0</v>
      </c>
      <c r="DD12" s="138">
        <v>0</v>
      </c>
      <c r="DE12" s="138">
        <v>0</v>
      </c>
      <c r="DF12" s="138">
        <v>0</v>
      </c>
      <c r="DG12" s="138">
        <v>0</v>
      </c>
      <c r="DH12" s="138">
        <v>1</v>
      </c>
      <c r="DI12" s="138">
        <v>0</v>
      </c>
      <c r="DJ12" s="138">
        <v>0</v>
      </c>
      <c r="DK12" s="138">
        <v>0</v>
      </c>
      <c r="DL12" s="138">
        <v>0</v>
      </c>
      <c r="DM12" s="138">
        <v>0</v>
      </c>
      <c r="DN12" s="138">
        <v>0</v>
      </c>
      <c r="DO12" s="138">
        <v>0</v>
      </c>
      <c r="DP12" s="138">
        <v>100</v>
      </c>
      <c r="DQ12" s="138">
        <v>0</v>
      </c>
      <c r="DR12" s="130"/>
      <c r="DS12" s="138">
        <v>3</v>
      </c>
      <c r="DT12" s="130" t="s">
        <v>1287</v>
      </c>
      <c r="DU12" s="130" t="s">
        <v>1288</v>
      </c>
      <c r="DV12" s="138">
        <v>1</v>
      </c>
      <c r="DW12" s="138">
        <v>1</v>
      </c>
      <c r="DX12" s="138">
        <v>1</v>
      </c>
      <c r="DY12" s="130"/>
      <c r="DZ12" s="130"/>
      <c r="EA12" s="140">
        <v>121872</v>
      </c>
      <c r="EB12" s="140">
        <v>350.9</v>
      </c>
      <c r="EC12" s="140">
        <v>48</v>
      </c>
    </row>
    <row r="13" spans="1:133" s="131" customFormat="1" ht="36" x14ac:dyDescent="0.25">
      <c r="A13" s="130" t="s">
        <v>418</v>
      </c>
      <c r="B13" s="130" t="s">
        <v>437</v>
      </c>
      <c r="C13" s="138">
        <v>1</v>
      </c>
      <c r="D13" s="130" t="s">
        <v>436</v>
      </c>
      <c r="E13" s="130" t="s">
        <v>1289</v>
      </c>
      <c r="F13" s="130">
        <v>78</v>
      </c>
      <c r="G13" s="130">
        <v>28012</v>
      </c>
      <c r="H13" s="130" t="s">
        <v>437</v>
      </c>
      <c r="I13" s="130" t="s">
        <v>1290</v>
      </c>
      <c r="J13" s="130" t="s">
        <v>1291</v>
      </c>
      <c r="K13" s="130" t="s">
        <v>1292</v>
      </c>
      <c r="L13" s="130" t="s">
        <v>1008</v>
      </c>
      <c r="M13" s="130" t="s">
        <v>1099</v>
      </c>
      <c r="N13" s="130" t="s">
        <v>1293</v>
      </c>
      <c r="O13" s="130" t="s">
        <v>1041</v>
      </c>
      <c r="P13" s="130">
        <v>321748129</v>
      </c>
      <c r="Q13" s="130" t="s">
        <v>1294</v>
      </c>
      <c r="R13" s="130" t="s">
        <v>1041</v>
      </c>
      <c r="S13" s="130" t="s">
        <v>1295</v>
      </c>
      <c r="T13" s="130" t="s">
        <v>1296</v>
      </c>
      <c r="U13" s="130" t="s">
        <v>1041</v>
      </c>
      <c r="V13" s="130">
        <v>321748107</v>
      </c>
      <c r="W13" s="130" t="s">
        <v>1297</v>
      </c>
      <c r="X13" s="138">
        <v>1</v>
      </c>
      <c r="Y13" s="138">
        <v>0</v>
      </c>
      <c r="Z13" s="138">
        <v>1</v>
      </c>
      <c r="AA13" s="139">
        <v>1</v>
      </c>
      <c r="AB13" s="139">
        <v>0</v>
      </c>
      <c r="AC13" s="139">
        <v>1</v>
      </c>
      <c r="AD13" s="130" t="s">
        <v>966</v>
      </c>
      <c r="AE13" s="138">
        <v>1</v>
      </c>
      <c r="AF13" s="130" t="s">
        <v>966</v>
      </c>
      <c r="AG13" s="138">
        <v>0</v>
      </c>
      <c r="AH13" s="138">
        <v>1</v>
      </c>
      <c r="AI13" s="138">
        <v>0</v>
      </c>
      <c r="AJ13" s="138">
        <v>0</v>
      </c>
      <c r="AK13" s="138">
        <v>1</v>
      </c>
      <c r="AL13" s="130" t="s">
        <v>966</v>
      </c>
      <c r="AM13" s="138">
        <v>0</v>
      </c>
      <c r="AN13" s="138">
        <v>0</v>
      </c>
      <c r="AO13" s="138">
        <v>1</v>
      </c>
      <c r="AP13" s="138">
        <v>1</v>
      </c>
      <c r="AQ13" s="130" t="s">
        <v>966</v>
      </c>
      <c r="AR13" s="138">
        <v>0</v>
      </c>
      <c r="AS13" s="138">
        <v>0</v>
      </c>
      <c r="AT13" s="138">
        <v>1</v>
      </c>
      <c r="AU13" s="138">
        <v>0</v>
      </c>
      <c r="AV13" s="138">
        <v>0</v>
      </c>
      <c r="AW13" s="138">
        <v>0</v>
      </c>
      <c r="AX13" s="138">
        <v>1</v>
      </c>
      <c r="AY13" s="130" t="s">
        <v>966</v>
      </c>
      <c r="AZ13" s="138">
        <v>0</v>
      </c>
      <c r="BA13" s="138">
        <v>1</v>
      </c>
      <c r="BB13" s="138">
        <v>0</v>
      </c>
      <c r="BC13" s="138">
        <v>1</v>
      </c>
      <c r="BD13" s="138">
        <v>8</v>
      </c>
      <c r="BE13" s="138">
        <v>15</v>
      </c>
      <c r="BF13" s="138">
        <v>0</v>
      </c>
      <c r="BG13" s="138">
        <v>0</v>
      </c>
      <c r="BH13" s="138">
        <v>2</v>
      </c>
      <c r="BI13" s="138">
        <v>0</v>
      </c>
      <c r="BJ13" s="138">
        <v>0</v>
      </c>
      <c r="BK13" s="138">
        <v>0</v>
      </c>
      <c r="BL13" s="138">
        <v>25</v>
      </c>
      <c r="BM13" s="138">
        <v>0</v>
      </c>
      <c r="BN13" s="138">
        <v>0</v>
      </c>
      <c r="BO13" s="138">
        <v>0</v>
      </c>
      <c r="BP13" s="138">
        <v>21</v>
      </c>
      <c r="BQ13" s="138">
        <v>0</v>
      </c>
      <c r="BR13" s="138">
        <v>2</v>
      </c>
      <c r="BS13" s="138">
        <v>0</v>
      </c>
      <c r="BT13" s="138">
        <v>0</v>
      </c>
      <c r="BU13" s="138">
        <v>0</v>
      </c>
      <c r="BV13" s="138">
        <v>1</v>
      </c>
      <c r="BW13" s="138">
        <v>0</v>
      </c>
      <c r="BX13" s="138">
        <v>0</v>
      </c>
      <c r="BY13" s="138">
        <v>0</v>
      </c>
      <c r="BZ13" s="138">
        <v>0</v>
      </c>
      <c r="CA13" s="138">
        <v>0</v>
      </c>
      <c r="CB13" s="138">
        <v>0</v>
      </c>
      <c r="CC13" s="138">
        <v>0</v>
      </c>
      <c r="CD13" s="138">
        <v>0</v>
      </c>
      <c r="CE13" s="138">
        <v>0</v>
      </c>
      <c r="CF13" s="138">
        <v>0</v>
      </c>
      <c r="CG13" s="138">
        <v>0</v>
      </c>
      <c r="CH13" s="138">
        <v>0</v>
      </c>
      <c r="CI13" s="138">
        <v>0</v>
      </c>
      <c r="CJ13" s="138">
        <v>0</v>
      </c>
      <c r="CK13" s="138">
        <v>1</v>
      </c>
      <c r="CL13" s="138">
        <v>0</v>
      </c>
      <c r="CM13" s="138">
        <v>0</v>
      </c>
      <c r="CN13" s="138">
        <v>0</v>
      </c>
      <c r="CO13" s="138">
        <v>0</v>
      </c>
      <c r="CP13" s="138">
        <v>0</v>
      </c>
      <c r="CQ13" s="138">
        <v>0</v>
      </c>
      <c r="CR13" s="138">
        <v>0</v>
      </c>
      <c r="CS13" s="138">
        <v>0</v>
      </c>
      <c r="CT13" s="138">
        <v>0</v>
      </c>
      <c r="CU13" s="138">
        <v>0</v>
      </c>
      <c r="CV13" s="138">
        <v>0</v>
      </c>
      <c r="CW13" s="138">
        <v>0</v>
      </c>
      <c r="CX13" s="138">
        <v>0</v>
      </c>
      <c r="CY13" s="138">
        <v>0</v>
      </c>
      <c r="CZ13" s="138">
        <v>0</v>
      </c>
      <c r="DA13" s="138">
        <v>0</v>
      </c>
      <c r="DB13" s="138">
        <v>0</v>
      </c>
      <c r="DC13" s="138">
        <v>0</v>
      </c>
      <c r="DD13" s="138">
        <v>0</v>
      </c>
      <c r="DE13" s="138">
        <v>1</v>
      </c>
      <c r="DF13" s="138">
        <v>0</v>
      </c>
      <c r="DG13" s="138">
        <v>0</v>
      </c>
      <c r="DH13" s="138">
        <v>0</v>
      </c>
      <c r="DI13" s="138">
        <v>0</v>
      </c>
      <c r="DJ13" s="138">
        <v>0</v>
      </c>
      <c r="DK13" s="138">
        <v>0</v>
      </c>
      <c r="DL13" s="138">
        <v>0</v>
      </c>
      <c r="DM13" s="138">
        <v>0</v>
      </c>
      <c r="DN13" s="138">
        <v>0</v>
      </c>
      <c r="DO13" s="138">
        <v>0</v>
      </c>
      <c r="DP13" s="138">
        <v>90</v>
      </c>
      <c r="DQ13" s="138">
        <v>1</v>
      </c>
      <c r="DR13" s="130" t="s">
        <v>1298</v>
      </c>
      <c r="DS13" s="138">
        <v>3</v>
      </c>
      <c r="DT13" s="130" t="s">
        <v>1299</v>
      </c>
      <c r="DU13" s="130" t="s">
        <v>1041</v>
      </c>
      <c r="DV13" s="138">
        <v>1</v>
      </c>
      <c r="DW13" s="138">
        <v>0</v>
      </c>
      <c r="DX13" s="138">
        <v>1</v>
      </c>
      <c r="DY13" s="130" t="s">
        <v>1041</v>
      </c>
      <c r="DZ13" s="130" t="s">
        <v>1041</v>
      </c>
      <c r="EA13" s="140">
        <v>80313</v>
      </c>
      <c r="EB13" s="140">
        <v>584.22</v>
      </c>
      <c r="EC13" s="140">
        <v>69</v>
      </c>
    </row>
    <row r="14" spans="1:133" s="131" customFormat="1" x14ac:dyDescent="0.25">
      <c r="A14" s="130" t="s">
        <v>418</v>
      </c>
      <c r="B14" s="130" t="s">
        <v>439</v>
      </c>
      <c r="C14" s="138">
        <v>1</v>
      </c>
      <c r="D14" s="130" t="s">
        <v>438</v>
      </c>
      <c r="E14" s="130" t="s">
        <v>1300</v>
      </c>
      <c r="F14" s="130">
        <v>1</v>
      </c>
      <c r="G14" s="130">
        <v>27801</v>
      </c>
      <c r="H14" s="130" t="s">
        <v>439</v>
      </c>
      <c r="I14" s="130" t="s">
        <v>1301</v>
      </c>
      <c r="J14" s="130" t="s">
        <v>1302</v>
      </c>
      <c r="K14" s="130" t="s">
        <v>1224</v>
      </c>
      <c r="L14" s="130" t="s">
        <v>1041</v>
      </c>
      <c r="M14" s="130" t="s">
        <v>1201</v>
      </c>
      <c r="N14" s="130" t="s">
        <v>1303</v>
      </c>
      <c r="O14" s="130" t="s">
        <v>1041</v>
      </c>
      <c r="P14" s="130">
        <v>315728080</v>
      </c>
      <c r="Q14" s="130" t="s">
        <v>1304</v>
      </c>
      <c r="R14" s="130" t="s">
        <v>1041</v>
      </c>
      <c r="S14" s="130" t="s">
        <v>1201</v>
      </c>
      <c r="T14" s="130" t="s">
        <v>1305</v>
      </c>
      <c r="U14" s="130" t="s">
        <v>1041</v>
      </c>
      <c r="V14" s="130">
        <v>315728080</v>
      </c>
      <c r="W14" s="130" t="s">
        <v>1304</v>
      </c>
      <c r="X14" s="138">
        <v>2</v>
      </c>
      <c r="Y14" s="138">
        <v>0</v>
      </c>
      <c r="Z14" s="138">
        <v>2</v>
      </c>
      <c r="AA14" s="139">
        <v>2</v>
      </c>
      <c r="AB14" s="139">
        <v>0</v>
      </c>
      <c r="AC14" s="139">
        <v>2</v>
      </c>
      <c r="AD14" s="130" t="s">
        <v>966</v>
      </c>
      <c r="AE14" s="138">
        <v>2</v>
      </c>
      <c r="AF14" s="130" t="s">
        <v>966</v>
      </c>
      <c r="AG14" s="138">
        <v>0</v>
      </c>
      <c r="AH14" s="138">
        <v>2</v>
      </c>
      <c r="AI14" s="138">
        <v>0</v>
      </c>
      <c r="AJ14" s="138">
        <v>0</v>
      </c>
      <c r="AK14" s="138">
        <v>2</v>
      </c>
      <c r="AL14" s="130" t="s">
        <v>966</v>
      </c>
      <c r="AM14" s="138">
        <v>1</v>
      </c>
      <c r="AN14" s="138">
        <v>1</v>
      </c>
      <c r="AO14" s="138">
        <v>0</v>
      </c>
      <c r="AP14" s="138">
        <v>2</v>
      </c>
      <c r="AQ14" s="130" t="s">
        <v>966</v>
      </c>
      <c r="AR14" s="138">
        <v>0</v>
      </c>
      <c r="AS14" s="138">
        <v>0</v>
      </c>
      <c r="AT14" s="138">
        <v>0</v>
      </c>
      <c r="AU14" s="138">
        <v>2</v>
      </c>
      <c r="AV14" s="138">
        <v>0</v>
      </c>
      <c r="AW14" s="138">
        <v>0</v>
      </c>
      <c r="AX14" s="138">
        <v>2</v>
      </c>
      <c r="AY14" s="130" t="s">
        <v>966</v>
      </c>
      <c r="AZ14" s="138">
        <v>1</v>
      </c>
      <c r="BA14" s="138">
        <v>1</v>
      </c>
      <c r="BB14" s="138">
        <v>1</v>
      </c>
      <c r="BC14" s="138">
        <v>1</v>
      </c>
      <c r="BD14" s="138">
        <v>0</v>
      </c>
      <c r="BE14" s="138">
        <v>10</v>
      </c>
      <c r="BF14" s="138">
        <v>0</v>
      </c>
      <c r="BG14" s="138">
        <v>0</v>
      </c>
      <c r="BH14" s="138">
        <v>1</v>
      </c>
      <c r="BI14" s="138">
        <v>0</v>
      </c>
      <c r="BJ14" s="138">
        <v>0</v>
      </c>
      <c r="BK14" s="138">
        <v>0</v>
      </c>
      <c r="BL14" s="138">
        <v>10</v>
      </c>
      <c r="BM14" s="138">
        <v>0</v>
      </c>
      <c r="BN14" s="138">
        <v>2</v>
      </c>
      <c r="BO14" s="138">
        <v>0</v>
      </c>
      <c r="BP14" s="138">
        <v>10</v>
      </c>
      <c r="BQ14" s="138">
        <v>0</v>
      </c>
      <c r="BR14" s="138">
        <v>0</v>
      </c>
      <c r="BS14" s="138">
        <v>0</v>
      </c>
      <c r="BT14" s="138">
        <v>0</v>
      </c>
      <c r="BU14" s="138">
        <v>0</v>
      </c>
      <c r="BV14" s="138">
        <v>0</v>
      </c>
      <c r="BW14" s="138">
        <v>0</v>
      </c>
      <c r="BX14" s="138">
        <v>0</v>
      </c>
      <c r="BY14" s="138">
        <v>0</v>
      </c>
      <c r="BZ14" s="138">
        <v>0</v>
      </c>
      <c r="CA14" s="138">
        <v>0</v>
      </c>
      <c r="CB14" s="138">
        <v>0</v>
      </c>
      <c r="CC14" s="138">
        <v>0</v>
      </c>
      <c r="CD14" s="138">
        <v>0</v>
      </c>
      <c r="CE14" s="138">
        <v>0</v>
      </c>
      <c r="CF14" s="138">
        <v>1</v>
      </c>
      <c r="CG14" s="138">
        <v>0</v>
      </c>
      <c r="CH14" s="138">
        <v>0</v>
      </c>
      <c r="CI14" s="138">
        <v>0</v>
      </c>
      <c r="CJ14" s="138">
        <v>0</v>
      </c>
      <c r="CK14" s="138">
        <v>0</v>
      </c>
      <c r="CL14" s="138">
        <v>0</v>
      </c>
      <c r="CM14" s="138">
        <v>0</v>
      </c>
      <c r="CN14" s="138">
        <v>0</v>
      </c>
      <c r="CO14" s="138">
        <v>0</v>
      </c>
      <c r="CP14" s="138">
        <v>0</v>
      </c>
      <c r="CQ14" s="138">
        <v>0</v>
      </c>
      <c r="CR14" s="138">
        <v>0</v>
      </c>
      <c r="CS14" s="138">
        <v>0</v>
      </c>
      <c r="CT14" s="138">
        <v>0</v>
      </c>
      <c r="CU14" s="138">
        <v>0</v>
      </c>
      <c r="CV14" s="138">
        <v>0</v>
      </c>
      <c r="CW14" s="138">
        <v>0</v>
      </c>
      <c r="CX14" s="138">
        <v>0</v>
      </c>
      <c r="CY14" s="138">
        <v>0</v>
      </c>
      <c r="CZ14" s="138">
        <v>0</v>
      </c>
      <c r="DA14" s="138">
        <v>0</v>
      </c>
      <c r="DB14" s="138">
        <v>0</v>
      </c>
      <c r="DC14" s="138">
        <v>0</v>
      </c>
      <c r="DD14" s="138">
        <v>0</v>
      </c>
      <c r="DE14" s="138">
        <v>0</v>
      </c>
      <c r="DF14" s="138">
        <v>0</v>
      </c>
      <c r="DG14" s="138">
        <v>0</v>
      </c>
      <c r="DH14" s="138">
        <v>0</v>
      </c>
      <c r="DI14" s="138">
        <v>0</v>
      </c>
      <c r="DJ14" s="138">
        <v>0</v>
      </c>
      <c r="DK14" s="138">
        <v>0</v>
      </c>
      <c r="DL14" s="138">
        <v>0</v>
      </c>
      <c r="DM14" s="138">
        <v>0</v>
      </c>
      <c r="DN14" s="138">
        <v>0</v>
      </c>
      <c r="DO14" s="138">
        <v>0</v>
      </c>
      <c r="DP14" s="138">
        <v>30</v>
      </c>
      <c r="DQ14" s="138">
        <v>1</v>
      </c>
      <c r="DR14" s="130" t="s">
        <v>1306</v>
      </c>
      <c r="DS14" s="138">
        <v>3</v>
      </c>
      <c r="DT14" s="130" t="s">
        <v>1307</v>
      </c>
      <c r="DU14" s="130"/>
      <c r="DV14" s="138">
        <v>1</v>
      </c>
      <c r="DW14" s="138">
        <v>1</v>
      </c>
      <c r="DX14" s="138">
        <v>1</v>
      </c>
      <c r="DY14" s="130"/>
      <c r="DZ14" s="130" t="s">
        <v>1308</v>
      </c>
      <c r="EA14" s="140">
        <v>30802</v>
      </c>
      <c r="EB14" s="140">
        <v>131.19999999999999</v>
      </c>
      <c r="EC14" s="140">
        <v>18</v>
      </c>
    </row>
    <row r="15" spans="1:133" s="131" customFormat="1" ht="36" x14ac:dyDescent="0.25">
      <c r="A15" s="130" t="s">
        <v>418</v>
      </c>
      <c r="B15" s="130" t="s">
        <v>441</v>
      </c>
      <c r="C15" s="138">
        <v>1</v>
      </c>
      <c r="D15" s="130" t="s">
        <v>440</v>
      </c>
      <c r="E15" s="130" t="s">
        <v>1309</v>
      </c>
      <c r="F15" s="130" t="s">
        <v>1310</v>
      </c>
      <c r="G15" s="130">
        <v>28401</v>
      </c>
      <c r="H15" s="130" t="s">
        <v>1311</v>
      </c>
      <c r="I15" s="130" t="s">
        <v>1312</v>
      </c>
      <c r="J15" s="130" t="s">
        <v>1313</v>
      </c>
      <c r="K15" s="130" t="s">
        <v>1024</v>
      </c>
      <c r="L15" s="130" t="s">
        <v>959</v>
      </c>
      <c r="M15" s="130" t="s">
        <v>1314</v>
      </c>
      <c r="N15" s="130" t="s">
        <v>1315</v>
      </c>
      <c r="O15" s="130" t="s">
        <v>1041</v>
      </c>
      <c r="P15" s="130">
        <v>327710310</v>
      </c>
      <c r="Q15" s="130" t="s">
        <v>1316</v>
      </c>
      <c r="R15" s="130" t="s">
        <v>959</v>
      </c>
      <c r="S15" s="130" t="s">
        <v>1317</v>
      </c>
      <c r="T15" s="130" t="s">
        <v>1318</v>
      </c>
      <c r="U15" s="130" t="s">
        <v>1041</v>
      </c>
      <c r="V15" s="130">
        <v>327710302</v>
      </c>
      <c r="W15" s="130" t="s">
        <v>1319</v>
      </c>
      <c r="X15" s="138">
        <v>1</v>
      </c>
      <c r="Y15" s="138">
        <v>0</v>
      </c>
      <c r="Z15" s="138">
        <v>1</v>
      </c>
      <c r="AA15" s="139">
        <v>1</v>
      </c>
      <c r="AB15" s="139">
        <v>0</v>
      </c>
      <c r="AC15" s="139">
        <v>1</v>
      </c>
      <c r="AD15" s="130" t="s">
        <v>966</v>
      </c>
      <c r="AE15" s="138">
        <v>1</v>
      </c>
      <c r="AF15" s="130" t="s">
        <v>966</v>
      </c>
      <c r="AG15" s="138">
        <v>0</v>
      </c>
      <c r="AH15" s="138">
        <v>0</v>
      </c>
      <c r="AI15" s="138">
        <v>0</v>
      </c>
      <c r="AJ15" s="138">
        <v>1</v>
      </c>
      <c r="AK15" s="138">
        <v>1</v>
      </c>
      <c r="AL15" s="130" t="s">
        <v>966</v>
      </c>
      <c r="AM15" s="138">
        <v>0</v>
      </c>
      <c r="AN15" s="138">
        <v>0</v>
      </c>
      <c r="AO15" s="138">
        <v>1</v>
      </c>
      <c r="AP15" s="138">
        <v>1</v>
      </c>
      <c r="AQ15" s="130" t="s">
        <v>966</v>
      </c>
      <c r="AR15" s="138">
        <v>0</v>
      </c>
      <c r="AS15" s="138">
        <v>0</v>
      </c>
      <c r="AT15" s="138">
        <v>0</v>
      </c>
      <c r="AU15" s="138">
        <v>1</v>
      </c>
      <c r="AV15" s="138">
        <v>0</v>
      </c>
      <c r="AW15" s="138">
        <v>0</v>
      </c>
      <c r="AX15" s="138">
        <v>1</v>
      </c>
      <c r="AY15" s="130" t="s">
        <v>966</v>
      </c>
      <c r="AZ15" s="138">
        <v>1</v>
      </c>
      <c r="BA15" s="138">
        <v>1</v>
      </c>
      <c r="BB15" s="138">
        <v>0</v>
      </c>
      <c r="BC15" s="138">
        <v>1</v>
      </c>
      <c r="BD15" s="138">
        <v>7</v>
      </c>
      <c r="BE15" s="138">
        <v>19</v>
      </c>
      <c r="BF15" s="138">
        <v>0</v>
      </c>
      <c r="BG15" s="138">
        <v>0</v>
      </c>
      <c r="BH15" s="138">
        <v>7</v>
      </c>
      <c r="BI15" s="138">
        <v>0</v>
      </c>
      <c r="BJ15" s="138">
        <v>0</v>
      </c>
      <c r="BK15" s="138">
        <v>0</v>
      </c>
      <c r="BL15" s="138">
        <v>19</v>
      </c>
      <c r="BM15" s="138">
        <v>1</v>
      </c>
      <c r="BN15" s="138">
        <v>5</v>
      </c>
      <c r="BO15" s="138">
        <v>0</v>
      </c>
      <c r="BP15" s="138">
        <v>0</v>
      </c>
      <c r="BQ15" s="138">
        <v>0</v>
      </c>
      <c r="BR15" s="138">
        <v>0</v>
      </c>
      <c r="BS15" s="138">
        <v>0</v>
      </c>
      <c r="BT15" s="138">
        <v>0</v>
      </c>
      <c r="BU15" s="138">
        <v>0</v>
      </c>
      <c r="BV15" s="138">
        <v>1</v>
      </c>
      <c r="BW15" s="138">
        <v>0</v>
      </c>
      <c r="BX15" s="138">
        <v>0</v>
      </c>
      <c r="BY15" s="138">
        <v>0</v>
      </c>
      <c r="BZ15" s="138">
        <v>0</v>
      </c>
      <c r="CA15" s="138">
        <v>0</v>
      </c>
      <c r="CB15" s="138">
        <v>0</v>
      </c>
      <c r="CC15" s="138">
        <v>0</v>
      </c>
      <c r="CD15" s="138">
        <v>0</v>
      </c>
      <c r="CE15" s="138">
        <v>0</v>
      </c>
      <c r="CF15" s="138">
        <v>0</v>
      </c>
      <c r="CG15" s="138">
        <v>0</v>
      </c>
      <c r="CH15" s="138">
        <v>0</v>
      </c>
      <c r="CI15" s="138">
        <v>0</v>
      </c>
      <c r="CJ15" s="138">
        <v>0</v>
      </c>
      <c r="CK15" s="138">
        <v>1</v>
      </c>
      <c r="CL15" s="138">
        <v>0</v>
      </c>
      <c r="CM15" s="138">
        <v>0</v>
      </c>
      <c r="CN15" s="138">
        <v>0</v>
      </c>
      <c r="CO15" s="138">
        <v>0</v>
      </c>
      <c r="CP15" s="138">
        <v>0</v>
      </c>
      <c r="CQ15" s="138">
        <v>0</v>
      </c>
      <c r="CR15" s="138">
        <v>0</v>
      </c>
      <c r="CS15" s="138">
        <v>0</v>
      </c>
      <c r="CT15" s="138">
        <v>0</v>
      </c>
      <c r="CU15" s="138">
        <v>0</v>
      </c>
      <c r="CV15" s="138">
        <v>0</v>
      </c>
      <c r="CW15" s="138">
        <v>0</v>
      </c>
      <c r="CX15" s="138">
        <v>0</v>
      </c>
      <c r="CY15" s="138">
        <v>0</v>
      </c>
      <c r="CZ15" s="138">
        <v>0</v>
      </c>
      <c r="DA15" s="138">
        <v>0</v>
      </c>
      <c r="DB15" s="138">
        <v>0</v>
      </c>
      <c r="DC15" s="138">
        <v>0</v>
      </c>
      <c r="DD15" s="138">
        <v>0</v>
      </c>
      <c r="DE15" s="138">
        <v>0</v>
      </c>
      <c r="DF15" s="138">
        <v>0</v>
      </c>
      <c r="DG15" s="138">
        <v>0</v>
      </c>
      <c r="DH15" s="138">
        <v>0</v>
      </c>
      <c r="DI15" s="138">
        <v>0</v>
      </c>
      <c r="DJ15" s="138">
        <v>0</v>
      </c>
      <c r="DK15" s="138">
        <v>0</v>
      </c>
      <c r="DL15" s="138">
        <v>0</v>
      </c>
      <c r="DM15" s="138">
        <v>0</v>
      </c>
      <c r="DN15" s="138">
        <v>0</v>
      </c>
      <c r="DO15" s="138">
        <v>0</v>
      </c>
      <c r="DP15" s="138">
        <v>90</v>
      </c>
      <c r="DQ15" s="138">
        <v>1</v>
      </c>
      <c r="DR15" s="130" t="s">
        <v>1320</v>
      </c>
      <c r="DS15" s="138">
        <v>2</v>
      </c>
      <c r="DT15" s="130" t="s">
        <v>1321</v>
      </c>
      <c r="DU15" s="130" t="s">
        <v>1041</v>
      </c>
      <c r="DV15" s="138">
        <v>1</v>
      </c>
      <c r="DW15" s="138">
        <v>0</v>
      </c>
      <c r="DX15" s="138">
        <v>1</v>
      </c>
      <c r="DY15" s="130" t="s">
        <v>1041</v>
      </c>
      <c r="DZ15" s="130" t="s">
        <v>1041</v>
      </c>
      <c r="EA15" s="140">
        <v>49009</v>
      </c>
      <c r="EB15" s="140">
        <v>642.89</v>
      </c>
      <c r="EC15" s="140">
        <v>51</v>
      </c>
    </row>
    <row r="16" spans="1:133" s="131" customFormat="1" ht="36" x14ac:dyDescent="0.25">
      <c r="A16" s="130" t="s">
        <v>418</v>
      </c>
      <c r="B16" s="130" t="s">
        <v>443</v>
      </c>
      <c r="C16" s="138">
        <v>1</v>
      </c>
      <c r="D16" s="130" t="s">
        <v>442</v>
      </c>
      <c r="E16" s="130" t="s">
        <v>1322</v>
      </c>
      <c r="F16" s="130">
        <v>23</v>
      </c>
      <c r="G16" s="130">
        <v>28922</v>
      </c>
      <c r="H16" s="130" t="s">
        <v>443</v>
      </c>
      <c r="I16" s="130" t="s">
        <v>1323</v>
      </c>
      <c r="J16" s="130" t="s">
        <v>1324</v>
      </c>
      <c r="K16" s="130" t="s">
        <v>1325</v>
      </c>
      <c r="L16" s="130" t="s">
        <v>959</v>
      </c>
      <c r="M16" s="130" t="s">
        <v>1326</v>
      </c>
      <c r="N16" s="130" t="s">
        <v>1327</v>
      </c>
      <c r="O16" s="130" t="s">
        <v>1041</v>
      </c>
      <c r="P16" s="130">
        <v>325510227</v>
      </c>
      <c r="Q16" s="130" t="s">
        <v>1328</v>
      </c>
      <c r="R16" s="130" t="s">
        <v>959</v>
      </c>
      <c r="S16" s="130" t="s">
        <v>1326</v>
      </c>
      <c r="T16" s="130" t="s">
        <v>1327</v>
      </c>
      <c r="U16" s="130" t="s">
        <v>1041</v>
      </c>
      <c r="V16" s="130">
        <v>325510227</v>
      </c>
      <c r="W16" s="130" t="s">
        <v>1328</v>
      </c>
      <c r="X16" s="138">
        <v>3</v>
      </c>
      <c r="Y16" s="138">
        <v>0</v>
      </c>
      <c r="Z16" s="138">
        <v>3</v>
      </c>
      <c r="AA16" s="139">
        <v>0.25</v>
      </c>
      <c r="AB16" s="139">
        <v>0</v>
      </c>
      <c r="AC16" s="139">
        <v>0.25</v>
      </c>
      <c r="AD16" s="130" t="s">
        <v>966</v>
      </c>
      <c r="AE16" s="138">
        <v>0</v>
      </c>
      <c r="AF16" s="130" t="s">
        <v>966</v>
      </c>
      <c r="AG16" s="138">
        <v>0</v>
      </c>
      <c r="AH16" s="138">
        <v>2</v>
      </c>
      <c r="AI16" s="138">
        <v>0</v>
      </c>
      <c r="AJ16" s="138">
        <v>1</v>
      </c>
      <c r="AK16" s="138">
        <v>3</v>
      </c>
      <c r="AL16" s="130" t="s">
        <v>966</v>
      </c>
      <c r="AM16" s="138">
        <v>0</v>
      </c>
      <c r="AN16" s="138">
        <v>0</v>
      </c>
      <c r="AO16" s="138">
        <v>3</v>
      </c>
      <c r="AP16" s="138">
        <v>3</v>
      </c>
      <c r="AQ16" s="130" t="s">
        <v>966</v>
      </c>
      <c r="AR16" s="138">
        <v>0</v>
      </c>
      <c r="AS16" s="138">
        <v>0</v>
      </c>
      <c r="AT16" s="138">
        <v>2</v>
      </c>
      <c r="AU16" s="138">
        <v>1</v>
      </c>
      <c r="AV16" s="138">
        <v>0</v>
      </c>
      <c r="AW16" s="138">
        <v>0</v>
      </c>
      <c r="AX16" s="138">
        <v>3</v>
      </c>
      <c r="AY16" s="130" t="s">
        <v>966</v>
      </c>
      <c r="AZ16" s="138">
        <v>1</v>
      </c>
      <c r="BA16" s="138">
        <v>1</v>
      </c>
      <c r="BB16" s="138">
        <v>1</v>
      </c>
      <c r="BC16" s="138">
        <v>1</v>
      </c>
      <c r="BD16" s="138">
        <v>1</v>
      </c>
      <c r="BE16" s="138">
        <v>13</v>
      </c>
      <c r="BF16" s="138">
        <v>2</v>
      </c>
      <c r="BG16" s="138">
        <v>1</v>
      </c>
      <c r="BH16" s="138">
        <v>1</v>
      </c>
      <c r="BI16" s="138">
        <v>0</v>
      </c>
      <c r="BJ16" s="138">
        <v>0</v>
      </c>
      <c r="BK16" s="138">
        <v>0</v>
      </c>
      <c r="BL16" s="138">
        <v>10</v>
      </c>
      <c r="BM16" s="138">
        <v>2</v>
      </c>
      <c r="BN16" s="138">
        <v>2</v>
      </c>
      <c r="BO16" s="138">
        <v>0</v>
      </c>
      <c r="BP16" s="138">
        <v>0</v>
      </c>
      <c r="BQ16" s="138">
        <v>0</v>
      </c>
      <c r="BR16" s="138">
        <v>0</v>
      </c>
      <c r="BS16" s="138">
        <v>0</v>
      </c>
      <c r="BT16" s="138">
        <v>0</v>
      </c>
      <c r="BU16" s="138">
        <v>0</v>
      </c>
      <c r="BV16" s="138">
        <v>0</v>
      </c>
      <c r="BW16" s="138">
        <v>0</v>
      </c>
      <c r="BX16" s="138">
        <v>0</v>
      </c>
      <c r="BY16" s="138">
        <v>0</v>
      </c>
      <c r="BZ16" s="138">
        <v>0</v>
      </c>
      <c r="CA16" s="138">
        <v>0</v>
      </c>
      <c r="CB16" s="138">
        <v>0</v>
      </c>
      <c r="CC16" s="138">
        <v>0</v>
      </c>
      <c r="CD16" s="138">
        <v>0</v>
      </c>
      <c r="CE16" s="138">
        <v>0</v>
      </c>
      <c r="CF16" s="138">
        <v>0</v>
      </c>
      <c r="CG16" s="138">
        <v>0</v>
      </c>
      <c r="CH16" s="138">
        <v>0</v>
      </c>
      <c r="CI16" s="138">
        <v>0</v>
      </c>
      <c r="CJ16" s="138">
        <v>0</v>
      </c>
      <c r="CK16" s="138">
        <v>0</v>
      </c>
      <c r="CL16" s="138">
        <v>0</v>
      </c>
      <c r="CM16" s="138">
        <v>1</v>
      </c>
      <c r="CN16" s="138">
        <v>0</v>
      </c>
      <c r="CO16" s="138">
        <v>0</v>
      </c>
      <c r="CP16" s="138">
        <v>0</v>
      </c>
      <c r="CQ16" s="138">
        <v>0</v>
      </c>
      <c r="CR16" s="138">
        <v>0</v>
      </c>
      <c r="CS16" s="138">
        <v>0</v>
      </c>
      <c r="CT16" s="138">
        <v>0</v>
      </c>
      <c r="CU16" s="138">
        <v>0</v>
      </c>
      <c r="CV16" s="138">
        <v>0</v>
      </c>
      <c r="CW16" s="138">
        <v>0</v>
      </c>
      <c r="CX16" s="138">
        <v>0</v>
      </c>
      <c r="CY16" s="138">
        <v>0</v>
      </c>
      <c r="CZ16" s="138">
        <v>0</v>
      </c>
      <c r="DA16" s="138">
        <v>0</v>
      </c>
      <c r="DB16" s="138">
        <v>0</v>
      </c>
      <c r="DC16" s="138">
        <v>0</v>
      </c>
      <c r="DD16" s="138">
        <v>0</v>
      </c>
      <c r="DE16" s="138">
        <v>0</v>
      </c>
      <c r="DF16" s="138">
        <v>0</v>
      </c>
      <c r="DG16" s="138">
        <v>0</v>
      </c>
      <c r="DH16" s="138">
        <v>0</v>
      </c>
      <c r="DI16" s="138">
        <v>0</v>
      </c>
      <c r="DJ16" s="138">
        <v>1</v>
      </c>
      <c r="DK16" s="138">
        <v>0</v>
      </c>
      <c r="DL16" s="138">
        <v>1</v>
      </c>
      <c r="DM16" s="138">
        <v>0</v>
      </c>
      <c r="DN16" s="138">
        <v>0</v>
      </c>
      <c r="DO16" s="138">
        <v>0</v>
      </c>
      <c r="DP16" s="138">
        <v>95</v>
      </c>
      <c r="DQ16" s="138">
        <v>1</v>
      </c>
      <c r="DR16" s="130" t="s">
        <v>1329</v>
      </c>
      <c r="DS16" s="138">
        <v>2</v>
      </c>
      <c r="DT16" s="130"/>
      <c r="DU16" s="130" t="s">
        <v>1330</v>
      </c>
      <c r="DV16" s="138">
        <v>1</v>
      </c>
      <c r="DW16" s="138">
        <v>1</v>
      </c>
      <c r="DX16" s="138">
        <v>1</v>
      </c>
      <c r="DY16" s="130"/>
      <c r="DZ16" s="130"/>
      <c r="EA16" s="140">
        <v>24362</v>
      </c>
      <c r="EB16" s="140">
        <v>121.1</v>
      </c>
      <c r="EC16" s="140">
        <v>9</v>
      </c>
    </row>
    <row r="17" spans="1:133" s="131" customFormat="1" ht="24" x14ac:dyDescent="0.25">
      <c r="A17" s="130" t="s">
        <v>418</v>
      </c>
      <c r="B17" s="130" t="s">
        <v>445</v>
      </c>
      <c r="C17" s="138">
        <v>1</v>
      </c>
      <c r="D17" s="130" t="s">
        <v>444</v>
      </c>
      <c r="E17" s="130" t="s">
        <v>1331</v>
      </c>
      <c r="F17" s="130">
        <v>42370</v>
      </c>
      <c r="G17" s="130">
        <v>27601</v>
      </c>
      <c r="H17" s="130" t="s">
        <v>445</v>
      </c>
      <c r="I17" s="130" t="s">
        <v>1332</v>
      </c>
      <c r="J17" s="130" t="s">
        <v>1333</v>
      </c>
      <c r="K17" s="130" t="s">
        <v>1334</v>
      </c>
      <c r="L17" s="130" t="s">
        <v>1335</v>
      </c>
      <c r="M17" s="130" t="s">
        <v>1336</v>
      </c>
      <c r="N17" s="130" t="s">
        <v>1043</v>
      </c>
      <c r="O17" s="130"/>
      <c r="P17" s="130">
        <v>315635501</v>
      </c>
      <c r="Q17" s="130" t="s">
        <v>1337</v>
      </c>
      <c r="R17" s="130"/>
      <c r="S17" s="130" t="s">
        <v>1126</v>
      </c>
      <c r="T17" s="130" t="s">
        <v>1338</v>
      </c>
      <c r="U17" s="130"/>
      <c r="V17" s="130">
        <v>315635525</v>
      </c>
      <c r="W17" s="130" t="s">
        <v>1339</v>
      </c>
      <c r="X17" s="138">
        <v>1</v>
      </c>
      <c r="Y17" s="138">
        <v>0</v>
      </c>
      <c r="Z17" s="138">
        <v>1</v>
      </c>
      <c r="AA17" s="139">
        <v>1</v>
      </c>
      <c r="AB17" s="139">
        <v>0</v>
      </c>
      <c r="AC17" s="139">
        <v>1</v>
      </c>
      <c r="AD17" s="130" t="s">
        <v>966</v>
      </c>
      <c r="AE17" s="138">
        <v>1</v>
      </c>
      <c r="AF17" s="130" t="s">
        <v>966</v>
      </c>
      <c r="AG17" s="138">
        <v>0</v>
      </c>
      <c r="AH17" s="138">
        <v>1</v>
      </c>
      <c r="AI17" s="138">
        <v>0</v>
      </c>
      <c r="AJ17" s="138">
        <v>0</v>
      </c>
      <c r="AK17" s="138">
        <v>1</v>
      </c>
      <c r="AL17" s="130" t="s">
        <v>966</v>
      </c>
      <c r="AM17" s="138">
        <v>0</v>
      </c>
      <c r="AN17" s="138">
        <v>0</v>
      </c>
      <c r="AO17" s="138">
        <v>1</v>
      </c>
      <c r="AP17" s="138">
        <v>1</v>
      </c>
      <c r="AQ17" s="130" t="s">
        <v>966</v>
      </c>
      <c r="AR17" s="138">
        <v>0</v>
      </c>
      <c r="AS17" s="138">
        <v>0</v>
      </c>
      <c r="AT17" s="138">
        <v>0</v>
      </c>
      <c r="AU17" s="138">
        <v>1</v>
      </c>
      <c r="AV17" s="138">
        <v>0</v>
      </c>
      <c r="AW17" s="138">
        <v>0</v>
      </c>
      <c r="AX17" s="138">
        <v>1</v>
      </c>
      <c r="AY17" s="130" t="s">
        <v>966</v>
      </c>
      <c r="AZ17" s="138">
        <v>1</v>
      </c>
      <c r="BA17" s="138">
        <v>1</v>
      </c>
      <c r="BB17" s="138">
        <v>0</v>
      </c>
      <c r="BC17" s="138">
        <v>1</v>
      </c>
      <c r="BD17" s="138">
        <v>0</v>
      </c>
      <c r="BE17" s="138">
        <v>20</v>
      </c>
      <c r="BF17" s="138">
        <v>0</v>
      </c>
      <c r="BG17" s="138">
        <v>0</v>
      </c>
      <c r="BH17" s="138">
        <v>9</v>
      </c>
      <c r="BI17" s="138">
        <v>0</v>
      </c>
      <c r="BJ17" s="138">
        <v>0</v>
      </c>
      <c r="BK17" s="138">
        <v>0</v>
      </c>
      <c r="BL17" s="138">
        <v>20</v>
      </c>
      <c r="BM17" s="138">
        <v>0</v>
      </c>
      <c r="BN17" s="138">
        <v>3</v>
      </c>
      <c r="BO17" s="138">
        <v>0</v>
      </c>
      <c r="BP17" s="138">
        <v>0</v>
      </c>
      <c r="BQ17" s="138">
        <v>0</v>
      </c>
      <c r="BR17" s="138">
        <v>0</v>
      </c>
      <c r="BS17" s="138">
        <v>0</v>
      </c>
      <c r="BT17" s="138">
        <v>0</v>
      </c>
      <c r="BU17" s="138">
        <v>0</v>
      </c>
      <c r="BV17" s="138">
        <v>1</v>
      </c>
      <c r="BW17" s="138">
        <v>0</v>
      </c>
      <c r="BX17" s="138">
        <v>0</v>
      </c>
      <c r="BY17" s="138">
        <v>0</v>
      </c>
      <c r="BZ17" s="138">
        <v>0</v>
      </c>
      <c r="CA17" s="138">
        <v>0</v>
      </c>
      <c r="CB17" s="138">
        <v>0</v>
      </c>
      <c r="CC17" s="138">
        <v>0</v>
      </c>
      <c r="CD17" s="138">
        <v>0</v>
      </c>
      <c r="CE17" s="138">
        <v>1</v>
      </c>
      <c r="CF17" s="138">
        <v>0</v>
      </c>
      <c r="CG17" s="138">
        <v>0</v>
      </c>
      <c r="CH17" s="138">
        <v>1</v>
      </c>
      <c r="CI17" s="138">
        <v>0</v>
      </c>
      <c r="CJ17" s="138">
        <v>0</v>
      </c>
      <c r="CK17" s="138">
        <v>2</v>
      </c>
      <c r="CL17" s="138">
        <v>1</v>
      </c>
      <c r="CM17" s="138">
        <v>2</v>
      </c>
      <c r="CN17" s="138">
        <v>0</v>
      </c>
      <c r="CO17" s="138">
        <v>0</v>
      </c>
      <c r="CP17" s="138">
        <v>0</v>
      </c>
      <c r="CQ17" s="138">
        <v>0</v>
      </c>
      <c r="CR17" s="138">
        <v>0</v>
      </c>
      <c r="CS17" s="138">
        <v>0</v>
      </c>
      <c r="CT17" s="138">
        <v>0</v>
      </c>
      <c r="CU17" s="138">
        <v>0</v>
      </c>
      <c r="CV17" s="138">
        <v>0</v>
      </c>
      <c r="CW17" s="138">
        <v>0</v>
      </c>
      <c r="CX17" s="138">
        <v>0</v>
      </c>
      <c r="CY17" s="138">
        <v>0</v>
      </c>
      <c r="CZ17" s="138">
        <v>0</v>
      </c>
      <c r="DA17" s="138">
        <v>0</v>
      </c>
      <c r="DB17" s="138">
        <v>0</v>
      </c>
      <c r="DC17" s="138">
        <v>0</v>
      </c>
      <c r="DD17" s="138">
        <v>0</v>
      </c>
      <c r="DE17" s="138">
        <v>0</v>
      </c>
      <c r="DF17" s="138">
        <v>0</v>
      </c>
      <c r="DG17" s="138">
        <v>0</v>
      </c>
      <c r="DH17" s="138">
        <v>1</v>
      </c>
      <c r="DI17" s="138">
        <v>0</v>
      </c>
      <c r="DJ17" s="138">
        <v>0</v>
      </c>
      <c r="DK17" s="138">
        <v>0</v>
      </c>
      <c r="DL17" s="138">
        <v>0</v>
      </c>
      <c r="DM17" s="138">
        <v>3</v>
      </c>
      <c r="DN17" s="138">
        <v>0</v>
      </c>
      <c r="DO17" s="138">
        <v>0</v>
      </c>
      <c r="DP17" s="138">
        <v>85</v>
      </c>
      <c r="DQ17" s="138">
        <v>1</v>
      </c>
      <c r="DR17" s="130" t="s">
        <v>1340</v>
      </c>
      <c r="DS17" s="138">
        <v>4</v>
      </c>
      <c r="DT17" s="130" t="s">
        <v>1341</v>
      </c>
      <c r="DU17" s="130" t="s">
        <v>1342</v>
      </c>
      <c r="DV17" s="138">
        <v>1</v>
      </c>
      <c r="DW17" s="138">
        <v>0</v>
      </c>
      <c r="DX17" s="138">
        <v>1</v>
      </c>
      <c r="DY17" s="130" t="s">
        <v>1343</v>
      </c>
      <c r="DZ17" s="130" t="s">
        <v>1344</v>
      </c>
      <c r="EA17" s="140">
        <v>43180</v>
      </c>
      <c r="EB17" s="140">
        <v>456.8</v>
      </c>
      <c r="EC17" s="140">
        <v>39</v>
      </c>
    </row>
    <row r="18" spans="1:133" s="131" customFormat="1" ht="36" x14ac:dyDescent="0.25">
      <c r="A18" s="130" t="s">
        <v>418</v>
      </c>
      <c r="B18" s="130" t="s">
        <v>447</v>
      </c>
      <c r="C18" s="138">
        <v>1</v>
      </c>
      <c r="D18" s="130" t="s">
        <v>446</v>
      </c>
      <c r="E18" s="130" t="s">
        <v>1109</v>
      </c>
      <c r="F18" s="130">
        <v>61</v>
      </c>
      <c r="G18" s="130">
        <v>29301</v>
      </c>
      <c r="H18" s="130" t="s">
        <v>1345</v>
      </c>
      <c r="I18" s="130" t="s">
        <v>1346</v>
      </c>
      <c r="J18" s="130" t="s">
        <v>1347</v>
      </c>
      <c r="K18" s="130" t="s">
        <v>1348</v>
      </c>
      <c r="L18" s="130" t="s">
        <v>1008</v>
      </c>
      <c r="M18" s="130" t="s">
        <v>1043</v>
      </c>
      <c r="N18" s="130" t="s">
        <v>1349</v>
      </c>
      <c r="O18" s="130" t="s">
        <v>1041</v>
      </c>
      <c r="P18" s="130">
        <v>326716312</v>
      </c>
      <c r="Q18" s="130" t="s">
        <v>1350</v>
      </c>
      <c r="R18" s="130" t="s">
        <v>1041</v>
      </c>
      <c r="S18" s="130" t="s">
        <v>988</v>
      </c>
      <c r="T18" s="130" t="s">
        <v>1351</v>
      </c>
      <c r="U18" s="130" t="s">
        <v>1041</v>
      </c>
      <c r="V18" s="130">
        <v>326716331</v>
      </c>
      <c r="W18" s="130" t="s">
        <v>1352</v>
      </c>
      <c r="X18" s="138">
        <v>4</v>
      </c>
      <c r="Y18" s="138">
        <v>2</v>
      </c>
      <c r="Z18" s="138">
        <v>6</v>
      </c>
      <c r="AA18" s="139">
        <v>4</v>
      </c>
      <c r="AB18" s="139">
        <v>2</v>
      </c>
      <c r="AC18" s="139">
        <v>6</v>
      </c>
      <c r="AD18" s="130" t="s">
        <v>966</v>
      </c>
      <c r="AE18" s="138">
        <v>4</v>
      </c>
      <c r="AF18" s="130" t="s">
        <v>966</v>
      </c>
      <c r="AG18" s="138">
        <v>0</v>
      </c>
      <c r="AH18" s="138">
        <v>4</v>
      </c>
      <c r="AI18" s="138">
        <v>0</v>
      </c>
      <c r="AJ18" s="138">
        <v>0</v>
      </c>
      <c r="AK18" s="138">
        <v>4</v>
      </c>
      <c r="AL18" s="130" t="s">
        <v>966</v>
      </c>
      <c r="AM18" s="138">
        <v>0</v>
      </c>
      <c r="AN18" s="138">
        <v>1</v>
      </c>
      <c r="AO18" s="138">
        <v>3</v>
      </c>
      <c r="AP18" s="138">
        <v>4</v>
      </c>
      <c r="AQ18" s="130" t="s">
        <v>966</v>
      </c>
      <c r="AR18" s="138">
        <v>0</v>
      </c>
      <c r="AS18" s="138">
        <v>0</v>
      </c>
      <c r="AT18" s="138">
        <v>4</v>
      </c>
      <c r="AU18" s="138">
        <v>0</v>
      </c>
      <c r="AV18" s="138">
        <v>0</v>
      </c>
      <c r="AW18" s="138">
        <v>0</v>
      </c>
      <c r="AX18" s="138">
        <v>4</v>
      </c>
      <c r="AY18" s="130" t="s">
        <v>966</v>
      </c>
      <c r="AZ18" s="138">
        <v>0</v>
      </c>
      <c r="BA18" s="138">
        <v>1</v>
      </c>
      <c r="BB18" s="138">
        <v>1</v>
      </c>
      <c r="BC18" s="138">
        <v>0</v>
      </c>
      <c r="BD18" s="138">
        <v>31</v>
      </c>
      <c r="BE18" s="138">
        <v>35</v>
      </c>
      <c r="BF18" s="138">
        <v>3</v>
      </c>
      <c r="BG18" s="138">
        <v>0</v>
      </c>
      <c r="BH18" s="138">
        <v>20</v>
      </c>
      <c r="BI18" s="138">
        <v>0</v>
      </c>
      <c r="BJ18" s="138">
        <v>0</v>
      </c>
      <c r="BK18" s="138">
        <v>15</v>
      </c>
      <c r="BL18" s="138">
        <v>35</v>
      </c>
      <c r="BM18" s="138">
        <v>0</v>
      </c>
      <c r="BN18" s="138">
        <v>15</v>
      </c>
      <c r="BO18" s="138">
        <v>0</v>
      </c>
      <c r="BP18" s="138">
        <v>139</v>
      </c>
      <c r="BQ18" s="138">
        <v>0</v>
      </c>
      <c r="BR18" s="138">
        <v>0</v>
      </c>
      <c r="BS18" s="138">
        <v>0</v>
      </c>
      <c r="BT18" s="138">
        <v>0</v>
      </c>
      <c r="BU18" s="138">
        <v>0</v>
      </c>
      <c r="BV18" s="138">
        <v>2</v>
      </c>
      <c r="BW18" s="138">
        <v>0</v>
      </c>
      <c r="BX18" s="138">
        <v>0</v>
      </c>
      <c r="BY18" s="138">
        <v>0</v>
      </c>
      <c r="BZ18" s="138">
        <v>0</v>
      </c>
      <c r="CA18" s="138">
        <v>0</v>
      </c>
      <c r="CB18" s="138">
        <v>0</v>
      </c>
      <c r="CC18" s="138">
        <v>0</v>
      </c>
      <c r="CD18" s="138">
        <v>0</v>
      </c>
      <c r="CE18" s="138">
        <v>0</v>
      </c>
      <c r="CF18" s="138">
        <v>0</v>
      </c>
      <c r="CG18" s="138">
        <v>0</v>
      </c>
      <c r="CH18" s="138">
        <v>0</v>
      </c>
      <c r="CI18" s="138">
        <v>0</v>
      </c>
      <c r="CJ18" s="138">
        <v>0</v>
      </c>
      <c r="CK18" s="138">
        <v>0</v>
      </c>
      <c r="CL18" s="138">
        <v>0</v>
      </c>
      <c r="CM18" s="138">
        <v>1</v>
      </c>
      <c r="CN18" s="138">
        <v>0</v>
      </c>
      <c r="CO18" s="138">
        <v>0</v>
      </c>
      <c r="CP18" s="138">
        <v>0</v>
      </c>
      <c r="CQ18" s="138">
        <v>0</v>
      </c>
      <c r="CR18" s="138">
        <v>0</v>
      </c>
      <c r="CS18" s="138">
        <v>0</v>
      </c>
      <c r="CT18" s="138">
        <v>0</v>
      </c>
      <c r="CU18" s="138">
        <v>0</v>
      </c>
      <c r="CV18" s="138">
        <v>0</v>
      </c>
      <c r="CW18" s="138">
        <v>0</v>
      </c>
      <c r="CX18" s="138">
        <v>0</v>
      </c>
      <c r="CY18" s="138">
        <v>0</v>
      </c>
      <c r="CZ18" s="138">
        <v>0</v>
      </c>
      <c r="DA18" s="138">
        <v>0</v>
      </c>
      <c r="DB18" s="138">
        <v>3</v>
      </c>
      <c r="DC18" s="138">
        <v>0</v>
      </c>
      <c r="DD18" s="138">
        <v>0</v>
      </c>
      <c r="DE18" s="138">
        <v>0</v>
      </c>
      <c r="DF18" s="138">
        <v>0</v>
      </c>
      <c r="DG18" s="138">
        <v>0</v>
      </c>
      <c r="DH18" s="138">
        <v>2</v>
      </c>
      <c r="DI18" s="138">
        <v>0</v>
      </c>
      <c r="DJ18" s="138">
        <v>2</v>
      </c>
      <c r="DK18" s="138">
        <v>0</v>
      </c>
      <c r="DL18" s="138">
        <v>0</v>
      </c>
      <c r="DM18" s="138">
        <v>5</v>
      </c>
      <c r="DN18" s="138">
        <v>0</v>
      </c>
      <c r="DO18" s="138">
        <v>0</v>
      </c>
      <c r="DP18" s="138">
        <v>30</v>
      </c>
      <c r="DQ18" s="138">
        <v>1</v>
      </c>
      <c r="DR18" s="130" t="s">
        <v>1353</v>
      </c>
      <c r="DS18" s="138">
        <v>2</v>
      </c>
      <c r="DT18" s="130"/>
      <c r="DU18" s="130"/>
      <c r="DV18" s="138">
        <v>1</v>
      </c>
      <c r="DW18" s="138">
        <v>1</v>
      </c>
      <c r="DX18" s="138">
        <v>1</v>
      </c>
      <c r="DY18" s="130"/>
      <c r="DZ18" s="130" t="s">
        <v>1354</v>
      </c>
      <c r="EA18" s="140">
        <v>109001</v>
      </c>
      <c r="EB18" s="140">
        <v>810.37</v>
      </c>
      <c r="EC18" s="140">
        <v>98</v>
      </c>
    </row>
    <row r="19" spans="1:133" s="131" customFormat="1" ht="36" x14ac:dyDescent="0.25">
      <c r="A19" s="130" t="s">
        <v>418</v>
      </c>
      <c r="B19" s="130" t="s">
        <v>449</v>
      </c>
      <c r="C19" s="138">
        <v>1</v>
      </c>
      <c r="D19" s="130" t="s">
        <v>448</v>
      </c>
      <c r="E19" s="130" t="s">
        <v>1178</v>
      </c>
      <c r="F19" s="130">
        <v>1</v>
      </c>
      <c r="G19" s="130">
        <v>29521</v>
      </c>
      <c r="H19" s="130" t="s">
        <v>449</v>
      </c>
      <c r="I19" s="130" t="s">
        <v>1355</v>
      </c>
      <c r="J19" s="130" t="s">
        <v>1356</v>
      </c>
      <c r="K19" s="130" t="s">
        <v>1357</v>
      </c>
      <c r="L19" s="130" t="s">
        <v>959</v>
      </c>
      <c r="M19" s="130" t="s">
        <v>1358</v>
      </c>
      <c r="N19" s="130" t="s">
        <v>1359</v>
      </c>
      <c r="O19" s="130"/>
      <c r="P19" s="130">
        <v>326776741</v>
      </c>
      <c r="Q19" s="130" t="s">
        <v>1360</v>
      </c>
      <c r="R19" s="130" t="s">
        <v>959</v>
      </c>
      <c r="S19" s="130" t="s">
        <v>1358</v>
      </c>
      <c r="T19" s="130" t="s">
        <v>1359</v>
      </c>
      <c r="U19" s="130"/>
      <c r="V19" s="130">
        <v>326776741</v>
      </c>
      <c r="W19" s="130" t="s">
        <v>1360</v>
      </c>
      <c r="X19" s="138">
        <v>1</v>
      </c>
      <c r="Y19" s="138">
        <v>0</v>
      </c>
      <c r="Z19" s="138">
        <v>1</v>
      </c>
      <c r="AA19" s="139">
        <v>0.5</v>
      </c>
      <c r="AB19" s="139">
        <v>0</v>
      </c>
      <c r="AC19" s="139">
        <v>0.5</v>
      </c>
      <c r="AD19" s="130" t="s">
        <v>966</v>
      </c>
      <c r="AE19" s="138">
        <v>1</v>
      </c>
      <c r="AF19" s="130" t="s">
        <v>966</v>
      </c>
      <c r="AG19" s="138">
        <v>0</v>
      </c>
      <c r="AH19" s="138">
        <v>0</v>
      </c>
      <c r="AI19" s="138">
        <v>0</v>
      </c>
      <c r="AJ19" s="138">
        <v>1</v>
      </c>
      <c r="AK19" s="138">
        <v>1</v>
      </c>
      <c r="AL19" s="130" t="s">
        <v>966</v>
      </c>
      <c r="AM19" s="138">
        <v>1</v>
      </c>
      <c r="AN19" s="138">
        <v>0</v>
      </c>
      <c r="AO19" s="138">
        <v>0</v>
      </c>
      <c r="AP19" s="138">
        <v>1</v>
      </c>
      <c r="AQ19" s="130" t="s">
        <v>966</v>
      </c>
      <c r="AR19" s="138">
        <v>0</v>
      </c>
      <c r="AS19" s="138">
        <v>0</v>
      </c>
      <c r="AT19" s="138">
        <v>0</v>
      </c>
      <c r="AU19" s="138">
        <v>1</v>
      </c>
      <c r="AV19" s="138">
        <v>0</v>
      </c>
      <c r="AW19" s="138">
        <v>0</v>
      </c>
      <c r="AX19" s="138">
        <v>1</v>
      </c>
      <c r="AY19" s="130" t="s">
        <v>966</v>
      </c>
      <c r="AZ19" s="138">
        <v>0</v>
      </c>
      <c r="BA19" s="138">
        <v>1</v>
      </c>
      <c r="BB19" s="138">
        <v>1</v>
      </c>
      <c r="BC19" s="138">
        <v>1</v>
      </c>
      <c r="BD19" s="138">
        <v>0</v>
      </c>
      <c r="BE19" s="138">
        <v>8</v>
      </c>
      <c r="BF19" s="138">
        <v>0</v>
      </c>
      <c r="BG19" s="138">
        <v>0</v>
      </c>
      <c r="BH19" s="138">
        <v>4</v>
      </c>
      <c r="BI19" s="138">
        <v>0</v>
      </c>
      <c r="BJ19" s="138">
        <v>0</v>
      </c>
      <c r="BK19" s="138">
        <v>0</v>
      </c>
      <c r="BL19" s="138">
        <v>12</v>
      </c>
      <c r="BM19" s="138">
        <v>0</v>
      </c>
      <c r="BN19" s="138">
        <v>1</v>
      </c>
      <c r="BO19" s="138">
        <v>0</v>
      </c>
      <c r="BP19" s="138">
        <v>0</v>
      </c>
      <c r="BQ19" s="138">
        <v>0</v>
      </c>
      <c r="BR19" s="138">
        <v>0</v>
      </c>
      <c r="BS19" s="138">
        <v>0</v>
      </c>
      <c r="BT19" s="138">
        <v>0</v>
      </c>
      <c r="BU19" s="138">
        <v>0</v>
      </c>
      <c r="BV19" s="138">
        <v>0</v>
      </c>
      <c r="BW19" s="138">
        <v>0</v>
      </c>
      <c r="BX19" s="138">
        <v>0</v>
      </c>
      <c r="BY19" s="138">
        <v>0</v>
      </c>
      <c r="BZ19" s="138">
        <v>0</v>
      </c>
      <c r="CA19" s="138">
        <v>0</v>
      </c>
      <c r="CB19" s="138">
        <v>0</v>
      </c>
      <c r="CC19" s="138">
        <v>0</v>
      </c>
      <c r="CD19" s="138">
        <v>0</v>
      </c>
      <c r="CE19" s="138">
        <v>0</v>
      </c>
      <c r="CF19" s="138">
        <v>0</v>
      </c>
      <c r="CG19" s="138">
        <v>0</v>
      </c>
      <c r="CH19" s="138">
        <v>1</v>
      </c>
      <c r="CI19" s="138">
        <v>0</v>
      </c>
      <c r="CJ19" s="138">
        <v>0</v>
      </c>
      <c r="CK19" s="138">
        <v>4</v>
      </c>
      <c r="CL19" s="138">
        <v>0</v>
      </c>
      <c r="CM19" s="138">
        <v>1</v>
      </c>
      <c r="CN19" s="138">
        <v>0</v>
      </c>
      <c r="CO19" s="138">
        <v>0</v>
      </c>
      <c r="CP19" s="138">
        <v>0</v>
      </c>
      <c r="CQ19" s="138">
        <v>0</v>
      </c>
      <c r="CR19" s="138">
        <v>0</v>
      </c>
      <c r="CS19" s="138">
        <v>0</v>
      </c>
      <c r="CT19" s="138">
        <v>0</v>
      </c>
      <c r="CU19" s="138">
        <v>0</v>
      </c>
      <c r="CV19" s="138">
        <v>0</v>
      </c>
      <c r="CW19" s="138">
        <v>0</v>
      </c>
      <c r="CX19" s="138">
        <v>0</v>
      </c>
      <c r="CY19" s="138">
        <v>0</v>
      </c>
      <c r="CZ19" s="138">
        <v>0</v>
      </c>
      <c r="DA19" s="138">
        <v>0</v>
      </c>
      <c r="DB19" s="138">
        <v>0</v>
      </c>
      <c r="DC19" s="138">
        <v>0</v>
      </c>
      <c r="DD19" s="138">
        <v>0</v>
      </c>
      <c r="DE19" s="138">
        <v>0</v>
      </c>
      <c r="DF19" s="138">
        <v>0</v>
      </c>
      <c r="DG19" s="138">
        <v>0</v>
      </c>
      <c r="DH19" s="138">
        <v>0</v>
      </c>
      <c r="DI19" s="138">
        <v>0</v>
      </c>
      <c r="DJ19" s="138">
        <v>1</v>
      </c>
      <c r="DK19" s="138">
        <v>0</v>
      </c>
      <c r="DL19" s="138">
        <v>0</v>
      </c>
      <c r="DM19" s="138">
        <v>0</v>
      </c>
      <c r="DN19" s="138">
        <v>0</v>
      </c>
      <c r="DO19" s="138">
        <v>0</v>
      </c>
      <c r="DP19" s="138">
        <v>50</v>
      </c>
      <c r="DQ19" s="138">
        <v>1</v>
      </c>
      <c r="DR19" s="130" t="s">
        <v>1361</v>
      </c>
      <c r="DS19" s="138">
        <v>3</v>
      </c>
      <c r="DT19" s="130"/>
      <c r="DU19" s="130" t="s">
        <v>1362</v>
      </c>
      <c r="DV19" s="138">
        <v>1</v>
      </c>
      <c r="DW19" s="138">
        <v>1</v>
      </c>
      <c r="DX19" s="138">
        <v>1</v>
      </c>
      <c r="DY19" s="130"/>
      <c r="DZ19" s="130" t="s">
        <v>1363</v>
      </c>
      <c r="EA19" s="140">
        <v>16930</v>
      </c>
      <c r="EB19" s="140">
        <v>212.5</v>
      </c>
      <c r="EC19" s="140">
        <v>22</v>
      </c>
    </row>
    <row r="20" spans="1:133" s="131" customFormat="1" ht="48" x14ac:dyDescent="0.25">
      <c r="A20" s="130" t="s">
        <v>418</v>
      </c>
      <c r="B20" s="130" t="s">
        <v>451</v>
      </c>
      <c r="C20" s="138">
        <v>1</v>
      </c>
      <c r="D20" s="130" t="s">
        <v>450</v>
      </c>
      <c r="E20" s="130" t="s">
        <v>1364</v>
      </c>
      <c r="F20" s="130">
        <v>1028</v>
      </c>
      <c r="G20" s="130">
        <v>27711</v>
      </c>
      <c r="H20" s="130" t="s">
        <v>451</v>
      </c>
      <c r="I20" s="130" t="s">
        <v>1365</v>
      </c>
      <c r="J20" s="130" t="s">
        <v>1366</v>
      </c>
      <c r="K20" s="130" t="s">
        <v>1367</v>
      </c>
      <c r="L20" s="130"/>
      <c r="M20" s="130" t="s">
        <v>1368</v>
      </c>
      <c r="N20" s="130" t="s">
        <v>1369</v>
      </c>
      <c r="O20" s="130"/>
      <c r="P20" s="130">
        <v>315650340</v>
      </c>
      <c r="Q20" s="130" t="s">
        <v>1370</v>
      </c>
      <c r="R20" s="130" t="s">
        <v>959</v>
      </c>
      <c r="S20" s="130" t="s">
        <v>1262</v>
      </c>
      <c r="T20" s="130" t="s">
        <v>1371</v>
      </c>
      <c r="U20" s="130"/>
      <c r="V20" s="130">
        <v>315650344</v>
      </c>
      <c r="W20" s="130" t="s">
        <v>1372</v>
      </c>
      <c r="X20" s="138">
        <v>3</v>
      </c>
      <c r="Y20" s="138">
        <v>1</v>
      </c>
      <c r="Z20" s="138">
        <v>4</v>
      </c>
      <c r="AA20" s="139">
        <v>1</v>
      </c>
      <c r="AB20" s="139">
        <v>0.05</v>
      </c>
      <c r="AC20" s="139">
        <v>1.05</v>
      </c>
      <c r="AD20" s="130" t="s">
        <v>966</v>
      </c>
      <c r="AE20" s="138">
        <v>2</v>
      </c>
      <c r="AF20" s="130" t="s">
        <v>966</v>
      </c>
      <c r="AG20" s="138">
        <v>0</v>
      </c>
      <c r="AH20" s="138">
        <v>2</v>
      </c>
      <c r="AI20" s="138">
        <v>0</v>
      </c>
      <c r="AJ20" s="138">
        <v>1</v>
      </c>
      <c r="AK20" s="138">
        <v>3</v>
      </c>
      <c r="AL20" s="130" t="s">
        <v>966</v>
      </c>
      <c r="AM20" s="138">
        <v>0</v>
      </c>
      <c r="AN20" s="138">
        <v>0</v>
      </c>
      <c r="AO20" s="138">
        <v>3</v>
      </c>
      <c r="AP20" s="138">
        <v>3</v>
      </c>
      <c r="AQ20" s="130" t="s">
        <v>966</v>
      </c>
      <c r="AR20" s="138">
        <v>0</v>
      </c>
      <c r="AS20" s="138">
        <v>0</v>
      </c>
      <c r="AT20" s="138">
        <v>1</v>
      </c>
      <c r="AU20" s="138">
        <v>0</v>
      </c>
      <c r="AV20" s="138">
        <v>2</v>
      </c>
      <c r="AW20" s="138">
        <v>0</v>
      </c>
      <c r="AX20" s="138">
        <v>3</v>
      </c>
      <c r="AY20" s="130" t="s">
        <v>966</v>
      </c>
      <c r="AZ20" s="138">
        <v>1</v>
      </c>
      <c r="BA20" s="138">
        <v>1</v>
      </c>
      <c r="BB20" s="138">
        <v>1</v>
      </c>
      <c r="BC20" s="138">
        <v>1</v>
      </c>
      <c r="BD20" s="138">
        <v>2</v>
      </c>
      <c r="BE20" s="138">
        <v>22</v>
      </c>
      <c r="BF20" s="138">
        <v>0</v>
      </c>
      <c r="BG20" s="138">
        <v>0</v>
      </c>
      <c r="BH20" s="138">
        <v>5</v>
      </c>
      <c r="BI20" s="138">
        <v>2</v>
      </c>
      <c r="BJ20" s="138">
        <v>0</v>
      </c>
      <c r="BK20" s="138">
        <v>0</v>
      </c>
      <c r="BL20" s="138">
        <v>17</v>
      </c>
      <c r="BM20" s="138">
        <v>1</v>
      </c>
      <c r="BN20" s="138">
        <v>3</v>
      </c>
      <c r="BO20" s="138">
        <v>0</v>
      </c>
      <c r="BP20" s="138">
        <v>1</v>
      </c>
      <c r="BQ20" s="138">
        <v>0</v>
      </c>
      <c r="BR20" s="138">
        <v>0</v>
      </c>
      <c r="BS20" s="138">
        <v>0</v>
      </c>
      <c r="BT20" s="138">
        <v>0</v>
      </c>
      <c r="BU20" s="138">
        <v>0</v>
      </c>
      <c r="BV20" s="138">
        <v>0</v>
      </c>
      <c r="BW20" s="138">
        <v>0</v>
      </c>
      <c r="BX20" s="138">
        <v>0</v>
      </c>
      <c r="BY20" s="138">
        <v>0</v>
      </c>
      <c r="BZ20" s="138">
        <v>0</v>
      </c>
      <c r="CA20" s="138">
        <v>0</v>
      </c>
      <c r="CB20" s="138">
        <v>0</v>
      </c>
      <c r="CC20" s="138">
        <v>0</v>
      </c>
      <c r="CD20" s="138">
        <v>0</v>
      </c>
      <c r="CE20" s="138">
        <v>0</v>
      </c>
      <c r="CF20" s="138">
        <v>0</v>
      </c>
      <c r="CG20" s="138">
        <v>0</v>
      </c>
      <c r="CH20" s="138">
        <v>0</v>
      </c>
      <c r="CI20" s="138">
        <v>0</v>
      </c>
      <c r="CJ20" s="138">
        <v>0</v>
      </c>
      <c r="CK20" s="138">
        <v>0</v>
      </c>
      <c r="CL20" s="138">
        <v>0</v>
      </c>
      <c r="CM20" s="138">
        <v>0</v>
      </c>
      <c r="CN20" s="138">
        <v>0</v>
      </c>
      <c r="CO20" s="138">
        <v>0</v>
      </c>
      <c r="CP20" s="138">
        <v>0</v>
      </c>
      <c r="CQ20" s="138">
        <v>0</v>
      </c>
      <c r="CR20" s="138">
        <v>0</v>
      </c>
      <c r="CS20" s="138">
        <v>0</v>
      </c>
      <c r="CT20" s="138">
        <v>0</v>
      </c>
      <c r="CU20" s="138">
        <v>0</v>
      </c>
      <c r="CV20" s="138">
        <v>0</v>
      </c>
      <c r="CW20" s="138">
        <v>0</v>
      </c>
      <c r="CX20" s="138">
        <v>0</v>
      </c>
      <c r="CY20" s="138">
        <v>0</v>
      </c>
      <c r="CZ20" s="138">
        <v>0</v>
      </c>
      <c r="DA20" s="138">
        <v>0</v>
      </c>
      <c r="DB20" s="138">
        <v>0</v>
      </c>
      <c r="DC20" s="138">
        <v>0</v>
      </c>
      <c r="DD20" s="138">
        <v>0</v>
      </c>
      <c r="DE20" s="138">
        <v>0</v>
      </c>
      <c r="DF20" s="138">
        <v>0</v>
      </c>
      <c r="DG20" s="138">
        <v>0</v>
      </c>
      <c r="DH20" s="138">
        <v>0</v>
      </c>
      <c r="DI20" s="138">
        <v>0</v>
      </c>
      <c r="DJ20" s="138">
        <v>0</v>
      </c>
      <c r="DK20" s="138">
        <v>0</v>
      </c>
      <c r="DL20" s="138">
        <v>0</v>
      </c>
      <c r="DM20" s="138">
        <v>0</v>
      </c>
      <c r="DN20" s="138">
        <v>0</v>
      </c>
      <c r="DO20" s="138">
        <v>0</v>
      </c>
      <c r="DP20" s="138">
        <v>70</v>
      </c>
      <c r="DQ20" s="138">
        <v>1</v>
      </c>
      <c r="DR20" s="130" t="s">
        <v>1373</v>
      </c>
      <c r="DS20" s="138">
        <v>4</v>
      </c>
      <c r="DT20" s="130" t="s">
        <v>1374</v>
      </c>
      <c r="DU20" s="130" t="s">
        <v>1375</v>
      </c>
      <c r="DV20" s="138">
        <v>1</v>
      </c>
      <c r="DW20" s="138">
        <v>1</v>
      </c>
      <c r="DX20" s="138">
        <v>1</v>
      </c>
      <c r="DY20" s="130"/>
      <c r="DZ20" s="130"/>
      <c r="EA20" s="140">
        <v>30991</v>
      </c>
      <c r="EB20" s="140">
        <v>113.16</v>
      </c>
      <c r="EC20" s="140">
        <v>12</v>
      </c>
    </row>
    <row r="21" spans="1:133" s="131" customFormat="1" ht="60" x14ac:dyDescent="0.25">
      <c r="A21" s="130" t="s">
        <v>418</v>
      </c>
      <c r="B21" s="130" t="s">
        <v>453</v>
      </c>
      <c r="C21" s="138">
        <v>1</v>
      </c>
      <c r="D21" s="130" t="s">
        <v>452</v>
      </c>
      <c r="E21" s="130" t="s">
        <v>1376</v>
      </c>
      <c r="F21" s="130">
        <v>163</v>
      </c>
      <c r="G21" s="130">
        <v>28828</v>
      </c>
      <c r="H21" s="130" t="s">
        <v>453</v>
      </c>
      <c r="I21" s="130" t="s">
        <v>1377</v>
      </c>
      <c r="J21" s="130" t="s">
        <v>1378</v>
      </c>
      <c r="K21" s="130" t="s">
        <v>1379</v>
      </c>
      <c r="L21" s="130" t="s">
        <v>959</v>
      </c>
      <c r="M21" s="130" t="s">
        <v>1380</v>
      </c>
      <c r="N21" s="130" t="s">
        <v>1381</v>
      </c>
      <c r="O21" s="130"/>
      <c r="P21" s="130">
        <v>325501406</v>
      </c>
      <c r="Q21" s="130" t="s">
        <v>1382</v>
      </c>
      <c r="R21" s="130"/>
      <c r="S21" s="130"/>
      <c r="T21" s="130"/>
      <c r="U21" s="130"/>
      <c r="V21" s="130"/>
      <c r="W21" s="130"/>
      <c r="X21" s="138">
        <v>7</v>
      </c>
      <c r="Y21" s="138">
        <v>1</v>
      </c>
      <c r="Z21" s="138">
        <v>8</v>
      </c>
      <c r="AA21" s="139">
        <v>0.24</v>
      </c>
      <c r="AB21" s="139">
        <v>0.01</v>
      </c>
      <c r="AC21" s="139">
        <v>0.25</v>
      </c>
      <c r="AD21" s="130" t="s">
        <v>966</v>
      </c>
      <c r="AE21" s="138">
        <v>7</v>
      </c>
      <c r="AF21" s="130" t="s">
        <v>966</v>
      </c>
      <c r="AG21" s="138">
        <v>0</v>
      </c>
      <c r="AH21" s="138">
        <v>4</v>
      </c>
      <c r="AI21" s="138">
        <v>0</v>
      </c>
      <c r="AJ21" s="138">
        <v>3</v>
      </c>
      <c r="AK21" s="138">
        <v>7</v>
      </c>
      <c r="AL21" s="130" t="s">
        <v>966</v>
      </c>
      <c r="AM21" s="138">
        <v>1</v>
      </c>
      <c r="AN21" s="138">
        <v>0</v>
      </c>
      <c r="AO21" s="138">
        <v>6</v>
      </c>
      <c r="AP21" s="138">
        <v>7</v>
      </c>
      <c r="AQ21" s="130" t="s">
        <v>966</v>
      </c>
      <c r="AR21" s="138">
        <v>0</v>
      </c>
      <c r="AS21" s="138">
        <v>0</v>
      </c>
      <c r="AT21" s="138">
        <v>1</v>
      </c>
      <c r="AU21" s="138">
        <v>5</v>
      </c>
      <c r="AV21" s="138">
        <v>1</v>
      </c>
      <c r="AW21" s="138">
        <v>0</v>
      </c>
      <c r="AX21" s="138">
        <v>7</v>
      </c>
      <c r="AY21" s="130" t="s">
        <v>966</v>
      </c>
      <c r="AZ21" s="138">
        <v>1</v>
      </c>
      <c r="BA21" s="138">
        <v>1</v>
      </c>
      <c r="BB21" s="138">
        <v>1</v>
      </c>
      <c r="BC21" s="138">
        <v>1</v>
      </c>
      <c r="BD21" s="138">
        <v>6</v>
      </c>
      <c r="BE21" s="138">
        <v>15</v>
      </c>
      <c r="BF21" s="138">
        <v>0</v>
      </c>
      <c r="BG21" s="138">
        <v>0</v>
      </c>
      <c r="BH21" s="138">
        <v>4</v>
      </c>
      <c r="BI21" s="138">
        <v>0</v>
      </c>
      <c r="BJ21" s="138">
        <v>0</v>
      </c>
      <c r="BK21" s="138">
        <v>0</v>
      </c>
      <c r="BL21" s="138">
        <v>20</v>
      </c>
      <c r="BM21" s="138">
        <v>0</v>
      </c>
      <c r="BN21" s="138">
        <v>2</v>
      </c>
      <c r="BO21" s="138">
        <v>0</v>
      </c>
      <c r="BP21" s="138">
        <v>0</v>
      </c>
      <c r="BQ21" s="138">
        <v>0</v>
      </c>
      <c r="BR21" s="138">
        <v>0</v>
      </c>
      <c r="BS21" s="138">
        <v>0</v>
      </c>
      <c r="BT21" s="138">
        <v>0</v>
      </c>
      <c r="BU21" s="138">
        <v>0</v>
      </c>
      <c r="BV21" s="138">
        <v>0</v>
      </c>
      <c r="BW21" s="138">
        <v>0</v>
      </c>
      <c r="BX21" s="138">
        <v>0</v>
      </c>
      <c r="BY21" s="138">
        <v>0</v>
      </c>
      <c r="BZ21" s="138">
        <v>0</v>
      </c>
      <c r="CA21" s="138">
        <v>0</v>
      </c>
      <c r="CB21" s="138">
        <v>0</v>
      </c>
      <c r="CC21" s="138">
        <v>0</v>
      </c>
      <c r="CD21" s="138">
        <v>0</v>
      </c>
      <c r="CE21" s="138">
        <v>0</v>
      </c>
      <c r="CF21" s="138">
        <v>0</v>
      </c>
      <c r="CG21" s="138">
        <v>0</v>
      </c>
      <c r="CH21" s="138">
        <v>0</v>
      </c>
      <c r="CI21" s="138">
        <v>0</v>
      </c>
      <c r="CJ21" s="138">
        <v>0</v>
      </c>
      <c r="CK21" s="138">
        <v>0</v>
      </c>
      <c r="CL21" s="138">
        <v>0</v>
      </c>
      <c r="CM21" s="138">
        <v>0</v>
      </c>
      <c r="CN21" s="138">
        <v>0</v>
      </c>
      <c r="CO21" s="138">
        <v>0</v>
      </c>
      <c r="CP21" s="138">
        <v>0</v>
      </c>
      <c r="CQ21" s="138">
        <v>0</v>
      </c>
      <c r="CR21" s="138">
        <v>0</v>
      </c>
      <c r="CS21" s="138">
        <v>0</v>
      </c>
      <c r="CT21" s="138">
        <v>0</v>
      </c>
      <c r="CU21" s="138">
        <v>0</v>
      </c>
      <c r="CV21" s="138">
        <v>0</v>
      </c>
      <c r="CW21" s="138">
        <v>0</v>
      </c>
      <c r="CX21" s="138">
        <v>0</v>
      </c>
      <c r="CY21" s="138">
        <v>0</v>
      </c>
      <c r="CZ21" s="138">
        <v>0</v>
      </c>
      <c r="DA21" s="138">
        <v>0</v>
      </c>
      <c r="DB21" s="138">
        <v>0</v>
      </c>
      <c r="DC21" s="138">
        <v>0</v>
      </c>
      <c r="DD21" s="138">
        <v>0</v>
      </c>
      <c r="DE21" s="138">
        <v>0</v>
      </c>
      <c r="DF21" s="138">
        <v>0</v>
      </c>
      <c r="DG21" s="138">
        <v>0</v>
      </c>
      <c r="DH21" s="138">
        <v>0</v>
      </c>
      <c r="DI21" s="138">
        <v>0</v>
      </c>
      <c r="DJ21" s="138">
        <v>0</v>
      </c>
      <c r="DK21" s="138">
        <v>0</v>
      </c>
      <c r="DL21" s="138">
        <v>0</v>
      </c>
      <c r="DM21" s="138">
        <v>0</v>
      </c>
      <c r="DN21" s="138">
        <v>0</v>
      </c>
      <c r="DO21" s="138">
        <v>0</v>
      </c>
      <c r="DP21" s="138">
        <v>95</v>
      </c>
      <c r="DQ21" s="138">
        <v>1</v>
      </c>
      <c r="DR21" s="130" t="s">
        <v>1383</v>
      </c>
      <c r="DS21" s="138">
        <v>3</v>
      </c>
      <c r="DT21" s="130" t="s">
        <v>1384</v>
      </c>
      <c r="DU21" s="130" t="s">
        <v>1385</v>
      </c>
      <c r="DV21" s="138">
        <v>1</v>
      </c>
      <c r="DW21" s="138">
        <v>1</v>
      </c>
      <c r="DX21" s="138">
        <v>1</v>
      </c>
      <c r="DY21" s="130"/>
      <c r="DZ21" s="130" t="s">
        <v>1386</v>
      </c>
      <c r="EA21" s="140">
        <v>39384</v>
      </c>
      <c r="EB21" s="140">
        <v>355.54</v>
      </c>
      <c r="EC21" s="140">
        <v>39</v>
      </c>
    </row>
    <row r="22" spans="1:133" s="131" customFormat="1" ht="24" x14ac:dyDescent="0.25">
      <c r="A22" s="130" t="s">
        <v>418</v>
      </c>
      <c r="B22" s="130" t="s">
        <v>455</v>
      </c>
      <c r="C22" s="138">
        <v>1</v>
      </c>
      <c r="D22" s="130" t="s">
        <v>454</v>
      </c>
      <c r="E22" s="130" t="s">
        <v>1387</v>
      </c>
      <c r="F22" s="130" t="s">
        <v>1388</v>
      </c>
      <c r="G22" s="130">
        <v>29001</v>
      </c>
      <c r="H22" s="130" t="s">
        <v>455</v>
      </c>
      <c r="I22" s="130" t="s">
        <v>1389</v>
      </c>
      <c r="J22" s="130" t="s">
        <v>1390</v>
      </c>
      <c r="K22" s="130" t="s">
        <v>1391</v>
      </c>
      <c r="L22" s="130" t="s">
        <v>959</v>
      </c>
      <c r="M22" s="130" t="s">
        <v>1201</v>
      </c>
      <c r="N22" s="130" t="s">
        <v>1392</v>
      </c>
      <c r="O22" s="130"/>
      <c r="P22" s="130">
        <v>325600270</v>
      </c>
      <c r="Q22" s="130" t="s">
        <v>1393</v>
      </c>
      <c r="R22" s="130"/>
      <c r="S22" s="130" t="s">
        <v>1201</v>
      </c>
      <c r="T22" s="130" t="s">
        <v>1394</v>
      </c>
      <c r="U22" s="130"/>
      <c r="V22" s="130">
        <v>325600276</v>
      </c>
      <c r="W22" s="130" t="s">
        <v>1395</v>
      </c>
      <c r="X22" s="138">
        <v>5</v>
      </c>
      <c r="Y22" s="138">
        <v>1</v>
      </c>
      <c r="Z22" s="138">
        <v>6</v>
      </c>
      <c r="AA22" s="139">
        <v>5</v>
      </c>
      <c r="AB22" s="139">
        <v>1</v>
      </c>
      <c r="AC22" s="139">
        <v>6</v>
      </c>
      <c r="AD22" s="130" t="s">
        <v>966</v>
      </c>
      <c r="AE22" s="138">
        <v>1</v>
      </c>
      <c r="AF22" s="130" t="s">
        <v>966</v>
      </c>
      <c r="AG22" s="138">
        <v>0</v>
      </c>
      <c r="AH22" s="138">
        <v>3</v>
      </c>
      <c r="AI22" s="138">
        <v>0</v>
      </c>
      <c r="AJ22" s="138">
        <v>2</v>
      </c>
      <c r="AK22" s="138">
        <v>5</v>
      </c>
      <c r="AL22" s="130" t="s">
        <v>966</v>
      </c>
      <c r="AM22" s="138">
        <v>1</v>
      </c>
      <c r="AN22" s="138">
        <v>2</v>
      </c>
      <c r="AO22" s="138">
        <v>2</v>
      </c>
      <c r="AP22" s="138">
        <v>5</v>
      </c>
      <c r="AQ22" s="130" t="s">
        <v>966</v>
      </c>
      <c r="AR22" s="138">
        <v>0</v>
      </c>
      <c r="AS22" s="138">
        <v>0</v>
      </c>
      <c r="AT22" s="138">
        <v>0</v>
      </c>
      <c r="AU22" s="138">
        <v>4</v>
      </c>
      <c r="AV22" s="138">
        <v>1</v>
      </c>
      <c r="AW22" s="138">
        <v>0</v>
      </c>
      <c r="AX22" s="138">
        <v>5</v>
      </c>
      <c r="AY22" s="130" t="s">
        <v>966</v>
      </c>
      <c r="AZ22" s="138">
        <v>1</v>
      </c>
      <c r="BA22" s="138">
        <v>1</v>
      </c>
      <c r="BB22" s="138">
        <v>1</v>
      </c>
      <c r="BC22" s="138">
        <v>0</v>
      </c>
      <c r="BD22" s="138">
        <v>14</v>
      </c>
      <c r="BE22" s="138">
        <v>10</v>
      </c>
      <c r="BF22" s="138">
        <v>0</v>
      </c>
      <c r="BG22" s="138">
        <v>0</v>
      </c>
      <c r="BH22" s="138">
        <v>3</v>
      </c>
      <c r="BI22" s="138">
        <v>0</v>
      </c>
      <c r="BJ22" s="138">
        <v>0</v>
      </c>
      <c r="BK22" s="138">
        <v>0</v>
      </c>
      <c r="BL22" s="138">
        <v>20</v>
      </c>
      <c r="BM22" s="138">
        <v>0</v>
      </c>
      <c r="BN22" s="138">
        <v>1</v>
      </c>
      <c r="BO22" s="138">
        <v>0</v>
      </c>
      <c r="BP22" s="138">
        <v>0</v>
      </c>
      <c r="BQ22" s="138">
        <v>0</v>
      </c>
      <c r="BR22" s="138">
        <v>0</v>
      </c>
      <c r="BS22" s="138">
        <v>0</v>
      </c>
      <c r="BT22" s="138">
        <v>0</v>
      </c>
      <c r="BU22" s="138">
        <v>0</v>
      </c>
      <c r="BV22" s="138">
        <v>1</v>
      </c>
      <c r="BW22" s="138">
        <v>0</v>
      </c>
      <c r="BX22" s="138">
        <v>0</v>
      </c>
      <c r="BY22" s="138">
        <v>0</v>
      </c>
      <c r="BZ22" s="138">
        <v>0</v>
      </c>
      <c r="CA22" s="138">
        <v>0</v>
      </c>
      <c r="CB22" s="138">
        <v>0</v>
      </c>
      <c r="CC22" s="138">
        <v>0</v>
      </c>
      <c r="CD22" s="138">
        <v>0</v>
      </c>
      <c r="CE22" s="138">
        <v>0</v>
      </c>
      <c r="CF22" s="138">
        <v>0</v>
      </c>
      <c r="CG22" s="138">
        <v>0</v>
      </c>
      <c r="CH22" s="138">
        <v>0</v>
      </c>
      <c r="CI22" s="138">
        <v>0</v>
      </c>
      <c r="CJ22" s="138">
        <v>0</v>
      </c>
      <c r="CK22" s="138">
        <v>0</v>
      </c>
      <c r="CL22" s="138">
        <v>0</v>
      </c>
      <c r="CM22" s="138">
        <v>1</v>
      </c>
      <c r="CN22" s="138">
        <v>0</v>
      </c>
      <c r="CO22" s="138">
        <v>0</v>
      </c>
      <c r="CP22" s="138">
        <v>0</v>
      </c>
      <c r="CQ22" s="138">
        <v>0</v>
      </c>
      <c r="CR22" s="138">
        <v>0</v>
      </c>
      <c r="CS22" s="138">
        <v>0</v>
      </c>
      <c r="CT22" s="138">
        <v>0</v>
      </c>
      <c r="CU22" s="138">
        <v>0</v>
      </c>
      <c r="CV22" s="138">
        <v>0</v>
      </c>
      <c r="CW22" s="138">
        <v>0</v>
      </c>
      <c r="CX22" s="138">
        <v>0</v>
      </c>
      <c r="CY22" s="138">
        <v>0</v>
      </c>
      <c r="CZ22" s="138">
        <v>0</v>
      </c>
      <c r="DA22" s="138">
        <v>0</v>
      </c>
      <c r="DB22" s="138">
        <v>0</v>
      </c>
      <c r="DC22" s="138">
        <v>0</v>
      </c>
      <c r="DD22" s="138">
        <v>0</v>
      </c>
      <c r="DE22" s="138">
        <v>0</v>
      </c>
      <c r="DF22" s="138">
        <v>0</v>
      </c>
      <c r="DG22" s="138">
        <v>0</v>
      </c>
      <c r="DH22" s="138">
        <v>0</v>
      </c>
      <c r="DI22" s="138">
        <v>0</v>
      </c>
      <c r="DJ22" s="138">
        <v>1</v>
      </c>
      <c r="DK22" s="138">
        <v>0</v>
      </c>
      <c r="DL22" s="138">
        <v>0</v>
      </c>
      <c r="DM22" s="138">
        <v>0</v>
      </c>
      <c r="DN22" s="138">
        <v>0</v>
      </c>
      <c r="DO22" s="138">
        <v>0</v>
      </c>
      <c r="DP22" s="138">
        <v>85</v>
      </c>
      <c r="DQ22" s="138">
        <v>0</v>
      </c>
      <c r="DR22" s="130"/>
      <c r="DS22" s="138">
        <v>2</v>
      </c>
      <c r="DT22" s="130"/>
      <c r="DU22" s="130"/>
      <c r="DV22" s="138">
        <v>1</v>
      </c>
      <c r="DW22" s="138">
        <v>0</v>
      </c>
      <c r="DX22" s="138">
        <v>1</v>
      </c>
      <c r="DY22" s="130"/>
      <c r="DZ22" s="130"/>
      <c r="EA22" s="140">
        <v>30723</v>
      </c>
      <c r="EB22" s="140">
        <v>348.63</v>
      </c>
      <c r="EC22" s="140">
        <v>35</v>
      </c>
    </row>
    <row r="23" spans="1:133" s="131" customFormat="1" ht="24" x14ac:dyDescent="0.25">
      <c r="A23" s="130" t="s">
        <v>418</v>
      </c>
      <c r="B23" s="130" t="s">
        <v>457</v>
      </c>
      <c r="C23" s="138">
        <v>1</v>
      </c>
      <c r="D23" s="130" t="s">
        <v>456</v>
      </c>
      <c r="E23" s="130" t="s">
        <v>1396</v>
      </c>
      <c r="F23" s="130">
        <v>108</v>
      </c>
      <c r="G23" s="130">
        <v>26119</v>
      </c>
      <c r="H23" s="130" t="s">
        <v>457</v>
      </c>
      <c r="I23" s="130" t="s">
        <v>1397</v>
      </c>
      <c r="J23" s="130" t="s">
        <v>1398</v>
      </c>
      <c r="K23" s="130" t="s">
        <v>1399</v>
      </c>
      <c r="L23" s="130" t="s">
        <v>959</v>
      </c>
      <c r="M23" s="130" t="s">
        <v>1400</v>
      </c>
      <c r="N23" s="130" t="s">
        <v>1401</v>
      </c>
      <c r="O23" s="130" t="s">
        <v>1041</v>
      </c>
      <c r="P23" s="130">
        <v>318402460</v>
      </c>
      <c r="Q23" s="130" t="s">
        <v>1402</v>
      </c>
      <c r="R23" s="130" t="s">
        <v>1008</v>
      </c>
      <c r="S23" s="130" t="s">
        <v>963</v>
      </c>
      <c r="T23" s="130" t="s">
        <v>1403</v>
      </c>
      <c r="U23" s="130" t="s">
        <v>1041</v>
      </c>
      <c r="V23" s="130">
        <v>318402555</v>
      </c>
      <c r="W23" s="130" t="s">
        <v>1404</v>
      </c>
      <c r="X23" s="138">
        <v>1</v>
      </c>
      <c r="Y23" s="138">
        <v>0</v>
      </c>
      <c r="Z23" s="138">
        <v>1</v>
      </c>
      <c r="AA23" s="139">
        <v>1</v>
      </c>
      <c r="AB23" s="139">
        <v>0</v>
      </c>
      <c r="AC23" s="139">
        <v>1</v>
      </c>
      <c r="AD23" s="130" t="s">
        <v>966</v>
      </c>
      <c r="AE23" s="138">
        <v>1</v>
      </c>
      <c r="AF23" s="130" t="s">
        <v>966</v>
      </c>
      <c r="AG23" s="138">
        <v>0</v>
      </c>
      <c r="AH23" s="138">
        <v>0</v>
      </c>
      <c r="AI23" s="138">
        <v>0</v>
      </c>
      <c r="AJ23" s="138">
        <v>1</v>
      </c>
      <c r="AK23" s="138">
        <v>1</v>
      </c>
      <c r="AL23" s="130" t="s">
        <v>966</v>
      </c>
      <c r="AM23" s="138">
        <v>1</v>
      </c>
      <c r="AN23" s="138">
        <v>0</v>
      </c>
      <c r="AO23" s="138">
        <v>0</v>
      </c>
      <c r="AP23" s="138">
        <v>1</v>
      </c>
      <c r="AQ23" s="130" t="s">
        <v>966</v>
      </c>
      <c r="AR23" s="138">
        <v>0</v>
      </c>
      <c r="AS23" s="138">
        <v>0</v>
      </c>
      <c r="AT23" s="138">
        <v>0</v>
      </c>
      <c r="AU23" s="138">
        <v>1</v>
      </c>
      <c r="AV23" s="138">
        <v>0</v>
      </c>
      <c r="AW23" s="138">
        <v>0</v>
      </c>
      <c r="AX23" s="138">
        <v>1</v>
      </c>
      <c r="AY23" s="130" t="s">
        <v>966</v>
      </c>
      <c r="AZ23" s="138">
        <v>1</v>
      </c>
      <c r="BA23" s="138">
        <v>1</v>
      </c>
      <c r="BB23" s="138">
        <v>0</v>
      </c>
      <c r="BC23" s="138">
        <v>1</v>
      </c>
      <c r="BD23" s="138">
        <v>8</v>
      </c>
      <c r="BE23" s="138">
        <v>31</v>
      </c>
      <c r="BF23" s="138">
        <v>0</v>
      </c>
      <c r="BG23" s="138">
        <v>0</v>
      </c>
      <c r="BH23" s="138">
        <v>3</v>
      </c>
      <c r="BI23" s="138">
        <v>2</v>
      </c>
      <c r="BJ23" s="138">
        <v>0</v>
      </c>
      <c r="BK23" s="138">
        <v>0</v>
      </c>
      <c r="BL23" s="138">
        <v>17</v>
      </c>
      <c r="BM23" s="138">
        <v>1</v>
      </c>
      <c r="BN23" s="138">
        <v>12</v>
      </c>
      <c r="BO23" s="138">
        <v>0</v>
      </c>
      <c r="BP23" s="138">
        <v>0</v>
      </c>
      <c r="BQ23" s="138">
        <v>0</v>
      </c>
      <c r="BR23" s="138">
        <v>0</v>
      </c>
      <c r="BS23" s="138">
        <v>0</v>
      </c>
      <c r="BT23" s="138">
        <v>0</v>
      </c>
      <c r="BU23" s="138">
        <v>0</v>
      </c>
      <c r="BV23" s="138">
        <v>0</v>
      </c>
      <c r="BW23" s="138">
        <v>0</v>
      </c>
      <c r="BX23" s="138">
        <v>0</v>
      </c>
      <c r="BY23" s="138">
        <v>0</v>
      </c>
      <c r="BZ23" s="138">
        <v>0</v>
      </c>
      <c r="CA23" s="138">
        <v>0</v>
      </c>
      <c r="CB23" s="138">
        <v>0</v>
      </c>
      <c r="CC23" s="138">
        <v>0</v>
      </c>
      <c r="CD23" s="138">
        <v>0</v>
      </c>
      <c r="CE23" s="138">
        <v>0</v>
      </c>
      <c r="CF23" s="138">
        <v>0</v>
      </c>
      <c r="CG23" s="138">
        <v>0</v>
      </c>
      <c r="CH23" s="138">
        <v>0</v>
      </c>
      <c r="CI23" s="138">
        <v>0</v>
      </c>
      <c r="CJ23" s="138">
        <v>0</v>
      </c>
      <c r="CK23" s="138">
        <v>0</v>
      </c>
      <c r="CL23" s="138">
        <v>0</v>
      </c>
      <c r="CM23" s="138">
        <v>3</v>
      </c>
      <c r="CN23" s="138">
        <v>0</v>
      </c>
      <c r="CO23" s="138">
        <v>0</v>
      </c>
      <c r="CP23" s="138">
        <v>0</v>
      </c>
      <c r="CQ23" s="138">
        <v>0</v>
      </c>
      <c r="CR23" s="138">
        <v>0</v>
      </c>
      <c r="CS23" s="138">
        <v>1</v>
      </c>
      <c r="CT23" s="138">
        <v>0</v>
      </c>
      <c r="CU23" s="138">
        <v>0</v>
      </c>
      <c r="CV23" s="138">
        <v>0</v>
      </c>
      <c r="CW23" s="138">
        <v>0</v>
      </c>
      <c r="CX23" s="138">
        <v>0</v>
      </c>
      <c r="CY23" s="138">
        <v>0</v>
      </c>
      <c r="CZ23" s="138">
        <v>0</v>
      </c>
      <c r="DA23" s="138">
        <v>0</v>
      </c>
      <c r="DB23" s="138">
        <v>0</v>
      </c>
      <c r="DC23" s="138">
        <v>0</v>
      </c>
      <c r="DD23" s="138">
        <v>0</v>
      </c>
      <c r="DE23" s="138">
        <v>0</v>
      </c>
      <c r="DF23" s="138">
        <v>0</v>
      </c>
      <c r="DG23" s="138">
        <v>0</v>
      </c>
      <c r="DH23" s="138">
        <v>2</v>
      </c>
      <c r="DI23" s="138">
        <v>0</v>
      </c>
      <c r="DJ23" s="138">
        <v>0</v>
      </c>
      <c r="DK23" s="138">
        <v>0</v>
      </c>
      <c r="DL23" s="138">
        <v>0</v>
      </c>
      <c r="DM23" s="138">
        <v>0</v>
      </c>
      <c r="DN23" s="138">
        <v>0</v>
      </c>
      <c r="DO23" s="138">
        <v>0</v>
      </c>
      <c r="DP23" s="138">
        <v>100</v>
      </c>
      <c r="DQ23" s="138">
        <v>0</v>
      </c>
      <c r="DR23" s="130" t="s">
        <v>1041</v>
      </c>
      <c r="DS23" s="138">
        <v>2</v>
      </c>
      <c r="DT23" s="130" t="s">
        <v>1405</v>
      </c>
      <c r="DU23" s="130" t="s">
        <v>1041</v>
      </c>
      <c r="DV23" s="138">
        <v>1</v>
      </c>
      <c r="DW23" s="138">
        <v>1</v>
      </c>
      <c r="DX23" s="138">
        <v>1</v>
      </c>
      <c r="DY23" s="130" t="s">
        <v>1041</v>
      </c>
      <c r="DZ23" s="130" t="s">
        <v>1041</v>
      </c>
      <c r="EA23" s="140">
        <v>69996</v>
      </c>
      <c r="EB23" s="140">
        <v>925.32</v>
      </c>
      <c r="EC23" s="140">
        <v>75</v>
      </c>
    </row>
    <row r="24" spans="1:133" s="131" customFormat="1" ht="24" x14ac:dyDescent="0.25">
      <c r="A24" s="130" t="s">
        <v>418</v>
      </c>
      <c r="B24" s="130" t="s">
        <v>459</v>
      </c>
      <c r="C24" s="138">
        <v>1</v>
      </c>
      <c r="D24" s="130" t="s">
        <v>458</v>
      </c>
      <c r="E24" s="130" t="s">
        <v>1322</v>
      </c>
      <c r="F24" s="130">
        <v>27</v>
      </c>
      <c r="G24" s="130">
        <v>26918</v>
      </c>
      <c r="H24" s="130" t="s">
        <v>459</v>
      </c>
      <c r="I24" s="130" t="s">
        <v>1406</v>
      </c>
      <c r="J24" s="130" t="s">
        <v>1407</v>
      </c>
      <c r="K24" s="130" t="s">
        <v>1224</v>
      </c>
      <c r="L24" s="130" t="s">
        <v>1008</v>
      </c>
      <c r="M24" s="130" t="s">
        <v>960</v>
      </c>
      <c r="N24" s="130" t="s">
        <v>1408</v>
      </c>
      <c r="O24" s="130"/>
      <c r="P24" s="130">
        <v>313259117</v>
      </c>
      <c r="Q24" s="130" t="s">
        <v>1409</v>
      </c>
      <c r="R24" s="130"/>
      <c r="S24" s="130" t="s">
        <v>1410</v>
      </c>
      <c r="T24" s="130" t="s">
        <v>1411</v>
      </c>
      <c r="U24" s="130"/>
      <c r="V24" s="130">
        <v>313259185</v>
      </c>
      <c r="W24" s="130" t="s">
        <v>1412</v>
      </c>
      <c r="X24" s="138">
        <v>3</v>
      </c>
      <c r="Y24" s="138">
        <v>0</v>
      </c>
      <c r="Z24" s="138">
        <v>3</v>
      </c>
      <c r="AA24" s="139">
        <v>3</v>
      </c>
      <c r="AB24" s="139">
        <v>0</v>
      </c>
      <c r="AC24" s="139">
        <v>3</v>
      </c>
      <c r="AD24" s="130" t="s">
        <v>966</v>
      </c>
      <c r="AE24" s="138">
        <v>3</v>
      </c>
      <c r="AF24" s="130" t="s">
        <v>966</v>
      </c>
      <c r="AG24" s="138">
        <v>0</v>
      </c>
      <c r="AH24" s="138">
        <v>3</v>
      </c>
      <c r="AI24" s="138">
        <v>0</v>
      </c>
      <c r="AJ24" s="138">
        <v>0</v>
      </c>
      <c r="AK24" s="138">
        <v>3</v>
      </c>
      <c r="AL24" s="130" t="s">
        <v>966</v>
      </c>
      <c r="AM24" s="138">
        <v>0</v>
      </c>
      <c r="AN24" s="138">
        <v>2</v>
      </c>
      <c r="AO24" s="138">
        <v>1</v>
      </c>
      <c r="AP24" s="138">
        <v>3</v>
      </c>
      <c r="AQ24" s="130" t="s">
        <v>966</v>
      </c>
      <c r="AR24" s="138">
        <v>0</v>
      </c>
      <c r="AS24" s="138">
        <v>0</v>
      </c>
      <c r="AT24" s="138">
        <v>2</v>
      </c>
      <c r="AU24" s="138">
        <v>1</v>
      </c>
      <c r="AV24" s="138">
        <v>0</v>
      </c>
      <c r="AW24" s="138">
        <v>0</v>
      </c>
      <c r="AX24" s="138">
        <v>3</v>
      </c>
      <c r="AY24" s="130" t="s">
        <v>966</v>
      </c>
      <c r="AZ24" s="138">
        <v>1</v>
      </c>
      <c r="BA24" s="138">
        <v>1</v>
      </c>
      <c r="BB24" s="138">
        <v>1</v>
      </c>
      <c r="BC24" s="138">
        <v>1</v>
      </c>
      <c r="BD24" s="138">
        <v>2</v>
      </c>
      <c r="BE24" s="138">
        <v>27</v>
      </c>
      <c r="BF24" s="138">
        <v>0</v>
      </c>
      <c r="BG24" s="138">
        <v>0</v>
      </c>
      <c r="BH24" s="138">
        <v>2</v>
      </c>
      <c r="BI24" s="138">
        <v>0</v>
      </c>
      <c r="BJ24" s="138">
        <v>0</v>
      </c>
      <c r="BK24" s="138">
        <v>0</v>
      </c>
      <c r="BL24" s="138">
        <v>21</v>
      </c>
      <c r="BM24" s="138">
        <v>0</v>
      </c>
      <c r="BN24" s="138">
        <v>2</v>
      </c>
      <c r="BO24" s="138">
        <v>0</v>
      </c>
      <c r="BP24" s="138">
        <v>0</v>
      </c>
      <c r="BQ24" s="138">
        <v>0</v>
      </c>
      <c r="BR24" s="138">
        <v>0</v>
      </c>
      <c r="BS24" s="138">
        <v>0</v>
      </c>
      <c r="BT24" s="138">
        <v>0</v>
      </c>
      <c r="BU24" s="138">
        <v>0</v>
      </c>
      <c r="BV24" s="138">
        <v>0</v>
      </c>
      <c r="BW24" s="138">
        <v>0</v>
      </c>
      <c r="BX24" s="138">
        <v>0</v>
      </c>
      <c r="BY24" s="138">
        <v>0</v>
      </c>
      <c r="BZ24" s="138">
        <v>0</v>
      </c>
      <c r="CA24" s="138">
        <v>0</v>
      </c>
      <c r="CB24" s="138">
        <v>0</v>
      </c>
      <c r="CC24" s="138">
        <v>0</v>
      </c>
      <c r="CD24" s="138">
        <v>0</v>
      </c>
      <c r="CE24" s="138">
        <v>0</v>
      </c>
      <c r="CF24" s="138">
        <v>0</v>
      </c>
      <c r="CG24" s="138">
        <v>0</v>
      </c>
      <c r="CH24" s="138">
        <v>0</v>
      </c>
      <c r="CI24" s="138">
        <v>0</v>
      </c>
      <c r="CJ24" s="138">
        <v>0</v>
      </c>
      <c r="CK24" s="138">
        <v>1</v>
      </c>
      <c r="CL24" s="138">
        <v>0</v>
      </c>
      <c r="CM24" s="138">
        <v>0</v>
      </c>
      <c r="CN24" s="138">
        <v>0</v>
      </c>
      <c r="CO24" s="138">
        <v>0</v>
      </c>
      <c r="CP24" s="138">
        <v>0</v>
      </c>
      <c r="CQ24" s="138">
        <v>0</v>
      </c>
      <c r="CR24" s="138">
        <v>0</v>
      </c>
      <c r="CS24" s="138">
        <v>0</v>
      </c>
      <c r="CT24" s="138">
        <v>0</v>
      </c>
      <c r="CU24" s="138">
        <v>0</v>
      </c>
      <c r="CV24" s="138">
        <v>0</v>
      </c>
      <c r="CW24" s="138">
        <v>0</v>
      </c>
      <c r="CX24" s="138">
        <v>0</v>
      </c>
      <c r="CY24" s="138">
        <v>0</v>
      </c>
      <c r="CZ24" s="138">
        <v>1</v>
      </c>
      <c r="DA24" s="138">
        <v>0</v>
      </c>
      <c r="DB24" s="138">
        <v>0</v>
      </c>
      <c r="DC24" s="138">
        <v>0</v>
      </c>
      <c r="DD24" s="138">
        <v>0</v>
      </c>
      <c r="DE24" s="138">
        <v>0</v>
      </c>
      <c r="DF24" s="138">
        <v>0</v>
      </c>
      <c r="DG24" s="138">
        <v>0</v>
      </c>
      <c r="DH24" s="138">
        <v>0</v>
      </c>
      <c r="DI24" s="138">
        <v>0</v>
      </c>
      <c r="DJ24" s="138">
        <v>0</v>
      </c>
      <c r="DK24" s="138">
        <v>0</v>
      </c>
      <c r="DL24" s="138">
        <v>0</v>
      </c>
      <c r="DM24" s="138">
        <v>0</v>
      </c>
      <c r="DN24" s="138">
        <v>0</v>
      </c>
      <c r="DO24" s="138">
        <v>0</v>
      </c>
      <c r="DP24" s="138">
        <v>30</v>
      </c>
      <c r="DQ24" s="138">
        <v>1</v>
      </c>
      <c r="DR24" s="130" t="s">
        <v>1413</v>
      </c>
      <c r="DS24" s="138">
        <v>2</v>
      </c>
      <c r="DT24" s="130" t="s">
        <v>1414</v>
      </c>
      <c r="DU24" s="130" t="s">
        <v>1415</v>
      </c>
      <c r="DV24" s="138">
        <v>1</v>
      </c>
      <c r="DW24" s="138">
        <v>1</v>
      </c>
      <c r="DX24" s="138">
        <v>1</v>
      </c>
      <c r="DY24" s="130" t="s">
        <v>1416</v>
      </c>
      <c r="DZ24" s="130" t="s">
        <v>1417</v>
      </c>
      <c r="EA24" s="140">
        <v>55389</v>
      </c>
      <c r="EB24" s="140">
        <v>896.33</v>
      </c>
      <c r="EC24" s="140">
        <v>83</v>
      </c>
    </row>
    <row r="25" spans="1:133" s="131" customFormat="1" x14ac:dyDescent="0.25">
      <c r="A25" s="130" t="s">
        <v>418</v>
      </c>
      <c r="B25" s="130" t="s">
        <v>461</v>
      </c>
      <c r="C25" s="138">
        <v>1</v>
      </c>
      <c r="D25" s="130" t="s">
        <v>460</v>
      </c>
      <c r="E25" s="130" t="s">
        <v>1109</v>
      </c>
      <c r="F25" s="130" t="s">
        <v>1418</v>
      </c>
      <c r="G25" s="130">
        <v>25101</v>
      </c>
      <c r="H25" s="130" t="s">
        <v>461</v>
      </c>
      <c r="I25" s="130" t="s">
        <v>1419</v>
      </c>
      <c r="J25" s="130" t="s">
        <v>1420</v>
      </c>
      <c r="K25" s="130" t="s">
        <v>1421</v>
      </c>
      <c r="L25" s="130" t="s">
        <v>1008</v>
      </c>
      <c r="M25" s="130" t="s">
        <v>1422</v>
      </c>
      <c r="N25" s="130" t="s">
        <v>1423</v>
      </c>
      <c r="O25" s="130"/>
      <c r="P25" s="130">
        <v>323618276</v>
      </c>
      <c r="Q25" s="130" t="s">
        <v>1424</v>
      </c>
      <c r="R25" s="130" t="s">
        <v>1008</v>
      </c>
      <c r="S25" s="130" t="s">
        <v>1422</v>
      </c>
      <c r="T25" s="130" t="s">
        <v>1423</v>
      </c>
      <c r="U25" s="130"/>
      <c r="V25" s="130">
        <v>323618276</v>
      </c>
      <c r="W25" s="130" t="s">
        <v>1424</v>
      </c>
      <c r="X25" s="138">
        <v>2</v>
      </c>
      <c r="Y25" s="138">
        <v>1</v>
      </c>
      <c r="Z25" s="138">
        <v>3</v>
      </c>
      <c r="AA25" s="139">
        <v>2</v>
      </c>
      <c r="AB25" s="139">
        <v>0</v>
      </c>
      <c r="AC25" s="139">
        <v>2</v>
      </c>
      <c r="AD25" s="130" t="s">
        <v>966</v>
      </c>
      <c r="AE25" s="138">
        <v>2</v>
      </c>
      <c r="AF25" s="130" t="s">
        <v>966</v>
      </c>
      <c r="AG25" s="138">
        <v>0</v>
      </c>
      <c r="AH25" s="138">
        <v>1</v>
      </c>
      <c r="AI25" s="138">
        <v>0</v>
      </c>
      <c r="AJ25" s="138">
        <v>1</v>
      </c>
      <c r="AK25" s="138">
        <v>2</v>
      </c>
      <c r="AL25" s="130" t="s">
        <v>966</v>
      </c>
      <c r="AM25" s="138">
        <v>0</v>
      </c>
      <c r="AN25" s="138">
        <v>0</v>
      </c>
      <c r="AO25" s="138">
        <v>2</v>
      </c>
      <c r="AP25" s="138">
        <v>2</v>
      </c>
      <c r="AQ25" s="130" t="s">
        <v>966</v>
      </c>
      <c r="AR25" s="138">
        <v>0</v>
      </c>
      <c r="AS25" s="138">
        <v>0</v>
      </c>
      <c r="AT25" s="138">
        <v>0</v>
      </c>
      <c r="AU25" s="138">
        <v>2</v>
      </c>
      <c r="AV25" s="138">
        <v>0</v>
      </c>
      <c r="AW25" s="138">
        <v>0</v>
      </c>
      <c r="AX25" s="138">
        <v>2</v>
      </c>
      <c r="AY25" s="130" t="s">
        <v>966</v>
      </c>
      <c r="AZ25" s="138">
        <v>1</v>
      </c>
      <c r="BA25" s="138">
        <v>1</v>
      </c>
      <c r="BB25" s="138">
        <v>0</v>
      </c>
      <c r="BC25" s="138">
        <v>1</v>
      </c>
      <c r="BD25" s="138">
        <v>13</v>
      </c>
      <c r="BE25" s="138">
        <v>22</v>
      </c>
      <c r="BF25" s="138">
        <v>0</v>
      </c>
      <c r="BG25" s="138">
        <v>0</v>
      </c>
      <c r="BH25" s="138">
        <v>25</v>
      </c>
      <c r="BI25" s="138">
        <v>0</v>
      </c>
      <c r="BJ25" s="138">
        <v>0</v>
      </c>
      <c r="BK25" s="138">
        <v>1</v>
      </c>
      <c r="BL25" s="138">
        <v>38</v>
      </c>
      <c r="BM25" s="138">
        <v>0</v>
      </c>
      <c r="BN25" s="138">
        <v>12</v>
      </c>
      <c r="BO25" s="138">
        <v>1</v>
      </c>
      <c r="BP25" s="138">
        <v>22</v>
      </c>
      <c r="BQ25" s="138">
        <v>0</v>
      </c>
      <c r="BR25" s="138">
        <v>0</v>
      </c>
      <c r="BS25" s="138">
        <v>0</v>
      </c>
      <c r="BT25" s="138">
        <v>0</v>
      </c>
      <c r="BU25" s="138">
        <v>0</v>
      </c>
      <c r="BV25" s="138">
        <v>1</v>
      </c>
      <c r="BW25" s="138">
        <v>0</v>
      </c>
      <c r="BX25" s="138">
        <v>1</v>
      </c>
      <c r="BY25" s="138">
        <v>0</v>
      </c>
      <c r="BZ25" s="138">
        <v>0</v>
      </c>
      <c r="CA25" s="138">
        <v>0</v>
      </c>
      <c r="CB25" s="138">
        <v>0</v>
      </c>
      <c r="CC25" s="138">
        <v>0</v>
      </c>
      <c r="CD25" s="138">
        <v>0</v>
      </c>
      <c r="CE25" s="138">
        <v>0</v>
      </c>
      <c r="CF25" s="138">
        <v>0</v>
      </c>
      <c r="CG25" s="138">
        <v>1</v>
      </c>
      <c r="CH25" s="138">
        <v>3</v>
      </c>
      <c r="CI25" s="138">
        <v>0</v>
      </c>
      <c r="CJ25" s="138">
        <v>0</v>
      </c>
      <c r="CK25" s="138">
        <v>1</v>
      </c>
      <c r="CL25" s="138">
        <v>1</v>
      </c>
      <c r="CM25" s="138">
        <v>2</v>
      </c>
      <c r="CN25" s="138">
        <v>0</v>
      </c>
      <c r="CO25" s="138">
        <v>0</v>
      </c>
      <c r="CP25" s="138">
        <v>0</v>
      </c>
      <c r="CQ25" s="138">
        <v>0</v>
      </c>
      <c r="CR25" s="138">
        <v>0</v>
      </c>
      <c r="CS25" s="138">
        <v>0</v>
      </c>
      <c r="CT25" s="138">
        <v>0</v>
      </c>
      <c r="CU25" s="138">
        <v>0</v>
      </c>
      <c r="CV25" s="138">
        <v>0</v>
      </c>
      <c r="CW25" s="138">
        <v>0</v>
      </c>
      <c r="CX25" s="138">
        <v>0</v>
      </c>
      <c r="CY25" s="138">
        <v>0</v>
      </c>
      <c r="CZ25" s="138">
        <v>0</v>
      </c>
      <c r="DA25" s="138">
        <v>0</v>
      </c>
      <c r="DB25" s="138">
        <v>0</v>
      </c>
      <c r="DC25" s="138">
        <v>0</v>
      </c>
      <c r="DD25" s="138">
        <v>1</v>
      </c>
      <c r="DE25" s="138">
        <v>0</v>
      </c>
      <c r="DF25" s="138">
        <v>0</v>
      </c>
      <c r="DG25" s="138">
        <v>0</v>
      </c>
      <c r="DH25" s="138">
        <v>0</v>
      </c>
      <c r="DI25" s="138">
        <v>0</v>
      </c>
      <c r="DJ25" s="138">
        <v>0</v>
      </c>
      <c r="DK25" s="138">
        <v>0</v>
      </c>
      <c r="DL25" s="138">
        <v>0</v>
      </c>
      <c r="DM25" s="138">
        <v>0</v>
      </c>
      <c r="DN25" s="138">
        <v>0</v>
      </c>
      <c r="DO25" s="138">
        <v>0</v>
      </c>
      <c r="DP25" s="138">
        <v>50</v>
      </c>
      <c r="DQ25" s="138">
        <v>1</v>
      </c>
      <c r="DR25" s="130" t="s">
        <v>1425</v>
      </c>
      <c r="DS25" s="138">
        <v>3</v>
      </c>
      <c r="DT25" s="130"/>
      <c r="DU25" s="130"/>
      <c r="DV25" s="138">
        <v>1</v>
      </c>
      <c r="DW25" s="138">
        <v>0</v>
      </c>
      <c r="DX25" s="138">
        <v>1</v>
      </c>
      <c r="DY25" s="130"/>
      <c r="DZ25" s="130" t="s">
        <v>1426</v>
      </c>
      <c r="EA25" s="140">
        <v>63568</v>
      </c>
      <c r="EB25" s="140">
        <v>377.24</v>
      </c>
      <c r="EC25" s="140">
        <v>52</v>
      </c>
    </row>
    <row r="26" spans="1:133" s="131" customFormat="1" ht="24" x14ac:dyDescent="0.25">
      <c r="A26" s="130" t="s">
        <v>418</v>
      </c>
      <c r="B26" s="130" t="s">
        <v>623</v>
      </c>
      <c r="C26" s="138">
        <v>1</v>
      </c>
      <c r="D26" s="130" t="s">
        <v>462</v>
      </c>
      <c r="E26" s="130" t="s">
        <v>1427</v>
      </c>
      <c r="F26" s="130">
        <v>32</v>
      </c>
      <c r="G26" s="130">
        <v>26480</v>
      </c>
      <c r="H26" s="130" t="s">
        <v>1428</v>
      </c>
      <c r="I26" s="130" t="s">
        <v>1429</v>
      </c>
      <c r="J26" s="130" t="s">
        <v>1430</v>
      </c>
      <c r="K26" s="130" t="s">
        <v>1125</v>
      </c>
      <c r="L26" s="130" t="s">
        <v>1431</v>
      </c>
      <c r="M26" s="130" t="s">
        <v>1059</v>
      </c>
      <c r="N26" s="130" t="s">
        <v>1432</v>
      </c>
      <c r="O26" s="130"/>
      <c r="P26" s="130">
        <v>318821248</v>
      </c>
      <c r="Q26" s="130" t="s">
        <v>1433</v>
      </c>
      <c r="R26" s="130"/>
      <c r="S26" s="130" t="s">
        <v>1434</v>
      </c>
      <c r="T26" s="130" t="s">
        <v>1435</v>
      </c>
      <c r="U26" s="130"/>
      <c r="V26" s="130">
        <v>318821248</v>
      </c>
      <c r="W26" s="130" t="s">
        <v>1436</v>
      </c>
      <c r="X26" s="138">
        <v>2</v>
      </c>
      <c r="Y26" s="138">
        <v>0</v>
      </c>
      <c r="Z26" s="138">
        <v>2</v>
      </c>
      <c r="AA26" s="139">
        <v>2</v>
      </c>
      <c r="AB26" s="139">
        <v>0</v>
      </c>
      <c r="AC26" s="139">
        <v>2</v>
      </c>
      <c r="AD26" s="130" t="s">
        <v>966</v>
      </c>
      <c r="AE26" s="138">
        <v>2</v>
      </c>
      <c r="AF26" s="130" t="s">
        <v>966</v>
      </c>
      <c r="AG26" s="138">
        <v>0</v>
      </c>
      <c r="AH26" s="138">
        <v>2</v>
      </c>
      <c r="AI26" s="138">
        <v>0</v>
      </c>
      <c r="AJ26" s="138">
        <v>0</v>
      </c>
      <c r="AK26" s="138">
        <v>2</v>
      </c>
      <c r="AL26" s="130" t="s">
        <v>966</v>
      </c>
      <c r="AM26" s="138">
        <v>0</v>
      </c>
      <c r="AN26" s="138">
        <v>1</v>
      </c>
      <c r="AO26" s="138">
        <v>1</v>
      </c>
      <c r="AP26" s="138">
        <v>2</v>
      </c>
      <c r="AQ26" s="130" t="s">
        <v>966</v>
      </c>
      <c r="AR26" s="138">
        <v>0</v>
      </c>
      <c r="AS26" s="138">
        <v>0</v>
      </c>
      <c r="AT26" s="138">
        <v>0</v>
      </c>
      <c r="AU26" s="138">
        <v>2</v>
      </c>
      <c r="AV26" s="138">
        <v>0</v>
      </c>
      <c r="AW26" s="138">
        <v>0</v>
      </c>
      <c r="AX26" s="138">
        <v>2</v>
      </c>
      <c r="AY26" s="130" t="s">
        <v>966</v>
      </c>
      <c r="AZ26" s="138">
        <v>1</v>
      </c>
      <c r="BA26" s="138">
        <v>1</v>
      </c>
      <c r="BB26" s="138">
        <v>0</v>
      </c>
      <c r="BC26" s="138">
        <v>1</v>
      </c>
      <c r="BD26" s="138">
        <v>0</v>
      </c>
      <c r="BE26" s="138">
        <v>5</v>
      </c>
      <c r="BF26" s="138">
        <v>0</v>
      </c>
      <c r="BG26" s="138">
        <v>0</v>
      </c>
      <c r="BH26" s="138">
        <v>1</v>
      </c>
      <c r="BI26" s="138">
        <v>0</v>
      </c>
      <c r="BJ26" s="138">
        <v>0</v>
      </c>
      <c r="BK26" s="138">
        <v>0</v>
      </c>
      <c r="BL26" s="138">
        <v>10</v>
      </c>
      <c r="BM26" s="138">
        <v>0</v>
      </c>
      <c r="BN26" s="138">
        <v>4</v>
      </c>
      <c r="BO26" s="138">
        <v>0</v>
      </c>
      <c r="BP26" s="138">
        <v>0</v>
      </c>
      <c r="BQ26" s="138">
        <v>0</v>
      </c>
      <c r="BR26" s="138">
        <v>0</v>
      </c>
      <c r="BS26" s="138">
        <v>0</v>
      </c>
      <c r="BT26" s="138">
        <v>0</v>
      </c>
      <c r="BU26" s="138">
        <v>0</v>
      </c>
      <c r="BV26" s="138">
        <v>0</v>
      </c>
      <c r="BW26" s="138">
        <v>0</v>
      </c>
      <c r="BX26" s="138">
        <v>0</v>
      </c>
      <c r="BY26" s="138">
        <v>0</v>
      </c>
      <c r="BZ26" s="138">
        <v>0</v>
      </c>
      <c r="CA26" s="138">
        <v>0</v>
      </c>
      <c r="CB26" s="138">
        <v>0</v>
      </c>
      <c r="CC26" s="138">
        <v>0</v>
      </c>
      <c r="CD26" s="138">
        <v>0</v>
      </c>
      <c r="CE26" s="138">
        <v>0</v>
      </c>
      <c r="CF26" s="138">
        <v>0</v>
      </c>
      <c r="CG26" s="138">
        <v>0</v>
      </c>
      <c r="CH26" s="138">
        <v>0</v>
      </c>
      <c r="CI26" s="138">
        <v>0</v>
      </c>
      <c r="CJ26" s="138">
        <v>0</v>
      </c>
      <c r="CK26" s="138">
        <v>15</v>
      </c>
      <c r="CL26" s="138">
        <v>0</v>
      </c>
      <c r="CM26" s="138">
        <v>0</v>
      </c>
      <c r="CN26" s="138">
        <v>0</v>
      </c>
      <c r="CO26" s="138">
        <v>0</v>
      </c>
      <c r="CP26" s="138">
        <v>0</v>
      </c>
      <c r="CQ26" s="138">
        <v>0</v>
      </c>
      <c r="CR26" s="138">
        <v>0</v>
      </c>
      <c r="CS26" s="138">
        <v>0</v>
      </c>
      <c r="CT26" s="138">
        <v>0</v>
      </c>
      <c r="CU26" s="138">
        <v>0</v>
      </c>
      <c r="CV26" s="138">
        <v>0</v>
      </c>
      <c r="CW26" s="138">
        <v>0</v>
      </c>
      <c r="CX26" s="138">
        <v>0</v>
      </c>
      <c r="CY26" s="138">
        <v>0</v>
      </c>
      <c r="CZ26" s="138">
        <v>0</v>
      </c>
      <c r="DA26" s="138">
        <v>0</v>
      </c>
      <c r="DB26" s="138">
        <v>0</v>
      </c>
      <c r="DC26" s="138">
        <v>0</v>
      </c>
      <c r="DD26" s="138">
        <v>0</v>
      </c>
      <c r="DE26" s="138">
        <v>0</v>
      </c>
      <c r="DF26" s="138">
        <v>0</v>
      </c>
      <c r="DG26" s="138">
        <v>0</v>
      </c>
      <c r="DH26" s="138">
        <v>0</v>
      </c>
      <c r="DI26" s="138">
        <v>0</v>
      </c>
      <c r="DJ26" s="138">
        <v>0</v>
      </c>
      <c r="DK26" s="138">
        <v>0</v>
      </c>
      <c r="DL26" s="138">
        <v>0</v>
      </c>
      <c r="DM26" s="138">
        <v>2</v>
      </c>
      <c r="DN26" s="138">
        <v>0</v>
      </c>
      <c r="DO26" s="138">
        <v>0</v>
      </c>
      <c r="DP26" s="138">
        <v>0</v>
      </c>
      <c r="DQ26" s="138">
        <v>1</v>
      </c>
      <c r="DR26" s="130" t="s">
        <v>1437</v>
      </c>
      <c r="DS26" s="138">
        <v>1</v>
      </c>
      <c r="DT26" s="130" t="s">
        <v>1041</v>
      </c>
      <c r="DU26" s="130" t="s">
        <v>1041</v>
      </c>
      <c r="DV26" s="138">
        <v>1</v>
      </c>
      <c r="DW26" s="138">
        <v>1</v>
      </c>
      <c r="DX26" s="138">
        <v>1</v>
      </c>
      <c r="DY26" s="130" t="s">
        <v>1041</v>
      </c>
      <c r="DZ26" s="130" t="s">
        <v>1041</v>
      </c>
      <c r="EA26" s="140">
        <v>22098</v>
      </c>
      <c r="EB26" s="140">
        <v>448.69</v>
      </c>
      <c r="EC26" s="140">
        <v>22</v>
      </c>
    </row>
    <row r="27" spans="1:133" s="131" customFormat="1" ht="36" x14ac:dyDescent="0.25">
      <c r="A27" s="130" t="s">
        <v>418</v>
      </c>
      <c r="B27" s="130" t="s">
        <v>464</v>
      </c>
      <c r="C27" s="138">
        <v>1</v>
      </c>
      <c r="D27" s="130" t="s">
        <v>463</v>
      </c>
      <c r="E27" s="130" t="s">
        <v>1438</v>
      </c>
      <c r="F27" s="130">
        <v>136</v>
      </c>
      <c r="G27" s="130" t="s">
        <v>1439</v>
      </c>
      <c r="H27" s="130" t="s">
        <v>464</v>
      </c>
      <c r="I27" s="130" t="s">
        <v>1440</v>
      </c>
      <c r="J27" s="130" t="s">
        <v>1441</v>
      </c>
      <c r="K27" s="130" t="s">
        <v>1125</v>
      </c>
      <c r="L27" s="130" t="s">
        <v>1008</v>
      </c>
      <c r="M27" s="130" t="s">
        <v>1442</v>
      </c>
      <c r="N27" s="130" t="s">
        <v>1443</v>
      </c>
      <c r="O27" s="130" t="s">
        <v>1041</v>
      </c>
      <c r="P27" s="130">
        <v>312511260</v>
      </c>
      <c r="Q27" s="130" t="s">
        <v>1444</v>
      </c>
      <c r="R27" s="130" t="s">
        <v>1041</v>
      </c>
      <c r="S27" s="130" t="s">
        <v>1445</v>
      </c>
      <c r="T27" s="130" t="s">
        <v>1446</v>
      </c>
      <c r="U27" s="130" t="s">
        <v>1041</v>
      </c>
      <c r="V27" s="130">
        <v>312511261</v>
      </c>
      <c r="W27" s="130" t="s">
        <v>1447</v>
      </c>
      <c r="X27" s="138">
        <v>2</v>
      </c>
      <c r="Y27" s="138">
        <v>0</v>
      </c>
      <c r="Z27" s="138">
        <v>2</v>
      </c>
      <c r="AA27" s="139">
        <v>2</v>
      </c>
      <c r="AB27" s="139">
        <v>0</v>
      </c>
      <c r="AC27" s="139">
        <v>2</v>
      </c>
      <c r="AD27" s="130" t="s">
        <v>966</v>
      </c>
      <c r="AE27" s="138">
        <v>1</v>
      </c>
      <c r="AF27" s="130" t="s">
        <v>966</v>
      </c>
      <c r="AG27" s="138">
        <v>1</v>
      </c>
      <c r="AH27" s="138">
        <v>1</v>
      </c>
      <c r="AI27" s="138">
        <v>0</v>
      </c>
      <c r="AJ27" s="138">
        <v>0</v>
      </c>
      <c r="AK27" s="138">
        <v>2</v>
      </c>
      <c r="AL27" s="130" t="s">
        <v>966</v>
      </c>
      <c r="AM27" s="138">
        <v>0</v>
      </c>
      <c r="AN27" s="138">
        <v>0</v>
      </c>
      <c r="AO27" s="138">
        <v>2</v>
      </c>
      <c r="AP27" s="138">
        <v>2</v>
      </c>
      <c r="AQ27" s="130" t="s">
        <v>966</v>
      </c>
      <c r="AR27" s="138">
        <v>0</v>
      </c>
      <c r="AS27" s="138">
        <v>1</v>
      </c>
      <c r="AT27" s="138">
        <v>1</v>
      </c>
      <c r="AU27" s="138">
        <v>0</v>
      </c>
      <c r="AV27" s="138">
        <v>0</v>
      </c>
      <c r="AW27" s="138">
        <v>0</v>
      </c>
      <c r="AX27" s="138">
        <v>2</v>
      </c>
      <c r="AY27" s="130" t="s">
        <v>966</v>
      </c>
      <c r="AZ27" s="138">
        <v>0</v>
      </c>
      <c r="BA27" s="138">
        <v>1</v>
      </c>
      <c r="BB27" s="138">
        <v>1</v>
      </c>
      <c r="BC27" s="138">
        <v>1</v>
      </c>
      <c r="BD27" s="138">
        <v>2</v>
      </c>
      <c r="BE27" s="138">
        <v>10</v>
      </c>
      <c r="BF27" s="138">
        <v>0</v>
      </c>
      <c r="BG27" s="138">
        <v>0</v>
      </c>
      <c r="BH27" s="138">
        <v>0</v>
      </c>
      <c r="BI27" s="138">
        <v>0</v>
      </c>
      <c r="BJ27" s="138">
        <v>0</v>
      </c>
      <c r="BK27" s="138">
        <v>0</v>
      </c>
      <c r="BL27" s="138">
        <v>12</v>
      </c>
      <c r="BM27" s="138">
        <v>0</v>
      </c>
      <c r="BN27" s="138">
        <v>0</v>
      </c>
      <c r="BO27" s="138">
        <v>0</v>
      </c>
      <c r="BP27" s="138">
        <v>12</v>
      </c>
      <c r="BQ27" s="138">
        <v>0</v>
      </c>
      <c r="BR27" s="138">
        <v>0</v>
      </c>
      <c r="BS27" s="138">
        <v>0</v>
      </c>
      <c r="BT27" s="138">
        <v>0</v>
      </c>
      <c r="BU27" s="138">
        <v>0</v>
      </c>
      <c r="BV27" s="138">
        <v>0</v>
      </c>
      <c r="BW27" s="138">
        <v>0</v>
      </c>
      <c r="BX27" s="138">
        <v>0</v>
      </c>
      <c r="BY27" s="138">
        <v>0</v>
      </c>
      <c r="BZ27" s="138">
        <v>0</v>
      </c>
      <c r="CA27" s="138">
        <v>0</v>
      </c>
      <c r="CB27" s="138">
        <v>0</v>
      </c>
      <c r="CC27" s="138">
        <v>0</v>
      </c>
      <c r="CD27" s="138">
        <v>0</v>
      </c>
      <c r="CE27" s="138">
        <v>0</v>
      </c>
      <c r="CF27" s="138">
        <v>0</v>
      </c>
      <c r="CG27" s="138">
        <v>0</v>
      </c>
      <c r="CH27" s="138">
        <v>0</v>
      </c>
      <c r="CI27" s="138">
        <v>0</v>
      </c>
      <c r="CJ27" s="138">
        <v>0</v>
      </c>
      <c r="CK27" s="138">
        <v>1</v>
      </c>
      <c r="CL27" s="138">
        <v>0</v>
      </c>
      <c r="CM27" s="138">
        <v>0</v>
      </c>
      <c r="CN27" s="138">
        <v>0</v>
      </c>
      <c r="CO27" s="138">
        <v>0</v>
      </c>
      <c r="CP27" s="138">
        <v>0</v>
      </c>
      <c r="CQ27" s="138">
        <v>0</v>
      </c>
      <c r="CR27" s="138">
        <v>0</v>
      </c>
      <c r="CS27" s="138">
        <v>0</v>
      </c>
      <c r="CT27" s="138">
        <v>0</v>
      </c>
      <c r="CU27" s="138">
        <v>0</v>
      </c>
      <c r="CV27" s="138">
        <v>0</v>
      </c>
      <c r="CW27" s="138">
        <v>0</v>
      </c>
      <c r="CX27" s="138">
        <v>0</v>
      </c>
      <c r="CY27" s="138">
        <v>0</v>
      </c>
      <c r="CZ27" s="138">
        <v>0</v>
      </c>
      <c r="DA27" s="138">
        <v>0</v>
      </c>
      <c r="DB27" s="138">
        <v>0</v>
      </c>
      <c r="DC27" s="138">
        <v>0</v>
      </c>
      <c r="DD27" s="138">
        <v>0</v>
      </c>
      <c r="DE27" s="138">
        <v>0</v>
      </c>
      <c r="DF27" s="138">
        <v>0</v>
      </c>
      <c r="DG27" s="138">
        <v>0</v>
      </c>
      <c r="DH27" s="138">
        <v>0</v>
      </c>
      <c r="DI27" s="138">
        <v>0</v>
      </c>
      <c r="DJ27" s="138">
        <v>0</v>
      </c>
      <c r="DK27" s="138">
        <v>0</v>
      </c>
      <c r="DL27" s="138">
        <v>0</v>
      </c>
      <c r="DM27" s="138">
        <v>0</v>
      </c>
      <c r="DN27" s="138">
        <v>0</v>
      </c>
      <c r="DO27" s="138">
        <v>0</v>
      </c>
      <c r="DP27" s="138">
        <v>100</v>
      </c>
      <c r="DQ27" s="138">
        <v>1</v>
      </c>
      <c r="DR27" s="130" t="s">
        <v>1448</v>
      </c>
      <c r="DS27" s="138">
        <v>3</v>
      </c>
      <c r="DT27" s="130" t="s">
        <v>1449</v>
      </c>
      <c r="DU27" s="130" t="s">
        <v>1450</v>
      </c>
      <c r="DV27" s="138">
        <v>1</v>
      </c>
      <c r="DW27" s="138">
        <v>0</v>
      </c>
      <c r="DX27" s="138">
        <v>1</v>
      </c>
      <c r="DY27" s="130" t="s">
        <v>1041</v>
      </c>
      <c r="DZ27" s="130" t="s">
        <v>1451</v>
      </c>
      <c r="EA27" s="140">
        <v>39749</v>
      </c>
      <c r="EB27" s="140">
        <v>368.77</v>
      </c>
      <c r="EC27" s="140">
        <v>52</v>
      </c>
    </row>
    <row r="28" spans="1:133" s="131" customFormat="1" ht="24" x14ac:dyDescent="0.25">
      <c r="A28" s="130" t="s">
        <v>418</v>
      </c>
      <c r="B28" s="130" t="s">
        <v>466</v>
      </c>
      <c r="C28" s="138">
        <v>1</v>
      </c>
      <c r="D28" s="130" t="s">
        <v>465</v>
      </c>
      <c r="E28" s="130" t="s">
        <v>1452</v>
      </c>
      <c r="F28" s="130">
        <v>302</v>
      </c>
      <c r="G28" s="130">
        <v>25801</v>
      </c>
      <c r="H28" s="130" t="s">
        <v>466</v>
      </c>
      <c r="I28" s="130" t="s">
        <v>1453</v>
      </c>
      <c r="J28" s="130" t="s">
        <v>1454</v>
      </c>
      <c r="K28" s="130" t="s">
        <v>1125</v>
      </c>
      <c r="L28" s="130"/>
      <c r="M28" s="130" t="s">
        <v>974</v>
      </c>
      <c r="N28" s="130" t="s">
        <v>1455</v>
      </c>
      <c r="O28" s="130"/>
      <c r="P28" s="130">
        <v>313039330</v>
      </c>
      <c r="Q28" s="130" t="s">
        <v>1456</v>
      </c>
      <c r="R28" s="130"/>
      <c r="S28" s="130" t="s">
        <v>1457</v>
      </c>
      <c r="T28" s="130" t="s">
        <v>1458</v>
      </c>
      <c r="U28" s="130"/>
      <c r="V28" s="130">
        <v>313039331</v>
      </c>
      <c r="W28" s="130" t="s">
        <v>1459</v>
      </c>
      <c r="X28" s="138">
        <v>1</v>
      </c>
      <c r="Y28" s="138">
        <v>0</v>
      </c>
      <c r="Z28" s="138">
        <v>1</v>
      </c>
      <c r="AA28" s="139">
        <v>1</v>
      </c>
      <c r="AB28" s="139">
        <v>0</v>
      </c>
      <c r="AC28" s="139">
        <v>1</v>
      </c>
      <c r="AD28" s="130" t="s">
        <v>966</v>
      </c>
      <c r="AE28" s="138">
        <v>0</v>
      </c>
      <c r="AF28" s="130" t="s">
        <v>966</v>
      </c>
      <c r="AG28" s="138">
        <v>0</v>
      </c>
      <c r="AH28" s="138">
        <v>1</v>
      </c>
      <c r="AI28" s="138">
        <v>0</v>
      </c>
      <c r="AJ28" s="138">
        <v>0</v>
      </c>
      <c r="AK28" s="138">
        <v>1</v>
      </c>
      <c r="AL28" s="130" t="s">
        <v>966</v>
      </c>
      <c r="AM28" s="138">
        <v>0</v>
      </c>
      <c r="AN28" s="138">
        <v>0</v>
      </c>
      <c r="AO28" s="138">
        <v>1</v>
      </c>
      <c r="AP28" s="138">
        <v>1</v>
      </c>
      <c r="AQ28" s="130" t="s">
        <v>966</v>
      </c>
      <c r="AR28" s="138">
        <v>0</v>
      </c>
      <c r="AS28" s="138">
        <v>0</v>
      </c>
      <c r="AT28" s="138">
        <v>0</v>
      </c>
      <c r="AU28" s="138">
        <v>1</v>
      </c>
      <c r="AV28" s="138">
        <v>0</v>
      </c>
      <c r="AW28" s="138">
        <v>0</v>
      </c>
      <c r="AX28" s="138">
        <v>1</v>
      </c>
      <c r="AY28" s="130" t="s">
        <v>966</v>
      </c>
      <c r="AZ28" s="138">
        <v>0</v>
      </c>
      <c r="BA28" s="138">
        <v>1</v>
      </c>
      <c r="BB28" s="138">
        <v>0</v>
      </c>
      <c r="BC28" s="138">
        <v>1</v>
      </c>
      <c r="BD28" s="138">
        <v>2</v>
      </c>
      <c r="BE28" s="138">
        <v>15</v>
      </c>
      <c r="BF28" s="138">
        <v>0</v>
      </c>
      <c r="BG28" s="138">
        <v>0</v>
      </c>
      <c r="BH28" s="138">
        <v>1</v>
      </c>
      <c r="BI28" s="138">
        <v>0</v>
      </c>
      <c r="BJ28" s="138">
        <v>0</v>
      </c>
      <c r="BK28" s="138">
        <v>3</v>
      </c>
      <c r="BL28" s="138">
        <v>10</v>
      </c>
      <c r="BM28" s="138">
        <v>0</v>
      </c>
      <c r="BN28" s="138">
        <v>0</v>
      </c>
      <c r="BO28" s="138">
        <v>0</v>
      </c>
      <c r="BP28" s="138">
        <v>15</v>
      </c>
      <c r="BQ28" s="138">
        <v>0</v>
      </c>
      <c r="BR28" s="138">
        <v>0</v>
      </c>
      <c r="BS28" s="138">
        <v>0</v>
      </c>
      <c r="BT28" s="138">
        <v>0</v>
      </c>
      <c r="BU28" s="138">
        <v>0</v>
      </c>
      <c r="BV28" s="138">
        <v>0</v>
      </c>
      <c r="BW28" s="138">
        <v>0</v>
      </c>
      <c r="BX28" s="138">
        <v>0</v>
      </c>
      <c r="BY28" s="138">
        <v>0</v>
      </c>
      <c r="BZ28" s="138">
        <v>0</v>
      </c>
      <c r="CA28" s="138">
        <v>0</v>
      </c>
      <c r="CB28" s="138">
        <v>0</v>
      </c>
      <c r="CC28" s="138">
        <v>0</v>
      </c>
      <c r="CD28" s="138">
        <v>0</v>
      </c>
      <c r="CE28" s="138">
        <v>0</v>
      </c>
      <c r="CF28" s="138">
        <v>0</v>
      </c>
      <c r="CG28" s="138">
        <v>0</v>
      </c>
      <c r="CH28" s="138">
        <v>1</v>
      </c>
      <c r="CI28" s="138">
        <v>0</v>
      </c>
      <c r="CJ28" s="138">
        <v>0</v>
      </c>
      <c r="CK28" s="138">
        <v>2</v>
      </c>
      <c r="CL28" s="138">
        <v>0</v>
      </c>
      <c r="CM28" s="138">
        <v>0</v>
      </c>
      <c r="CN28" s="138">
        <v>0</v>
      </c>
      <c r="CO28" s="138">
        <v>0</v>
      </c>
      <c r="CP28" s="138">
        <v>0</v>
      </c>
      <c r="CQ28" s="138">
        <v>0</v>
      </c>
      <c r="CR28" s="138">
        <v>0</v>
      </c>
      <c r="CS28" s="138">
        <v>0</v>
      </c>
      <c r="CT28" s="138">
        <v>0</v>
      </c>
      <c r="CU28" s="138">
        <v>0</v>
      </c>
      <c r="CV28" s="138">
        <v>0</v>
      </c>
      <c r="CW28" s="138">
        <v>0</v>
      </c>
      <c r="CX28" s="138">
        <v>0</v>
      </c>
      <c r="CY28" s="138">
        <v>0</v>
      </c>
      <c r="CZ28" s="138">
        <v>0</v>
      </c>
      <c r="DA28" s="138">
        <v>0</v>
      </c>
      <c r="DB28" s="138">
        <v>0</v>
      </c>
      <c r="DC28" s="138">
        <v>0</v>
      </c>
      <c r="DD28" s="138">
        <v>0</v>
      </c>
      <c r="DE28" s="138">
        <v>0</v>
      </c>
      <c r="DF28" s="138">
        <v>0</v>
      </c>
      <c r="DG28" s="138">
        <v>0</v>
      </c>
      <c r="DH28" s="138">
        <v>0</v>
      </c>
      <c r="DI28" s="138">
        <v>0</v>
      </c>
      <c r="DJ28" s="138">
        <v>0</v>
      </c>
      <c r="DK28" s="138">
        <v>0</v>
      </c>
      <c r="DL28" s="138">
        <v>0</v>
      </c>
      <c r="DM28" s="138">
        <v>0</v>
      </c>
      <c r="DN28" s="138">
        <v>0</v>
      </c>
      <c r="DO28" s="138">
        <v>0</v>
      </c>
      <c r="DP28" s="138">
        <v>70</v>
      </c>
      <c r="DQ28" s="138">
        <v>1</v>
      </c>
      <c r="DR28" s="130" t="s">
        <v>1460</v>
      </c>
      <c r="DS28" s="138">
        <v>2</v>
      </c>
      <c r="DT28" s="130" t="s">
        <v>1461</v>
      </c>
      <c r="DU28" s="130" t="s">
        <v>1462</v>
      </c>
      <c r="DV28" s="138">
        <v>1</v>
      </c>
      <c r="DW28" s="138">
        <v>0</v>
      </c>
      <c r="DX28" s="138">
        <v>0</v>
      </c>
      <c r="DY28" s="130" t="s">
        <v>1463</v>
      </c>
      <c r="DZ28" s="130" t="s">
        <v>1464</v>
      </c>
      <c r="EA28" s="140">
        <v>25797</v>
      </c>
      <c r="EB28" s="140">
        <v>495.96</v>
      </c>
      <c r="EC28" s="140">
        <v>48</v>
      </c>
    </row>
    <row r="29" spans="1:133" s="131" customFormat="1" ht="48" x14ac:dyDescent="0.25">
      <c r="A29" s="130" t="s">
        <v>418</v>
      </c>
      <c r="B29" s="130" t="s">
        <v>468</v>
      </c>
      <c r="C29" s="138">
        <v>1</v>
      </c>
      <c r="D29" s="130" t="s">
        <v>467</v>
      </c>
      <c r="E29" s="130" t="s">
        <v>1465</v>
      </c>
      <c r="F29" s="130">
        <v>700</v>
      </c>
      <c r="G29" s="130">
        <v>25917</v>
      </c>
      <c r="H29" s="130" t="s">
        <v>468</v>
      </c>
      <c r="I29" s="130" t="s">
        <v>1466</v>
      </c>
      <c r="J29" s="130" t="s">
        <v>1467</v>
      </c>
      <c r="K29" s="130" t="s">
        <v>1468</v>
      </c>
      <c r="L29" s="130" t="s">
        <v>959</v>
      </c>
      <c r="M29" s="130" t="s">
        <v>1295</v>
      </c>
      <c r="N29" s="130" t="s">
        <v>1469</v>
      </c>
      <c r="O29" s="130" t="s">
        <v>1041</v>
      </c>
      <c r="P29" s="130">
        <v>317830120</v>
      </c>
      <c r="Q29" s="130" t="s">
        <v>1470</v>
      </c>
      <c r="R29" s="130" t="s">
        <v>959</v>
      </c>
      <c r="S29" s="130" t="s">
        <v>1471</v>
      </c>
      <c r="T29" s="130" t="s">
        <v>1472</v>
      </c>
      <c r="U29" s="130" t="s">
        <v>1041</v>
      </c>
      <c r="V29" s="130">
        <v>317830121</v>
      </c>
      <c r="W29" s="130" t="s">
        <v>1473</v>
      </c>
      <c r="X29" s="138">
        <v>2</v>
      </c>
      <c r="Y29" s="138">
        <v>8</v>
      </c>
      <c r="Z29" s="138">
        <v>10</v>
      </c>
      <c r="AA29" s="139">
        <v>1.1000000000000001</v>
      </c>
      <c r="AB29" s="139">
        <v>8</v>
      </c>
      <c r="AC29" s="139">
        <v>9.1</v>
      </c>
      <c r="AD29" s="130" t="s">
        <v>966</v>
      </c>
      <c r="AE29" s="138">
        <v>2</v>
      </c>
      <c r="AF29" s="130" t="s">
        <v>966</v>
      </c>
      <c r="AG29" s="138">
        <v>0</v>
      </c>
      <c r="AH29" s="138">
        <v>0</v>
      </c>
      <c r="AI29" s="138">
        <v>0</v>
      </c>
      <c r="AJ29" s="138">
        <v>2</v>
      </c>
      <c r="AK29" s="138">
        <v>2</v>
      </c>
      <c r="AL29" s="130" t="s">
        <v>966</v>
      </c>
      <c r="AM29" s="138">
        <v>1</v>
      </c>
      <c r="AN29" s="138">
        <v>0</v>
      </c>
      <c r="AO29" s="138">
        <v>1</v>
      </c>
      <c r="AP29" s="138">
        <v>2</v>
      </c>
      <c r="AQ29" s="130" t="s">
        <v>966</v>
      </c>
      <c r="AR29" s="138">
        <v>0</v>
      </c>
      <c r="AS29" s="138">
        <v>0</v>
      </c>
      <c r="AT29" s="138">
        <v>0</v>
      </c>
      <c r="AU29" s="138">
        <v>1</v>
      </c>
      <c r="AV29" s="138">
        <v>1</v>
      </c>
      <c r="AW29" s="138">
        <v>0</v>
      </c>
      <c r="AX29" s="138">
        <v>2</v>
      </c>
      <c r="AY29" s="130" t="s">
        <v>966</v>
      </c>
      <c r="AZ29" s="138">
        <v>0</v>
      </c>
      <c r="BA29" s="138">
        <v>1</v>
      </c>
      <c r="BB29" s="138">
        <v>0</v>
      </c>
      <c r="BC29" s="138">
        <v>1</v>
      </c>
      <c r="BD29" s="138">
        <v>3</v>
      </c>
      <c r="BE29" s="138">
        <v>7</v>
      </c>
      <c r="BF29" s="138">
        <v>0</v>
      </c>
      <c r="BG29" s="138">
        <v>0</v>
      </c>
      <c r="BH29" s="138">
        <v>1</v>
      </c>
      <c r="BI29" s="138">
        <v>0</v>
      </c>
      <c r="BJ29" s="138">
        <v>0</v>
      </c>
      <c r="BK29" s="138">
        <v>0</v>
      </c>
      <c r="BL29" s="138">
        <v>7</v>
      </c>
      <c r="BM29" s="138">
        <v>0</v>
      </c>
      <c r="BN29" s="138">
        <v>0</v>
      </c>
      <c r="BO29" s="138">
        <v>0</v>
      </c>
      <c r="BP29" s="138">
        <v>0</v>
      </c>
      <c r="BQ29" s="138">
        <v>0</v>
      </c>
      <c r="BR29" s="138">
        <v>0</v>
      </c>
      <c r="BS29" s="138">
        <v>0</v>
      </c>
      <c r="BT29" s="138">
        <v>0</v>
      </c>
      <c r="BU29" s="138">
        <v>0</v>
      </c>
      <c r="BV29" s="138">
        <v>0</v>
      </c>
      <c r="BW29" s="138">
        <v>0</v>
      </c>
      <c r="BX29" s="138">
        <v>0</v>
      </c>
      <c r="BY29" s="138">
        <v>0</v>
      </c>
      <c r="BZ29" s="138">
        <v>0</v>
      </c>
      <c r="CA29" s="138">
        <v>0</v>
      </c>
      <c r="CB29" s="138">
        <v>0</v>
      </c>
      <c r="CC29" s="138">
        <v>0</v>
      </c>
      <c r="CD29" s="138">
        <v>0</v>
      </c>
      <c r="CE29" s="138">
        <v>0</v>
      </c>
      <c r="CF29" s="138">
        <v>0</v>
      </c>
      <c r="CG29" s="138">
        <v>0</v>
      </c>
      <c r="CH29" s="138">
        <v>0</v>
      </c>
      <c r="CI29" s="138">
        <v>0</v>
      </c>
      <c r="CJ29" s="138">
        <v>0</v>
      </c>
      <c r="CK29" s="138">
        <v>1</v>
      </c>
      <c r="CL29" s="138">
        <v>0</v>
      </c>
      <c r="CM29" s="138">
        <v>0</v>
      </c>
      <c r="CN29" s="138">
        <v>0</v>
      </c>
      <c r="CO29" s="138">
        <v>0</v>
      </c>
      <c r="CP29" s="138">
        <v>0</v>
      </c>
      <c r="CQ29" s="138">
        <v>0</v>
      </c>
      <c r="CR29" s="138">
        <v>0</v>
      </c>
      <c r="CS29" s="138">
        <v>0</v>
      </c>
      <c r="CT29" s="138">
        <v>0</v>
      </c>
      <c r="CU29" s="138">
        <v>0</v>
      </c>
      <c r="CV29" s="138">
        <v>0</v>
      </c>
      <c r="CW29" s="138">
        <v>0</v>
      </c>
      <c r="CX29" s="138">
        <v>0</v>
      </c>
      <c r="CY29" s="138">
        <v>0</v>
      </c>
      <c r="CZ29" s="138">
        <v>0</v>
      </c>
      <c r="DA29" s="138">
        <v>0</v>
      </c>
      <c r="DB29" s="138">
        <v>0</v>
      </c>
      <c r="DC29" s="138">
        <v>0</v>
      </c>
      <c r="DD29" s="138">
        <v>0</v>
      </c>
      <c r="DE29" s="138">
        <v>0</v>
      </c>
      <c r="DF29" s="138">
        <v>0</v>
      </c>
      <c r="DG29" s="138">
        <v>0</v>
      </c>
      <c r="DH29" s="138">
        <v>0</v>
      </c>
      <c r="DI29" s="138">
        <v>0</v>
      </c>
      <c r="DJ29" s="138">
        <v>0</v>
      </c>
      <c r="DK29" s="138">
        <v>0</v>
      </c>
      <c r="DL29" s="138">
        <v>0</v>
      </c>
      <c r="DM29" s="138">
        <v>0</v>
      </c>
      <c r="DN29" s="138">
        <v>0</v>
      </c>
      <c r="DO29" s="138">
        <v>0</v>
      </c>
      <c r="DP29" s="138">
        <v>100</v>
      </c>
      <c r="DQ29" s="138">
        <v>1</v>
      </c>
      <c r="DR29" s="130" t="s">
        <v>1474</v>
      </c>
      <c r="DS29" s="138">
        <v>2</v>
      </c>
      <c r="DT29" s="130" t="s">
        <v>1475</v>
      </c>
      <c r="DU29" s="130" t="s">
        <v>1476</v>
      </c>
      <c r="DV29" s="138">
        <v>1</v>
      </c>
      <c r="DW29" s="138">
        <v>1</v>
      </c>
      <c r="DX29" s="138">
        <v>1</v>
      </c>
      <c r="DY29" s="130" t="s">
        <v>1041</v>
      </c>
      <c r="DZ29" s="130" t="s">
        <v>1041</v>
      </c>
      <c r="EA29" s="140">
        <v>12345</v>
      </c>
      <c r="EB29" s="140">
        <v>288.83999999999997</v>
      </c>
      <c r="EC29" s="140">
        <v>15</v>
      </c>
    </row>
    <row r="30" spans="1:133" s="131" customFormat="1" ht="72" x14ac:dyDescent="0.25">
      <c r="A30" s="130" t="s">
        <v>97</v>
      </c>
      <c r="B30" s="130" t="s">
        <v>99</v>
      </c>
      <c r="C30" s="138">
        <v>1</v>
      </c>
      <c r="D30" s="130" t="s">
        <v>98</v>
      </c>
      <c r="E30" s="130" t="s">
        <v>1477</v>
      </c>
      <c r="F30" s="130">
        <v>322</v>
      </c>
      <c r="G30" s="130">
        <v>38811</v>
      </c>
      <c r="H30" s="130" t="s">
        <v>99</v>
      </c>
      <c r="I30" s="130" t="s">
        <v>1478</v>
      </c>
      <c r="J30" s="130" t="s">
        <v>1479</v>
      </c>
      <c r="K30" s="130" t="s">
        <v>1224</v>
      </c>
      <c r="L30" s="130" t="s">
        <v>959</v>
      </c>
      <c r="M30" s="130" t="s">
        <v>1059</v>
      </c>
      <c r="N30" s="130" t="s">
        <v>1480</v>
      </c>
      <c r="O30" s="130"/>
      <c r="P30" s="130">
        <v>383416220</v>
      </c>
      <c r="Q30" s="130" t="s">
        <v>1481</v>
      </c>
      <c r="R30" s="130" t="s">
        <v>959</v>
      </c>
      <c r="S30" s="130" t="s">
        <v>1059</v>
      </c>
      <c r="T30" s="130" t="s">
        <v>1480</v>
      </c>
      <c r="U30" s="130"/>
      <c r="V30" s="130">
        <v>383416220</v>
      </c>
      <c r="W30" s="130" t="s">
        <v>1481</v>
      </c>
      <c r="X30" s="138">
        <v>1</v>
      </c>
      <c r="Y30" s="138">
        <v>5</v>
      </c>
      <c r="Z30" s="138">
        <v>6</v>
      </c>
      <c r="AA30" s="139">
        <v>1</v>
      </c>
      <c r="AB30" s="139">
        <v>5</v>
      </c>
      <c r="AC30" s="139">
        <v>6</v>
      </c>
      <c r="AD30" s="130" t="s">
        <v>966</v>
      </c>
      <c r="AE30" s="138">
        <v>1</v>
      </c>
      <c r="AF30" s="130" t="s">
        <v>966</v>
      </c>
      <c r="AG30" s="138">
        <v>0</v>
      </c>
      <c r="AH30" s="138">
        <v>0</v>
      </c>
      <c r="AI30" s="138">
        <v>0</v>
      </c>
      <c r="AJ30" s="138">
        <v>1</v>
      </c>
      <c r="AK30" s="138">
        <v>1</v>
      </c>
      <c r="AL30" s="130" t="s">
        <v>966</v>
      </c>
      <c r="AM30" s="138">
        <v>0</v>
      </c>
      <c r="AN30" s="138">
        <v>0</v>
      </c>
      <c r="AO30" s="138">
        <v>1</v>
      </c>
      <c r="AP30" s="138">
        <v>1</v>
      </c>
      <c r="AQ30" s="130" t="s">
        <v>966</v>
      </c>
      <c r="AR30" s="138">
        <v>0</v>
      </c>
      <c r="AS30" s="138">
        <v>0</v>
      </c>
      <c r="AT30" s="138">
        <v>0</v>
      </c>
      <c r="AU30" s="138">
        <v>0</v>
      </c>
      <c r="AV30" s="138">
        <v>1</v>
      </c>
      <c r="AW30" s="138">
        <v>0</v>
      </c>
      <c r="AX30" s="138">
        <v>1</v>
      </c>
      <c r="AY30" s="130" t="s">
        <v>966</v>
      </c>
      <c r="AZ30" s="138">
        <v>0</v>
      </c>
      <c r="BA30" s="138">
        <v>1</v>
      </c>
      <c r="BB30" s="138">
        <v>1</v>
      </c>
      <c r="BC30" s="138">
        <v>1</v>
      </c>
      <c r="BD30" s="138">
        <v>7</v>
      </c>
      <c r="BE30" s="138">
        <v>8</v>
      </c>
      <c r="BF30" s="138">
        <v>0</v>
      </c>
      <c r="BG30" s="138">
        <v>0</v>
      </c>
      <c r="BH30" s="138">
        <v>1</v>
      </c>
      <c r="BI30" s="138">
        <v>0</v>
      </c>
      <c r="BJ30" s="138">
        <v>0</v>
      </c>
      <c r="BK30" s="138">
        <v>0</v>
      </c>
      <c r="BL30" s="138">
        <v>10</v>
      </c>
      <c r="BM30" s="138">
        <v>0</v>
      </c>
      <c r="BN30" s="138">
        <v>8</v>
      </c>
      <c r="BO30" s="138">
        <v>0</v>
      </c>
      <c r="BP30" s="138">
        <v>10</v>
      </c>
      <c r="BQ30" s="138">
        <v>0</v>
      </c>
      <c r="BR30" s="138">
        <v>0</v>
      </c>
      <c r="BS30" s="138">
        <v>0</v>
      </c>
      <c r="BT30" s="138">
        <v>0</v>
      </c>
      <c r="BU30" s="138">
        <v>0</v>
      </c>
      <c r="BV30" s="138">
        <v>0</v>
      </c>
      <c r="BW30" s="138">
        <v>0</v>
      </c>
      <c r="BX30" s="138">
        <v>0</v>
      </c>
      <c r="BY30" s="138">
        <v>0</v>
      </c>
      <c r="BZ30" s="138">
        <v>0</v>
      </c>
      <c r="CA30" s="138">
        <v>0</v>
      </c>
      <c r="CB30" s="138">
        <v>0</v>
      </c>
      <c r="CC30" s="138">
        <v>0</v>
      </c>
      <c r="CD30" s="138">
        <v>0</v>
      </c>
      <c r="CE30" s="138">
        <v>0</v>
      </c>
      <c r="CF30" s="138">
        <v>0</v>
      </c>
      <c r="CG30" s="138">
        <v>0</v>
      </c>
      <c r="CH30" s="138">
        <v>0</v>
      </c>
      <c r="CI30" s="138">
        <v>0</v>
      </c>
      <c r="CJ30" s="138">
        <v>0</v>
      </c>
      <c r="CK30" s="138">
        <v>0</v>
      </c>
      <c r="CL30" s="138">
        <v>0</v>
      </c>
      <c r="CM30" s="138">
        <v>0</v>
      </c>
      <c r="CN30" s="138">
        <v>0</v>
      </c>
      <c r="CO30" s="138">
        <v>0</v>
      </c>
      <c r="CP30" s="138">
        <v>0</v>
      </c>
      <c r="CQ30" s="138">
        <v>0</v>
      </c>
      <c r="CR30" s="138">
        <v>0</v>
      </c>
      <c r="CS30" s="138">
        <v>0</v>
      </c>
      <c r="CT30" s="138">
        <v>0</v>
      </c>
      <c r="CU30" s="138">
        <v>0</v>
      </c>
      <c r="CV30" s="138">
        <v>0</v>
      </c>
      <c r="CW30" s="138">
        <v>0</v>
      </c>
      <c r="CX30" s="138">
        <v>0</v>
      </c>
      <c r="CY30" s="138">
        <v>0</v>
      </c>
      <c r="CZ30" s="138">
        <v>0</v>
      </c>
      <c r="DA30" s="138">
        <v>0</v>
      </c>
      <c r="DB30" s="138">
        <v>0</v>
      </c>
      <c r="DC30" s="138">
        <v>0</v>
      </c>
      <c r="DD30" s="138">
        <v>0</v>
      </c>
      <c r="DE30" s="138">
        <v>0</v>
      </c>
      <c r="DF30" s="138">
        <v>0</v>
      </c>
      <c r="DG30" s="138">
        <v>0</v>
      </c>
      <c r="DH30" s="138">
        <v>0</v>
      </c>
      <c r="DI30" s="138">
        <v>0</v>
      </c>
      <c r="DJ30" s="138">
        <v>0</v>
      </c>
      <c r="DK30" s="138">
        <v>0</v>
      </c>
      <c r="DL30" s="138">
        <v>0</v>
      </c>
      <c r="DM30" s="138">
        <v>0</v>
      </c>
      <c r="DN30" s="138">
        <v>0</v>
      </c>
      <c r="DO30" s="138">
        <v>0</v>
      </c>
      <c r="DP30" s="138">
        <v>30</v>
      </c>
      <c r="DQ30" s="138">
        <v>1</v>
      </c>
      <c r="DR30" s="130" t="s">
        <v>1482</v>
      </c>
      <c r="DS30" s="138">
        <v>1</v>
      </c>
      <c r="DT30" s="130" t="s">
        <v>1483</v>
      </c>
      <c r="DU30" s="130" t="s">
        <v>1484</v>
      </c>
      <c r="DV30" s="138">
        <v>1</v>
      </c>
      <c r="DW30" s="138">
        <v>1</v>
      </c>
      <c r="DX30" s="138">
        <v>1</v>
      </c>
      <c r="DY30" s="130"/>
      <c r="DZ30" s="130"/>
      <c r="EA30" s="140">
        <v>13790</v>
      </c>
      <c r="EB30" s="140">
        <v>278.56</v>
      </c>
      <c r="EC30" s="140">
        <v>26</v>
      </c>
    </row>
    <row r="31" spans="1:133" s="131" customFormat="1" ht="72" x14ac:dyDescent="0.25">
      <c r="A31" s="130" t="s">
        <v>97</v>
      </c>
      <c r="B31" s="130" t="s">
        <v>101</v>
      </c>
      <c r="C31" s="138">
        <v>1</v>
      </c>
      <c r="D31" s="130" t="s">
        <v>100</v>
      </c>
      <c r="E31" s="130" t="s">
        <v>1485</v>
      </c>
      <c r="F31" s="130">
        <v>42370</v>
      </c>
      <c r="G31" s="130">
        <v>37092</v>
      </c>
      <c r="H31" s="130" t="s">
        <v>101</v>
      </c>
      <c r="I31" s="130" t="s">
        <v>1486</v>
      </c>
      <c r="J31" s="130" t="s">
        <v>1487</v>
      </c>
      <c r="K31" s="130" t="s">
        <v>1125</v>
      </c>
      <c r="L31" s="130" t="s">
        <v>959</v>
      </c>
      <c r="M31" s="130" t="s">
        <v>1488</v>
      </c>
      <c r="N31" s="130" t="s">
        <v>1489</v>
      </c>
      <c r="O31" s="130"/>
      <c r="P31" s="130">
        <v>386804402</v>
      </c>
      <c r="Q31" s="130" t="s">
        <v>1490</v>
      </c>
      <c r="R31" s="130" t="s">
        <v>959</v>
      </c>
      <c r="S31" s="130" t="s">
        <v>1126</v>
      </c>
      <c r="T31" s="130" t="s">
        <v>1491</v>
      </c>
      <c r="U31" s="130"/>
      <c r="V31" s="130">
        <v>386804408</v>
      </c>
      <c r="W31" s="130" t="s">
        <v>1492</v>
      </c>
      <c r="X31" s="138">
        <v>9</v>
      </c>
      <c r="Y31" s="138">
        <v>1</v>
      </c>
      <c r="Z31" s="138">
        <v>10</v>
      </c>
      <c r="AA31" s="139">
        <v>9</v>
      </c>
      <c r="AB31" s="139">
        <v>1</v>
      </c>
      <c r="AC31" s="139">
        <v>10</v>
      </c>
      <c r="AD31" s="130" t="s">
        <v>966</v>
      </c>
      <c r="AE31" s="138">
        <v>9</v>
      </c>
      <c r="AF31" s="130" t="s">
        <v>966</v>
      </c>
      <c r="AG31" s="138">
        <v>0</v>
      </c>
      <c r="AH31" s="138">
        <v>2</v>
      </c>
      <c r="AI31" s="138">
        <v>0</v>
      </c>
      <c r="AJ31" s="138">
        <v>7</v>
      </c>
      <c r="AK31" s="138">
        <v>9</v>
      </c>
      <c r="AL31" s="130" t="s">
        <v>966</v>
      </c>
      <c r="AM31" s="138">
        <v>0</v>
      </c>
      <c r="AN31" s="138">
        <v>3</v>
      </c>
      <c r="AO31" s="138">
        <v>6</v>
      </c>
      <c r="AP31" s="138">
        <v>9</v>
      </c>
      <c r="AQ31" s="130" t="s">
        <v>966</v>
      </c>
      <c r="AR31" s="138">
        <v>0</v>
      </c>
      <c r="AS31" s="138">
        <v>0</v>
      </c>
      <c r="AT31" s="138">
        <v>0</v>
      </c>
      <c r="AU31" s="138">
        <v>9</v>
      </c>
      <c r="AV31" s="138">
        <v>0</v>
      </c>
      <c r="AW31" s="138">
        <v>0</v>
      </c>
      <c r="AX31" s="138">
        <v>9</v>
      </c>
      <c r="AY31" s="130" t="s">
        <v>966</v>
      </c>
      <c r="AZ31" s="138">
        <v>0</v>
      </c>
      <c r="BA31" s="138">
        <v>1</v>
      </c>
      <c r="BB31" s="138">
        <v>1</v>
      </c>
      <c r="BC31" s="138">
        <v>1</v>
      </c>
      <c r="BD31" s="138">
        <v>98</v>
      </c>
      <c r="BE31" s="138">
        <v>142</v>
      </c>
      <c r="BF31" s="138">
        <v>2</v>
      </c>
      <c r="BG31" s="138">
        <v>0</v>
      </c>
      <c r="BH31" s="138">
        <v>19</v>
      </c>
      <c r="BI31" s="138">
        <v>12</v>
      </c>
      <c r="BJ31" s="138">
        <v>1</v>
      </c>
      <c r="BK31" s="138">
        <v>25</v>
      </c>
      <c r="BL31" s="138">
        <v>111</v>
      </c>
      <c r="BM31" s="138">
        <v>0</v>
      </c>
      <c r="BN31" s="138">
        <v>30</v>
      </c>
      <c r="BO31" s="138">
        <v>25</v>
      </c>
      <c r="BP31" s="138">
        <v>250</v>
      </c>
      <c r="BQ31" s="138">
        <v>0</v>
      </c>
      <c r="BR31" s="138">
        <v>0</v>
      </c>
      <c r="BS31" s="138">
        <v>0</v>
      </c>
      <c r="BT31" s="138">
        <v>0</v>
      </c>
      <c r="BU31" s="138">
        <v>0</v>
      </c>
      <c r="BV31" s="138">
        <v>0</v>
      </c>
      <c r="BW31" s="138">
        <v>0</v>
      </c>
      <c r="BX31" s="138">
        <v>0</v>
      </c>
      <c r="BY31" s="138">
        <v>0</v>
      </c>
      <c r="BZ31" s="138">
        <v>0</v>
      </c>
      <c r="CA31" s="138">
        <v>0</v>
      </c>
      <c r="CB31" s="138">
        <v>0</v>
      </c>
      <c r="CC31" s="138">
        <v>0</v>
      </c>
      <c r="CD31" s="138">
        <v>5</v>
      </c>
      <c r="CE31" s="138">
        <v>0</v>
      </c>
      <c r="CF31" s="138">
        <v>0</v>
      </c>
      <c r="CG31" s="138">
        <v>0</v>
      </c>
      <c r="CH31" s="138">
        <v>12</v>
      </c>
      <c r="CI31" s="138">
        <v>2</v>
      </c>
      <c r="CJ31" s="138">
        <v>0</v>
      </c>
      <c r="CK31" s="138">
        <v>0</v>
      </c>
      <c r="CL31" s="138">
        <v>0</v>
      </c>
      <c r="CM31" s="138">
        <v>5</v>
      </c>
      <c r="CN31" s="138">
        <v>0</v>
      </c>
      <c r="CO31" s="138">
        <v>0</v>
      </c>
      <c r="CP31" s="138">
        <v>0</v>
      </c>
      <c r="CQ31" s="138">
        <v>0</v>
      </c>
      <c r="CR31" s="138">
        <v>3</v>
      </c>
      <c r="CS31" s="138">
        <v>0</v>
      </c>
      <c r="CT31" s="138">
        <v>0</v>
      </c>
      <c r="CU31" s="138">
        <v>0</v>
      </c>
      <c r="CV31" s="138">
        <v>0</v>
      </c>
      <c r="CW31" s="138">
        <v>0</v>
      </c>
      <c r="CX31" s="138">
        <v>0</v>
      </c>
      <c r="CY31" s="138">
        <v>0</v>
      </c>
      <c r="CZ31" s="138">
        <v>4</v>
      </c>
      <c r="DA31" s="138">
        <v>0</v>
      </c>
      <c r="DB31" s="138">
        <v>14</v>
      </c>
      <c r="DC31" s="138">
        <v>0</v>
      </c>
      <c r="DD31" s="138">
        <v>0</v>
      </c>
      <c r="DE31" s="138">
        <v>0</v>
      </c>
      <c r="DF31" s="138">
        <v>0</v>
      </c>
      <c r="DG31" s="138">
        <v>3</v>
      </c>
      <c r="DH31" s="138">
        <v>0</v>
      </c>
      <c r="DI31" s="138">
        <v>0</v>
      </c>
      <c r="DJ31" s="138">
        <v>0</v>
      </c>
      <c r="DK31" s="138">
        <v>0</v>
      </c>
      <c r="DL31" s="138">
        <v>0</v>
      </c>
      <c r="DM31" s="138">
        <v>5</v>
      </c>
      <c r="DN31" s="138">
        <v>0</v>
      </c>
      <c r="DO31" s="138">
        <v>0</v>
      </c>
      <c r="DP31" s="138">
        <v>30</v>
      </c>
      <c r="DQ31" s="138">
        <v>1</v>
      </c>
      <c r="DR31" s="130" t="s">
        <v>1493</v>
      </c>
      <c r="DS31" s="138">
        <v>3</v>
      </c>
      <c r="DT31" s="130" t="s">
        <v>1494</v>
      </c>
      <c r="DU31" s="130" t="s">
        <v>1495</v>
      </c>
      <c r="DV31" s="138">
        <v>1</v>
      </c>
      <c r="DW31" s="138">
        <v>1</v>
      </c>
      <c r="DX31" s="138">
        <v>1</v>
      </c>
      <c r="DY31" s="130"/>
      <c r="DZ31" s="130"/>
      <c r="EA31" s="140">
        <v>157018</v>
      </c>
      <c r="EB31" s="140">
        <v>923.76</v>
      </c>
      <c r="EC31" s="140">
        <v>79</v>
      </c>
    </row>
    <row r="32" spans="1:133" s="131" customFormat="1" ht="36" x14ac:dyDescent="0.25">
      <c r="A32" s="130" t="s">
        <v>97</v>
      </c>
      <c r="B32" s="130" t="s">
        <v>103</v>
      </c>
      <c r="C32" s="138">
        <v>1</v>
      </c>
      <c r="D32" s="130" t="s">
        <v>102</v>
      </c>
      <c r="E32" s="130" t="s">
        <v>1496</v>
      </c>
      <c r="F32" s="130">
        <v>439</v>
      </c>
      <c r="G32" s="130">
        <v>38101</v>
      </c>
      <c r="H32" s="130" t="s">
        <v>103</v>
      </c>
      <c r="I32" s="130" t="s">
        <v>1497</v>
      </c>
      <c r="J32" s="130" t="s">
        <v>1498</v>
      </c>
      <c r="K32" s="130" t="s">
        <v>1024</v>
      </c>
      <c r="L32" s="130" t="s">
        <v>959</v>
      </c>
      <c r="M32" s="130" t="s">
        <v>1059</v>
      </c>
      <c r="N32" s="130" t="s">
        <v>1499</v>
      </c>
      <c r="O32" s="130" t="s">
        <v>1041</v>
      </c>
      <c r="P32" s="130">
        <v>380766500</v>
      </c>
      <c r="Q32" s="130" t="s">
        <v>1500</v>
      </c>
      <c r="R32" s="130" t="s">
        <v>959</v>
      </c>
      <c r="S32" s="130" t="s">
        <v>1059</v>
      </c>
      <c r="T32" s="130" t="s">
        <v>1499</v>
      </c>
      <c r="U32" s="130"/>
      <c r="V32" s="130">
        <v>380766500</v>
      </c>
      <c r="W32" s="130" t="s">
        <v>1500</v>
      </c>
      <c r="X32" s="138">
        <v>4</v>
      </c>
      <c r="Y32" s="138">
        <v>0</v>
      </c>
      <c r="Z32" s="138">
        <v>4</v>
      </c>
      <c r="AA32" s="139">
        <v>4</v>
      </c>
      <c r="AB32" s="139">
        <v>0</v>
      </c>
      <c r="AC32" s="139">
        <v>4</v>
      </c>
      <c r="AD32" s="130" t="s">
        <v>966</v>
      </c>
      <c r="AE32" s="138">
        <v>2</v>
      </c>
      <c r="AF32" s="130" t="s">
        <v>966</v>
      </c>
      <c r="AG32" s="138">
        <v>0</v>
      </c>
      <c r="AH32" s="138">
        <v>1</v>
      </c>
      <c r="AI32" s="138">
        <v>1</v>
      </c>
      <c r="AJ32" s="138">
        <v>2</v>
      </c>
      <c r="AK32" s="138">
        <v>4</v>
      </c>
      <c r="AL32" s="130" t="s">
        <v>966</v>
      </c>
      <c r="AM32" s="138">
        <v>2</v>
      </c>
      <c r="AN32" s="138">
        <v>1</v>
      </c>
      <c r="AO32" s="138">
        <v>1</v>
      </c>
      <c r="AP32" s="138">
        <v>4</v>
      </c>
      <c r="AQ32" s="130" t="s">
        <v>966</v>
      </c>
      <c r="AR32" s="138">
        <v>0</v>
      </c>
      <c r="AS32" s="138">
        <v>0</v>
      </c>
      <c r="AT32" s="138">
        <v>0</v>
      </c>
      <c r="AU32" s="138">
        <v>3</v>
      </c>
      <c r="AV32" s="138">
        <v>1</v>
      </c>
      <c r="AW32" s="138">
        <v>0</v>
      </c>
      <c r="AX32" s="138">
        <v>4</v>
      </c>
      <c r="AY32" s="130" t="s">
        <v>966</v>
      </c>
      <c r="AZ32" s="138">
        <v>1</v>
      </c>
      <c r="BA32" s="138">
        <v>1</v>
      </c>
      <c r="BB32" s="138">
        <v>1</v>
      </c>
      <c r="BC32" s="138">
        <v>1</v>
      </c>
      <c r="BD32" s="138">
        <v>9</v>
      </c>
      <c r="BE32" s="138">
        <v>30</v>
      </c>
      <c r="BF32" s="138">
        <v>0</v>
      </c>
      <c r="BG32" s="138">
        <v>0</v>
      </c>
      <c r="BH32" s="138">
        <v>8</v>
      </c>
      <c r="BI32" s="138">
        <v>0</v>
      </c>
      <c r="BJ32" s="138">
        <v>0</v>
      </c>
      <c r="BK32" s="138">
        <v>0</v>
      </c>
      <c r="BL32" s="138">
        <v>26</v>
      </c>
      <c r="BM32" s="138">
        <v>2</v>
      </c>
      <c r="BN32" s="138">
        <v>6</v>
      </c>
      <c r="BO32" s="138">
        <v>0</v>
      </c>
      <c r="BP32" s="138">
        <v>0</v>
      </c>
      <c r="BQ32" s="138">
        <v>0</v>
      </c>
      <c r="BR32" s="138">
        <v>0</v>
      </c>
      <c r="BS32" s="138">
        <v>1</v>
      </c>
      <c r="BT32" s="138">
        <v>0</v>
      </c>
      <c r="BU32" s="138">
        <v>0</v>
      </c>
      <c r="BV32" s="138">
        <v>1</v>
      </c>
      <c r="BW32" s="138">
        <v>0</v>
      </c>
      <c r="BX32" s="138">
        <v>0</v>
      </c>
      <c r="BY32" s="138">
        <v>0</v>
      </c>
      <c r="BZ32" s="138">
        <v>0</v>
      </c>
      <c r="CA32" s="138">
        <v>0</v>
      </c>
      <c r="CB32" s="138">
        <v>0</v>
      </c>
      <c r="CC32" s="138">
        <v>0</v>
      </c>
      <c r="CD32" s="138">
        <v>0</v>
      </c>
      <c r="CE32" s="138">
        <v>0</v>
      </c>
      <c r="CF32" s="138">
        <v>0</v>
      </c>
      <c r="CG32" s="138">
        <v>0</v>
      </c>
      <c r="CH32" s="138">
        <v>0</v>
      </c>
      <c r="CI32" s="138">
        <v>0</v>
      </c>
      <c r="CJ32" s="138">
        <v>0</v>
      </c>
      <c r="CK32" s="138">
        <v>0</v>
      </c>
      <c r="CL32" s="138">
        <v>2</v>
      </c>
      <c r="CM32" s="138">
        <v>3</v>
      </c>
      <c r="CN32" s="138">
        <v>0</v>
      </c>
      <c r="CO32" s="138">
        <v>0</v>
      </c>
      <c r="CP32" s="138">
        <v>0</v>
      </c>
      <c r="CQ32" s="138">
        <v>0</v>
      </c>
      <c r="CR32" s="138">
        <v>0</v>
      </c>
      <c r="CS32" s="138">
        <v>0</v>
      </c>
      <c r="CT32" s="138">
        <v>0</v>
      </c>
      <c r="CU32" s="138">
        <v>0</v>
      </c>
      <c r="CV32" s="138">
        <v>0</v>
      </c>
      <c r="CW32" s="138">
        <v>0</v>
      </c>
      <c r="CX32" s="138">
        <v>0</v>
      </c>
      <c r="CY32" s="138">
        <v>0</v>
      </c>
      <c r="CZ32" s="138">
        <v>0</v>
      </c>
      <c r="DA32" s="138">
        <v>0</v>
      </c>
      <c r="DB32" s="138">
        <v>0</v>
      </c>
      <c r="DC32" s="138">
        <v>0</v>
      </c>
      <c r="DD32" s="138">
        <v>0</v>
      </c>
      <c r="DE32" s="138">
        <v>0</v>
      </c>
      <c r="DF32" s="138">
        <v>0</v>
      </c>
      <c r="DG32" s="138">
        <v>0</v>
      </c>
      <c r="DH32" s="138">
        <v>3</v>
      </c>
      <c r="DI32" s="138">
        <v>0</v>
      </c>
      <c r="DJ32" s="138">
        <v>0</v>
      </c>
      <c r="DK32" s="138">
        <v>0</v>
      </c>
      <c r="DL32" s="138">
        <v>0</v>
      </c>
      <c r="DM32" s="138">
        <v>0</v>
      </c>
      <c r="DN32" s="138">
        <v>0</v>
      </c>
      <c r="DO32" s="138">
        <v>0</v>
      </c>
      <c r="DP32" s="138">
        <v>50</v>
      </c>
      <c r="DQ32" s="138">
        <v>1</v>
      </c>
      <c r="DR32" s="130" t="s">
        <v>1501</v>
      </c>
      <c r="DS32" s="138">
        <v>2</v>
      </c>
      <c r="DT32" s="130" t="s">
        <v>1502</v>
      </c>
      <c r="DU32" s="130"/>
      <c r="DV32" s="138">
        <v>1</v>
      </c>
      <c r="DW32" s="138">
        <v>1</v>
      </c>
      <c r="DX32" s="138">
        <v>1</v>
      </c>
      <c r="DY32" s="130"/>
      <c r="DZ32" s="130"/>
      <c r="EA32" s="140">
        <v>41690</v>
      </c>
      <c r="EB32" s="140">
        <v>1130.8599999999999</v>
      </c>
      <c r="EC32" s="140">
        <v>31</v>
      </c>
    </row>
    <row r="33" spans="1:133" s="131" customFormat="1" x14ac:dyDescent="0.25">
      <c r="A33" s="130" t="s">
        <v>97</v>
      </c>
      <c r="B33" s="130" t="s">
        <v>105</v>
      </c>
      <c r="C33" s="138">
        <v>1</v>
      </c>
      <c r="D33" s="130" t="s">
        <v>104</v>
      </c>
      <c r="E33" s="130" t="s">
        <v>1503</v>
      </c>
      <c r="F33" s="130" t="s">
        <v>1504</v>
      </c>
      <c r="G33" s="130">
        <v>38013</v>
      </c>
      <c r="H33" s="130" t="s">
        <v>105</v>
      </c>
      <c r="I33" s="130" t="s">
        <v>1505</v>
      </c>
      <c r="J33" s="130" t="s">
        <v>1506</v>
      </c>
      <c r="K33" s="130" t="s">
        <v>1224</v>
      </c>
      <c r="L33" s="130"/>
      <c r="M33" s="130" t="s">
        <v>1161</v>
      </c>
      <c r="N33" s="130" t="s">
        <v>1507</v>
      </c>
      <c r="O33" s="130" t="s">
        <v>1508</v>
      </c>
      <c r="P33" s="130">
        <v>384401247</v>
      </c>
      <c r="Q33" s="130" t="s">
        <v>1509</v>
      </c>
      <c r="R33" s="130" t="s">
        <v>959</v>
      </c>
      <c r="S33" s="130" t="s">
        <v>1510</v>
      </c>
      <c r="T33" s="130" t="s">
        <v>1511</v>
      </c>
      <c r="U33" s="130"/>
      <c r="V33" s="130">
        <v>384401245</v>
      </c>
      <c r="W33" s="130" t="s">
        <v>1512</v>
      </c>
      <c r="X33" s="138">
        <v>1</v>
      </c>
      <c r="Y33" s="138">
        <v>0</v>
      </c>
      <c r="Z33" s="138">
        <v>1</v>
      </c>
      <c r="AA33" s="139">
        <v>1</v>
      </c>
      <c r="AB33" s="139">
        <v>0</v>
      </c>
      <c r="AC33" s="139">
        <v>1</v>
      </c>
      <c r="AD33" s="130" t="s">
        <v>966</v>
      </c>
      <c r="AE33" s="138">
        <v>1</v>
      </c>
      <c r="AF33" s="130" t="s">
        <v>966</v>
      </c>
      <c r="AG33" s="138">
        <v>0</v>
      </c>
      <c r="AH33" s="138">
        <v>0</v>
      </c>
      <c r="AI33" s="138">
        <v>0</v>
      </c>
      <c r="AJ33" s="138">
        <v>1</v>
      </c>
      <c r="AK33" s="138">
        <v>1</v>
      </c>
      <c r="AL33" s="130" t="s">
        <v>966</v>
      </c>
      <c r="AM33" s="138">
        <v>0</v>
      </c>
      <c r="AN33" s="138">
        <v>0</v>
      </c>
      <c r="AO33" s="138">
        <v>1</v>
      </c>
      <c r="AP33" s="138">
        <v>1</v>
      </c>
      <c r="AQ33" s="130" t="s">
        <v>966</v>
      </c>
      <c r="AR33" s="138">
        <v>0</v>
      </c>
      <c r="AS33" s="138">
        <v>0</v>
      </c>
      <c r="AT33" s="138">
        <v>0</v>
      </c>
      <c r="AU33" s="138">
        <v>1</v>
      </c>
      <c r="AV33" s="138">
        <v>0</v>
      </c>
      <c r="AW33" s="138">
        <v>0</v>
      </c>
      <c r="AX33" s="138">
        <v>1</v>
      </c>
      <c r="AY33" s="130" t="s">
        <v>966</v>
      </c>
      <c r="AZ33" s="138">
        <v>1</v>
      </c>
      <c r="BA33" s="138">
        <v>1</v>
      </c>
      <c r="BB33" s="138">
        <v>1</v>
      </c>
      <c r="BC33" s="138">
        <v>1</v>
      </c>
      <c r="BD33" s="138">
        <v>8</v>
      </c>
      <c r="BE33" s="138">
        <v>13</v>
      </c>
      <c r="BF33" s="138">
        <v>0</v>
      </c>
      <c r="BG33" s="138">
        <v>0</v>
      </c>
      <c r="BH33" s="138">
        <v>2</v>
      </c>
      <c r="BI33" s="138">
        <v>0</v>
      </c>
      <c r="BJ33" s="138">
        <v>1</v>
      </c>
      <c r="BK33" s="138">
        <v>0</v>
      </c>
      <c r="BL33" s="138">
        <v>30</v>
      </c>
      <c r="BM33" s="138">
        <v>1</v>
      </c>
      <c r="BN33" s="138">
        <v>1</v>
      </c>
      <c r="BO33" s="138">
        <v>1</v>
      </c>
      <c r="BP33" s="138">
        <v>23</v>
      </c>
      <c r="BQ33" s="138">
        <v>0</v>
      </c>
      <c r="BR33" s="138">
        <v>2</v>
      </c>
      <c r="BS33" s="138">
        <v>0</v>
      </c>
      <c r="BT33" s="138">
        <v>0</v>
      </c>
      <c r="BU33" s="138">
        <v>0</v>
      </c>
      <c r="BV33" s="138">
        <v>1</v>
      </c>
      <c r="BW33" s="138">
        <v>0</v>
      </c>
      <c r="BX33" s="138">
        <v>0</v>
      </c>
      <c r="BY33" s="138">
        <v>0</v>
      </c>
      <c r="BZ33" s="138">
        <v>0</v>
      </c>
      <c r="CA33" s="138">
        <v>0</v>
      </c>
      <c r="CB33" s="138">
        <v>0</v>
      </c>
      <c r="CC33" s="138">
        <v>0</v>
      </c>
      <c r="CD33" s="138">
        <v>0</v>
      </c>
      <c r="CE33" s="138">
        <v>0</v>
      </c>
      <c r="CF33" s="138">
        <v>1</v>
      </c>
      <c r="CG33" s="138">
        <v>0</v>
      </c>
      <c r="CH33" s="138">
        <v>0</v>
      </c>
      <c r="CI33" s="138">
        <v>0</v>
      </c>
      <c r="CJ33" s="138">
        <v>1</v>
      </c>
      <c r="CK33" s="138">
        <v>0</v>
      </c>
      <c r="CL33" s="138">
        <v>1</v>
      </c>
      <c r="CM33" s="138">
        <v>0</v>
      </c>
      <c r="CN33" s="138">
        <v>0</v>
      </c>
      <c r="CO33" s="138">
        <v>0</v>
      </c>
      <c r="CP33" s="138">
        <v>0</v>
      </c>
      <c r="CQ33" s="138">
        <v>0</v>
      </c>
      <c r="CR33" s="138">
        <v>0</v>
      </c>
      <c r="CS33" s="138">
        <v>0</v>
      </c>
      <c r="CT33" s="138">
        <v>0</v>
      </c>
      <c r="CU33" s="138">
        <v>0</v>
      </c>
      <c r="CV33" s="138">
        <v>0</v>
      </c>
      <c r="CW33" s="138">
        <v>0</v>
      </c>
      <c r="CX33" s="138">
        <v>0</v>
      </c>
      <c r="CY33" s="138">
        <v>0</v>
      </c>
      <c r="CZ33" s="138">
        <v>0</v>
      </c>
      <c r="DA33" s="138">
        <v>0</v>
      </c>
      <c r="DB33" s="138">
        <v>0</v>
      </c>
      <c r="DC33" s="138">
        <v>0</v>
      </c>
      <c r="DD33" s="138">
        <v>0</v>
      </c>
      <c r="DE33" s="138">
        <v>0</v>
      </c>
      <c r="DF33" s="138">
        <v>0</v>
      </c>
      <c r="DG33" s="138">
        <v>0</v>
      </c>
      <c r="DH33" s="138">
        <v>0</v>
      </c>
      <c r="DI33" s="138">
        <v>0</v>
      </c>
      <c r="DJ33" s="138">
        <v>0</v>
      </c>
      <c r="DK33" s="138">
        <v>0</v>
      </c>
      <c r="DL33" s="138">
        <v>0</v>
      </c>
      <c r="DM33" s="138">
        <v>0</v>
      </c>
      <c r="DN33" s="138">
        <v>0</v>
      </c>
      <c r="DO33" s="138">
        <v>0</v>
      </c>
      <c r="DP33" s="138">
        <v>65</v>
      </c>
      <c r="DQ33" s="138">
        <v>1</v>
      </c>
      <c r="DR33" s="130" t="s">
        <v>1513</v>
      </c>
      <c r="DS33" s="138">
        <v>1</v>
      </c>
      <c r="DT33" s="130"/>
      <c r="DU33" s="130"/>
      <c r="DV33" s="138">
        <v>1</v>
      </c>
      <c r="DW33" s="138">
        <v>1</v>
      </c>
      <c r="DX33" s="138">
        <v>1</v>
      </c>
      <c r="DY33" s="130"/>
      <c r="DZ33" s="130"/>
      <c r="EA33" s="140">
        <v>19379</v>
      </c>
      <c r="EB33" s="140">
        <v>471.98</v>
      </c>
      <c r="EC33" s="140">
        <v>23</v>
      </c>
    </row>
    <row r="34" spans="1:133" s="131" customFormat="1" ht="60" x14ac:dyDescent="0.25">
      <c r="A34" s="130" t="s">
        <v>97</v>
      </c>
      <c r="B34" s="130" t="s">
        <v>107</v>
      </c>
      <c r="C34" s="138">
        <v>1</v>
      </c>
      <c r="D34" s="130" t="s">
        <v>106</v>
      </c>
      <c r="E34" s="130" t="s">
        <v>1514</v>
      </c>
      <c r="F34" s="130" t="s">
        <v>1515</v>
      </c>
      <c r="G34" s="130">
        <v>37722</v>
      </c>
      <c r="H34" s="130" t="s">
        <v>107</v>
      </c>
      <c r="I34" s="130" t="s">
        <v>1516</v>
      </c>
      <c r="J34" s="130" t="s">
        <v>1517</v>
      </c>
      <c r="K34" s="130" t="s">
        <v>1157</v>
      </c>
      <c r="L34" s="130" t="s">
        <v>959</v>
      </c>
      <c r="M34" s="130" t="s">
        <v>1518</v>
      </c>
      <c r="N34" s="130" t="s">
        <v>1519</v>
      </c>
      <c r="O34" s="130"/>
      <c r="P34" s="130">
        <v>384351260</v>
      </c>
      <c r="Q34" s="130" t="s">
        <v>1520</v>
      </c>
      <c r="R34" s="130"/>
      <c r="S34" s="130" t="s">
        <v>1521</v>
      </c>
      <c r="T34" s="130" t="s">
        <v>1522</v>
      </c>
      <c r="U34" s="130"/>
      <c r="V34" s="130">
        <v>384351273</v>
      </c>
      <c r="W34" s="130" t="s">
        <v>1523</v>
      </c>
      <c r="X34" s="138">
        <v>2</v>
      </c>
      <c r="Y34" s="138">
        <v>0</v>
      </c>
      <c r="Z34" s="138">
        <v>2</v>
      </c>
      <c r="AA34" s="139">
        <v>2</v>
      </c>
      <c r="AB34" s="139">
        <v>0</v>
      </c>
      <c r="AC34" s="139">
        <v>2</v>
      </c>
      <c r="AD34" s="130" t="s">
        <v>966</v>
      </c>
      <c r="AE34" s="138">
        <v>2</v>
      </c>
      <c r="AF34" s="130" t="s">
        <v>966</v>
      </c>
      <c r="AG34" s="138">
        <v>0</v>
      </c>
      <c r="AH34" s="138">
        <v>1</v>
      </c>
      <c r="AI34" s="138">
        <v>0</v>
      </c>
      <c r="AJ34" s="138">
        <v>1</v>
      </c>
      <c r="AK34" s="138">
        <v>2</v>
      </c>
      <c r="AL34" s="130" t="s">
        <v>966</v>
      </c>
      <c r="AM34" s="138">
        <v>0</v>
      </c>
      <c r="AN34" s="138">
        <v>0</v>
      </c>
      <c r="AO34" s="138">
        <v>2</v>
      </c>
      <c r="AP34" s="138">
        <v>2</v>
      </c>
      <c r="AQ34" s="130" t="s">
        <v>966</v>
      </c>
      <c r="AR34" s="138">
        <v>0</v>
      </c>
      <c r="AS34" s="138">
        <v>0</v>
      </c>
      <c r="AT34" s="138">
        <v>0</v>
      </c>
      <c r="AU34" s="138">
        <v>1</v>
      </c>
      <c r="AV34" s="138">
        <v>1</v>
      </c>
      <c r="AW34" s="138">
        <v>0</v>
      </c>
      <c r="AX34" s="138">
        <v>2</v>
      </c>
      <c r="AY34" s="130" t="s">
        <v>966</v>
      </c>
      <c r="AZ34" s="138">
        <v>0</v>
      </c>
      <c r="BA34" s="138">
        <v>1</v>
      </c>
      <c r="BB34" s="138">
        <v>0</v>
      </c>
      <c r="BC34" s="138">
        <v>1</v>
      </c>
      <c r="BD34" s="138">
        <v>21</v>
      </c>
      <c r="BE34" s="138">
        <v>31</v>
      </c>
      <c r="BF34" s="138">
        <v>0</v>
      </c>
      <c r="BG34" s="138">
        <v>0</v>
      </c>
      <c r="BH34" s="138">
        <v>3</v>
      </c>
      <c r="BI34" s="138">
        <v>0</v>
      </c>
      <c r="BJ34" s="138">
        <v>0</v>
      </c>
      <c r="BK34" s="138">
        <v>0</v>
      </c>
      <c r="BL34" s="138">
        <v>61</v>
      </c>
      <c r="BM34" s="138">
        <v>0</v>
      </c>
      <c r="BN34" s="138">
        <v>12</v>
      </c>
      <c r="BO34" s="138">
        <v>0</v>
      </c>
      <c r="BP34" s="138">
        <v>0</v>
      </c>
      <c r="BQ34" s="138">
        <v>0</v>
      </c>
      <c r="BR34" s="138">
        <v>0</v>
      </c>
      <c r="BS34" s="138">
        <v>0</v>
      </c>
      <c r="BT34" s="138">
        <v>0</v>
      </c>
      <c r="BU34" s="138">
        <v>0</v>
      </c>
      <c r="BV34" s="138">
        <v>1</v>
      </c>
      <c r="BW34" s="138">
        <v>0</v>
      </c>
      <c r="BX34" s="138">
        <v>0</v>
      </c>
      <c r="BY34" s="138">
        <v>0</v>
      </c>
      <c r="BZ34" s="138">
        <v>0</v>
      </c>
      <c r="CA34" s="138">
        <v>0</v>
      </c>
      <c r="CB34" s="138">
        <v>0</v>
      </c>
      <c r="CC34" s="138">
        <v>0</v>
      </c>
      <c r="CD34" s="138">
        <v>0</v>
      </c>
      <c r="CE34" s="138">
        <v>0</v>
      </c>
      <c r="CF34" s="138">
        <v>2</v>
      </c>
      <c r="CG34" s="138">
        <v>0</v>
      </c>
      <c r="CH34" s="138">
        <v>0</v>
      </c>
      <c r="CI34" s="138">
        <v>0</v>
      </c>
      <c r="CJ34" s="138">
        <v>0</v>
      </c>
      <c r="CK34" s="138">
        <v>2</v>
      </c>
      <c r="CL34" s="138">
        <v>0</v>
      </c>
      <c r="CM34" s="138">
        <v>3</v>
      </c>
      <c r="CN34" s="138">
        <v>0</v>
      </c>
      <c r="CO34" s="138">
        <v>0</v>
      </c>
      <c r="CP34" s="138">
        <v>0</v>
      </c>
      <c r="CQ34" s="138">
        <v>0</v>
      </c>
      <c r="CR34" s="138">
        <v>0</v>
      </c>
      <c r="CS34" s="138">
        <v>0</v>
      </c>
      <c r="CT34" s="138">
        <v>0</v>
      </c>
      <c r="CU34" s="138">
        <v>0</v>
      </c>
      <c r="CV34" s="138">
        <v>0</v>
      </c>
      <c r="CW34" s="138">
        <v>0</v>
      </c>
      <c r="CX34" s="138">
        <v>0</v>
      </c>
      <c r="CY34" s="138">
        <v>0</v>
      </c>
      <c r="CZ34" s="138">
        <v>0</v>
      </c>
      <c r="DA34" s="138">
        <v>0</v>
      </c>
      <c r="DB34" s="138">
        <v>0</v>
      </c>
      <c r="DC34" s="138">
        <v>0</v>
      </c>
      <c r="DD34" s="138">
        <v>0</v>
      </c>
      <c r="DE34" s="138">
        <v>0</v>
      </c>
      <c r="DF34" s="138">
        <v>0</v>
      </c>
      <c r="DG34" s="138">
        <v>0</v>
      </c>
      <c r="DH34" s="138">
        <v>0</v>
      </c>
      <c r="DI34" s="138">
        <v>0</v>
      </c>
      <c r="DJ34" s="138">
        <v>0</v>
      </c>
      <c r="DK34" s="138">
        <v>0</v>
      </c>
      <c r="DL34" s="138">
        <v>0</v>
      </c>
      <c r="DM34" s="138">
        <v>0</v>
      </c>
      <c r="DN34" s="138">
        <v>0</v>
      </c>
      <c r="DO34" s="138">
        <v>0</v>
      </c>
      <c r="DP34" s="138">
        <v>0</v>
      </c>
      <c r="DQ34" s="138">
        <v>1</v>
      </c>
      <c r="DR34" s="130" t="s">
        <v>1524</v>
      </c>
      <c r="DS34" s="138">
        <v>2</v>
      </c>
      <c r="DT34" s="130" t="s">
        <v>1525</v>
      </c>
      <c r="DU34" s="130" t="s">
        <v>1526</v>
      </c>
      <c r="DV34" s="138">
        <v>1</v>
      </c>
      <c r="DW34" s="138">
        <v>1</v>
      </c>
      <c r="DX34" s="138">
        <v>1</v>
      </c>
      <c r="DY34" s="130"/>
      <c r="DZ34" s="130" t="s">
        <v>1527</v>
      </c>
      <c r="EA34" s="140">
        <v>47575</v>
      </c>
      <c r="EB34" s="140">
        <v>933.6</v>
      </c>
      <c r="EC34" s="140">
        <v>58</v>
      </c>
    </row>
    <row r="35" spans="1:133" s="131" customFormat="1" ht="24" x14ac:dyDescent="0.25">
      <c r="A35" s="130" t="s">
        <v>97</v>
      </c>
      <c r="B35" s="130" t="s">
        <v>109</v>
      </c>
      <c r="C35" s="138">
        <v>1</v>
      </c>
      <c r="D35" s="130" t="s">
        <v>108</v>
      </c>
      <c r="E35" s="130" t="s">
        <v>1528</v>
      </c>
      <c r="F35" s="130">
        <v>70</v>
      </c>
      <c r="G35" s="130">
        <v>38241</v>
      </c>
      <c r="H35" s="130" t="s">
        <v>109</v>
      </c>
      <c r="I35" s="130" t="s">
        <v>1529</v>
      </c>
      <c r="J35" s="130" t="s">
        <v>1530</v>
      </c>
      <c r="K35" s="130" t="s">
        <v>1531</v>
      </c>
      <c r="L35" s="130" t="s">
        <v>959</v>
      </c>
      <c r="M35" s="130" t="s">
        <v>1059</v>
      </c>
      <c r="N35" s="130" t="s">
        <v>1532</v>
      </c>
      <c r="O35" s="130"/>
      <c r="P35" s="130">
        <v>380303137</v>
      </c>
      <c r="Q35" s="130" t="s">
        <v>1533</v>
      </c>
      <c r="R35" s="130" t="s">
        <v>959</v>
      </c>
      <c r="S35" s="130" t="s">
        <v>1534</v>
      </c>
      <c r="T35" s="130" t="s">
        <v>1535</v>
      </c>
      <c r="U35" s="130"/>
      <c r="V35" s="130">
        <v>380303132</v>
      </c>
      <c r="W35" s="130" t="s">
        <v>1536</v>
      </c>
      <c r="X35" s="138">
        <v>1</v>
      </c>
      <c r="Y35" s="138">
        <v>0</v>
      </c>
      <c r="Z35" s="138">
        <v>1</v>
      </c>
      <c r="AA35" s="139">
        <v>1</v>
      </c>
      <c r="AB35" s="139">
        <v>0</v>
      </c>
      <c r="AC35" s="139">
        <v>1</v>
      </c>
      <c r="AD35" s="130" t="s">
        <v>966</v>
      </c>
      <c r="AE35" s="138">
        <v>0</v>
      </c>
      <c r="AF35" s="130" t="s">
        <v>966</v>
      </c>
      <c r="AG35" s="138">
        <v>0</v>
      </c>
      <c r="AH35" s="138">
        <v>0</v>
      </c>
      <c r="AI35" s="138">
        <v>0</v>
      </c>
      <c r="AJ35" s="138">
        <v>1</v>
      </c>
      <c r="AK35" s="138">
        <v>1</v>
      </c>
      <c r="AL35" s="130" t="s">
        <v>966</v>
      </c>
      <c r="AM35" s="138">
        <v>1</v>
      </c>
      <c r="AN35" s="138">
        <v>0</v>
      </c>
      <c r="AO35" s="138">
        <v>0</v>
      </c>
      <c r="AP35" s="138">
        <v>1</v>
      </c>
      <c r="AQ35" s="130" t="s">
        <v>966</v>
      </c>
      <c r="AR35" s="138">
        <v>0</v>
      </c>
      <c r="AS35" s="138">
        <v>0</v>
      </c>
      <c r="AT35" s="138">
        <v>0</v>
      </c>
      <c r="AU35" s="138">
        <v>1</v>
      </c>
      <c r="AV35" s="138">
        <v>0</v>
      </c>
      <c r="AW35" s="138">
        <v>0</v>
      </c>
      <c r="AX35" s="138">
        <v>1</v>
      </c>
      <c r="AY35" s="130" t="s">
        <v>966</v>
      </c>
      <c r="AZ35" s="138">
        <v>1</v>
      </c>
      <c r="BA35" s="138">
        <v>1</v>
      </c>
      <c r="BB35" s="138">
        <v>1</v>
      </c>
      <c r="BC35" s="138">
        <v>1</v>
      </c>
      <c r="BD35" s="138">
        <v>7</v>
      </c>
      <c r="BE35" s="138">
        <v>11</v>
      </c>
      <c r="BF35" s="138">
        <v>0</v>
      </c>
      <c r="BG35" s="138">
        <v>0</v>
      </c>
      <c r="BH35" s="138">
        <v>0</v>
      </c>
      <c r="BI35" s="138">
        <v>0</v>
      </c>
      <c r="BJ35" s="138">
        <v>0</v>
      </c>
      <c r="BK35" s="138">
        <v>0</v>
      </c>
      <c r="BL35" s="138">
        <v>15</v>
      </c>
      <c r="BM35" s="138">
        <v>0</v>
      </c>
      <c r="BN35" s="138">
        <v>1</v>
      </c>
      <c r="BO35" s="138">
        <v>0</v>
      </c>
      <c r="BP35" s="138">
        <v>0</v>
      </c>
      <c r="BQ35" s="138">
        <v>0</v>
      </c>
      <c r="BR35" s="138">
        <v>0</v>
      </c>
      <c r="BS35" s="138">
        <v>0</v>
      </c>
      <c r="BT35" s="138">
        <v>0</v>
      </c>
      <c r="BU35" s="138">
        <v>0</v>
      </c>
      <c r="BV35" s="138">
        <v>0</v>
      </c>
      <c r="BW35" s="138">
        <v>0</v>
      </c>
      <c r="BX35" s="138">
        <v>0</v>
      </c>
      <c r="BY35" s="138">
        <v>0</v>
      </c>
      <c r="BZ35" s="138">
        <v>0</v>
      </c>
      <c r="CA35" s="138">
        <v>0</v>
      </c>
      <c r="CB35" s="138">
        <v>0</v>
      </c>
      <c r="CC35" s="138">
        <v>0</v>
      </c>
      <c r="CD35" s="138">
        <v>0</v>
      </c>
      <c r="CE35" s="138">
        <v>0</v>
      </c>
      <c r="CF35" s="138">
        <v>0</v>
      </c>
      <c r="CG35" s="138">
        <v>0</v>
      </c>
      <c r="CH35" s="138">
        <v>1</v>
      </c>
      <c r="CI35" s="138">
        <v>0</v>
      </c>
      <c r="CJ35" s="138">
        <v>0</v>
      </c>
      <c r="CK35" s="138">
        <v>1</v>
      </c>
      <c r="CL35" s="138">
        <v>0</v>
      </c>
      <c r="CM35" s="138">
        <v>0</v>
      </c>
      <c r="CN35" s="138">
        <v>0</v>
      </c>
      <c r="CO35" s="138">
        <v>0</v>
      </c>
      <c r="CP35" s="138">
        <v>0</v>
      </c>
      <c r="CQ35" s="138">
        <v>0</v>
      </c>
      <c r="CR35" s="138">
        <v>0</v>
      </c>
      <c r="CS35" s="138">
        <v>0</v>
      </c>
      <c r="CT35" s="138">
        <v>0</v>
      </c>
      <c r="CU35" s="138">
        <v>0</v>
      </c>
      <c r="CV35" s="138">
        <v>0</v>
      </c>
      <c r="CW35" s="138">
        <v>0</v>
      </c>
      <c r="CX35" s="138">
        <v>0</v>
      </c>
      <c r="CY35" s="138">
        <v>0</v>
      </c>
      <c r="CZ35" s="138">
        <v>0</v>
      </c>
      <c r="DA35" s="138">
        <v>0</v>
      </c>
      <c r="DB35" s="138">
        <v>0</v>
      </c>
      <c r="DC35" s="138">
        <v>0</v>
      </c>
      <c r="DD35" s="138">
        <v>0</v>
      </c>
      <c r="DE35" s="138">
        <v>0</v>
      </c>
      <c r="DF35" s="138">
        <v>0</v>
      </c>
      <c r="DG35" s="138">
        <v>0</v>
      </c>
      <c r="DH35" s="138">
        <v>0</v>
      </c>
      <c r="DI35" s="138">
        <v>0</v>
      </c>
      <c r="DJ35" s="138">
        <v>0</v>
      </c>
      <c r="DK35" s="138">
        <v>0</v>
      </c>
      <c r="DL35" s="138">
        <v>0</v>
      </c>
      <c r="DM35" s="138">
        <v>0</v>
      </c>
      <c r="DN35" s="138">
        <v>0</v>
      </c>
      <c r="DO35" s="138">
        <v>0</v>
      </c>
      <c r="DP35" s="138">
        <v>100</v>
      </c>
      <c r="DQ35" s="138">
        <v>1</v>
      </c>
      <c r="DR35" s="130" t="s">
        <v>1537</v>
      </c>
      <c r="DS35" s="138">
        <v>2</v>
      </c>
      <c r="DT35" s="130"/>
      <c r="DU35" s="130"/>
      <c r="DV35" s="138">
        <v>1</v>
      </c>
      <c r="DW35" s="138">
        <v>1</v>
      </c>
      <c r="DX35" s="138">
        <v>1</v>
      </c>
      <c r="DY35" s="130"/>
      <c r="DZ35" s="130"/>
      <c r="EA35" s="140">
        <v>19420</v>
      </c>
      <c r="EB35" s="140">
        <v>484.7</v>
      </c>
      <c r="EC35" s="140">
        <v>15</v>
      </c>
    </row>
    <row r="36" spans="1:133" s="131" customFormat="1" ht="36" x14ac:dyDescent="0.25">
      <c r="A36" s="130" t="s">
        <v>97</v>
      </c>
      <c r="B36" s="130" t="s">
        <v>111</v>
      </c>
      <c r="C36" s="138">
        <v>1</v>
      </c>
      <c r="D36" s="130" t="s">
        <v>110</v>
      </c>
      <c r="E36" s="130" t="s">
        <v>1538</v>
      </c>
      <c r="F36" s="130">
        <v>420</v>
      </c>
      <c r="G36" s="130">
        <v>39901</v>
      </c>
      <c r="H36" s="130" t="s">
        <v>111</v>
      </c>
      <c r="I36" s="130" t="s">
        <v>1539</v>
      </c>
      <c r="J36" s="130" t="s">
        <v>1540</v>
      </c>
      <c r="K36" s="130" t="s">
        <v>1541</v>
      </c>
      <c r="L36" s="130" t="s">
        <v>1431</v>
      </c>
      <c r="M36" s="130" t="s">
        <v>1210</v>
      </c>
      <c r="N36" s="130" t="s">
        <v>1542</v>
      </c>
      <c r="O36" s="130"/>
      <c r="P36" s="130">
        <v>382504210</v>
      </c>
      <c r="Q36" s="130" t="s">
        <v>1543</v>
      </c>
      <c r="R36" s="130" t="s">
        <v>959</v>
      </c>
      <c r="S36" s="130" t="s">
        <v>1488</v>
      </c>
      <c r="T36" s="130" t="s">
        <v>1544</v>
      </c>
      <c r="U36" s="130"/>
      <c r="V36" s="130">
        <v>382504240</v>
      </c>
      <c r="W36" s="130" t="s">
        <v>1545</v>
      </c>
      <c r="X36" s="138">
        <v>2</v>
      </c>
      <c r="Y36" s="138">
        <v>0</v>
      </c>
      <c r="Z36" s="138">
        <v>2</v>
      </c>
      <c r="AA36" s="139">
        <v>0.4</v>
      </c>
      <c r="AB36" s="139">
        <v>0.4</v>
      </c>
      <c r="AC36" s="139">
        <v>0.8</v>
      </c>
      <c r="AD36" s="130" t="s">
        <v>966</v>
      </c>
      <c r="AE36" s="138">
        <v>2</v>
      </c>
      <c r="AF36" s="130" t="s">
        <v>966</v>
      </c>
      <c r="AG36" s="138">
        <v>0</v>
      </c>
      <c r="AH36" s="138">
        <v>0</v>
      </c>
      <c r="AI36" s="138">
        <v>1</v>
      </c>
      <c r="AJ36" s="138">
        <v>1</v>
      </c>
      <c r="AK36" s="138">
        <v>2</v>
      </c>
      <c r="AL36" s="130" t="s">
        <v>966</v>
      </c>
      <c r="AM36" s="138">
        <v>1</v>
      </c>
      <c r="AN36" s="138">
        <v>1</v>
      </c>
      <c r="AO36" s="138">
        <v>0</v>
      </c>
      <c r="AP36" s="138">
        <v>2</v>
      </c>
      <c r="AQ36" s="130" t="s">
        <v>966</v>
      </c>
      <c r="AR36" s="138">
        <v>0</v>
      </c>
      <c r="AS36" s="138">
        <v>0</v>
      </c>
      <c r="AT36" s="138">
        <v>0</v>
      </c>
      <c r="AU36" s="138">
        <v>1</v>
      </c>
      <c r="AV36" s="138">
        <v>1</v>
      </c>
      <c r="AW36" s="138">
        <v>0</v>
      </c>
      <c r="AX36" s="138">
        <v>2</v>
      </c>
      <c r="AY36" s="130" t="s">
        <v>966</v>
      </c>
      <c r="AZ36" s="138">
        <v>1</v>
      </c>
      <c r="BA36" s="138">
        <v>1</v>
      </c>
      <c r="BB36" s="138">
        <v>0</v>
      </c>
      <c r="BC36" s="138">
        <v>1</v>
      </c>
      <c r="BD36" s="138">
        <v>7</v>
      </c>
      <c r="BE36" s="138">
        <v>9</v>
      </c>
      <c r="BF36" s="138">
        <v>0</v>
      </c>
      <c r="BG36" s="138">
        <v>0</v>
      </c>
      <c r="BH36" s="138">
        <v>0</v>
      </c>
      <c r="BI36" s="138">
        <v>0</v>
      </c>
      <c r="BJ36" s="138">
        <v>0</v>
      </c>
      <c r="BK36" s="138">
        <v>0</v>
      </c>
      <c r="BL36" s="138">
        <v>12</v>
      </c>
      <c r="BM36" s="138">
        <v>1</v>
      </c>
      <c r="BN36" s="138">
        <v>6</v>
      </c>
      <c r="BO36" s="138">
        <v>0</v>
      </c>
      <c r="BP36" s="138">
        <v>5</v>
      </c>
      <c r="BQ36" s="138">
        <v>0</v>
      </c>
      <c r="BR36" s="138">
        <v>0</v>
      </c>
      <c r="BS36" s="138">
        <v>0</v>
      </c>
      <c r="BT36" s="138">
        <v>0</v>
      </c>
      <c r="BU36" s="138">
        <v>1</v>
      </c>
      <c r="BV36" s="138">
        <v>1</v>
      </c>
      <c r="BW36" s="138">
        <v>0</v>
      </c>
      <c r="BX36" s="138">
        <v>0</v>
      </c>
      <c r="BY36" s="138">
        <v>0</v>
      </c>
      <c r="BZ36" s="138">
        <v>0</v>
      </c>
      <c r="CA36" s="138">
        <v>0</v>
      </c>
      <c r="CB36" s="138">
        <v>0</v>
      </c>
      <c r="CC36" s="138">
        <v>0</v>
      </c>
      <c r="CD36" s="138">
        <v>0</v>
      </c>
      <c r="CE36" s="138">
        <v>0</v>
      </c>
      <c r="CF36" s="138">
        <v>2</v>
      </c>
      <c r="CG36" s="138">
        <v>0</v>
      </c>
      <c r="CH36" s="138">
        <v>0</v>
      </c>
      <c r="CI36" s="138">
        <v>0</v>
      </c>
      <c r="CJ36" s="138">
        <v>0</v>
      </c>
      <c r="CK36" s="138">
        <v>2</v>
      </c>
      <c r="CL36" s="138">
        <v>0</v>
      </c>
      <c r="CM36" s="138">
        <v>0</v>
      </c>
      <c r="CN36" s="138">
        <v>0</v>
      </c>
      <c r="CO36" s="138">
        <v>0</v>
      </c>
      <c r="CP36" s="138">
        <v>0</v>
      </c>
      <c r="CQ36" s="138">
        <v>0</v>
      </c>
      <c r="CR36" s="138">
        <v>0</v>
      </c>
      <c r="CS36" s="138">
        <v>0</v>
      </c>
      <c r="CT36" s="138">
        <v>0</v>
      </c>
      <c r="CU36" s="138">
        <v>0</v>
      </c>
      <c r="CV36" s="138">
        <v>0</v>
      </c>
      <c r="CW36" s="138">
        <v>0</v>
      </c>
      <c r="CX36" s="138">
        <v>0</v>
      </c>
      <c r="CY36" s="138">
        <v>0</v>
      </c>
      <c r="CZ36" s="138">
        <v>0</v>
      </c>
      <c r="DA36" s="138">
        <v>0</v>
      </c>
      <c r="DB36" s="138">
        <v>0</v>
      </c>
      <c r="DC36" s="138">
        <v>0</v>
      </c>
      <c r="DD36" s="138">
        <v>0</v>
      </c>
      <c r="DE36" s="138">
        <v>0</v>
      </c>
      <c r="DF36" s="138">
        <v>0</v>
      </c>
      <c r="DG36" s="138">
        <v>0</v>
      </c>
      <c r="DH36" s="138">
        <v>0</v>
      </c>
      <c r="DI36" s="138">
        <v>0</v>
      </c>
      <c r="DJ36" s="138">
        <v>0</v>
      </c>
      <c r="DK36" s="138">
        <v>0</v>
      </c>
      <c r="DL36" s="138">
        <v>0</v>
      </c>
      <c r="DM36" s="138">
        <v>0</v>
      </c>
      <c r="DN36" s="138">
        <v>0</v>
      </c>
      <c r="DO36" s="138">
        <v>0</v>
      </c>
      <c r="DP36" s="138">
        <v>100</v>
      </c>
      <c r="DQ36" s="138">
        <v>1</v>
      </c>
      <c r="DR36" s="130" t="s">
        <v>1546</v>
      </c>
      <c r="DS36" s="138">
        <v>3</v>
      </c>
      <c r="DT36" s="130" t="s">
        <v>1547</v>
      </c>
      <c r="DU36" s="130" t="s">
        <v>1548</v>
      </c>
      <c r="DV36" s="138">
        <v>1</v>
      </c>
      <c r="DW36" s="138">
        <v>1</v>
      </c>
      <c r="DX36" s="138">
        <v>1</v>
      </c>
      <c r="DY36" s="130" t="s">
        <v>1549</v>
      </c>
      <c r="DZ36" s="130" t="s">
        <v>1550</v>
      </c>
      <c r="EA36" s="140">
        <v>18466</v>
      </c>
      <c r="EB36" s="140">
        <v>385.25</v>
      </c>
      <c r="EC36" s="140">
        <v>26</v>
      </c>
    </row>
    <row r="37" spans="1:133" s="131" customFormat="1" ht="96" x14ac:dyDescent="0.25">
      <c r="A37" s="130" t="s">
        <v>97</v>
      </c>
      <c r="B37" s="130" t="s">
        <v>113</v>
      </c>
      <c r="C37" s="138">
        <v>1</v>
      </c>
      <c r="D37" s="130" t="s">
        <v>112</v>
      </c>
      <c r="E37" s="130" t="s">
        <v>1551</v>
      </c>
      <c r="F37" s="130" t="s">
        <v>1552</v>
      </c>
      <c r="G37" s="130">
        <v>39719</v>
      </c>
      <c r="H37" s="130" t="s">
        <v>113</v>
      </c>
      <c r="I37" s="130" t="s">
        <v>1553</v>
      </c>
      <c r="J37" s="130" t="s">
        <v>1554</v>
      </c>
      <c r="K37" s="130" t="s">
        <v>1224</v>
      </c>
      <c r="L37" s="130" t="s">
        <v>959</v>
      </c>
      <c r="M37" s="130" t="s">
        <v>1555</v>
      </c>
      <c r="N37" s="130" t="s">
        <v>1556</v>
      </c>
      <c r="O37" s="130"/>
      <c r="P37" s="130">
        <v>382330600</v>
      </c>
      <c r="Q37" s="130" t="s">
        <v>1557</v>
      </c>
      <c r="R37" s="130" t="s">
        <v>959</v>
      </c>
      <c r="S37" s="130" t="s">
        <v>1445</v>
      </c>
      <c r="T37" s="130" t="s">
        <v>1558</v>
      </c>
      <c r="U37" s="130"/>
      <c r="V37" s="130">
        <v>382330601</v>
      </c>
      <c r="W37" s="130" t="s">
        <v>1559</v>
      </c>
      <c r="X37" s="138">
        <v>3</v>
      </c>
      <c r="Y37" s="138">
        <v>3</v>
      </c>
      <c r="Z37" s="138">
        <v>6</v>
      </c>
      <c r="AA37" s="139">
        <v>3</v>
      </c>
      <c r="AB37" s="139">
        <v>3</v>
      </c>
      <c r="AC37" s="139">
        <v>6</v>
      </c>
      <c r="AD37" s="130" t="s">
        <v>966</v>
      </c>
      <c r="AE37" s="138">
        <v>3</v>
      </c>
      <c r="AF37" s="130" t="s">
        <v>966</v>
      </c>
      <c r="AG37" s="138">
        <v>0</v>
      </c>
      <c r="AH37" s="138">
        <v>0</v>
      </c>
      <c r="AI37" s="138">
        <v>0</v>
      </c>
      <c r="AJ37" s="138">
        <v>3</v>
      </c>
      <c r="AK37" s="138">
        <v>3</v>
      </c>
      <c r="AL37" s="130" t="s">
        <v>966</v>
      </c>
      <c r="AM37" s="138">
        <v>0</v>
      </c>
      <c r="AN37" s="138">
        <v>1</v>
      </c>
      <c r="AO37" s="138">
        <v>2</v>
      </c>
      <c r="AP37" s="138">
        <v>3</v>
      </c>
      <c r="AQ37" s="130" t="s">
        <v>966</v>
      </c>
      <c r="AR37" s="138">
        <v>0</v>
      </c>
      <c r="AS37" s="138">
        <v>0</v>
      </c>
      <c r="AT37" s="138">
        <v>1</v>
      </c>
      <c r="AU37" s="138">
        <v>1</v>
      </c>
      <c r="AV37" s="138">
        <v>1</v>
      </c>
      <c r="AW37" s="138">
        <v>0</v>
      </c>
      <c r="AX37" s="138">
        <v>3</v>
      </c>
      <c r="AY37" s="130" t="s">
        <v>966</v>
      </c>
      <c r="AZ37" s="138">
        <v>0</v>
      </c>
      <c r="BA37" s="138">
        <v>1</v>
      </c>
      <c r="BB37" s="138">
        <v>1</v>
      </c>
      <c r="BC37" s="138">
        <v>1</v>
      </c>
      <c r="BD37" s="138">
        <v>26</v>
      </c>
      <c r="BE37" s="138">
        <v>34</v>
      </c>
      <c r="BF37" s="138">
        <v>0</v>
      </c>
      <c r="BG37" s="138">
        <v>0</v>
      </c>
      <c r="BH37" s="138">
        <v>2</v>
      </c>
      <c r="BI37" s="138">
        <v>0</v>
      </c>
      <c r="BJ37" s="138">
        <v>0</v>
      </c>
      <c r="BK37" s="138">
        <v>1</v>
      </c>
      <c r="BL37" s="138">
        <v>37</v>
      </c>
      <c r="BM37" s="138">
        <v>3</v>
      </c>
      <c r="BN37" s="138">
        <v>3</v>
      </c>
      <c r="BO37" s="138">
        <v>0</v>
      </c>
      <c r="BP37" s="138">
        <v>34</v>
      </c>
      <c r="BQ37" s="138">
        <v>0</v>
      </c>
      <c r="BR37" s="138">
        <v>0</v>
      </c>
      <c r="BS37" s="138">
        <v>0</v>
      </c>
      <c r="BT37" s="138">
        <v>0</v>
      </c>
      <c r="BU37" s="138">
        <v>0</v>
      </c>
      <c r="BV37" s="138">
        <v>0</v>
      </c>
      <c r="BW37" s="138">
        <v>0</v>
      </c>
      <c r="BX37" s="138">
        <v>0</v>
      </c>
      <c r="BY37" s="138">
        <v>0</v>
      </c>
      <c r="BZ37" s="138">
        <v>0</v>
      </c>
      <c r="CA37" s="138">
        <v>0</v>
      </c>
      <c r="CB37" s="138">
        <v>0</v>
      </c>
      <c r="CC37" s="138">
        <v>0</v>
      </c>
      <c r="CD37" s="138">
        <v>0</v>
      </c>
      <c r="CE37" s="138">
        <v>0</v>
      </c>
      <c r="CF37" s="138">
        <v>0</v>
      </c>
      <c r="CG37" s="138">
        <v>0</v>
      </c>
      <c r="CH37" s="138">
        <v>1</v>
      </c>
      <c r="CI37" s="138">
        <v>0</v>
      </c>
      <c r="CJ37" s="138">
        <v>0</v>
      </c>
      <c r="CK37" s="138">
        <v>2</v>
      </c>
      <c r="CL37" s="138">
        <v>0</v>
      </c>
      <c r="CM37" s="138">
        <v>1</v>
      </c>
      <c r="CN37" s="138">
        <v>0</v>
      </c>
      <c r="CO37" s="138">
        <v>0</v>
      </c>
      <c r="CP37" s="138">
        <v>0</v>
      </c>
      <c r="CQ37" s="138">
        <v>0</v>
      </c>
      <c r="CR37" s="138">
        <v>0</v>
      </c>
      <c r="CS37" s="138">
        <v>0</v>
      </c>
      <c r="CT37" s="138">
        <v>0</v>
      </c>
      <c r="CU37" s="138">
        <v>0</v>
      </c>
      <c r="CV37" s="138">
        <v>0</v>
      </c>
      <c r="CW37" s="138">
        <v>0</v>
      </c>
      <c r="CX37" s="138">
        <v>0</v>
      </c>
      <c r="CY37" s="138">
        <v>0</v>
      </c>
      <c r="CZ37" s="138">
        <v>0</v>
      </c>
      <c r="DA37" s="138">
        <v>0</v>
      </c>
      <c r="DB37" s="138">
        <v>3</v>
      </c>
      <c r="DC37" s="138">
        <v>0</v>
      </c>
      <c r="DD37" s="138">
        <v>0</v>
      </c>
      <c r="DE37" s="138">
        <v>0</v>
      </c>
      <c r="DF37" s="138">
        <v>0</v>
      </c>
      <c r="DG37" s="138">
        <v>0</v>
      </c>
      <c r="DH37" s="138">
        <v>0</v>
      </c>
      <c r="DI37" s="138">
        <v>0</v>
      </c>
      <c r="DJ37" s="138">
        <v>1</v>
      </c>
      <c r="DK37" s="138">
        <v>0</v>
      </c>
      <c r="DL37" s="138">
        <v>0</v>
      </c>
      <c r="DM37" s="138">
        <v>2</v>
      </c>
      <c r="DN37" s="138">
        <v>0</v>
      </c>
      <c r="DO37" s="138">
        <v>0</v>
      </c>
      <c r="DP37" s="138">
        <v>90</v>
      </c>
      <c r="DQ37" s="138">
        <v>1</v>
      </c>
      <c r="DR37" s="130" t="s">
        <v>1560</v>
      </c>
      <c r="DS37" s="138">
        <v>3</v>
      </c>
      <c r="DT37" s="130" t="s">
        <v>1561</v>
      </c>
      <c r="DU37" s="130" t="s">
        <v>1562</v>
      </c>
      <c r="DV37" s="138">
        <v>1</v>
      </c>
      <c r="DW37" s="138">
        <v>1</v>
      </c>
      <c r="DX37" s="138">
        <v>1</v>
      </c>
      <c r="DY37" s="130"/>
      <c r="DZ37" s="130"/>
      <c r="EA37" s="140">
        <v>52168</v>
      </c>
      <c r="EB37" s="140">
        <v>741.8</v>
      </c>
      <c r="EC37" s="140">
        <v>49</v>
      </c>
    </row>
    <row r="38" spans="1:133" s="131" customFormat="1" ht="24" x14ac:dyDescent="0.25">
      <c r="A38" s="130" t="s">
        <v>97</v>
      </c>
      <c r="B38" s="130" t="s">
        <v>115</v>
      </c>
      <c r="C38" s="138">
        <v>1</v>
      </c>
      <c r="D38" s="130" t="s">
        <v>114</v>
      </c>
      <c r="E38" s="130" t="s">
        <v>1551</v>
      </c>
      <c r="F38" s="130">
        <v>3</v>
      </c>
      <c r="G38" s="130">
        <v>38301</v>
      </c>
      <c r="H38" s="130" t="s">
        <v>115</v>
      </c>
      <c r="I38" s="130" t="s">
        <v>1563</v>
      </c>
      <c r="J38" s="130" t="s">
        <v>1564</v>
      </c>
      <c r="K38" s="130" t="s">
        <v>1565</v>
      </c>
      <c r="L38" s="130" t="s">
        <v>1431</v>
      </c>
      <c r="M38" s="130" t="s">
        <v>1566</v>
      </c>
      <c r="N38" s="130" t="s">
        <v>1567</v>
      </c>
      <c r="O38" s="130"/>
      <c r="P38" s="130">
        <v>388607506</v>
      </c>
      <c r="Q38" s="130" t="s">
        <v>1568</v>
      </c>
      <c r="R38" s="130"/>
      <c r="S38" s="130" t="s">
        <v>1569</v>
      </c>
      <c r="T38" s="130" t="s">
        <v>1570</v>
      </c>
      <c r="U38" s="130"/>
      <c r="V38" s="130">
        <v>388607505</v>
      </c>
      <c r="W38" s="130" t="s">
        <v>1571</v>
      </c>
      <c r="X38" s="138">
        <v>2</v>
      </c>
      <c r="Y38" s="138">
        <v>0</v>
      </c>
      <c r="Z38" s="138">
        <v>2</v>
      </c>
      <c r="AA38" s="139">
        <v>2</v>
      </c>
      <c r="AB38" s="139">
        <v>0</v>
      </c>
      <c r="AC38" s="139">
        <v>2</v>
      </c>
      <c r="AD38" s="130" t="s">
        <v>966</v>
      </c>
      <c r="AE38" s="138">
        <v>1</v>
      </c>
      <c r="AF38" s="130" t="s">
        <v>966</v>
      </c>
      <c r="AG38" s="138">
        <v>0</v>
      </c>
      <c r="AH38" s="138">
        <v>1</v>
      </c>
      <c r="AI38" s="138">
        <v>0</v>
      </c>
      <c r="AJ38" s="138">
        <v>1</v>
      </c>
      <c r="AK38" s="138">
        <v>2</v>
      </c>
      <c r="AL38" s="130" t="s">
        <v>966</v>
      </c>
      <c r="AM38" s="138">
        <v>1</v>
      </c>
      <c r="AN38" s="138">
        <v>0</v>
      </c>
      <c r="AO38" s="138">
        <v>1</v>
      </c>
      <c r="AP38" s="138">
        <v>2</v>
      </c>
      <c r="AQ38" s="130" t="s">
        <v>966</v>
      </c>
      <c r="AR38" s="138">
        <v>0</v>
      </c>
      <c r="AS38" s="138">
        <v>0</v>
      </c>
      <c r="AT38" s="138">
        <v>0</v>
      </c>
      <c r="AU38" s="138">
        <v>2</v>
      </c>
      <c r="AV38" s="138">
        <v>0</v>
      </c>
      <c r="AW38" s="138">
        <v>0</v>
      </c>
      <c r="AX38" s="138">
        <v>2</v>
      </c>
      <c r="AY38" s="130" t="s">
        <v>966</v>
      </c>
      <c r="AZ38" s="138">
        <v>0</v>
      </c>
      <c r="BA38" s="138">
        <v>1</v>
      </c>
      <c r="BB38" s="138">
        <v>1</v>
      </c>
      <c r="BC38" s="138">
        <v>1</v>
      </c>
      <c r="BD38" s="138">
        <v>43</v>
      </c>
      <c r="BE38" s="138">
        <v>17</v>
      </c>
      <c r="BF38" s="138">
        <v>1</v>
      </c>
      <c r="BG38" s="138">
        <v>0</v>
      </c>
      <c r="BH38" s="138">
        <v>4</v>
      </c>
      <c r="BI38" s="138">
        <v>0</v>
      </c>
      <c r="BJ38" s="138">
        <v>1</v>
      </c>
      <c r="BK38" s="138">
        <v>0</v>
      </c>
      <c r="BL38" s="138">
        <v>19</v>
      </c>
      <c r="BM38" s="138">
        <v>0</v>
      </c>
      <c r="BN38" s="138">
        <v>1</v>
      </c>
      <c r="BO38" s="138">
        <v>0</v>
      </c>
      <c r="BP38" s="138">
        <v>17</v>
      </c>
      <c r="BQ38" s="138">
        <v>0</v>
      </c>
      <c r="BR38" s="138">
        <v>0</v>
      </c>
      <c r="BS38" s="138">
        <v>0</v>
      </c>
      <c r="BT38" s="138">
        <v>0</v>
      </c>
      <c r="BU38" s="138">
        <v>0</v>
      </c>
      <c r="BV38" s="138">
        <v>0</v>
      </c>
      <c r="BW38" s="138">
        <v>0</v>
      </c>
      <c r="BX38" s="138">
        <v>0</v>
      </c>
      <c r="BY38" s="138">
        <v>0</v>
      </c>
      <c r="BZ38" s="138">
        <v>0</v>
      </c>
      <c r="CA38" s="138">
        <v>0</v>
      </c>
      <c r="CB38" s="138">
        <v>0</v>
      </c>
      <c r="CC38" s="138">
        <v>0</v>
      </c>
      <c r="CD38" s="138">
        <v>0</v>
      </c>
      <c r="CE38" s="138">
        <v>0</v>
      </c>
      <c r="CF38" s="138">
        <v>0</v>
      </c>
      <c r="CG38" s="138">
        <v>0</v>
      </c>
      <c r="CH38" s="138">
        <v>1</v>
      </c>
      <c r="CI38" s="138">
        <v>0</v>
      </c>
      <c r="CJ38" s="138">
        <v>0</v>
      </c>
      <c r="CK38" s="138">
        <v>0</v>
      </c>
      <c r="CL38" s="138">
        <v>1</v>
      </c>
      <c r="CM38" s="138">
        <v>1</v>
      </c>
      <c r="CN38" s="138">
        <v>0</v>
      </c>
      <c r="CO38" s="138">
        <v>0</v>
      </c>
      <c r="CP38" s="138">
        <v>0</v>
      </c>
      <c r="CQ38" s="138">
        <v>0</v>
      </c>
      <c r="CR38" s="138">
        <v>0</v>
      </c>
      <c r="CS38" s="138">
        <v>0</v>
      </c>
      <c r="CT38" s="138">
        <v>0</v>
      </c>
      <c r="CU38" s="138">
        <v>0</v>
      </c>
      <c r="CV38" s="138">
        <v>0</v>
      </c>
      <c r="CW38" s="138">
        <v>0</v>
      </c>
      <c r="CX38" s="138">
        <v>0</v>
      </c>
      <c r="CY38" s="138">
        <v>0</v>
      </c>
      <c r="CZ38" s="138">
        <v>0</v>
      </c>
      <c r="DA38" s="138">
        <v>0</v>
      </c>
      <c r="DB38" s="138">
        <v>0</v>
      </c>
      <c r="DC38" s="138">
        <v>0</v>
      </c>
      <c r="DD38" s="138">
        <v>0</v>
      </c>
      <c r="DE38" s="138">
        <v>0</v>
      </c>
      <c r="DF38" s="138">
        <v>0</v>
      </c>
      <c r="DG38" s="138">
        <v>0</v>
      </c>
      <c r="DH38" s="138">
        <v>0</v>
      </c>
      <c r="DI38" s="138">
        <v>0</v>
      </c>
      <c r="DJ38" s="138">
        <v>0</v>
      </c>
      <c r="DK38" s="138">
        <v>0</v>
      </c>
      <c r="DL38" s="138">
        <v>0</v>
      </c>
      <c r="DM38" s="138">
        <v>3</v>
      </c>
      <c r="DN38" s="138">
        <v>0</v>
      </c>
      <c r="DO38" s="138">
        <v>0</v>
      </c>
      <c r="DP38" s="138">
        <v>25</v>
      </c>
      <c r="DQ38" s="138">
        <v>1</v>
      </c>
      <c r="DR38" s="130" t="s">
        <v>1572</v>
      </c>
      <c r="DS38" s="138">
        <v>2</v>
      </c>
      <c r="DT38" s="130" t="s">
        <v>1041</v>
      </c>
      <c r="DU38" s="130" t="s">
        <v>1573</v>
      </c>
      <c r="DV38" s="138">
        <v>1</v>
      </c>
      <c r="DW38" s="138">
        <v>1</v>
      </c>
      <c r="DX38" s="138">
        <v>1</v>
      </c>
      <c r="DY38" s="130" t="s">
        <v>1041</v>
      </c>
      <c r="DZ38" s="130" t="s">
        <v>1574</v>
      </c>
      <c r="EA38" s="140">
        <v>33334</v>
      </c>
      <c r="EB38" s="140">
        <v>839.51</v>
      </c>
      <c r="EC38" s="140">
        <v>44</v>
      </c>
    </row>
    <row r="39" spans="1:133" s="131" customFormat="1" ht="108" x14ac:dyDescent="0.25">
      <c r="A39" s="130" t="s">
        <v>97</v>
      </c>
      <c r="B39" s="130" t="s">
        <v>117</v>
      </c>
      <c r="C39" s="138">
        <v>1</v>
      </c>
      <c r="D39" s="130" t="s">
        <v>116</v>
      </c>
      <c r="E39" s="130" t="s">
        <v>1575</v>
      </c>
      <c r="F39" s="130" t="s">
        <v>1576</v>
      </c>
      <c r="G39" s="130">
        <v>39217</v>
      </c>
      <c r="H39" s="130" t="s">
        <v>117</v>
      </c>
      <c r="I39" s="130" t="s">
        <v>1577</v>
      </c>
      <c r="J39" s="130" t="s">
        <v>1578</v>
      </c>
      <c r="K39" s="130" t="s">
        <v>1579</v>
      </c>
      <c r="L39" s="130" t="s">
        <v>1580</v>
      </c>
      <c r="M39" s="130" t="s">
        <v>1317</v>
      </c>
      <c r="N39" s="130" t="s">
        <v>1581</v>
      </c>
      <c r="O39" s="130"/>
      <c r="P39" s="130">
        <v>381508140</v>
      </c>
      <c r="Q39" s="130" t="s">
        <v>1582</v>
      </c>
      <c r="R39" s="130"/>
      <c r="S39" s="130" t="s">
        <v>974</v>
      </c>
      <c r="T39" s="130" t="s">
        <v>1583</v>
      </c>
      <c r="U39" s="130"/>
      <c r="V39" s="130">
        <v>381508156</v>
      </c>
      <c r="W39" s="130" t="s">
        <v>1584</v>
      </c>
      <c r="X39" s="138">
        <v>1</v>
      </c>
      <c r="Y39" s="138">
        <v>0</v>
      </c>
      <c r="Z39" s="138">
        <v>1</v>
      </c>
      <c r="AA39" s="139">
        <v>1</v>
      </c>
      <c r="AB39" s="139">
        <v>0</v>
      </c>
      <c r="AC39" s="139">
        <v>1</v>
      </c>
      <c r="AD39" s="130" t="s">
        <v>966</v>
      </c>
      <c r="AE39" s="138">
        <v>1</v>
      </c>
      <c r="AF39" s="130" t="s">
        <v>966</v>
      </c>
      <c r="AG39" s="138">
        <v>0</v>
      </c>
      <c r="AH39" s="138">
        <v>1</v>
      </c>
      <c r="AI39" s="138">
        <v>0</v>
      </c>
      <c r="AJ39" s="138">
        <v>0</v>
      </c>
      <c r="AK39" s="138">
        <v>1</v>
      </c>
      <c r="AL39" s="130" t="s">
        <v>966</v>
      </c>
      <c r="AM39" s="138">
        <v>0</v>
      </c>
      <c r="AN39" s="138">
        <v>0</v>
      </c>
      <c r="AO39" s="138">
        <v>1</v>
      </c>
      <c r="AP39" s="138">
        <v>1</v>
      </c>
      <c r="AQ39" s="130" t="s">
        <v>966</v>
      </c>
      <c r="AR39" s="138">
        <v>0</v>
      </c>
      <c r="AS39" s="138">
        <v>0</v>
      </c>
      <c r="AT39" s="138">
        <v>0</v>
      </c>
      <c r="AU39" s="138">
        <v>1</v>
      </c>
      <c r="AV39" s="138">
        <v>0</v>
      </c>
      <c r="AW39" s="138">
        <v>0</v>
      </c>
      <c r="AX39" s="138">
        <v>1</v>
      </c>
      <c r="AY39" s="130" t="s">
        <v>966</v>
      </c>
      <c r="AZ39" s="138">
        <v>1</v>
      </c>
      <c r="BA39" s="138">
        <v>1</v>
      </c>
      <c r="BB39" s="138">
        <v>1</v>
      </c>
      <c r="BC39" s="138">
        <v>1</v>
      </c>
      <c r="BD39" s="138">
        <v>8</v>
      </c>
      <c r="BE39" s="138">
        <v>27</v>
      </c>
      <c r="BF39" s="138">
        <v>0</v>
      </c>
      <c r="BG39" s="138">
        <v>0</v>
      </c>
      <c r="BH39" s="138">
        <v>3</v>
      </c>
      <c r="BI39" s="138">
        <v>1</v>
      </c>
      <c r="BJ39" s="138">
        <v>0</v>
      </c>
      <c r="BK39" s="138">
        <v>0</v>
      </c>
      <c r="BL39" s="138">
        <v>20</v>
      </c>
      <c r="BM39" s="138">
        <v>2</v>
      </c>
      <c r="BN39" s="138">
        <v>1</v>
      </c>
      <c r="BO39" s="138">
        <v>3</v>
      </c>
      <c r="BP39" s="138">
        <v>20</v>
      </c>
      <c r="BQ39" s="138">
        <v>0</v>
      </c>
      <c r="BR39" s="138">
        <v>0</v>
      </c>
      <c r="BS39" s="138">
        <v>0</v>
      </c>
      <c r="BT39" s="138">
        <v>0</v>
      </c>
      <c r="BU39" s="138">
        <v>0</v>
      </c>
      <c r="BV39" s="138">
        <v>0</v>
      </c>
      <c r="BW39" s="138">
        <v>0</v>
      </c>
      <c r="BX39" s="138">
        <v>0</v>
      </c>
      <c r="BY39" s="138">
        <v>0</v>
      </c>
      <c r="BZ39" s="138">
        <v>0</v>
      </c>
      <c r="CA39" s="138">
        <v>0</v>
      </c>
      <c r="CB39" s="138">
        <v>0</v>
      </c>
      <c r="CC39" s="138">
        <v>0</v>
      </c>
      <c r="CD39" s="138">
        <v>0</v>
      </c>
      <c r="CE39" s="138">
        <v>0</v>
      </c>
      <c r="CF39" s="138">
        <v>0</v>
      </c>
      <c r="CG39" s="138">
        <v>0</v>
      </c>
      <c r="CH39" s="138">
        <v>0</v>
      </c>
      <c r="CI39" s="138">
        <v>0</v>
      </c>
      <c r="CJ39" s="138">
        <v>0</v>
      </c>
      <c r="CK39" s="138">
        <v>1</v>
      </c>
      <c r="CL39" s="138">
        <v>0</v>
      </c>
      <c r="CM39" s="138">
        <v>0</v>
      </c>
      <c r="CN39" s="138">
        <v>0</v>
      </c>
      <c r="CO39" s="138">
        <v>0</v>
      </c>
      <c r="CP39" s="138">
        <v>0</v>
      </c>
      <c r="CQ39" s="138">
        <v>0</v>
      </c>
      <c r="CR39" s="138">
        <v>0</v>
      </c>
      <c r="CS39" s="138">
        <v>0</v>
      </c>
      <c r="CT39" s="138">
        <v>0</v>
      </c>
      <c r="CU39" s="138">
        <v>0</v>
      </c>
      <c r="CV39" s="138">
        <v>0</v>
      </c>
      <c r="CW39" s="138">
        <v>0</v>
      </c>
      <c r="CX39" s="138">
        <v>0</v>
      </c>
      <c r="CY39" s="138">
        <v>0</v>
      </c>
      <c r="CZ39" s="138">
        <v>0</v>
      </c>
      <c r="DA39" s="138">
        <v>0</v>
      </c>
      <c r="DB39" s="138">
        <v>1</v>
      </c>
      <c r="DC39" s="138">
        <v>0</v>
      </c>
      <c r="DD39" s="138">
        <v>0</v>
      </c>
      <c r="DE39" s="138">
        <v>0</v>
      </c>
      <c r="DF39" s="138">
        <v>0</v>
      </c>
      <c r="DG39" s="138">
        <v>0</v>
      </c>
      <c r="DH39" s="138">
        <v>0</v>
      </c>
      <c r="DI39" s="138">
        <v>0</v>
      </c>
      <c r="DJ39" s="138">
        <v>0</v>
      </c>
      <c r="DK39" s="138">
        <v>0</v>
      </c>
      <c r="DL39" s="138">
        <v>0</v>
      </c>
      <c r="DM39" s="138">
        <v>0</v>
      </c>
      <c r="DN39" s="138">
        <v>0</v>
      </c>
      <c r="DO39" s="138">
        <v>0</v>
      </c>
      <c r="DP39" s="138">
        <v>35</v>
      </c>
      <c r="DQ39" s="138">
        <v>1</v>
      </c>
      <c r="DR39" s="130" t="s">
        <v>1585</v>
      </c>
      <c r="DS39" s="138">
        <v>2</v>
      </c>
      <c r="DT39" s="130" t="s">
        <v>1586</v>
      </c>
      <c r="DU39" s="130" t="s">
        <v>1587</v>
      </c>
      <c r="DV39" s="138">
        <v>1</v>
      </c>
      <c r="DW39" s="138">
        <v>1</v>
      </c>
      <c r="DX39" s="138">
        <v>0</v>
      </c>
      <c r="DY39" s="130"/>
      <c r="DZ39" s="130" t="s">
        <v>1588</v>
      </c>
      <c r="EA39" s="140">
        <v>21983</v>
      </c>
      <c r="EB39" s="140">
        <v>323.93</v>
      </c>
      <c r="EC39" s="140">
        <v>31</v>
      </c>
    </row>
    <row r="40" spans="1:133" s="131" customFormat="1" ht="24" x14ac:dyDescent="0.25">
      <c r="A40" s="130" t="s">
        <v>97</v>
      </c>
      <c r="B40" s="130" t="s">
        <v>119</v>
      </c>
      <c r="C40" s="138">
        <v>1</v>
      </c>
      <c r="D40" s="130" t="s">
        <v>118</v>
      </c>
      <c r="E40" s="130" t="s">
        <v>1551</v>
      </c>
      <c r="F40" s="130">
        <v>2</v>
      </c>
      <c r="G40" s="130">
        <v>38621</v>
      </c>
      <c r="H40" s="130" t="s">
        <v>119</v>
      </c>
      <c r="I40" s="130" t="s">
        <v>1589</v>
      </c>
      <c r="J40" s="130" t="s">
        <v>1590</v>
      </c>
      <c r="K40" s="130" t="s">
        <v>1591</v>
      </c>
      <c r="L40" s="130" t="s">
        <v>959</v>
      </c>
      <c r="M40" s="130" t="s">
        <v>1445</v>
      </c>
      <c r="N40" s="130" t="s">
        <v>1592</v>
      </c>
      <c r="O40" s="130"/>
      <c r="P40" s="130" t="s">
        <v>1593</v>
      </c>
      <c r="Q40" s="130" t="s">
        <v>1594</v>
      </c>
      <c r="R40" s="130" t="s">
        <v>959</v>
      </c>
      <c r="S40" s="130" t="s">
        <v>1445</v>
      </c>
      <c r="T40" s="130" t="s">
        <v>1592</v>
      </c>
      <c r="U40" s="130"/>
      <c r="V40" s="130" t="s">
        <v>1593</v>
      </c>
      <c r="W40" s="130" t="s">
        <v>1594</v>
      </c>
      <c r="X40" s="138">
        <v>3</v>
      </c>
      <c r="Y40" s="138">
        <v>1</v>
      </c>
      <c r="Z40" s="138">
        <v>4</v>
      </c>
      <c r="AA40" s="139">
        <v>2.5</v>
      </c>
      <c r="AB40" s="139">
        <v>0.5</v>
      </c>
      <c r="AC40" s="139">
        <v>3</v>
      </c>
      <c r="AD40" s="130" t="s">
        <v>966</v>
      </c>
      <c r="AE40" s="138">
        <v>2</v>
      </c>
      <c r="AF40" s="130" t="s">
        <v>966</v>
      </c>
      <c r="AG40" s="138">
        <v>0</v>
      </c>
      <c r="AH40" s="138">
        <v>1</v>
      </c>
      <c r="AI40" s="138">
        <v>0</v>
      </c>
      <c r="AJ40" s="138">
        <v>2</v>
      </c>
      <c r="AK40" s="138">
        <v>3</v>
      </c>
      <c r="AL40" s="130" t="s">
        <v>966</v>
      </c>
      <c r="AM40" s="138">
        <v>1</v>
      </c>
      <c r="AN40" s="138">
        <v>0</v>
      </c>
      <c r="AO40" s="138">
        <v>2</v>
      </c>
      <c r="AP40" s="138">
        <v>3</v>
      </c>
      <c r="AQ40" s="130" t="s">
        <v>966</v>
      </c>
      <c r="AR40" s="138">
        <v>0</v>
      </c>
      <c r="AS40" s="138">
        <v>0</v>
      </c>
      <c r="AT40" s="138">
        <v>2</v>
      </c>
      <c r="AU40" s="138">
        <v>1</v>
      </c>
      <c r="AV40" s="138">
        <v>0</v>
      </c>
      <c r="AW40" s="138">
        <v>0</v>
      </c>
      <c r="AX40" s="138">
        <v>3</v>
      </c>
      <c r="AY40" s="130" t="s">
        <v>966</v>
      </c>
      <c r="AZ40" s="138">
        <v>0</v>
      </c>
      <c r="BA40" s="138">
        <v>1</v>
      </c>
      <c r="BB40" s="138">
        <v>0</v>
      </c>
      <c r="BC40" s="138">
        <v>1</v>
      </c>
      <c r="BD40" s="138">
        <v>54</v>
      </c>
      <c r="BE40" s="138">
        <v>24</v>
      </c>
      <c r="BF40" s="138">
        <v>1</v>
      </c>
      <c r="BG40" s="138">
        <v>0</v>
      </c>
      <c r="BH40" s="138">
        <v>2</v>
      </c>
      <c r="BI40" s="138">
        <v>0</v>
      </c>
      <c r="BJ40" s="138">
        <v>0</v>
      </c>
      <c r="BK40" s="138">
        <v>0</v>
      </c>
      <c r="BL40" s="138">
        <v>18</v>
      </c>
      <c r="BM40" s="138">
        <v>0</v>
      </c>
      <c r="BN40" s="138">
        <v>4</v>
      </c>
      <c r="BO40" s="138">
        <v>0</v>
      </c>
      <c r="BP40" s="138">
        <v>18</v>
      </c>
      <c r="BQ40" s="138">
        <v>14</v>
      </c>
      <c r="BR40" s="138">
        <v>0</v>
      </c>
      <c r="BS40" s="138">
        <v>0</v>
      </c>
      <c r="BT40" s="138">
        <v>0</v>
      </c>
      <c r="BU40" s="138">
        <v>0</v>
      </c>
      <c r="BV40" s="138">
        <v>0</v>
      </c>
      <c r="BW40" s="138">
        <v>0</v>
      </c>
      <c r="BX40" s="138">
        <v>0</v>
      </c>
      <c r="BY40" s="138">
        <v>0</v>
      </c>
      <c r="BZ40" s="138">
        <v>0</v>
      </c>
      <c r="CA40" s="138">
        <v>0</v>
      </c>
      <c r="CB40" s="138">
        <v>0</v>
      </c>
      <c r="CC40" s="138">
        <v>0</v>
      </c>
      <c r="CD40" s="138">
        <v>0</v>
      </c>
      <c r="CE40" s="138">
        <v>0</v>
      </c>
      <c r="CF40" s="138">
        <v>0</v>
      </c>
      <c r="CG40" s="138">
        <v>0</v>
      </c>
      <c r="CH40" s="138">
        <v>7</v>
      </c>
      <c r="CI40" s="138">
        <v>0</v>
      </c>
      <c r="CJ40" s="138">
        <v>0</v>
      </c>
      <c r="CK40" s="138">
        <v>0</v>
      </c>
      <c r="CL40" s="138">
        <v>0</v>
      </c>
      <c r="CM40" s="138">
        <v>0</v>
      </c>
      <c r="CN40" s="138">
        <v>0</v>
      </c>
      <c r="CO40" s="138">
        <v>0</v>
      </c>
      <c r="CP40" s="138">
        <v>0</v>
      </c>
      <c r="CQ40" s="138">
        <v>0</v>
      </c>
      <c r="CR40" s="138">
        <v>0</v>
      </c>
      <c r="CS40" s="138">
        <v>0</v>
      </c>
      <c r="CT40" s="138">
        <v>0</v>
      </c>
      <c r="CU40" s="138">
        <v>0</v>
      </c>
      <c r="CV40" s="138">
        <v>0</v>
      </c>
      <c r="CW40" s="138">
        <v>0</v>
      </c>
      <c r="CX40" s="138">
        <v>0</v>
      </c>
      <c r="CY40" s="138">
        <v>0</v>
      </c>
      <c r="CZ40" s="138">
        <v>0</v>
      </c>
      <c r="DA40" s="138">
        <v>0</v>
      </c>
      <c r="DB40" s="138">
        <v>0</v>
      </c>
      <c r="DC40" s="138">
        <v>0</v>
      </c>
      <c r="DD40" s="138">
        <v>0</v>
      </c>
      <c r="DE40" s="138">
        <v>0</v>
      </c>
      <c r="DF40" s="138">
        <v>0</v>
      </c>
      <c r="DG40" s="138">
        <v>0</v>
      </c>
      <c r="DH40" s="138">
        <v>0</v>
      </c>
      <c r="DI40" s="138">
        <v>0</v>
      </c>
      <c r="DJ40" s="138">
        <v>0</v>
      </c>
      <c r="DK40" s="138">
        <v>0</v>
      </c>
      <c r="DL40" s="138">
        <v>0</v>
      </c>
      <c r="DM40" s="138">
        <v>0</v>
      </c>
      <c r="DN40" s="138">
        <v>0</v>
      </c>
      <c r="DO40" s="138">
        <v>0</v>
      </c>
      <c r="DP40" s="138">
        <v>30</v>
      </c>
      <c r="DQ40" s="138">
        <v>0</v>
      </c>
      <c r="DR40" s="130"/>
      <c r="DS40" s="138">
        <v>2</v>
      </c>
      <c r="DT40" s="130"/>
      <c r="DU40" s="130"/>
      <c r="DV40" s="138">
        <v>1</v>
      </c>
      <c r="DW40" s="138">
        <v>1</v>
      </c>
      <c r="DX40" s="138">
        <v>0</v>
      </c>
      <c r="DY40" s="130"/>
      <c r="DZ40" s="130"/>
      <c r="EA40" s="140">
        <v>45262</v>
      </c>
      <c r="EB40" s="140">
        <v>574.1</v>
      </c>
      <c r="EC40" s="140">
        <v>69</v>
      </c>
    </row>
    <row r="41" spans="1:133" s="131" customFormat="1" ht="24" x14ac:dyDescent="0.25">
      <c r="A41" s="130" t="s">
        <v>97</v>
      </c>
      <c r="B41" s="130" t="s">
        <v>121</v>
      </c>
      <c r="C41" s="138">
        <v>1</v>
      </c>
      <c r="D41" s="130" t="s">
        <v>120</v>
      </c>
      <c r="E41" s="130" t="s">
        <v>1595</v>
      </c>
      <c r="F41" s="130">
        <v>42402</v>
      </c>
      <c r="G41" s="130">
        <v>39015</v>
      </c>
      <c r="H41" s="130" t="s">
        <v>121</v>
      </c>
      <c r="I41" s="130" t="s">
        <v>1596</v>
      </c>
      <c r="J41" s="130" t="s">
        <v>1597</v>
      </c>
      <c r="K41" s="130" t="s">
        <v>1224</v>
      </c>
      <c r="L41" s="130" t="s">
        <v>1008</v>
      </c>
      <c r="M41" s="130" t="s">
        <v>1059</v>
      </c>
      <c r="N41" s="130" t="s">
        <v>1598</v>
      </c>
      <c r="O41" s="130"/>
      <c r="P41" s="130">
        <v>381486280</v>
      </c>
      <c r="Q41" s="130" t="s">
        <v>1599</v>
      </c>
      <c r="R41" s="130" t="s">
        <v>959</v>
      </c>
      <c r="S41" s="130" t="s">
        <v>1600</v>
      </c>
      <c r="T41" s="130" t="s">
        <v>1601</v>
      </c>
      <c r="U41" s="130"/>
      <c r="V41" s="130">
        <v>381486285</v>
      </c>
      <c r="W41" s="130" t="s">
        <v>1602</v>
      </c>
      <c r="X41" s="138">
        <v>3</v>
      </c>
      <c r="Y41" s="138">
        <v>4</v>
      </c>
      <c r="Z41" s="138">
        <v>7</v>
      </c>
      <c r="AA41" s="139">
        <v>2.5</v>
      </c>
      <c r="AB41" s="139">
        <v>4</v>
      </c>
      <c r="AC41" s="139">
        <v>6.5</v>
      </c>
      <c r="AD41" s="130" t="s">
        <v>966</v>
      </c>
      <c r="AE41" s="138">
        <v>3</v>
      </c>
      <c r="AF41" s="130" t="s">
        <v>966</v>
      </c>
      <c r="AG41" s="138">
        <v>0</v>
      </c>
      <c r="AH41" s="138">
        <v>2</v>
      </c>
      <c r="AI41" s="138">
        <v>1</v>
      </c>
      <c r="AJ41" s="138">
        <v>0</v>
      </c>
      <c r="AK41" s="138">
        <v>3</v>
      </c>
      <c r="AL41" s="130" t="s">
        <v>966</v>
      </c>
      <c r="AM41" s="138">
        <v>0</v>
      </c>
      <c r="AN41" s="138">
        <v>1</v>
      </c>
      <c r="AO41" s="138">
        <v>2</v>
      </c>
      <c r="AP41" s="138">
        <v>3</v>
      </c>
      <c r="AQ41" s="130" t="s">
        <v>966</v>
      </c>
      <c r="AR41" s="138">
        <v>0</v>
      </c>
      <c r="AS41" s="138">
        <v>0</v>
      </c>
      <c r="AT41" s="138">
        <v>0</v>
      </c>
      <c r="AU41" s="138">
        <v>3</v>
      </c>
      <c r="AV41" s="138">
        <v>0</v>
      </c>
      <c r="AW41" s="138">
        <v>0</v>
      </c>
      <c r="AX41" s="138">
        <v>3</v>
      </c>
      <c r="AY41" s="130" t="s">
        <v>966</v>
      </c>
      <c r="AZ41" s="138">
        <v>0</v>
      </c>
      <c r="BA41" s="138">
        <v>1</v>
      </c>
      <c r="BB41" s="138">
        <v>1</v>
      </c>
      <c r="BC41" s="138">
        <v>1</v>
      </c>
      <c r="BD41" s="138">
        <v>7</v>
      </c>
      <c r="BE41" s="138">
        <v>52</v>
      </c>
      <c r="BF41" s="138">
        <v>0</v>
      </c>
      <c r="BG41" s="138">
        <v>0</v>
      </c>
      <c r="BH41" s="138">
        <v>3</v>
      </c>
      <c r="BI41" s="138">
        <v>0</v>
      </c>
      <c r="BJ41" s="138">
        <v>0</v>
      </c>
      <c r="BK41" s="138">
        <v>0</v>
      </c>
      <c r="BL41" s="138">
        <v>60</v>
      </c>
      <c r="BM41" s="138">
        <v>0</v>
      </c>
      <c r="BN41" s="138">
        <v>6</v>
      </c>
      <c r="BO41" s="138">
        <v>0</v>
      </c>
      <c r="BP41" s="138">
        <v>118</v>
      </c>
      <c r="BQ41" s="138">
        <v>0</v>
      </c>
      <c r="BR41" s="138">
        <v>0</v>
      </c>
      <c r="BS41" s="138">
        <v>0</v>
      </c>
      <c r="BT41" s="138">
        <v>0</v>
      </c>
      <c r="BU41" s="138">
        <v>0</v>
      </c>
      <c r="BV41" s="138">
        <v>0</v>
      </c>
      <c r="BW41" s="138">
        <v>0</v>
      </c>
      <c r="BX41" s="138">
        <v>0</v>
      </c>
      <c r="BY41" s="138">
        <v>0</v>
      </c>
      <c r="BZ41" s="138">
        <v>0</v>
      </c>
      <c r="CA41" s="138">
        <v>0</v>
      </c>
      <c r="CB41" s="138">
        <v>0</v>
      </c>
      <c r="CC41" s="138">
        <v>0</v>
      </c>
      <c r="CD41" s="138">
        <v>0</v>
      </c>
      <c r="CE41" s="138">
        <v>0</v>
      </c>
      <c r="CF41" s="138">
        <v>0</v>
      </c>
      <c r="CG41" s="138">
        <v>0</v>
      </c>
      <c r="CH41" s="138">
        <v>0</v>
      </c>
      <c r="CI41" s="138">
        <v>0</v>
      </c>
      <c r="CJ41" s="138">
        <v>0</v>
      </c>
      <c r="CK41" s="138">
        <v>0</v>
      </c>
      <c r="CL41" s="138">
        <v>0</v>
      </c>
      <c r="CM41" s="138">
        <v>2</v>
      </c>
      <c r="CN41" s="138">
        <v>0</v>
      </c>
      <c r="CO41" s="138">
        <v>0</v>
      </c>
      <c r="CP41" s="138">
        <v>0</v>
      </c>
      <c r="CQ41" s="138">
        <v>0</v>
      </c>
      <c r="CR41" s="138">
        <v>0</v>
      </c>
      <c r="CS41" s="138">
        <v>0</v>
      </c>
      <c r="CT41" s="138">
        <v>0</v>
      </c>
      <c r="CU41" s="138">
        <v>0</v>
      </c>
      <c r="CV41" s="138">
        <v>0</v>
      </c>
      <c r="CW41" s="138">
        <v>0</v>
      </c>
      <c r="CX41" s="138">
        <v>0</v>
      </c>
      <c r="CY41" s="138">
        <v>0</v>
      </c>
      <c r="CZ41" s="138">
        <v>0</v>
      </c>
      <c r="DA41" s="138">
        <v>0</v>
      </c>
      <c r="DB41" s="138">
        <v>0</v>
      </c>
      <c r="DC41" s="138">
        <v>0</v>
      </c>
      <c r="DD41" s="138">
        <v>0</v>
      </c>
      <c r="DE41" s="138">
        <v>0</v>
      </c>
      <c r="DF41" s="138">
        <v>0</v>
      </c>
      <c r="DG41" s="138">
        <v>0</v>
      </c>
      <c r="DH41" s="138">
        <v>0</v>
      </c>
      <c r="DI41" s="138">
        <v>0</v>
      </c>
      <c r="DJ41" s="138">
        <v>0</v>
      </c>
      <c r="DK41" s="138">
        <v>0</v>
      </c>
      <c r="DL41" s="138">
        <v>0</v>
      </c>
      <c r="DM41" s="138">
        <v>0</v>
      </c>
      <c r="DN41" s="138">
        <v>0</v>
      </c>
      <c r="DO41" s="138">
        <v>0</v>
      </c>
      <c r="DP41" s="138">
        <v>70</v>
      </c>
      <c r="DQ41" s="138">
        <v>1</v>
      </c>
      <c r="DR41" s="130" t="s">
        <v>1603</v>
      </c>
      <c r="DS41" s="138">
        <v>2</v>
      </c>
      <c r="DT41" s="130"/>
      <c r="DU41" s="130"/>
      <c r="DV41" s="138">
        <v>1</v>
      </c>
      <c r="DW41" s="138">
        <v>1</v>
      </c>
      <c r="DX41" s="138">
        <v>1</v>
      </c>
      <c r="DY41" s="130"/>
      <c r="DZ41" s="130"/>
      <c r="EA41" s="140">
        <v>80481</v>
      </c>
      <c r="EB41" s="140">
        <v>1002.24</v>
      </c>
      <c r="EC41" s="140">
        <v>79</v>
      </c>
    </row>
    <row r="42" spans="1:133" s="131" customFormat="1" ht="24" x14ac:dyDescent="0.25">
      <c r="A42" s="130" t="s">
        <v>97</v>
      </c>
      <c r="B42" s="130" t="s">
        <v>123</v>
      </c>
      <c r="C42" s="138">
        <v>1</v>
      </c>
      <c r="D42" s="130" t="s">
        <v>122</v>
      </c>
      <c r="E42" s="130" t="s">
        <v>1604</v>
      </c>
      <c r="F42" s="130">
        <v>32</v>
      </c>
      <c r="G42" s="130">
        <v>37401</v>
      </c>
      <c r="H42" s="130" t="s">
        <v>123</v>
      </c>
      <c r="I42" s="130" t="s">
        <v>1605</v>
      </c>
      <c r="J42" s="130" t="s">
        <v>1606</v>
      </c>
      <c r="K42" s="130" t="s">
        <v>1125</v>
      </c>
      <c r="L42" s="130"/>
      <c r="M42" s="130" t="s">
        <v>1059</v>
      </c>
      <c r="N42" s="130" t="s">
        <v>1607</v>
      </c>
      <c r="O42" s="130"/>
      <c r="P42" s="130">
        <v>386301446</v>
      </c>
      <c r="Q42" s="130" t="s">
        <v>1608</v>
      </c>
      <c r="R42" s="130" t="s">
        <v>1431</v>
      </c>
      <c r="S42" s="130" t="s">
        <v>1126</v>
      </c>
      <c r="T42" s="130" t="s">
        <v>1609</v>
      </c>
      <c r="U42" s="130" t="s">
        <v>1508</v>
      </c>
      <c r="V42" s="130">
        <v>386301436</v>
      </c>
      <c r="W42" s="130" t="s">
        <v>1610</v>
      </c>
      <c r="X42" s="138">
        <v>1</v>
      </c>
      <c r="Y42" s="138">
        <v>0</v>
      </c>
      <c r="Z42" s="138">
        <v>1</v>
      </c>
      <c r="AA42" s="139">
        <v>1</v>
      </c>
      <c r="AB42" s="139">
        <v>0</v>
      </c>
      <c r="AC42" s="139">
        <v>1</v>
      </c>
      <c r="AD42" s="130" t="s">
        <v>966</v>
      </c>
      <c r="AE42" s="138">
        <v>1</v>
      </c>
      <c r="AF42" s="130" t="s">
        <v>966</v>
      </c>
      <c r="AG42" s="138">
        <v>0</v>
      </c>
      <c r="AH42" s="138">
        <v>0</v>
      </c>
      <c r="AI42" s="138">
        <v>1</v>
      </c>
      <c r="AJ42" s="138">
        <v>0</v>
      </c>
      <c r="AK42" s="138">
        <v>1</v>
      </c>
      <c r="AL42" s="130" t="s">
        <v>966</v>
      </c>
      <c r="AM42" s="138">
        <v>1</v>
      </c>
      <c r="AN42" s="138">
        <v>0</v>
      </c>
      <c r="AO42" s="138">
        <v>0</v>
      </c>
      <c r="AP42" s="138">
        <v>1</v>
      </c>
      <c r="AQ42" s="130" t="s">
        <v>966</v>
      </c>
      <c r="AR42" s="138">
        <v>0</v>
      </c>
      <c r="AS42" s="138">
        <v>0</v>
      </c>
      <c r="AT42" s="138">
        <v>0</v>
      </c>
      <c r="AU42" s="138">
        <v>1</v>
      </c>
      <c r="AV42" s="138">
        <v>0</v>
      </c>
      <c r="AW42" s="138">
        <v>0</v>
      </c>
      <c r="AX42" s="138">
        <v>1</v>
      </c>
      <c r="AY42" s="130" t="s">
        <v>966</v>
      </c>
      <c r="AZ42" s="138">
        <v>1</v>
      </c>
      <c r="BA42" s="138">
        <v>1</v>
      </c>
      <c r="BB42" s="138">
        <v>0</v>
      </c>
      <c r="BC42" s="138">
        <v>1</v>
      </c>
      <c r="BD42" s="138">
        <v>22</v>
      </c>
      <c r="BE42" s="138">
        <v>4</v>
      </c>
      <c r="BF42" s="138">
        <v>0</v>
      </c>
      <c r="BG42" s="138">
        <v>0</v>
      </c>
      <c r="BH42" s="138">
        <v>0</v>
      </c>
      <c r="BI42" s="138">
        <v>0</v>
      </c>
      <c r="BJ42" s="138">
        <v>0</v>
      </c>
      <c r="BK42" s="138">
        <v>0</v>
      </c>
      <c r="BL42" s="138">
        <v>9</v>
      </c>
      <c r="BM42" s="138">
        <v>0</v>
      </c>
      <c r="BN42" s="138">
        <v>1</v>
      </c>
      <c r="BO42" s="138">
        <v>1</v>
      </c>
      <c r="BP42" s="138">
        <v>6</v>
      </c>
      <c r="BQ42" s="138">
        <v>0</v>
      </c>
      <c r="BR42" s="138">
        <v>0</v>
      </c>
      <c r="BS42" s="138">
        <v>0</v>
      </c>
      <c r="BT42" s="138">
        <v>0</v>
      </c>
      <c r="BU42" s="138">
        <v>0</v>
      </c>
      <c r="BV42" s="138">
        <v>0</v>
      </c>
      <c r="BW42" s="138">
        <v>0</v>
      </c>
      <c r="BX42" s="138">
        <v>0</v>
      </c>
      <c r="BY42" s="138">
        <v>0</v>
      </c>
      <c r="BZ42" s="138">
        <v>0</v>
      </c>
      <c r="CA42" s="138">
        <v>0</v>
      </c>
      <c r="CB42" s="138">
        <v>0</v>
      </c>
      <c r="CC42" s="138">
        <v>0</v>
      </c>
      <c r="CD42" s="138">
        <v>0</v>
      </c>
      <c r="CE42" s="138">
        <v>0</v>
      </c>
      <c r="CF42" s="138">
        <v>0</v>
      </c>
      <c r="CG42" s="138">
        <v>0</v>
      </c>
      <c r="CH42" s="138">
        <v>20</v>
      </c>
      <c r="CI42" s="138">
        <v>0</v>
      </c>
      <c r="CJ42" s="138">
        <v>0</v>
      </c>
      <c r="CK42" s="138">
        <v>0</v>
      </c>
      <c r="CL42" s="138">
        <v>0</v>
      </c>
      <c r="CM42" s="138">
        <v>1</v>
      </c>
      <c r="CN42" s="138">
        <v>0</v>
      </c>
      <c r="CO42" s="138">
        <v>0</v>
      </c>
      <c r="CP42" s="138">
        <v>0</v>
      </c>
      <c r="CQ42" s="138">
        <v>0</v>
      </c>
      <c r="CR42" s="138">
        <v>0</v>
      </c>
      <c r="CS42" s="138">
        <v>0</v>
      </c>
      <c r="CT42" s="138">
        <v>0</v>
      </c>
      <c r="CU42" s="138">
        <v>0</v>
      </c>
      <c r="CV42" s="138">
        <v>0</v>
      </c>
      <c r="CW42" s="138">
        <v>0</v>
      </c>
      <c r="CX42" s="138">
        <v>0</v>
      </c>
      <c r="CY42" s="138">
        <v>0</v>
      </c>
      <c r="CZ42" s="138">
        <v>1</v>
      </c>
      <c r="DA42" s="138">
        <v>0</v>
      </c>
      <c r="DB42" s="138">
        <v>7</v>
      </c>
      <c r="DC42" s="138">
        <v>3</v>
      </c>
      <c r="DD42" s="138">
        <v>0</v>
      </c>
      <c r="DE42" s="138">
        <v>0</v>
      </c>
      <c r="DF42" s="138">
        <v>0</v>
      </c>
      <c r="DG42" s="138">
        <v>0</v>
      </c>
      <c r="DH42" s="138">
        <v>1</v>
      </c>
      <c r="DI42" s="138">
        <v>0</v>
      </c>
      <c r="DJ42" s="138">
        <v>0</v>
      </c>
      <c r="DK42" s="138">
        <v>0</v>
      </c>
      <c r="DL42" s="138">
        <v>0</v>
      </c>
      <c r="DM42" s="138">
        <v>0</v>
      </c>
      <c r="DN42" s="138">
        <v>0</v>
      </c>
      <c r="DO42" s="138">
        <v>0</v>
      </c>
      <c r="DP42" s="138">
        <v>35</v>
      </c>
      <c r="DQ42" s="138">
        <v>0</v>
      </c>
      <c r="DR42" s="130"/>
      <c r="DS42" s="138">
        <v>2</v>
      </c>
      <c r="DT42" s="130"/>
      <c r="DU42" s="130"/>
      <c r="DV42" s="138">
        <v>1</v>
      </c>
      <c r="DW42" s="138">
        <v>1</v>
      </c>
      <c r="DX42" s="138">
        <v>1</v>
      </c>
      <c r="DY42" s="130"/>
      <c r="DZ42" s="130"/>
      <c r="EA42" s="140">
        <v>18747</v>
      </c>
      <c r="EB42" s="140">
        <v>452.42</v>
      </c>
      <c r="EC42" s="140">
        <v>16</v>
      </c>
    </row>
    <row r="43" spans="1:133" s="131" customFormat="1" ht="24" x14ac:dyDescent="0.25">
      <c r="A43" s="130" t="s">
        <v>97</v>
      </c>
      <c r="B43" s="130" t="s">
        <v>125</v>
      </c>
      <c r="C43" s="138">
        <v>1</v>
      </c>
      <c r="D43" s="130" t="s">
        <v>124</v>
      </c>
      <c r="E43" s="130" t="s">
        <v>1300</v>
      </c>
      <c r="F43" s="130" t="s">
        <v>1611</v>
      </c>
      <c r="G43" s="130">
        <v>37901</v>
      </c>
      <c r="H43" s="130" t="s">
        <v>125</v>
      </c>
      <c r="I43" s="130" t="s">
        <v>1612</v>
      </c>
      <c r="J43" s="130" t="s">
        <v>1613</v>
      </c>
      <c r="K43" s="130" t="s">
        <v>1224</v>
      </c>
      <c r="L43" s="130" t="s">
        <v>959</v>
      </c>
      <c r="M43" s="130" t="s">
        <v>1161</v>
      </c>
      <c r="N43" s="130" t="s">
        <v>1614</v>
      </c>
      <c r="O43" s="130"/>
      <c r="P43" s="130">
        <v>384342127</v>
      </c>
      <c r="Q43" s="130" t="s">
        <v>1615</v>
      </c>
      <c r="R43" s="130" t="s">
        <v>1431</v>
      </c>
      <c r="S43" s="130" t="s">
        <v>1616</v>
      </c>
      <c r="T43" s="130" t="s">
        <v>985</v>
      </c>
      <c r="U43" s="130"/>
      <c r="V43" s="130">
        <v>384342165</v>
      </c>
      <c r="W43" s="130" t="s">
        <v>1617</v>
      </c>
      <c r="X43" s="138">
        <v>2</v>
      </c>
      <c r="Y43" s="138">
        <v>0</v>
      </c>
      <c r="Z43" s="138">
        <v>2</v>
      </c>
      <c r="AA43" s="139">
        <v>2</v>
      </c>
      <c r="AB43" s="139">
        <v>0</v>
      </c>
      <c r="AC43" s="139">
        <v>2</v>
      </c>
      <c r="AD43" s="130" t="s">
        <v>966</v>
      </c>
      <c r="AE43" s="138">
        <v>2</v>
      </c>
      <c r="AF43" s="130" t="s">
        <v>966</v>
      </c>
      <c r="AG43" s="138">
        <v>0</v>
      </c>
      <c r="AH43" s="138">
        <v>0</v>
      </c>
      <c r="AI43" s="138">
        <v>1</v>
      </c>
      <c r="AJ43" s="138">
        <v>1</v>
      </c>
      <c r="AK43" s="138">
        <v>2</v>
      </c>
      <c r="AL43" s="130" t="s">
        <v>966</v>
      </c>
      <c r="AM43" s="138">
        <v>0</v>
      </c>
      <c r="AN43" s="138">
        <v>1</v>
      </c>
      <c r="AO43" s="138">
        <v>1</v>
      </c>
      <c r="AP43" s="138">
        <v>2</v>
      </c>
      <c r="AQ43" s="130" t="s">
        <v>966</v>
      </c>
      <c r="AR43" s="138">
        <v>0</v>
      </c>
      <c r="AS43" s="138">
        <v>0</v>
      </c>
      <c r="AT43" s="138">
        <v>0</v>
      </c>
      <c r="AU43" s="138">
        <v>2</v>
      </c>
      <c r="AV43" s="138">
        <v>0</v>
      </c>
      <c r="AW43" s="138">
        <v>0</v>
      </c>
      <c r="AX43" s="138">
        <v>2</v>
      </c>
      <c r="AY43" s="130" t="s">
        <v>966</v>
      </c>
      <c r="AZ43" s="138">
        <v>0</v>
      </c>
      <c r="BA43" s="138">
        <v>1</v>
      </c>
      <c r="BB43" s="138">
        <v>1</v>
      </c>
      <c r="BC43" s="138">
        <v>1</v>
      </c>
      <c r="BD43" s="138">
        <v>20</v>
      </c>
      <c r="BE43" s="138">
        <v>15</v>
      </c>
      <c r="BF43" s="138">
        <v>4</v>
      </c>
      <c r="BG43" s="138">
        <v>0</v>
      </c>
      <c r="BH43" s="138">
        <v>0</v>
      </c>
      <c r="BI43" s="138">
        <v>0</v>
      </c>
      <c r="BJ43" s="138">
        <v>0</v>
      </c>
      <c r="BK43" s="138">
        <v>0</v>
      </c>
      <c r="BL43" s="138">
        <v>14</v>
      </c>
      <c r="BM43" s="138">
        <v>0</v>
      </c>
      <c r="BN43" s="138">
        <v>3</v>
      </c>
      <c r="BO43" s="138">
        <v>2</v>
      </c>
      <c r="BP43" s="138">
        <v>2</v>
      </c>
      <c r="BQ43" s="138">
        <v>0</v>
      </c>
      <c r="BR43" s="138">
        <v>0</v>
      </c>
      <c r="BS43" s="138">
        <v>0</v>
      </c>
      <c r="BT43" s="138">
        <v>0</v>
      </c>
      <c r="BU43" s="138">
        <v>0</v>
      </c>
      <c r="BV43" s="138">
        <v>1</v>
      </c>
      <c r="BW43" s="138">
        <v>0</v>
      </c>
      <c r="BX43" s="138">
        <v>0</v>
      </c>
      <c r="BY43" s="138">
        <v>0</v>
      </c>
      <c r="BZ43" s="138">
        <v>0</v>
      </c>
      <c r="CA43" s="138">
        <v>0</v>
      </c>
      <c r="CB43" s="138">
        <v>0</v>
      </c>
      <c r="CC43" s="138">
        <v>0</v>
      </c>
      <c r="CD43" s="138">
        <v>0</v>
      </c>
      <c r="CE43" s="138">
        <v>0</v>
      </c>
      <c r="CF43" s="138">
        <v>1</v>
      </c>
      <c r="CG43" s="138">
        <v>0</v>
      </c>
      <c r="CH43" s="138">
        <v>5</v>
      </c>
      <c r="CI43" s="138">
        <v>0</v>
      </c>
      <c r="CJ43" s="138">
        <v>0</v>
      </c>
      <c r="CK43" s="138">
        <v>0</v>
      </c>
      <c r="CL43" s="138">
        <v>0</v>
      </c>
      <c r="CM43" s="138">
        <v>0</v>
      </c>
      <c r="CN43" s="138">
        <v>0</v>
      </c>
      <c r="CO43" s="138">
        <v>0</v>
      </c>
      <c r="CP43" s="138">
        <v>0</v>
      </c>
      <c r="CQ43" s="138">
        <v>0</v>
      </c>
      <c r="CR43" s="138">
        <v>0</v>
      </c>
      <c r="CS43" s="138">
        <v>0</v>
      </c>
      <c r="CT43" s="138">
        <v>0</v>
      </c>
      <c r="CU43" s="138">
        <v>0</v>
      </c>
      <c r="CV43" s="138">
        <v>0</v>
      </c>
      <c r="CW43" s="138">
        <v>0</v>
      </c>
      <c r="CX43" s="138">
        <v>0</v>
      </c>
      <c r="CY43" s="138">
        <v>0</v>
      </c>
      <c r="CZ43" s="138">
        <v>0</v>
      </c>
      <c r="DA43" s="138">
        <v>0</v>
      </c>
      <c r="DB43" s="138">
        <v>2</v>
      </c>
      <c r="DC43" s="138">
        <v>0</v>
      </c>
      <c r="DD43" s="138">
        <v>0</v>
      </c>
      <c r="DE43" s="138">
        <v>0</v>
      </c>
      <c r="DF43" s="138">
        <v>0</v>
      </c>
      <c r="DG43" s="138">
        <v>2</v>
      </c>
      <c r="DH43" s="138">
        <v>0</v>
      </c>
      <c r="DI43" s="138">
        <v>0</v>
      </c>
      <c r="DJ43" s="138">
        <v>0</v>
      </c>
      <c r="DK43" s="138">
        <v>0</v>
      </c>
      <c r="DL43" s="138">
        <v>0</v>
      </c>
      <c r="DM43" s="138">
        <v>0</v>
      </c>
      <c r="DN43" s="138">
        <v>0</v>
      </c>
      <c r="DO43" s="138">
        <v>0</v>
      </c>
      <c r="DP43" s="138">
        <v>40</v>
      </c>
      <c r="DQ43" s="138">
        <v>1</v>
      </c>
      <c r="DR43" s="130" t="s">
        <v>1618</v>
      </c>
      <c r="DS43" s="138">
        <v>2</v>
      </c>
      <c r="DT43" s="130" t="s">
        <v>1619</v>
      </c>
      <c r="DU43" s="130" t="s">
        <v>1620</v>
      </c>
      <c r="DV43" s="138">
        <v>1</v>
      </c>
      <c r="DW43" s="138">
        <v>1</v>
      </c>
      <c r="DX43" s="138">
        <v>1</v>
      </c>
      <c r="DY43" s="130"/>
      <c r="DZ43" s="130"/>
      <c r="EA43" s="140">
        <v>24824</v>
      </c>
      <c r="EB43" s="140">
        <v>538.30999999999995</v>
      </c>
      <c r="EC43" s="140">
        <v>25</v>
      </c>
    </row>
    <row r="44" spans="1:133" s="131" customFormat="1" ht="24" x14ac:dyDescent="0.25">
      <c r="A44" s="130" t="s">
        <v>97</v>
      </c>
      <c r="B44" s="130" t="s">
        <v>127</v>
      </c>
      <c r="C44" s="138">
        <v>1</v>
      </c>
      <c r="D44" s="130" t="s">
        <v>126</v>
      </c>
      <c r="E44" s="130" t="s">
        <v>1331</v>
      </c>
      <c r="F44" s="130">
        <v>2</v>
      </c>
      <c r="G44" s="130">
        <v>37501</v>
      </c>
      <c r="H44" s="130" t="s">
        <v>127</v>
      </c>
      <c r="I44" s="130" t="s">
        <v>1621</v>
      </c>
      <c r="J44" s="130" t="s">
        <v>1622</v>
      </c>
      <c r="K44" s="130" t="s">
        <v>1125</v>
      </c>
      <c r="L44" s="130" t="s">
        <v>959</v>
      </c>
      <c r="M44" s="130" t="s">
        <v>1488</v>
      </c>
      <c r="N44" s="130" t="s">
        <v>1623</v>
      </c>
      <c r="O44" s="130"/>
      <c r="P44" s="130">
        <v>385772281</v>
      </c>
      <c r="Q44" s="130" t="s">
        <v>1624</v>
      </c>
      <c r="R44" s="130"/>
      <c r="S44" s="130" t="s">
        <v>988</v>
      </c>
      <c r="T44" s="130" t="s">
        <v>1625</v>
      </c>
      <c r="U44" s="130"/>
      <c r="V44" s="130">
        <v>385772283</v>
      </c>
      <c r="W44" s="130" t="s">
        <v>1626</v>
      </c>
      <c r="X44" s="138">
        <v>1</v>
      </c>
      <c r="Y44" s="138">
        <v>1</v>
      </c>
      <c r="Z44" s="138">
        <v>2</v>
      </c>
      <c r="AA44" s="139">
        <v>0.3</v>
      </c>
      <c r="AB44" s="139">
        <v>0.1</v>
      </c>
      <c r="AC44" s="139">
        <v>0.4</v>
      </c>
      <c r="AD44" s="130" t="s">
        <v>966</v>
      </c>
      <c r="AE44" s="138">
        <v>1</v>
      </c>
      <c r="AF44" s="130" t="s">
        <v>966</v>
      </c>
      <c r="AG44" s="138">
        <v>0</v>
      </c>
      <c r="AH44" s="138">
        <v>1</v>
      </c>
      <c r="AI44" s="138">
        <v>0</v>
      </c>
      <c r="AJ44" s="138">
        <v>0</v>
      </c>
      <c r="AK44" s="138">
        <v>1</v>
      </c>
      <c r="AL44" s="130" t="s">
        <v>966</v>
      </c>
      <c r="AM44" s="138">
        <v>0</v>
      </c>
      <c r="AN44" s="138">
        <v>1</v>
      </c>
      <c r="AO44" s="138">
        <v>0</v>
      </c>
      <c r="AP44" s="138">
        <v>1</v>
      </c>
      <c r="AQ44" s="130" t="s">
        <v>966</v>
      </c>
      <c r="AR44" s="138">
        <v>0</v>
      </c>
      <c r="AS44" s="138">
        <v>0</v>
      </c>
      <c r="AT44" s="138">
        <v>0</v>
      </c>
      <c r="AU44" s="138">
        <v>1</v>
      </c>
      <c r="AV44" s="138">
        <v>0</v>
      </c>
      <c r="AW44" s="138">
        <v>0</v>
      </c>
      <c r="AX44" s="138">
        <v>1</v>
      </c>
      <c r="AY44" s="130" t="s">
        <v>966</v>
      </c>
      <c r="AZ44" s="138">
        <v>1</v>
      </c>
      <c r="BA44" s="138">
        <v>1</v>
      </c>
      <c r="BB44" s="138">
        <v>0</v>
      </c>
      <c r="BC44" s="138">
        <v>1</v>
      </c>
      <c r="BD44" s="138">
        <v>23</v>
      </c>
      <c r="BE44" s="138">
        <v>14</v>
      </c>
      <c r="BF44" s="138">
        <v>0</v>
      </c>
      <c r="BG44" s="138">
        <v>0</v>
      </c>
      <c r="BH44" s="138">
        <v>5</v>
      </c>
      <c r="BI44" s="138">
        <v>0</v>
      </c>
      <c r="BJ44" s="138">
        <v>0</v>
      </c>
      <c r="BK44" s="138">
        <v>0</v>
      </c>
      <c r="BL44" s="138">
        <v>11</v>
      </c>
      <c r="BM44" s="138">
        <v>0</v>
      </c>
      <c r="BN44" s="138">
        <v>0</v>
      </c>
      <c r="BO44" s="138">
        <v>0</v>
      </c>
      <c r="BP44" s="138">
        <v>37</v>
      </c>
      <c r="BQ44" s="138">
        <v>0</v>
      </c>
      <c r="BR44" s="138">
        <v>0</v>
      </c>
      <c r="BS44" s="138">
        <v>0</v>
      </c>
      <c r="BT44" s="138">
        <v>0</v>
      </c>
      <c r="BU44" s="138">
        <v>0</v>
      </c>
      <c r="BV44" s="138">
        <v>0</v>
      </c>
      <c r="BW44" s="138">
        <v>0</v>
      </c>
      <c r="BX44" s="138">
        <v>0</v>
      </c>
      <c r="BY44" s="138">
        <v>0</v>
      </c>
      <c r="BZ44" s="138">
        <v>0</v>
      </c>
      <c r="CA44" s="138">
        <v>0</v>
      </c>
      <c r="CB44" s="138">
        <v>0</v>
      </c>
      <c r="CC44" s="138">
        <v>0</v>
      </c>
      <c r="CD44" s="138">
        <v>0</v>
      </c>
      <c r="CE44" s="138">
        <v>0</v>
      </c>
      <c r="CF44" s="138">
        <v>0</v>
      </c>
      <c r="CG44" s="138">
        <v>0</v>
      </c>
      <c r="CH44" s="138">
        <v>0</v>
      </c>
      <c r="CI44" s="138">
        <v>0</v>
      </c>
      <c r="CJ44" s="138">
        <v>0</v>
      </c>
      <c r="CK44" s="138">
        <v>0</v>
      </c>
      <c r="CL44" s="138">
        <v>0</v>
      </c>
      <c r="CM44" s="138">
        <v>0</v>
      </c>
      <c r="CN44" s="138">
        <v>0</v>
      </c>
      <c r="CO44" s="138">
        <v>0</v>
      </c>
      <c r="CP44" s="138">
        <v>0</v>
      </c>
      <c r="CQ44" s="138">
        <v>0</v>
      </c>
      <c r="CR44" s="138">
        <v>0</v>
      </c>
      <c r="CS44" s="138">
        <v>0</v>
      </c>
      <c r="CT44" s="138">
        <v>0</v>
      </c>
      <c r="CU44" s="138">
        <v>0</v>
      </c>
      <c r="CV44" s="138">
        <v>0</v>
      </c>
      <c r="CW44" s="138">
        <v>0</v>
      </c>
      <c r="CX44" s="138">
        <v>0</v>
      </c>
      <c r="CY44" s="138">
        <v>0</v>
      </c>
      <c r="CZ44" s="138">
        <v>0</v>
      </c>
      <c r="DA44" s="138">
        <v>0</v>
      </c>
      <c r="DB44" s="138">
        <v>0</v>
      </c>
      <c r="DC44" s="138">
        <v>0</v>
      </c>
      <c r="DD44" s="138">
        <v>0</v>
      </c>
      <c r="DE44" s="138">
        <v>0</v>
      </c>
      <c r="DF44" s="138">
        <v>0</v>
      </c>
      <c r="DG44" s="138">
        <v>0</v>
      </c>
      <c r="DH44" s="138">
        <v>0</v>
      </c>
      <c r="DI44" s="138">
        <v>0</v>
      </c>
      <c r="DJ44" s="138">
        <v>0</v>
      </c>
      <c r="DK44" s="138">
        <v>0</v>
      </c>
      <c r="DL44" s="138">
        <v>0</v>
      </c>
      <c r="DM44" s="138">
        <v>0</v>
      </c>
      <c r="DN44" s="138">
        <v>0</v>
      </c>
      <c r="DO44" s="138">
        <v>2</v>
      </c>
      <c r="DP44" s="138">
        <v>30</v>
      </c>
      <c r="DQ44" s="138">
        <v>1</v>
      </c>
      <c r="DR44" s="130" t="s">
        <v>1627</v>
      </c>
      <c r="DS44" s="138">
        <v>3</v>
      </c>
      <c r="DT44" s="130"/>
      <c r="DU44" s="130"/>
      <c r="DV44" s="138">
        <v>1</v>
      </c>
      <c r="DW44" s="138">
        <v>1</v>
      </c>
      <c r="DX44" s="138">
        <v>0</v>
      </c>
      <c r="DY44" s="130"/>
      <c r="DZ44" s="130"/>
      <c r="EA44" s="140">
        <v>14096</v>
      </c>
      <c r="EB44" s="140">
        <v>262.39999999999998</v>
      </c>
      <c r="EC44" s="140">
        <v>14</v>
      </c>
    </row>
    <row r="45" spans="1:133" s="131" customFormat="1" ht="24" x14ac:dyDescent="0.25">
      <c r="A45" s="130" t="s">
        <v>97</v>
      </c>
      <c r="B45" s="130" t="s">
        <v>129</v>
      </c>
      <c r="C45" s="138">
        <v>1</v>
      </c>
      <c r="D45" s="130" t="s">
        <v>128</v>
      </c>
      <c r="E45" s="130" t="s">
        <v>1628</v>
      </c>
      <c r="F45" s="130">
        <v>6</v>
      </c>
      <c r="G45" s="130">
        <v>38517</v>
      </c>
      <c r="H45" s="130" t="s">
        <v>129</v>
      </c>
      <c r="I45" s="130" t="s">
        <v>1629</v>
      </c>
      <c r="J45" s="130" t="s">
        <v>1630</v>
      </c>
      <c r="K45" s="130" t="s">
        <v>1125</v>
      </c>
      <c r="L45" s="130"/>
      <c r="M45" s="130" t="s">
        <v>1631</v>
      </c>
      <c r="N45" s="130" t="s">
        <v>1632</v>
      </c>
      <c r="O45" s="130"/>
      <c r="P45" s="130" t="s">
        <v>1633</v>
      </c>
      <c r="Q45" s="130" t="s">
        <v>1634</v>
      </c>
      <c r="R45" s="130"/>
      <c r="S45" s="130" t="s">
        <v>960</v>
      </c>
      <c r="T45" s="130" t="s">
        <v>1635</v>
      </c>
      <c r="U45" s="130"/>
      <c r="V45" s="130">
        <v>388459087</v>
      </c>
      <c r="W45" s="130" t="s">
        <v>1636</v>
      </c>
      <c r="X45" s="138">
        <v>3</v>
      </c>
      <c r="Y45" s="138">
        <v>0</v>
      </c>
      <c r="Z45" s="138">
        <v>3</v>
      </c>
      <c r="AA45" s="139">
        <v>3</v>
      </c>
      <c r="AB45" s="139">
        <v>0</v>
      </c>
      <c r="AC45" s="139">
        <v>3</v>
      </c>
      <c r="AD45" s="130" t="s">
        <v>966</v>
      </c>
      <c r="AE45" s="138">
        <v>2</v>
      </c>
      <c r="AF45" s="130" t="s">
        <v>966</v>
      </c>
      <c r="AG45" s="138">
        <v>0</v>
      </c>
      <c r="AH45" s="138">
        <v>3</v>
      </c>
      <c r="AI45" s="138">
        <v>0</v>
      </c>
      <c r="AJ45" s="138">
        <v>0</v>
      </c>
      <c r="AK45" s="138">
        <v>3</v>
      </c>
      <c r="AL45" s="130" t="s">
        <v>966</v>
      </c>
      <c r="AM45" s="138">
        <v>0</v>
      </c>
      <c r="AN45" s="138">
        <v>2</v>
      </c>
      <c r="AO45" s="138">
        <v>1</v>
      </c>
      <c r="AP45" s="138">
        <v>3</v>
      </c>
      <c r="AQ45" s="130" t="s">
        <v>966</v>
      </c>
      <c r="AR45" s="138">
        <v>0</v>
      </c>
      <c r="AS45" s="138">
        <v>0</v>
      </c>
      <c r="AT45" s="138">
        <v>1</v>
      </c>
      <c r="AU45" s="138">
        <v>1</v>
      </c>
      <c r="AV45" s="138">
        <v>1</v>
      </c>
      <c r="AW45" s="138">
        <v>0</v>
      </c>
      <c r="AX45" s="138">
        <v>3</v>
      </c>
      <c r="AY45" s="130" t="s">
        <v>966</v>
      </c>
      <c r="AZ45" s="138">
        <v>0</v>
      </c>
      <c r="BA45" s="138">
        <v>1</v>
      </c>
      <c r="BB45" s="138">
        <v>0</v>
      </c>
      <c r="BC45" s="138">
        <v>1</v>
      </c>
      <c r="BD45" s="138">
        <v>20</v>
      </c>
      <c r="BE45" s="138">
        <v>9</v>
      </c>
      <c r="BF45" s="138">
        <v>0</v>
      </c>
      <c r="BG45" s="138">
        <v>0</v>
      </c>
      <c r="BH45" s="138">
        <v>0</v>
      </c>
      <c r="BI45" s="138">
        <v>0</v>
      </c>
      <c r="BJ45" s="138">
        <v>0</v>
      </c>
      <c r="BK45" s="138">
        <v>0</v>
      </c>
      <c r="BL45" s="138">
        <v>4</v>
      </c>
      <c r="BM45" s="138">
        <v>0</v>
      </c>
      <c r="BN45" s="138">
        <v>1</v>
      </c>
      <c r="BO45" s="138">
        <v>0</v>
      </c>
      <c r="BP45" s="138">
        <v>4</v>
      </c>
      <c r="BQ45" s="138">
        <v>0</v>
      </c>
      <c r="BR45" s="138">
        <v>0</v>
      </c>
      <c r="BS45" s="138">
        <v>0</v>
      </c>
      <c r="BT45" s="138">
        <v>0</v>
      </c>
      <c r="BU45" s="138">
        <v>0</v>
      </c>
      <c r="BV45" s="138">
        <v>0</v>
      </c>
      <c r="BW45" s="138">
        <v>0</v>
      </c>
      <c r="BX45" s="138">
        <v>0</v>
      </c>
      <c r="BY45" s="138">
        <v>0</v>
      </c>
      <c r="BZ45" s="138">
        <v>0</v>
      </c>
      <c r="CA45" s="138">
        <v>0</v>
      </c>
      <c r="CB45" s="138">
        <v>0</v>
      </c>
      <c r="CC45" s="138">
        <v>0</v>
      </c>
      <c r="CD45" s="138">
        <v>0</v>
      </c>
      <c r="CE45" s="138">
        <v>0</v>
      </c>
      <c r="CF45" s="138">
        <v>0</v>
      </c>
      <c r="CG45" s="138">
        <v>0</v>
      </c>
      <c r="CH45" s="138">
        <v>3</v>
      </c>
      <c r="CI45" s="138">
        <v>0</v>
      </c>
      <c r="CJ45" s="138">
        <v>0</v>
      </c>
      <c r="CK45" s="138">
        <v>3</v>
      </c>
      <c r="CL45" s="138">
        <v>0</v>
      </c>
      <c r="CM45" s="138">
        <v>0</v>
      </c>
      <c r="CN45" s="138">
        <v>0</v>
      </c>
      <c r="CO45" s="138">
        <v>0</v>
      </c>
      <c r="CP45" s="138">
        <v>0</v>
      </c>
      <c r="CQ45" s="138">
        <v>0</v>
      </c>
      <c r="CR45" s="138">
        <v>0</v>
      </c>
      <c r="CS45" s="138">
        <v>0</v>
      </c>
      <c r="CT45" s="138">
        <v>0</v>
      </c>
      <c r="CU45" s="138">
        <v>0</v>
      </c>
      <c r="CV45" s="138">
        <v>0</v>
      </c>
      <c r="CW45" s="138">
        <v>0</v>
      </c>
      <c r="CX45" s="138">
        <v>0</v>
      </c>
      <c r="CY45" s="138">
        <v>0</v>
      </c>
      <c r="CZ45" s="138">
        <v>0</v>
      </c>
      <c r="DA45" s="138">
        <v>0</v>
      </c>
      <c r="DB45" s="138">
        <v>0</v>
      </c>
      <c r="DC45" s="138">
        <v>0</v>
      </c>
      <c r="DD45" s="138">
        <v>0</v>
      </c>
      <c r="DE45" s="138">
        <v>0</v>
      </c>
      <c r="DF45" s="138">
        <v>0</v>
      </c>
      <c r="DG45" s="138">
        <v>0</v>
      </c>
      <c r="DH45" s="138">
        <v>0</v>
      </c>
      <c r="DI45" s="138">
        <v>0</v>
      </c>
      <c r="DJ45" s="138">
        <v>0</v>
      </c>
      <c r="DK45" s="138">
        <v>0</v>
      </c>
      <c r="DL45" s="138">
        <v>0</v>
      </c>
      <c r="DM45" s="138">
        <v>0</v>
      </c>
      <c r="DN45" s="138">
        <v>0</v>
      </c>
      <c r="DO45" s="138">
        <v>0</v>
      </c>
      <c r="DP45" s="138">
        <v>40</v>
      </c>
      <c r="DQ45" s="138">
        <v>1</v>
      </c>
      <c r="DR45" s="130" t="s">
        <v>1637</v>
      </c>
      <c r="DS45" s="138">
        <v>2</v>
      </c>
      <c r="DT45" s="130" t="s">
        <v>1638</v>
      </c>
      <c r="DU45" s="130"/>
      <c r="DV45" s="138">
        <v>1</v>
      </c>
      <c r="DW45" s="138">
        <v>1</v>
      </c>
      <c r="DX45" s="138">
        <v>1</v>
      </c>
      <c r="DY45" s="130"/>
      <c r="DZ45" s="130"/>
      <c r="EA45" s="140">
        <v>17466</v>
      </c>
      <c r="EB45" s="140">
        <v>535.35</v>
      </c>
      <c r="EC45" s="140">
        <v>21</v>
      </c>
    </row>
    <row r="46" spans="1:133" s="131" customFormat="1" ht="24" x14ac:dyDescent="0.25">
      <c r="A46" s="130" t="s">
        <v>97</v>
      </c>
      <c r="B46" s="130" t="s">
        <v>131</v>
      </c>
      <c r="C46" s="138">
        <v>1</v>
      </c>
      <c r="D46" s="130" t="s">
        <v>130</v>
      </c>
      <c r="E46" s="130" t="s">
        <v>1639</v>
      </c>
      <c r="F46" s="130">
        <v>18</v>
      </c>
      <c r="G46" s="130">
        <v>38901</v>
      </c>
      <c r="H46" s="130" t="s">
        <v>131</v>
      </c>
      <c r="I46" s="130" t="s">
        <v>1640</v>
      </c>
      <c r="J46" s="130" t="s">
        <v>1641</v>
      </c>
      <c r="K46" s="130" t="s">
        <v>1125</v>
      </c>
      <c r="L46" s="130"/>
      <c r="M46" s="130" t="s">
        <v>1642</v>
      </c>
      <c r="N46" s="130" t="s">
        <v>1643</v>
      </c>
      <c r="O46" s="130"/>
      <c r="P46" s="130">
        <v>383379121</v>
      </c>
      <c r="Q46" s="130" t="s">
        <v>1644</v>
      </c>
      <c r="R46" s="130"/>
      <c r="S46" s="130" t="s">
        <v>1642</v>
      </c>
      <c r="T46" s="130" t="s">
        <v>1643</v>
      </c>
      <c r="U46" s="130"/>
      <c r="V46" s="130">
        <v>383379121</v>
      </c>
      <c r="W46" s="130" t="s">
        <v>1644</v>
      </c>
      <c r="X46" s="138">
        <v>1</v>
      </c>
      <c r="Y46" s="138">
        <v>0</v>
      </c>
      <c r="Z46" s="138">
        <v>1</v>
      </c>
      <c r="AA46" s="139">
        <v>1</v>
      </c>
      <c r="AB46" s="139">
        <v>0</v>
      </c>
      <c r="AC46" s="139">
        <v>1</v>
      </c>
      <c r="AD46" s="130" t="s">
        <v>966</v>
      </c>
      <c r="AE46" s="138">
        <v>1</v>
      </c>
      <c r="AF46" s="130" t="s">
        <v>966</v>
      </c>
      <c r="AG46" s="138">
        <v>0</v>
      </c>
      <c r="AH46" s="138">
        <v>1</v>
      </c>
      <c r="AI46" s="138">
        <v>0</v>
      </c>
      <c r="AJ46" s="138">
        <v>0</v>
      </c>
      <c r="AK46" s="138">
        <v>1</v>
      </c>
      <c r="AL46" s="130" t="s">
        <v>966</v>
      </c>
      <c r="AM46" s="138">
        <v>0</v>
      </c>
      <c r="AN46" s="138">
        <v>1</v>
      </c>
      <c r="AO46" s="138">
        <v>0</v>
      </c>
      <c r="AP46" s="138">
        <v>1</v>
      </c>
      <c r="AQ46" s="130" t="s">
        <v>966</v>
      </c>
      <c r="AR46" s="138">
        <v>0</v>
      </c>
      <c r="AS46" s="138">
        <v>0</v>
      </c>
      <c r="AT46" s="138">
        <v>0</v>
      </c>
      <c r="AU46" s="138">
        <v>1</v>
      </c>
      <c r="AV46" s="138">
        <v>0</v>
      </c>
      <c r="AW46" s="138">
        <v>0</v>
      </c>
      <c r="AX46" s="138">
        <v>1</v>
      </c>
      <c r="AY46" s="130" t="s">
        <v>966</v>
      </c>
      <c r="AZ46" s="138">
        <v>1</v>
      </c>
      <c r="BA46" s="138">
        <v>1</v>
      </c>
      <c r="BB46" s="138">
        <v>0</v>
      </c>
      <c r="BC46" s="138">
        <v>1</v>
      </c>
      <c r="BD46" s="138">
        <v>27</v>
      </c>
      <c r="BE46" s="138">
        <v>3</v>
      </c>
      <c r="BF46" s="138">
        <v>0</v>
      </c>
      <c r="BG46" s="138">
        <v>0</v>
      </c>
      <c r="BH46" s="138">
        <v>1</v>
      </c>
      <c r="BI46" s="138">
        <v>1</v>
      </c>
      <c r="BJ46" s="138">
        <v>0</v>
      </c>
      <c r="BK46" s="138">
        <v>0</v>
      </c>
      <c r="BL46" s="138">
        <v>5</v>
      </c>
      <c r="BM46" s="138">
        <v>0</v>
      </c>
      <c r="BN46" s="138">
        <v>0</v>
      </c>
      <c r="BO46" s="138">
        <v>0</v>
      </c>
      <c r="BP46" s="138">
        <v>0</v>
      </c>
      <c r="BQ46" s="138">
        <v>0</v>
      </c>
      <c r="BR46" s="138">
        <v>0</v>
      </c>
      <c r="BS46" s="138">
        <v>0</v>
      </c>
      <c r="BT46" s="138">
        <v>0</v>
      </c>
      <c r="BU46" s="138">
        <v>0</v>
      </c>
      <c r="BV46" s="138">
        <v>0</v>
      </c>
      <c r="BW46" s="138">
        <v>0</v>
      </c>
      <c r="BX46" s="138">
        <v>0</v>
      </c>
      <c r="BY46" s="138">
        <v>0</v>
      </c>
      <c r="BZ46" s="138">
        <v>0</v>
      </c>
      <c r="CA46" s="138">
        <v>0</v>
      </c>
      <c r="CB46" s="138">
        <v>0</v>
      </c>
      <c r="CC46" s="138">
        <v>0</v>
      </c>
      <c r="CD46" s="138">
        <v>0</v>
      </c>
      <c r="CE46" s="138">
        <v>0</v>
      </c>
      <c r="CF46" s="138">
        <v>0</v>
      </c>
      <c r="CG46" s="138">
        <v>0</v>
      </c>
      <c r="CH46" s="138">
        <v>0</v>
      </c>
      <c r="CI46" s="138">
        <v>0</v>
      </c>
      <c r="CJ46" s="138">
        <v>0</v>
      </c>
      <c r="CK46" s="138">
        <v>0</v>
      </c>
      <c r="CL46" s="138">
        <v>0</v>
      </c>
      <c r="CM46" s="138">
        <v>0</v>
      </c>
      <c r="CN46" s="138">
        <v>0</v>
      </c>
      <c r="CO46" s="138">
        <v>0</v>
      </c>
      <c r="CP46" s="138">
        <v>0</v>
      </c>
      <c r="CQ46" s="138">
        <v>0</v>
      </c>
      <c r="CR46" s="138">
        <v>0</v>
      </c>
      <c r="CS46" s="138">
        <v>0</v>
      </c>
      <c r="CT46" s="138">
        <v>0</v>
      </c>
      <c r="CU46" s="138">
        <v>0</v>
      </c>
      <c r="CV46" s="138">
        <v>0</v>
      </c>
      <c r="CW46" s="138">
        <v>0</v>
      </c>
      <c r="CX46" s="138">
        <v>0</v>
      </c>
      <c r="CY46" s="138">
        <v>0</v>
      </c>
      <c r="CZ46" s="138">
        <v>0</v>
      </c>
      <c r="DA46" s="138">
        <v>0</v>
      </c>
      <c r="DB46" s="138">
        <v>0</v>
      </c>
      <c r="DC46" s="138">
        <v>0</v>
      </c>
      <c r="DD46" s="138">
        <v>0</v>
      </c>
      <c r="DE46" s="138">
        <v>0</v>
      </c>
      <c r="DF46" s="138">
        <v>0</v>
      </c>
      <c r="DG46" s="138">
        <v>0</v>
      </c>
      <c r="DH46" s="138">
        <v>0</v>
      </c>
      <c r="DI46" s="138">
        <v>0</v>
      </c>
      <c r="DJ46" s="138">
        <v>0</v>
      </c>
      <c r="DK46" s="138">
        <v>0</v>
      </c>
      <c r="DL46" s="138">
        <v>0</v>
      </c>
      <c r="DM46" s="138">
        <v>2</v>
      </c>
      <c r="DN46" s="138">
        <v>2</v>
      </c>
      <c r="DO46" s="138">
        <v>6</v>
      </c>
      <c r="DP46" s="138">
        <v>50</v>
      </c>
      <c r="DQ46" s="138">
        <v>1</v>
      </c>
      <c r="DR46" s="130" t="s">
        <v>1645</v>
      </c>
      <c r="DS46" s="138">
        <v>1</v>
      </c>
      <c r="DT46" s="130" t="s">
        <v>1041</v>
      </c>
      <c r="DU46" s="130" t="s">
        <v>1041</v>
      </c>
      <c r="DV46" s="138">
        <v>1</v>
      </c>
      <c r="DW46" s="138">
        <v>1</v>
      </c>
      <c r="DX46" s="138">
        <v>0</v>
      </c>
      <c r="DY46" s="130" t="s">
        <v>1041</v>
      </c>
      <c r="DZ46" s="130" t="s">
        <v>1041</v>
      </c>
      <c r="EA46" s="140">
        <v>11601</v>
      </c>
      <c r="EB46" s="140">
        <v>179.2</v>
      </c>
      <c r="EC46" s="140">
        <v>17</v>
      </c>
    </row>
    <row r="47" spans="1:133" s="131" customFormat="1" ht="48" x14ac:dyDescent="0.25">
      <c r="A47" s="130" t="s">
        <v>389</v>
      </c>
      <c r="B47" s="130" t="s">
        <v>391</v>
      </c>
      <c r="C47" s="138">
        <v>1</v>
      </c>
      <c r="D47" s="130" t="s">
        <v>390</v>
      </c>
      <c r="E47" s="130" t="s">
        <v>1178</v>
      </c>
      <c r="F47" s="130">
        <v>143</v>
      </c>
      <c r="G47" s="130">
        <v>33601</v>
      </c>
      <c r="H47" s="130" t="s">
        <v>391</v>
      </c>
      <c r="I47" s="130" t="s">
        <v>1646</v>
      </c>
      <c r="J47" s="130" t="s">
        <v>1647</v>
      </c>
      <c r="K47" s="130" t="s">
        <v>1648</v>
      </c>
      <c r="L47" s="130" t="s">
        <v>959</v>
      </c>
      <c r="M47" s="130" t="s">
        <v>1649</v>
      </c>
      <c r="N47" s="130" t="s">
        <v>1650</v>
      </c>
      <c r="O47" s="130"/>
      <c r="P47" s="130">
        <v>371516179</v>
      </c>
      <c r="Q47" s="130" t="s">
        <v>1651</v>
      </c>
      <c r="R47" s="130" t="s">
        <v>959</v>
      </c>
      <c r="S47" s="130" t="s">
        <v>1652</v>
      </c>
      <c r="T47" s="130" t="s">
        <v>1653</v>
      </c>
      <c r="U47" s="130"/>
      <c r="V47" s="130">
        <v>371516136</v>
      </c>
      <c r="W47" s="130" t="s">
        <v>1654</v>
      </c>
      <c r="X47" s="138">
        <v>2</v>
      </c>
      <c r="Y47" s="138">
        <v>1</v>
      </c>
      <c r="Z47" s="138">
        <v>3</v>
      </c>
      <c r="AA47" s="139">
        <v>0.2</v>
      </c>
      <c r="AB47" s="139">
        <v>0.15</v>
      </c>
      <c r="AC47" s="139">
        <v>0.35</v>
      </c>
      <c r="AD47" s="130" t="s">
        <v>966</v>
      </c>
      <c r="AE47" s="138">
        <v>2</v>
      </c>
      <c r="AF47" s="130" t="s">
        <v>966</v>
      </c>
      <c r="AG47" s="138">
        <v>0</v>
      </c>
      <c r="AH47" s="138">
        <v>0</v>
      </c>
      <c r="AI47" s="138">
        <v>0</v>
      </c>
      <c r="AJ47" s="138">
        <v>2</v>
      </c>
      <c r="AK47" s="138">
        <v>2</v>
      </c>
      <c r="AL47" s="130" t="s">
        <v>966</v>
      </c>
      <c r="AM47" s="138">
        <v>0</v>
      </c>
      <c r="AN47" s="138">
        <v>0</v>
      </c>
      <c r="AO47" s="138">
        <v>2</v>
      </c>
      <c r="AP47" s="138">
        <v>2</v>
      </c>
      <c r="AQ47" s="130" t="s">
        <v>966</v>
      </c>
      <c r="AR47" s="138">
        <v>0</v>
      </c>
      <c r="AS47" s="138">
        <v>0</v>
      </c>
      <c r="AT47" s="138">
        <v>0</v>
      </c>
      <c r="AU47" s="138">
        <v>1</v>
      </c>
      <c r="AV47" s="138">
        <v>1</v>
      </c>
      <c r="AW47" s="138">
        <v>0</v>
      </c>
      <c r="AX47" s="138">
        <v>2</v>
      </c>
      <c r="AY47" s="130" t="s">
        <v>966</v>
      </c>
      <c r="AZ47" s="138">
        <v>1</v>
      </c>
      <c r="BA47" s="138">
        <v>1</v>
      </c>
      <c r="BB47" s="138">
        <v>1</v>
      </c>
      <c r="BC47" s="138">
        <v>1</v>
      </c>
      <c r="BD47" s="138">
        <v>1</v>
      </c>
      <c r="BE47" s="138">
        <v>6</v>
      </c>
      <c r="BF47" s="138">
        <v>0</v>
      </c>
      <c r="BG47" s="138">
        <v>0</v>
      </c>
      <c r="BH47" s="138">
        <v>1</v>
      </c>
      <c r="BI47" s="138">
        <v>0</v>
      </c>
      <c r="BJ47" s="138">
        <v>0</v>
      </c>
      <c r="BK47" s="138">
        <v>0</v>
      </c>
      <c r="BL47" s="138">
        <v>4</v>
      </c>
      <c r="BM47" s="138">
        <v>0</v>
      </c>
      <c r="BN47" s="138">
        <v>0</v>
      </c>
      <c r="BO47" s="138">
        <v>0</v>
      </c>
      <c r="BP47" s="138">
        <v>0</v>
      </c>
      <c r="BQ47" s="138">
        <v>0</v>
      </c>
      <c r="BR47" s="138">
        <v>0</v>
      </c>
      <c r="BS47" s="138">
        <v>0</v>
      </c>
      <c r="BT47" s="138">
        <v>0</v>
      </c>
      <c r="BU47" s="138">
        <v>0</v>
      </c>
      <c r="BV47" s="138">
        <v>0</v>
      </c>
      <c r="BW47" s="138">
        <v>0</v>
      </c>
      <c r="BX47" s="138">
        <v>0</v>
      </c>
      <c r="BY47" s="138">
        <v>0</v>
      </c>
      <c r="BZ47" s="138">
        <v>0</v>
      </c>
      <c r="CA47" s="138">
        <v>0</v>
      </c>
      <c r="CB47" s="138">
        <v>0</v>
      </c>
      <c r="CC47" s="138">
        <v>0</v>
      </c>
      <c r="CD47" s="138">
        <v>0</v>
      </c>
      <c r="CE47" s="138">
        <v>0</v>
      </c>
      <c r="CF47" s="138">
        <v>0</v>
      </c>
      <c r="CG47" s="138">
        <v>0</v>
      </c>
      <c r="CH47" s="138">
        <v>0</v>
      </c>
      <c r="CI47" s="138">
        <v>0</v>
      </c>
      <c r="CJ47" s="138">
        <v>0</v>
      </c>
      <c r="CK47" s="138">
        <v>1</v>
      </c>
      <c r="CL47" s="138">
        <v>0</v>
      </c>
      <c r="CM47" s="138">
        <v>1</v>
      </c>
      <c r="CN47" s="138">
        <v>0</v>
      </c>
      <c r="CO47" s="138">
        <v>0</v>
      </c>
      <c r="CP47" s="138">
        <v>0</v>
      </c>
      <c r="CQ47" s="138">
        <v>0</v>
      </c>
      <c r="CR47" s="138">
        <v>0</v>
      </c>
      <c r="CS47" s="138">
        <v>0</v>
      </c>
      <c r="CT47" s="138">
        <v>0</v>
      </c>
      <c r="CU47" s="138">
        <v>0</v>
      </c>
      <c r="CV47" s="138">
        <v>0</v>
      </c>
      <c r="CW47" s="138">
        <v>0</v>
      </c>
      <c r="CX47" s="138">
        <v>0</v>
      </c>
      <c r="CY47" s="138">
        <v>0</v>
      </c>
      <c r="CZ47" s="138">
        <v>0</v>
      </c>
      <c r="DA47" s="138">
        <v>0</v>
      </c>
      <c r="DB47" s="138">
        <v>0</v>
      </c>
      <c r="DC47" s="138">
        <v>0</v>
      </c>
      <c r="DD47" s="138">
        <v>0</v>
      </c>
      <c r="DE47" s="138">
        <v>0</v>
      </c>
      <c r="DF47" s="138">
        <v>0</v>
      </c>
      <c r="DG47" s="138">
        <v>0</v>
      </c>
      <c r="DH47" s="138">
        <v>0</v>
      </c>
      <c r="DI47" s="138">
        <v>0</v>
      </c>
      <c r="DJ47" s="138">
        <v>0</v>
      </c>
      <c r="DK47" s="138">
        <v>0</v>
      </c>
      <c r="DL47" s="138">
        <v>0</v>
      </c>
      <c r="DM47" s="138">
        <v>0</v>
      </c>
      <c r="DN47" s="138">
        <v>0</v>
      </c>
      <c r="DO47" s="138">
        <v>0</v>
      </c>
      <c r="DP47" s="138">
        <v>20</v>
      </c>
      <c r="DQ47" s="138">
        <v>1</v>
      </c>
      <c r="DR47" s="130" t="s">
        <v>1655</v>
      </c>
      <c r="DS47" s="138">
        <v>3</v>
      </c>
      <c r="DT47" s="130" t="s">
        <v>1656</v>
      </c>
      <c r="DU47" s="130" t="s">
        <v>1041</v>
      </c>
      <c r="DV47" s="138">
        <v>1</v>
      </c>
      <c r="DW47" s="138">
        <v>1</v>
      </c>
      <c r="DX47" s="138">
        <v>1</v>
      </c>
      <c r="DY47" s="130" t="s">
        <v>1041</v>
      </c>
      <c r="DZ47" s="130" t="s">
        <v>1041</v>
      </c>
      <c r="EA47" s="140">
        <v>11870</v>
      </c>
      <c r="EB47" s="140">
        <v>222.52</v>
      </c>
      <c r="EC47" s="140">
        <v>19</v>
      </c>
    </row>
    <row r="48" spans="1:133" s="131" customFormat="1" ht="48" x14ac:dyDescent="0.25">
      <c r="A48" s="130" t="s">
        <v>389</v>
      </c>
      <c r="B48" s="130" t="s">
        <v>393</v>
      </c>
      <c r="C48" s="138">
        <v>1</v>
      </c>
      <c r="D48" s="130" t="s">
        <v>392</v>
      </c>
      <c r="E48" s="130" t="s">
        <v>1331</v>
      </c>
      <c r="F48" s="130">
        <v>1</v>
      </c>
      <c r="G48" s="130">
        <v>34401</v>
      </c>
      <c r="H48" s="130" t="s">
        <v>393</v>
      </c>
      <c r="I48" s="130" t="s">
        <v>1657</v>
      </c>
      <c r="J48" s="130" t="s">
        <v>1658</v>
      </c>
      <c r="K48" s="130" t="s">
        <v>1391</v>
      </c>
      <c r="L48" s="130" t="s">
        <v>959</v>
      </c>
      <c r="M48" s="130" t="s">
        <v>1566</v>
      </c>
      <c r="N48" s="130" t="s">
        <v>1659</v>
      </c>
      <c r="O48" s="130" t="s">
        <v>1041</v>
      </c>
      <c r="P48" s="130">
        <v>379719184</v>
      </c>
      <c r="Q48" s="130" t="s">
        <v>1660</v>
      </c>
      <c r="R48" s="130" t="s">
        <v>1041</v>
      </c>
      <c r="S48" s="130" t="s">
        <v>1661</v>
      </c>
      <c r="T48" s="130" t="s">
        <v>1662</v>
      </c>
      <c r="U48" s="130" t="s">
        <v>1041</v>
      </c>
      <c r="V48" s="130">
        <v>379719188</v>
      </c>
      <c r="W48" s="130" t="s">
        <v>1663</v>
      </c>
      <c r="X48" s="138">
        <v>2</v>
      </c>
      <c r="Y48" s="138">
        <v>1</v>
      </c>
      <c r="Z48" s="138">
        <v>3</v>
      </c>
      <c r="AA48" s="139">
        <v>2</v>
      </c>
      <c r="AB48" s="139">
        <v>1</v>
      </c>
      <c r="AC48" s="139">
        <v>3</v>
      </c>
      <c r="AD48" s="130" t="s">
        <v>966</v>
      </c>
      <c r="AE48" s="138">
        <v>2</v>
      </c>
      <c r="AF48" s="130" t="s">
        <v>966</v>
      </c>
      <c r="AG48" s="138">
        <v>0</v>
      </c>
      <c r="AH48" s="138">
        <v>2</v>
      </c>
      <c r="AI48" s="138">
        <v>0</v>
      </c>
      <c r="AJ48" s="138">
        <v>0</v>
      </c>
      <c r="AK48" s="138">
        <v>2</v>
      </c>
      <c r="AL48" s="130" t="s">
        <v>966</v>
      </c>
      <c r="AM48" s="138">
        <v>0</v>
      </c>
      <c r="AN48" s="138">
        <v>0</v>
      </c>
      <c r="AO48" s="138">
        <v>2</v>
      </c>
      <c r="AP48" s="138">
        <v>2</v>
      </c>
      <c r="AQ48" s="130" t="s">
        <v>966</v>
      </c>
      <c r="AR48" s="138">
        <v>0</v>
      </c>
      <c r="AS48" s="138">
        <v>0</v>
      </c>
      <c r="AT48" s="138">
        <v>0</v>
      </c>
      <c r="AU48" s="138">
        <v>2</v>
      </c>
      <c r="AV48" s="138">
        <v>0</v>
      </c>
      <c r="AW48" s="138">
        <v>0</v>
      </c>
      <c r="AX48" s="138">
        <v>2</v>
      </c>
      <c r="AY48" s="130" t="s">
        <v>966</v>
      </c>
      <c r="AZ48" s="138">
        <v>1</v>
      </c>
      <c r="BA48" s="138">
        <v>1</v>
      </c>
      <c r="BB48" s="138">
        <v>1</v>
      </c>
      <c r="BC48" s="138">
        <v>1</v>
      </c>
      <c r="BD48" s="138">
        <v>2</v>
      </c>
      <c r="BE48" s="138">
        <v>25</v>
      </c>
      <c r="BF48" s="138">
        <v>16</v>
      </c>
      <c r="BG48" s="138">
        <v>0</v>
      </c>
      <c r="BH48" s="138">
        <v>1</v>
      </c>
      <c r="BI48" s="138">
        <v>0</v>
      </c>
      <c r="BJ48" s="138">
        <v>0</v>
      </c>
      <c r="BK48" s="138">
        <v>0</v>
      </c>
      <c r="BL48" s="138">
        <v>39</v>
      </c>
      <c r="BM48" s="138">
        <v>0</v>
      </c>
      <c r="BN48" s="138">
        <v>0</v>
      </c>
      <c r="BO48" s="138">
        <v>0</v>
      </c>
      <c r="BP48" s="138">
        <v>0</v>
      </c>
      <c r="BQ48" s="138">
        <v>0</v>
      </c>
      <c r="BR48" s="138">
        <v>0</v>
      </c>
      <c r="BS48" s="138">
        <v>0</v>
      </c>
      <c r="BT48" s="138">
        <v>0</v>
      </c>
      <c r="BU48" s="138">
        <v>0</v>
      </c>
      <c r="BV48" s="138">
        <v>1</v>
      </c>
      <c r="BW48" s="138">
        <v>0</v>
      </c>
      <c r="BX48" s="138">
        <v>0</v>
      </c>
      <c r="BY48" s="138">
        <v>0</v>
      </c>
      <c r="BZ48" s="138">
        <v>0</v>
      </c>
      <c r="CA48" s="138">
        <v>0</v>
      </c>
      <c r="CB48" s="138">
        <v>0</v>
      </c>
      <c r="CC48" s="138">
        <v>0</v>
      </c>
      <c r="CD48" s="138">
        <v>0</v>
      </c>
      <c r="CE48" s="138">
        <v>0</v>
      </c>
      <c r="CF48" s="138">
        <v>0</v>
      </c>
      <c r="CG48" s="138">
        <v>0</v>
      </c>
      <c r="CH48" s="138">
        <v>0</v>
      </c>
      <c r="CI48" s="138">
        <v>0</v>
      </c>
      <c r="CJ48" s="138">
        <v>0</v>
      </c>
      <c r="CK48" s="138">
        <v>0</v>
      </c>
      <c r="CL48" s="138">
        <v>0</v>
      </c>
      <c r="CM48" s="138">
        <v>1</v>
      </c>
      <c r="CN48" s="138">
        <v>0</v>
      </c>
      <c r="CO48" s="138">
        <v>0</v>
      </c>
      <c r="CP48" s="138">
        <v>0</v>
      </c>
      <c r="CQ48" s="138">
        <v>0</v>
      </c>
      <c r="CR48" s="138">
        <v>0</v>
      </c>
      <c r="CS48" s="138">
        <v>0</v>
      </c>
      <c r="CT48" s="138">
        <v>0</v>
      </c>
      <c r="CU48" s="138">
        <v>0</v>
      </c>
      <c r="CV48" s="138">
        <v>0</v>
      </c>
      <c r="CW48" s="138">
        <v>0</v>
      </c>
      <c r="CX48" s="138">
        <v>0</v>
      </c>
      <c r="CY48" s="138">
        <v>0</v>
      </c>
      <c r="CZ48" s="138">
        <v>0</v>
      </c>
      <c r="DA48" s="138">
        <v>0</v>
      </c>
      <c r="DB48" s="138">
        <v>0</v>
      </c>
      <c r="DC48" s="138">
        <v>0</v>
      </c>
      <c r="DD48" s="138">
        <v>0</v>
      </c>
      <c r="DE48" s="138">
        <v>0</v>
      </c>
      <c r="DF48" s="138">
        <v>0</v>
      </c>
      <c r="DG48" s="138">
        <v>0</v>
      </c>
      <c r="DH48" s="138">
        <v>1</v>
      </c>
      <c r="DI48" s="138">
        <v>0</v>
      </c>
      <c r="DJ48" s="138">
        <v>0</v>
      </c>
      <c r="DK48" s="138">
        <v>0</v>
      </c>
      <c r="DL48" s="138">
        <v>0</v>
      </c>
      <c r="DM48" s="138">
        <v>0</v>
      </c>
      <c r="DN48" s="138">
        <v>0</v>
      </c>
      <c r="DO48" s="138">
        <v>0</v>
      </c>
      <c r="DP48" s="138">
        <v>25</v>
      </c>
      <c r="DQ48" s="138">
        <v>1</v>
      </c>
      <c r="DR48" s="130" t="s">
        <v>1664</v>
      </c>
      <c r="DS48" s="138">
        <v>3</v>
      </c>
      <c r="DT48" s="130"/>
      <c r="DU48" s="130" t="s">
        <v>1665</v>
      </c>
      <c r="DV48" s="138">
        <v>1</v>
      </c>
      <c r="DW48" s="138">
        <v>1</v>
      </c>
      <c r="DX48" s="138">
        <v>1</v>
      </c>
      <c r="DY48" s="130" t="s">
        <v>1666</v>
      </c>
      <c r="DZ48" s="130" t="s">
        <v>1667</v>
      </c>
      <c r="EA48" s="140">
        <v>40374</v>
      </c>
      <c r="EB48" s="140">
        <v>763.19</v>
      </c>
      <c r="EC48" s="140">
        <v>58</v>
      </c>
    </row>
    <row r="49" spans="1:133" s="131" customFormat="1" x14ac:dyDescent="0.25">
      <c r="A49" s="130" t="s">
        <v>389</v>
      </c>
      <c r="B49" s="130" t="s">
        <v>395</v>
      </c>
      <c r="C49" s="138">
        <v>1</v>
      </c>
      <c r="D49" s="130" t="s">
        <v>394</v>
      </c>
      <c r="E49" s="130" t="s">
        <v>1258</v>
      </c>
      <c r="F49" s="130">
        <v>1</v>
      </c>
      <c r="G49" s="130">
        <v>34101</v>
      </c>
      <c r="H49" s="130" t="s">
        <v>395</v>
      </c>
      <c r="I49" s="130" t="s">
        <v>1668</v>
      </c>
      <c r="J49" s="130" t="s">
        <v>1669</v>
      </c>
      <c r="K49" s="130" t="s">
        <v>1224</v>
      </c>
      <c r="L49" s="130"/>
      <c r="M49" s="130" t="s">
        <v>1043</v>
      </c>
      <c r="N49" s="130" t="s">
        <v>1670</v>
      </c>
      <c r="O49" s="130" t="s">
        <v>1508</v>
      </c>
      <c r="P49" s="130">
        <v>371430565</v>
      </c>
      <c r="Q49" s="130" t="s">
        <v>1671</v>
      </c>
      <c r="R49" s="130"/>
      <c r="S49" s="130" t="s">
        <v>1672</v>
      </c>
      <c r="T49" s="130" t="s">
        <v>1673</v>
      </c>
      <c r="U49" s="130"/>
      <c r="V49" s="130">
        <v>371430566</v>
      </c>
      <c r="W49" s="130" t="s">
        <v>1674</v>
      </c>
      <c r="X49" s="138">
        <v>2</v>
      </c>
      <c r="Y49" s="138">
        <v>0</v>
      </c>
      <c r="Z49" s="138">
        <v>2</v>
      </c>
      <c r="AA49" s="139">
        <v>0.3</v>
      </c>
      <c r="AB49" s="139">
        <v>0.3</v>
      </c>
      <c r="AC49" s="139">
        <v>0.6</v>
      </c>
      <c r="AD49" s="130" t="s">
        <v>966</v>
      </c>
      <c r="AE49" s="138">
        <v>0</v>
      </c>
      <c r="AF49" s="130" t="s">
        <v>966</v>
      </c>
      <c r="AG49" s="138">
        <v>0</v>
      </c>
      <c r="AH49" s="138">
        <v>2</v>
      </c>
      <c r="AI49" s="138">
        <v>0</v>
      </c>
      <c r="AJ49" s="138">
        <v>0</v>
      </c>
      <c r="AK49" s="138">
        <v>2</v>
      </c>
      <c r="AL49" s="130" t="s">
        <v>966</v>
      </c>
      <c r="AM49" s="138">
        <v>0</v>
      </c>
      <c r="AN49" s="138">
        <v>0</v>
      </c>
      <c r="AO49" s="138">
        <v>2</v>
      </c>
      <c r="AP49" s="138">
        <v>2</v>
      </c>
      <c r="AQ49" s="130" t="s">
        <v>966</v>
      </c>
      <c r="AR49" s="138">
        <v>0</v>
      </c>
      <c r="AS49" s="138">
        <v>0</v>
      </c>
      <c r="AT49" s="138">
        <v>2</v>
      </c>
      <c r="AU49" s="138">
        <v>0</v>
      </c>
      <c r="AV49" s="138">
        <v>0</v>
      </c>
      <c r="AW49" s="138">
        <v>0</v>
      </c>
      <c r="AX49" s="138">
        <v>2</v>
      </c>
      <c r="AY49" s="130" t="s">
        <v>966</v>
      </c>
      <c r="AZ49" s="138">
        <v>0</v>
      </c>
      <c r="BA49" s="138">
        <v>1</v>
      </c>
      <c r="BB49" s="138">
        <v>1</v>
      </c>
      <c r="BC49" s="138">
        <v>1</v>
      </c>
      <c r="BD49" s="138">
        <v>1</v>
      </c>
      <c r="BE49" s="138">
        <v>4</v>
      </c>
      <c r="BF49" s="138">
        <v>0</v>
      </c>
      <c r="BG49" s="138">
        <v>0</v>
      </c>
      <c r="BH49" s="138">
        <v>0</v>
      </c>
      <c r="BI49" s="138">
        <v>0</v>
      </c>
      <c r="BJ49" s="138">
        <v>0</v>
      </c>
      <c r="BK49" s="138">
        <v>0</v>
      </c>
      <c r="BL49" s="138">
        <v>4</v>
      </c>
      <c r="BM49" s="138">
        <v>0</v>
      </c>
      <c r="BN49" s="138">
        <v>0</v>
      </c>
      <c r="BO49" s="138">
        <v>0</v>
      </c>
      <c r="BP49" s="138">
        <v>2</v>
      </c>
      <c r="BQ49" s="138">
        <v>0</v>
      </c>
      <c r="BR49" s="138">
        <v>0</v>
      </c>
      <c r="BS49" s="138">
        <v>0</v>
      </c>
      <c r="BT49" s="138">
        <v>0</v>
      </c>
      <c r="BU49" s="138">
        <v>0</v>
      </c>
      <c r="BV49" s="138">
        <v>0</v>
      </c>
      <c r="BW49" s="138">
        <v>0</v>
      </c>
      <c r="BX49" s="138">
        <v>0</v>
      </c>
      <c r="BY49" s="138">
        <v>0</v>
      </c>
      <c r="BZ49" s="138">
        <v>0</v>
      </c>
      <c r="CA49" s="138">
        <v>0</v>
      </c>
      <c r="CB49" s="138">
        <v>0</v>
      </c>
      <c r="CC49" s="138">
        <v>0</v>
      </c>
      <c r="CD49" s="138">
        <v>0</v>
      </c>
      <c r="CE49" s="138">
        <v>0</v>
      </c>
      <c r="CF49" s="138">
        <v>0</v>
      </c>
      <c r="CG49" s="138">
        <v>0</v>
      </c>
      <c r="CH49" s="138">
        <v>0</v>
      </c>
      <c r="CI49" s="138">
        <v>0</v>
      </c>
      <c r="CJ49" s="138">
        <v>0</v>
      </c>
      <c r="CK49" s="138">
        <v>0</v>
      </c>
      <c r="CL49" s="138">
        <v>2</v>
      </c>
      <c r="CM49" s="138">
        <v>0</v>
      </c>
      <c r="CN49" s="138">
        <v>0</v>
      </c>
      <c r="CO49" s="138">
        <v>0</v>
      </c>
      <c r="CP49" s="138">
        <v>0</v>
      </c>
      <c r="CQ49" s="138">
        <v>0</v>
      </c>
      <c r="CR49" s="138">
        <v>0</v>
      </c>
      <c r="CS49" s="138">
        <v>0</v>
      </c>
      <c r="CT49" s="138">
        <v>0</v>
      </c>
      <c r="CU49" s="138">
        <v>0</v>
      </c>
      <c r="CV49" s="138">
        <v>0</v>
      </c>
      <c r="CW49" s="138">
        <v>0</v>
      </c>
      <c r="CX49" s="138">
        <v>0</v>
      </c>
      <c r="CY49" s="138">
        <v>0</v>
      </c>
      <c r="CZ49" s="138">
        <v>0</v>
      </c>
      <c r="DA49" s="138">
        <v>0</v>
      </c>
      <c r="DB49" s="138">
        <v>0</v>
      </c>
      <c r="DC49" s="138">
        <v>0</v>
      </c>
      <c r="DD49" s="138">
        <v>0</v>
      </c>
      <c r="DE49" s="138">
        <v>0</v>
      </c>
      <c r="DF49" s="138">
        <v>0</v>
      </c>
      <c r="DG49" s="138">
        <v>0</v>
      </c>
      <c r="DH49" s="138">
        <v>0</v>
      </c>
      <c r="DI49" s="138">
        <v>0</v>
      </c>
      <c r="DJ49" s="138">
        <v>0</v>
      </c>
      <c r="DK49" s="138">
        <v>0</v>
      </c>
      <c r="DL49" s="138">
        <v>0</v>
      </c>
      <c r="DM49" s="138">
        <v>0</v>
      </c>
      <c r="DN49" s="138">
        <v>0</v>
      </c>
      <c r="DO49" s="138">
        <v>0</v>
      </c>
      <c r="DP49" s="138">
        <v>100</v>
      </c>
      <c r="DQ49" s="138">
        <v>1</v>
      </c>
      <c r="DR49" s="130" t="s">
        <v>1675</v>
      </c>
      <c r="DS49" s="138">
        <v>2</v>
      </c>
      <c r="DT49" s="130" t="s">
        <v>1676</v>
      </c>
      <c r="DU49" s="130"/>
      <c r="DV49" s="138">
        <v>1</v>
      </c>
      <c r="DW49" s="138">
        <v>1</v>
      </c>
      <c r="DX49" s="138">
        <v>1</v>
      </c>
      <c r="DY49" s="130"/>
      <c r="DZ49" s="130"/>
      <c r="EA49" s="140">
        <v>11823</v>
      </c>
      <c r="EB49" s="140">
        <v>258.76</v>
      </c>
      <c r="EC49" s="140">
        <v>20</v>
      </c>
    </row>
    <row r="50" spans="1:133" s="131" customFormat="1" ht="48" x14ac:dyDescent="0.25">
      <c r="A50" s="130" t="s">
        <v>389</v>
      </c>
      <c r="B50" s="130" t="s">
        <v>397</v>
      </c>
      <c r="C50" s="138">
        <v>1</v>
      </c>
      <c r="D50" s="130" t="s">
        <v>396</v>
      </c>
      <c r="E50" s="130" t="s">
        <v>1575</v>
      </c>
      <c r="F50" s="130">
        <v>52</v>
      </c>
      <c r="G50" s="130">
        <v>34601</v>
      </c>
      <c r="H50" s="130" t="s">
        <v>397</v>
      </c>
      <c r="I50" s="130" t="s">
        <v>1677</v>
      </c>
      <c r="J50" s="130" t="s">
        <v>1678</v>
      </c>
      <c r="K50" s="130" t="s">
        <v>1391</v>
      </c>
      <c r="L50" s="130" t="s">
        <v>959</v>
      </c>
      <c r="M50" s="130" t="s">
        <v>1059</v>
      </c>
      <c r="N50" s="130" t="s">
        <v>1679</v>
      </c>
      <c r="O50" s="130"/>
      <c r="P50" s="130">
        <v>379415142</v>
      </c>
      <c r="Q50" s="130" t="s">
        <v>1680</v>
      </c>
      <c r="R50" s="130" t="s">
        <v>959</v>
      </c>
      <c r="S50" s="130" t="s">
        <v>1059</v>
      </c>
      <c r="T50" s="130" t="s">
        <v>1679</v>
      </c>
      <c r="U50" s="130"/>
      <c r="V50" s="130">
        <v>379415142</v>
      </c>
      <c r="W50" s="130" t="s">
        <v>1680</v>
      </c>
      <c r="X50" s="138">
        <v>4</v>
      </c>
      <c r="Y50" s="138">
        <v>1</v>
      </c>
      <c r="Z50" s="138">
        <v>5</v>
      </c>
      <c r="AA50" s="139">
        <v>0.14000000000000001</v>
      </c>
      <c r="AB50" s="139">
        <v>0.03</v>
      </c>
      <c r="AC50" s="139">
        <v>0.17</v>
      </c>
      <c r="AD50" s="130" t="s">
        <v>966</v>
      </c>
      <c r="AE50" s="138">
        <v>4</v>
      </c>
      <c r="AF50" s="130" t="s">
        <v>966</v>
      </c>
      <c r="AG50" s="138">
        <v>0</v>
      </c>
      <c r="AH50" s="138">
        <v>2</v>
      </c>
      <c r="AI50" s="138">
        <v>0</v>
      </c>
      <c r="AJ50" s="138">
        <v>2</v>
      </c>
      <c r="AK50" s="138">
        <v>4</v>
      </c>
      <c r="AL50" s="130" t="s">
        <v>966</v>
      </c>
      <c r="AM50" s="138">
        <v>0</v>
      </c>
      <c r="AN50" s="138">
        <v>1</v>
      </c>
      <c r="AO50" s="138">
        <v>3</v>
      </c>
      <c r="AP50" s="138">
        <v>4</v>
      </c>
      <c r="AQ50" s="130" t="s">
        <v>966</v>
      </c>
      <c r="AR50" s="138">
        <v>0</v>
      </c>
      <c r="AS50" s="138">
        <v>0</v>
      </c>
      <c r="AT50" s="138">
        <v>0</v>
      </c>
      <c r="AU50" s="138">
        <v>3</v>
      </c>
      <c r="AV50" s="138">
        <v>1</v>
      </c>
      <c r="AW50" s="138">
        <v>0</v>
      </c>
      <c r="AX50" s="138">
        <v>4</v>
      </c>
      <c r="AY50" s="130" t="s">
        <v>966</v>
      </c>
      <c r="AZ50" s="138">
        <v>1</v>
      </c>
      <c r="BA50" s="138">
        <v>1</v>
      </c>
      <c r="BB50" s="138">
        <v>1</v>
      </c>
      <c r="BC50" s="138">
        <v>1</v>
      </c>
      <c r="BD50" s="138">
        <v>2</v>
      </c>
      <c r="BE50" s="138">
        <v>14</v>
      </c>
      <c r="BF50" s="138">
        <v>0</v>
      </c>
      <c r="BG50" s="138">
        <v>0</v>
      </c>
      <c r="BH50" s="138">
        <v>0</v>
      </c>
      <c r="BI50" s="138">
        <v>0</v>
      </c>
      <c r="BJ50" s="138">
        <v>0</v>
      </c>
      <c r="BK50" s="138">
        <v>0</v>
      </c>
      <c r="BL50" s="138">
        <v>13</v>
      </c>
      <c r="BM50" s="138">
        <v>0</v>
      </c>
      <c r="BN50" s="138">
        <v>1</v>
      </c>
      <c r="BO50" s="138">
        <v>0</v>
      </c>
      <c r="BP50" s="138">
        <v>0</v>
      </c>
      <c r="BQ50" s="138">
        <v>0</v>
      </c>
      <c r="BR50" s="138">
        <v>0</v>
      </c>
      <c r="BS50" s="138">
        <v>0</v>
      </c>
      <c r="BT50" s="138">
        <v>0</v>
      </c>
      <c r="BU50" s="138">
        <v>0</v>
      </c>
      <c r="BV50" s="138">
        <v>0</v>
      </c>
      <c r="BW50" s="138">
        <v>0</v>
      </c>
      <c r="BX50" s="138">
        <v>0</v>
      </c>
      <c r="BY50" s="138">
        <v>0</v>
      </c>
      <c r="BZ50" s="138">
        <v>0</v>
      </c>
      <c r="CA50" s="138">
        <v>0</v>
      </c>
      <c r="CB50" s="138">
        <v>0</v>
      </c>
      <c r="CC50" s="138">
        <v>0</v>
      </c>
      <c r="CD50" s="138">
        <v>0</v>
      </c>
      <c r="CE50" s="138">
        <v>0</v>
      </c>
      <c r="CF50" s="138">
        <v>0</v>
      </c>
      <c r="CG50" s="138">
        <v>0</v>
      </c>
      <c r="CH50" s="138">
        <v>0</v>
      </c>
      <c r="CI50" s="138">
        <v>0</v>
      </c>
      <c r="CJ50" s="138">
        <v>0</v>
      </c>
      <c r="CK50" s="138">
        <v>0</v>
      </c>
      <c r="CL50" s="138">
        <v>0</v>
      </c>
      <c r="CM50" s="138">
        <v>0</v>
      </c>
      <c r="CN50" s="138">
        <v>0</v>
      </c>
      <c r="CO50" s="138">
        <v>0</v>
      </c>
      <c r="CP50" s="138">
        <v>0</v>
      </c>
      <c r="CQ50" s="138">
        <v>0</v>
      </c>
      <c r="CR50" s="138">
        <v>0</v>
      </c>
      <c r="CS50" s="138">
        <v>0</v>
      </c>
      <c r="CT50" s="138">
        <v>0</v>
      </c>
      <c r="CU50" s="138">
        <v>0</v>
      </c>
      <c r="CV50" s="138">
        <v>0</v>
      </c>
      <c r="CW50" s="138">
        <v>0</v>
      </c>
      <c r="CX50" s="138">
        <v>0</v>
      </c>
      <c r="CY50" s="138">
        <v>0</v>
      </c>
      <c r="CZ50" s="138">
        <v>0</v>
      </c>
      <c r="DA50" s="138">
        <v>0</v>
      </c>
      <c r="DB50" s="138">
        <v>0</v>
      </c>
      <c r="DC50" s="138">
        <v>0</v>
      </c>
      <c r="DD50" s="138">
        <v>0</v>
      </c>
      <c r="DE50" s="138">
        <v>0</v>
      </c>
      <c r="DF50" s="138">
        <v>0</v>
      </c>
      <c r="DG50" s="138">
        <v>0</v>
      </c>
      <c r="DH50" s="138">
        <v>0</v>
      </c>
      <c r="DI50" s="138">
        <v>0</v>
      </c>
      <c r="DJ50" s="138">
        <v>0</v>
      </c>
      <c r="DK50" s="138">
        <v>0</v>
      </c>
      <c r="DL50" s="138">
        <v>0</v>
      </c>
      <c r="DM50" s="138">
        <v>0</v>
      </c>
      <c r="DN50" s="138">
        <v>0</v>
      </c>
      <c r="DO50" s="138">
        <v>0</v>
      </c>
      <c r="DP50" s="138">
        <v>100</v>
      </c>
      <c r="DQ50" s="138">
        <v>1</v>
      </c>
      <c r="DR50" s="130" t="s">
        <v>1681</v>
      </c>
      <c r="DS50" s="138">
        <v>4</v>
      </c>
      <c r="DT50" s="130" t="s">
        <v>1682</v>
      </c>
      <c r="DU50" s="130" t="s">
        <v>1683</v>
      </c>
      <c r="DV50" s="138">
        <v>0</v>
      </c>
      <c r="DW50" s="138">
        <v>0</v>
      </c>
      <c r="DX50" s="138">
        <v>1</v>
      </c>
      <c r="DY50" s="130"/>
      <c r="DZ50" s="130"/>
      <c r="EA50" s="140">
        <v>14337</v>
      </c>
      <c r="EB50" s="140">
        <v>288.76</v>
      </c>
      <c r="EC50" s="140">
        <v>18</v>
      </c>
    </row>
    <row r="51" spans="1:133" s="131" customFormat="1" ht="24" x14ac:dyDescent="0.25">
      <c r="A51" s="130" t="s">
        <v>389</v>
      </c>
      <c r="B51" s="130" t="s">
        <v>399</v>
      </c>
      <c r="C51" s="138">
        <v>1</v>
      </c>
      <c r="D51" s="130" t="s">
        <v>398</v>
      </c>
      <c r="E51" s="130" t="s">
        <v>1331</v>
      </c>
      <c r="F51" s="130">
        <v>62</v>
      </c>
      <c r="G51" s="130">
        <v>33901</v>
      </c>
      <c r="H51" s="130" t="s">
        <v>399</v>
      </c>
      <c r="I51" s="130" t="s">
        <v>1684</v>
      </c>
      <c r="J51" s="130" t="s">
        <v>1685</v>
      </c>
      <c r="K51" s="130" t="s">
        <v>1224</v>
      </c>
      <c r="L51" s="130" t="s">
        <v>959</v>
      </c>
      <c r="M51" s="130" t="s">
        <v>1686</v>
      </c>
      <c r="N51" s="130" t="s">
        <v>1687</v>
      </c>
      <c r="O51" s="130"/>
      <c r="P51" s="130">
        <v>376347481</v>
      </c>
      <c r="Q51" s="130" t="s">
        <v>1688</v>
      </c>
      <c r="R51" s="130" t="s">
        <v>959</v>
      </c>
      <c r="S51" s="130" t="s">
        <v>974</v>
      </c>
      <c r="T51" s="130" t="s">
        <v>1689</v>
      </c>
      <c r="U51" s="130"/>
      <c r="V51" s="130">
        <v>376347494</v>
      </c>
      <c r="W51" s="130" t="s">
        <v>1690</v>
      </c>
      <c r="X51" s="138">
        <v>1</v>
      </c>
      <c r="Y51" s="138">
        <v>0</v>
      </c>
      <c r="Z51" s="138">
        <v>1</v>
      </c>
      <c r="AA51" s="139">
        <v>1</v>
      </c>
      <c r="AB51" s="139">
        <v>0</v>
      </c>
      <c r="AC51" s="139">
        <v>1</v>
      </c>
      <c r="AD51" s="130" t="s">
        <v>966</v>
      </c>
      <c r="AE51" s="138">
        <v>1</v>
      </c>
      <c r="AF51" s="130" t="s">
        <v>966</v>
      </c>
      <c r="AG51" s="138">
        <v>0</v>
      </c>
      <c r="AH51" s="138">
        <v>0</v>
      </c>
      <c r="AI51" s="138">
        <v>0</v>
      </c>
      <c r="AJ51" s="138">
        <v>1</v>
      </c>
      <c r="AK51" s="138">
        <v>1</v>
      </c>
      <c r="AL51" s="130" t="s">
        <v>966</v>
      </c>
      <c r="AM51" s="138">
        <v>0</v>
      </c>
      <c r="AN51" s="138">
        <v>0</v>
      </c>
      <c r="AO51" s="138">
        <v>1</v>
      </c>
      <c r="AP51" s="138">
        <v>1</v>
      </c>
      <c r="AQ51" s="130" t="s">
        <v>966</v>
      </c>
      <c r="AR51" s="138">
        <v>0</v>
      </c>
      <c r="AS51" s="138">
        <v>0</v>
      </c>
      <c r="AT51" s="138">
        <v>0</v>
      </c>
      <c r="AU51" s="138">
        <v>1</v>
      </c>
      <c r="AV51" s="138">
        <v>0</v>
      </c>
      <c r="AW51" s="138">
        <v>0</v>
      </c>
      <c r="AX51" s="138">
        <v>1</v>
      </c>
      <c r="AY51" s="130" t="s">
        <v>966</v>
      </c>
      <c r="AZ51" s="138">
        <v>1</v>
      </c>
      <c r="BA51" s="138">
        <v>1</v>
      </c>
      <c r="BB51" s="138">
        <v>1</v>
      </c>
      <c r="BC51" s="138">
        <v>1</v>
      </c>
      <c r="BD51" s="138">
        <v>0</v>
      </c>
      <c r="BE51" s="138">
        <v>17</v>
      </c>
      <c r="BF51" s="138">
        <v>6</v>
      </c>
      <c r="BG51" s="138">
        <v>0</v>
      </c>
      <c r="BH51" s="138">
        <v>8</v>
      </c>
      <c r="BI51" s="138">
        <v>0</v>
      </c>
      <c r="BJ51" s="138">
        <v>0</v>
      </c>
      <c r="BK51" s="138">
        <v>0</v>
      </c>
      <c r="BL51" s="138">
        <v>30</v>
      </c>
      <c r="BM51" s="138">
        <v>0</v>
      </c>
      <c r="BN51" s="138">
        <v>1</v>
      </c>
      <c r="BO51" s="138">
        <v>0</v>
      </c>
      <c r="BP51" s="138">
        <v>104</v>
      </c>
      <c r="BQ51" s="138">
        <v>0</v>
      </c>
      <c r="BR51" s="138">
        <v>0</v>
      </c>
      <c r="BS51" s="138">
        <v>0</v>
      </c>
      <c r="BT51" s="138">
        <v>0</v>
      </c>
      <c r="BU51" s="138">
        <v>0</v>
      </c>
      <c r="BV51" s="138">
        <v>1</v>
      </c>
      <c r="BW51" s="138">
        <v>1</v>
      </c>
      <c r="BX51" s="138">
        <v>0</v>
      </c>
      <c r="BY51" s="138">
        <v>0</v>
      </c>
      <c r="BZ51" s="138">
        <v>0</v>
      </c>
      <c r="CA51" s="138">
        <v>0</v>
      </c>
      <c r="CB51" s="138">
        <v>0</v>
      </c>
      <c r="CC51" s="138">
        <v>0</v>
      </c>
      <c r="CD51" s="138">
        <v>0</v>
      </c>
      <c r="CE51" s="138">
        <v>0</v>
      </c>
      <c r="CF51" s="138">
        <v>0</v>
      </c>
      <c r="CG51" s="138">
        <v>0</v>
      </c>
      <c r="CH51" s="138">
        <v>0</v>
      </c>
      <c r="CI51" s="138">
        <v>1</v>
      </c>
      <c r="CJ51" s="138">
        <v>0</v>
      </c>
      <c r="CK51" s="138">
        <v>1</v>
      </c>
      <c r="CL51" s="138">
        <v>0</v>
      </c>
      <c r="CM51" s="138">
        <v>1</v>
      </c>
      <c r="CN51" s="138">
        <v>0</v>
      </c>
      <c r="CO51" s="138">
        <v>0</v>
      </c>
      <c r="CP51" s="138">
        <v>0</v>
      </c>
      <c r="CQ51" s="138">
        <v>0</v>
      </c>
      <c r="CR51" s="138">
        <v>0</v>
      </c>
      <c r="CS51" s="138">
        <v>0</v>
      </c>
      <c r="CT51" s="138">
        <v>0</v>
      </c>
      <c r="CU51" s="138">
        <v>0</v>
      </c>
      <c r="CV51" s="138">
        <v>0</v>
      </c>
      <c r="CW51" s="138">
        <v>0</v>
      </c>
      <c r="CX51" s="138">
        <v>0</v>
      </c>
      <c r="CY51" s="138">
        <v>0</v>
      </c>
      <c r="CZ51" s="138">
        <v>0</v>
      </c>
      <c r="DA51" s="138">
        <v>0</v>
      </c>
      <c r="DB51" s="138">
        <v>0</v>
      </c>
      <c r="DC51" s="138">
        <v>0</v>
      </c>
      <c r="DD51" s="138">
        <v>0</v>
      </c>
      <c r="DE51" s="138">
        <v>0</v>
      </c>
      <c r="DF51" s="138">
        <v>0</v>
      </c>
      <c r="DG51" s="138">
        <v>0</v>
      </c>
      <c r="DH51" s="138">
        <v>1</v>
      </c>
      <c r="DI51" s="138">
        <v>0</v>
      </c>
      <c r="DJ51" s="138">
        <v>0</v>
      </c>
      <c r="DK51" s="138">
        <v>0</v>
      </c>
      <c r="DL51" s="138">
        <v>0</v>
      </c>
      <c r="DM51" s="138">
        <v>0</v>
      </c>
      <c r="DN51" s="138">
        <v>0</v>
      </c>
      <c r="DO51" s="138">
        <v>0</v>
      </c>
      <c r="DP51" s="138">
        <v>90</v>
      </c>
      <c r="DQ51" s="138">
        <v>1</v>
      </c>
      <c r="DR51" s="130" t="s">
        <v>1691</v>
      </c>
      <c r="DS51" s="138">
        <v>3</v>
      </c>
      <c r="DT51" s="130" t="s">
        <v>1692</v>
      </c>
      <c r="DU51" s="130" t="s">
        <v>1693</v>
      </c>
      <c r="DV51" s="138">
        <v>1</v>
      </c>
      <c r="DW51" s="138">
        <v>1</v>
      </c>
      <c r="DX51" s="138">
        <v>1</v>
      </c>
      <c r="DY51" s="130"/>
      <c r="DZ51" s="130"/>
      <c r="EA51" s="140">
        <v>50588</v>
      </c>
      <c r="EB51" s="140">
        <v>906.17</v>
      </c>
      <c r="EC51" s="140">
        <v>44</v>
      </c>
    </row>
    <row r="52" spans="1:133" s="131" customFormat="1" ht="24" x14ac:dyDescent="0.25">
      <c r="A52" s="130" t="s">
        <v>389</v>
      </c>
      <c r="B52" s="130" t="s">
        <v>401</v>
      </c>
      <c r="C52" s="138">
        <v>1</v>
      </c>
      <c r="D52" s="130" t="s">
        <v>400</v>
      </c>
      <c r="E52" s="130" t="s">
        <v>1694</v>
      </c>
      <c r="F52" s="130">
        <v>2</v>
      </c>
      <c r="G52" s="130">
        <v>33141</v>
      </c>
      <c r="H52" s="130" t="s">
        <v>401</v>
      </c>
      <c r="I52" s="130" t="s">
        <v>1695</v>
      </c>
      <c r="J52" s="130" t="s">
        <v>1696</v>
      </c>
      <c r="K52" s="130" t="s">
        <v>1379</v>
      </c>
      <c r="L52" s="130" t="s">
        <v>1431</v>
      </c>
      <c r="M52" s="130" t="s">
        <v>1697</v>
      </c>
      <c r="N52" s="130" t="s">
        <v>1698</v>
      </c>
      <c r="O52" s="130"/>
      <c r="P52" s="130">
        <v>373300270</v>
      </c>
      <c r="Q52" s="130" t="s">
        <v>1699</v>
      </c>
      <c r="R52" s="130"/>
      <c r="S52" s="130" t="s">
        <v>1700</v>
      </c>
      <c r="T52" s="130" t="s">
        <v>1701</v>
      </c>
      <c r="U52" s="130"/>
      <c r="V52" s="130">
        <v>373300273</v>
      </c>
      <c r="W52" s="130" t="s">
        <v>1702</v>
      </c>
      <c r="X52" s="138">
        <v>4</v>
      </c>
      <c r="Y52" s="138">
        <v>0</v>
      </c>
      <c r="Z52" s="138">
        <v>4</v>
      </c>
      <c r="AA52" s="139">
        <v>0.2</v>
      </c>
      <c r="AB52" s="139">
        <v>0</v>
      </c>
      <c r="AC52" s="139">
        <v>0.2</v>
      </c>
      <c r="AD52" s="130" t="s">
        <v>966</v>
      </c>
      <c r="AE52" s="138">
        <v>0</v>
      </c>
      <c r="AF52" s="130" t="s">
        <v>966</v>
      </c>
      <c r="AG52" s="138">
        <v>0</v>
      </c>
      <c r="AH52" s="138">
        <v>3</v>
      </c>
      <c r="AI52" s="138">
        <v>1</v>
      </c>
      <c r="AJ52" s="138">
        <v>0</v>
      </c>
      <c r="AK52" s="138">
        <v>4</v>
      </c>
      <c r="AL52" s="130" t="s">
        <v>966</v>
      </c>
      <c r="AM52" s="138">
        <v>1</v>
      </c>
      <c r="AN52" s="138">
        <v>1</v>
      </c>
      <c r="AO52" s="138">
        <v>2</v>
      </c>
      <c r="AP52" s="138">
        <v>4</v>
      </c>
      <c r="AQ52" s="130" t="s">
        <v>966</v>
      </c>
      <c r="AR52" s="138">
        <v>0</v>
      </c>
      <c r="AS52" s="138">
        <v>0</v>
      </c>
      <c r="AT52" s="138">
        <v>3</v>
      </c>
      <c r="AU52" s="138">
        <v>0</v>
      </c>
      <c r="AV52" s="138">
        <v>1</v>
      </c>
      <c r="AW52" s="138">
        <v>0</v>
      </c>
      <c r="AX52" s="138">
        <v>4</v>
      </c>
      <c r="AY52" s="130" t="s">
        <v>966</v>
      </c>
      <c r="AZ52" s="138">
        <v>1</v>
      </c>
      <c r="BA52" s="138">
        <v>1</v>
      </c>
      <c r="BB52" s="138">
        <v>1</v>
      </c>
      <c r="BC52" s="138">
        <v>1</v>
      </c>
      <c r="BD52" s="138">
        <v>0</v>
      </c>
      <c r="BE52" s="138">
        <v>8</v>
      </c>
      <c r="BF52" s="138">
        <v>0</v>
      </c>
      <c r="BG52" s="138">
        <v>0</v>
      </c>
      <c r="BH52" s="138">
        <v>1</v>
      </c>
      <c r="BI52" s="138">
        <v>0</v>
      </c>
      <c r="BJ52" s="138">
        <v>0</v>
      </c>
      <c r="BK52" s="138">
        <v>0</v>
      </c>
      <c r="BL52" s="138">
        <v>12</v>
      </c>
      <c r="BM52" s="138">
        <v>0</v>
      </c>
      <c r="BN52" s="138">
        <v>6</v>
      </c>
      <c r="BO52" s="138">
        <v>0</v>
      </c>
      <c r="BP52" s="138">
        <v>0</v>
      </c>
      <c r="BQ52" s="138">
        <v>0</v>
      </c>
      <c r="BR52" s="138">
        <v>0</v>
      </c>
      <c r="BS52" s="138">
        <v>0</v>
      </c>
      <c r="BT52" s="138">
        <v>0</v>
      </c>
      <c r="BU52" s="138">
        <v>0</v>
      </c>
      <c r="BV52" s="138">
        <v>0</v>
      </c>
      <c r="BW52" s="138">
        <v>0</v>
      </c>
      <c r="BX52" s="138">
        <v>0</v>
      </c>
      <c r="BY52" s="138">
        <v>0</v>
      </c>
      <c r="BZ52" s="138">
        <v>0</v>
      </c>
      <c r="CA52" s="138">
        <v>0</v>
      </c>
      <c r="CB52" s="138">
        <v>0</v>
      </c>
      <c r="CC52" s="138">
        <v>0</v>
      </c>
      <c r="CD52" s="138">
        <v>0</v>
      </c>
      <c r="CE52" s="138">
        <v>0</v>
      </c>
      <c r="CF52" s="138">
        <v>0</v>
      </c>
      <c r="CG52" s="138">
        <v>0</v>
      </c>
      <c r="CH52" s="138">
        <v>0</v>
      </c>
      <c r="CI52" s="138">
        <v>0</v>
      </c>
      <c r="CJ52" s="138">
        <v>0</v>
      </c>
      <c r="CK52" s="138">
        <v>0</v>
      </c>
      <c r="CL52" s="138">
        <v>0</v>
      </c>
      <c r="CM52" s="138">
        <v>0</v>
      </c>
      <c r="CN52" s="138">
        <v>0</v>
      </c>
      <c r="CO52" s="138">
        <v>0</v>
      </c>
      <c r="CP52" s="138">
        <v>0</v>
      </c>
      <c r="CQ52" s="138">
        <v>0</v>
      </c>
      <c r="CR52" s="138">
        <v>0</v>
      </c>
      <c r="CS52" s="138">
        <v>0</v>
      </c>
      <c r="CT52" s="138">
        <v>0</v>
      </c>
      <c r="CU52" s="138">
        <v>0</v>
      </c>
      <c r="CV52" s="138">
        <v>0</v>
      </c>
      <c r="CW52" s="138">
        <v>0</v>
      </c>
      <c r="CX52" s="138">
        <v>0</v>
      </c>
      <c r="CY52" s="138">
        <v>0</v>
      </c>
      <c r="CZ52" s="138">
        <v>0</v>
      </c>
      <c r="DA52" s="138">
        <v>0</v>
      </c>
      <c r="DB52" s="138">
        <v>0</v>
      </c>
      <c r="DC52" s="138">
        <v>0</v>
      </c>
      <c r="DD52" s="138">
        <v>0</v>
      </c>
      <c r="DE52" s="138">
        <v>0</v>
      </c>
      <c r="DF52" s="138">
        <v>0</v>
      </c>
      <c r="DG52" s="138">
        <v>0</v>
      </c>
      <c r="DH52" s="138">
        <v>0</v>
      </c>
      <c r="DI52" s="138">
        <v>0</v>
      </c>
      <c r="DJ52" s="138">
        <v>0</v>
      </c>
      <c r="DK52" s="138">
        <v>0</v>
      </c>
      <c r="DL52" s="138">
        <v>0</v>
      </c>
      <c r="DM52" s="138">
        <v>0</v>
      </c>
      <c r="DN52" s="138">
        <v>0</v>
      </c>
      <c r="DO52" s="138">
        <v>0</v>
      </c>
      <c r="DP52" s="138">
        <v>99</v>
      </c>
      <c r="DQ52" s="138">
        <v>1</v>
      </c>
      <c r="DR52" s="130" t="s">
        <v>1703</v>
      </c>
      <c r="DS52" s="138">
        <v>2</v>
      </c>
      <c r="DT52" s="130" t="s">
        <v>1704</v>
      </c>
      <c r="DU52" s="130" t="s">
        <v>1705</v>
      </c>
      <c r="DV52" s="138">
        <v>1</v>
      </c>
      <c r="DW52" s="138">
        <v>1</v>
      </c>
      <c r="DX52" s="138">
        <v>0</v>
      </c>
      <c r="DY52" s="130"/>
      <c r="DZ52" s="130"/>
      <c r="EA52" s="140">
        <v>22178</v>
      </c>
      <c r="EB52" s="140">
        <v>659.23</v>
      </c>
      <c r="EC52" s="140">
        <v>44</v>
      </c>
    </row>
    <row r="53" spans="1:133" s="131" customFormat="1" ht="48" x14ac:dyDescent="0.25">
      <c r="A53" s="130" t="s">
        <v>389</v>
      </c>
      <c r="B53" s="130" t="s">
        <v>403</v>
      </c>
      <c r="C53" s="138">
        <v>1</v>
      </c>
      <c r="D53" s="130" t="s">
        <v>402</v>
      </c>
      <c r="E53" s="130" t="s">
        <v>1706</v>
      </c>
      <c r="F53" s="130">
        <v>63</v>
      </c>
      <c r="G53" s="130">
        <v>33501</v>
      </c>
      <c r="H53" s="130" t="s">
        <v>1707</v>
      </c>
      <c r="I53" s="130" t="s">
        <v>1708</v>
      </c>
      <c r="J53" s="130" t="s">
        <v>1709</v>
      </c>
      <c r="K53" s="130" t="s">
        <v>1224</v>
      </c>
      <c r="L53" s="130" t="s">
        <v>1008</v>
      </c>
      <c r="M53" s="130" t="s">
        <v>974</v>
      </c>
      <c r="N53" s="130" t="s">
        <v>1710</v>
      </c>
      <c r="O53" s="130"/>
      <c r="P53" s="130">
        <v>371519744</v>
      </c>
      <c r="Q53" s="130" t="s">
        <v>1711</v>
      </c>
      <c r="R53" s="130" t="s">
        <v>1431</v>
      </c>
      <c r="S53" s="130" t="s">
        <v>1326</v>
      </c>
      <c r="T53" s="130" t="s">
        <v>1712</v>
      </c>
      <c r="U53" s="130"/>
      <c r="V53" s="130">
        <v>371519758</v>
      </c>
      <c r="W53" s="130" t="s">
        <v>1713</v>
      </c>
      <c r="X53" s="138">
        <v>2</v>
      </c>
      <c r="Y53" s="138">
        <v>0</v>
      </c>
      <c r="Z53" s="138">
        <v>2</v>
      </c>
      <c r="AA53" s="139">
        <v>1</v>
      </c>
      <c r="AB53" s="139">
        <v>0</v>
      </c>
      <c r="AC53" s="139">
        <v>1</v>
      </c>
      <c r="AD53" s="130" t="s">
        <v>966</v>
      </c>
      <c r="AE53" s="138">
        <v>1</v>
      </c>
      <c r="AF53" s="130" t="s">
        <v>966</v>
      </c>
      <c r="AG53" s="138">
        <v>0</v>
      </c>
      <c r="AH53" s="138">
        <v>0</v>
      </c>
      <c r="AI53" s="138">
        <v>1</v>
      </c>
      <c r="AJ53" s="138">
        <v>1</v>
      </c>
      <c r="AK53" s="138">
        <v>2</v>
      </c>
      <c r="AL53" s="130" t="s">
        <v>966</v>
      </c>
      <c r="AM53" s="138">
        <v>1</v>
      </c>
      <c r="AN53" s="138">
        <v>0</v>
      </c>
      <c r="AO53" s="138">
        <v>1</v>
      </c>
      <c r="AP53" s="138">
        <v>2</v>
      </c>
      <c r="AQ53" s="130" t="s">
        <v>966</v>
      </c>
      <c r="AR53" s="138">
        <v>0</v>
      </c>
      <c r="AS53" s="138">
        <v>0</v>
      </c>
      <c r="AT53" s="138">
        <v>0</v>
      </c>
      <c r="AU53" s="138">
        <v>1</v>
      </c>
      <c r="AV53" s="138">
        <v>1</v>
      </c>
      <c r="AW53" s="138">
        <v>0</v>
      </c>
      <c r="AX53" s="138">
        <v>2</v>
      </c>
      <c r="AY53" s="130" t="s">
        <v>966</v>
      </c>
      <c r="AZ53" s="138">
        <v>0</v>
      </c>
      <c r="BA53" s="138">
        <v>1</v>
      </c>
      <c r="BB53" s="138">
        <v>0</v>
      </c>
      <c r="BC53" s="138">
        <v>0</v>
      </c>
      <c r="BD53" s="138">
        <v>1</v>
      </c>
      <c r="BE53" s="138">
        <v>3</v>
      </c>
      <c r="BF53" s="138">
        <v>0</v>
      </c>
      <c r="BG53" s="138">
        <v>0</v>
      </c>
      <c r="BH53" s="138">
        <v>0</v>
      </c>
      <c r="BI53" s="138">
        <v>0</v>
      </c>
      <c r="BJ53" s="138">
        <v>0</v>
      </c>
      <c r="BK53" s="138">
        <v>0</v>
      </c>
      <c r="BL53" s="138">
        <v>4</v>
      </c>
      <c r="BM53" s="138">
        <v>0</v>
      </c>
      <c r="BN53" s="138">
        <v>2</v>
      </c>
      <c r="BO53" s="138">
        <v>0</v>
      </c>
      <c r="BP53" s="138">
        <v>0</v>
      </c>
      <c r="BQ53" s="138">
        <v>0</v>
      </c>
      <c r="BR53" s="138">
        <v>0</v>
      </c>
      <c r="BS53" s="138">
        <v>0</v>
      </c>
      <c r="BT53" s="138">
        <v>0</v>
      </c>
      <c r="BU53" s="138">
        <v>0</v>
      </c>
      <c r="BV53" s="138">
        <v>0</v>
      </c>
      <c r="BW53" s="138">
        <v>0</v>
      </c>
      <c r="BX53" s="138">
        <v>0</v>
      </c>
      <c r="BY53" s="138">
        <v>0</v>
      </c>
      <c r="BZ53" s="138">
        <v>0</v>
      </c>
      <c r="CA53" s="138">
        <v>0</v>
      </c>
      <c r="CB53" s="138">
        <v>0</v>
      </c>
      <c r="CC53" s="138">
        <v>0</v>
      </c>
      <c r="CD53" s="138">
        <v>0</v>
      </c>
      <c r="CE53" s="138">
        <v>0</v>
      </c>
      <c r="CF53" s="138">
        <v>0</v>
      </c>
      <c r="CG53" s="138">
        <v>0</v>
      </c>
      <c r="CH53" s="138">
        <v>0</v>
      </c>
      <c r="CI53" s="138">
        <v>0</v>
      </c>
      <c r="CJ53" s="138">
        <v>0</v>
      </c>
      <c r="CK53" s="138">
        <v>0</v>
      </c>
      <c r="CL53" s="138">
        <v>0</v>
      </c>
      <c r="CM53" s="138">
        <v>0</v>
      </c>
      <c r="CN53" s="138">
        <v>0</v>
      </c>
      <c r="CO53" s="138">
        <v>0</v>
      </c>
      <c r="CP53" s="138">
        <v>0</v>
      </c>
      <c r="CQ53" s="138">
        <v>0</v>
      </c>
      <c r="CR53" s="138">
        <v>0</v>
      </c>
      <c r="CS53" s="138">
        <v>0</v>
      </c>
      <c r="CT53" s="138">
        <v>0</v>
      </c>
      <c r="CU53" s="138">
        <v>0</v>
      </c>
      <c r="CV53" s="138">
        <v>0</v>
      </c>
      <c r="CW53" s="138">
        <v>0</v>
      </c>
      <c r="CX53" s="138">
        <v>0</v>
      </c>
      <c r="CY53" s="138">
        <v>0</v>
      </c>
      <c r="CZ53" s="138">
        <v>0</v>
      </c>
      <c r="DA53" s="138">
        <v>0</v>
      </c>
      <c r="DB53" s="138">
        <v>0</v>
      </c>
      <c r="DC53" s="138">
        <v>0</v>
      </c>
      <c r="DD53" s="138">
        <v>0</v>
      </c>
      <c r="DE53" s="138">
        <v>0</v>
      </c>
      <c r="DF53" s="138">
        <v>0</v>
      </c>
      <c r="DG53" s="138">
        <v>0</v>
      </c>
      <c r="DH53" s="138">
        <v>0</v>
      </c>
      <c r="DI53" s="138">
        <v>0</v>
      </c>
      <c r="DJ53" s="138">
        <v>0</v>
      </c>
      <c r="DK53" s="138">
        <v>0</v>
      </c>
      <c r="DL53" s="138">
        <v>0</v>
      </c>
      <c r="DM53" s="138">
        <v>0</v>
      </c>
      <c r="DN53" s="138">
        <v>0</v>
      </c>
      <c r="DO53" s="138">
        <v>0</v>
      </c>
      <c r="DP53" s="138">
        <v>100</v>
      </c>
      <c r="DQ53" s="138">
        <v>1</v>
      </c>
      <c r="DR53" s="130" t="s">
        <v>1714</v>
      </c>
      <c r="DS53" s="138">
        <v>2</v>
      </c>
      <c r="DT53" s="130" t="s">
        <v>1715</v>
      </c>
      <c r="DU53" s="130"/>
      <c r="DV53" s="138">
        <v>1</v>
      </c>
      <c r="DW53" s="138">
        <v>1</v>
      </c>
      <c r="DX53" s="138">
        <v>1</v>
      </c>
      <c r="DY53" s="130"/>
      <c r="DZ53" s="130"/>
      <c r="EA53" s="140">
        <v>11619</v>
      </c>
      <c r="EB53" s="140">
        <v>308.76</v>
      </c>
      <c r="EC53" s="140">
        <v>26</v>
      </c>
    </row>
    <row r="54" spans="1:133" s="131" customFormat="1" ht="72" x14ac:dyDescent="0.25">
      <c r="A54" s="130" t="s">
        <v>389</v>
      </c>
      <c r="B54" s="130" t="s">
        <v>405</v>
      </c>
      <c r="C54" s="138">
        <v>1</v>
      </c>
      <c r="D54" s="130" t="s">
        <v>404</v>
      </c>
      <c r="E54" s="130" t="s">
        <v>1716</v>
      </c>
      <c r="F54" s="130">
        <v>295</v>
      </c>
      <c r="G54" s="130">
        <v>33023</v>
      </c>
      <c r="H54" s="130" t="s">
        <v>405</v>
      </c>
      <c r="I54" s="130" t="s">
        <v>1717</v>
      </c>
      <c r="J54" s="130" t="s">
        <v>1718</v>
      </c>
      <c r="K54" s="130" t="s">
        <v>1224</v>
      </c>
      <c r="L54" s="130" t="s">
        <v>1335</v>
      </c>
      <c r="M54" s="130" t="s">
        <v>1012</v>
      </c>
      <c r="N54" s="130" t="s">
        <v>1057</v>
      </c>
      <c r="O54" s="130"/>
      <c r="P54" s="130">
        <v>377611113</v>
      </c>
      <c r="Q54" s="130" t="s">
        <v>1719</v>
      </c>
      <c r="R54" s="130"/>
      <c r="S54" s="130" t="s">
        <v>1720</v>
      </c>
      <c r="T54" s="130" t="s">
        <v>1721</v>
      </c>
      <c r="U54" s="130"/>
      <c r="V54" s="130">
        <v>377611118</v>
      </c>
      <c r="W54" s="130" t="s">
        <v>1722</v>
      </c>
      <c r="X54" s="138">
        <v>1</v>
      </c>
      <c r="Y54" s="138">
        <v>0</v>
      </c>
      <c r="Z54" s="138">
        <v>1</v>
      </c>
      <c r="AA54" s="139">
        <v>1</v>
      </c>
      <c r="AB54" s="139">
        <v>0</v>
      </c>
      <c r="AC54" s="139">
        <v>1</v>
      </c>
      <c r="AD54" s="130" t="s">
        <v>966</v>
      </c>
      <c r="AE54" s="138">
        <v>0</v>
      </c>
      <c r="AF54" s="130" t="s">
        <v>966</v>
      </c>
      <c r="AG54" s="138">
        <v>0</v>
      </c>
      <c r="AH54" s="138">
        <v>1</v>
      </c>
      <c r="AI54" s="138">
        <v>0</v>
      </c>
      <c r="AJ54" s="138">
        <v>0</v>
      </c>
      <c r="AK54" s="138">
        <v>1</v>
      </c>
      <c r="AL54" s="130" t="s">
        <v>966</v>
      </c>
      <c r="AM54" s="138">
        <v>0</v>
      </c>
      <c r="AN54" s="138">
        <v>0</v>
      </c>
      <c r="AO54" s="138">
        <v>1</v>
      </c>
      <c r="AP54" s="138">
        <v>1</v>
      </c>
      <c r="AQ54" s="130" t="s">
        <v>966</v>
      </c>
      <c r="AR54" s="138">
        <v>0</v>
      </c>
      <c r="AS54" s="138">
        <v>0</v>
      </c>
      <c r="AT54" s="138">
        <v>0</v>
      </c>
      <c r="AU54" s="138">
        <v>1</v>
      </c>
      <c r="AV54" s="138">
        <v>0</v>
      </c>
      <c r="AW54" s="138">
        <v>0</v>
      </c>
      <c r="AX54" s="138">
        <v>1</v>
      </c>
      <c r="AY54" s="130" t="s">
        <v>966</v>
      </c>
      <c r="AZ54" s="138">
        <v>0</v>
      </c>
      <c r="BA54" s="138">
        <v>1</v>
      </c>
      <c r="BB54" s="138">
        <v>1</v>
      </c>
      <c r="BC54" s="138">
        <v>1</v>
      </c>
      <c r="BD54" s="138">
        <v>0</v>
      </c>
      <c r="BE54" s="138">
        <v>29</v>
      </c>
      <c r="BF54" s="138">
        <v>0</v>
      </c>
      <c r="BG54" s="138">
        <v>0</v>
      </c>
      <c r="BH54" s="138">
        <v>8</v>
      </c>
      <c r="BI54" s="138">
        <v>0</v>
      </c>
      <c r="BJ54" s="138">
        <v>0</v>
      </c>
      <c r="BK54" s="138">
        <v>0</v>
      </c>
      <c r="BL54" s="138">
        <v>9</v>
      </c>
      <c r="BM54" s="138">
        <v>0</v>
      </c>
      <c r="BN54" s="138">
        <v>6</v>
      </c>
      <c r="BO54" s="138">
        <v>0</v>
      </c>
      <c r="BP54" s="138">
        <v>0</v>
      </c>
      <c r="BQ54" s="138">
        <v>0</v>
      </c>
      <c r="BR54" s="138">
        <v>0</v>
      </c>
      <c r="BS54" s="138">
        <v>0</v>
      </c>
      <c r="BT54" s="138">
        <v>0</v>
      </c>
      <c r="BU54" s="138">
        <v>0</v>
      </c>
      <c r="BV54" s="138">
        <v>0</v>
      </c>
      <c r="BW54" s="138">
        <v>0</v>
      </c>
      <c r="BX54" s="138">
        <v>0</v>
      </c>
      <c r="BY54" s="138">
        <v>0</v>
      </c>
      <c r="BZ54" s="138">
        <v>0</v>
      </c>
      <c r="CA54" s="138">
        <v>0</v>
      </c>
      <c r="CB54" s="138">
        <v>0</v>
      </c>
      <c r="CC54" s="138">
        <v>0</v>
      </c>
      <c r="CD54" s="138">
        <v>0</v>
      </c>
      <c r="CE54" s="138">
        <v>0</v>
      </c>
      <c r="CF54" s="138">
        <v>0</v>
      </c>
      <c r="CG54" s="138">
        <v>0</v>
      </c>
      <c r="CH54" s="138">
        <v>0</v>
      </c>
      <c r="CI54" s="138">
        <v>0</v>
      </c>
      <c r="CJ54" s="138">
        <v>0</v>
      </c>
      <c r="CK54" s="138">
        <v>0</v>
      </c>
      <c r="CL54" s="138">
        <v>0</v>
      </c>
      <c r="CM54" s="138">
        <v>0</v>
      </c>
      <c r="CN54" s="138">
        <v>0</v>
      </c>
      <c r="CO54" s="138">
        <v>0</v>
      </c>
      <c r="CP54" s="138">
        <v>0</v>
      </c>
      <c r="CQ54" s="138">
        <v>0</v>
      </c>
      <c r="CR54" s="138">
        <v>0</v>
      </c>
      <c r="CS54" s="138">
        <v>0</v>
      </c>
      <c r="CT54" s="138">
        <v>0</v>
      </c>
      <c r="CU54" s="138">
        <v>0</v>
      </c>
      <c r="CV54" s="138">
        <v>0</v>
      </c>
      <c r="CW54" s="138">
        <v>0</v>
      </c>
      <c r="CX54" s="138">
        <v>0</v>
      </c>
      <c r="CY54" s="138">
        <v>0</v>
      </c>
      <c r="CZ54" s="138">
        <v>0</v>
      </c>
      <c r="DA54" s="138">
        <v>0</v>
      </c>
      <c r="DB54" s="138">
        <v>0</v>
      </c>
      <c r="DC54" s="138">
        <v>0</v>
      </c>
      <c r="DD54" s="138">
        <v>0</v>
      </c>
      <c r="DE54" s="138">
        <v>0</v>
      </c>
      <c r="DF54" s="138">
        <v>0</v>
      </c>
      <c r="DG54" s="138">
        <v>0</v>
      </c>
      <c r="DH54" s="138">
        <v>0</v>
      </c>
      <c r="DI54" s="138">
        <v>0</v>
      </c>
      <c r="DJ54" s="138">
        <v>0</v>
      </c>
      <c r="DK54" s="138">
        <v>0</v>
      </c>
      <c r="DL54" s="138">
        <v>0</v>
      </c>
      <c r="DM54" s="138">
        <v>0</v>
      </c>
      <c r="DN54" s="138">
        <v>0</v>
      </c>
      <c r="DO54" s="138">
        <v>0</v>
      </c>
      <c r="DP54" s="138">
        <v>56</v>
      </c>
      <c r="DQ54" s="138">
        <v>1</v>
      </c>
      <c r="DR54" s="130" t="s">
        <v>1723</v>
      </c>
      <c r="DS54" s="138">
        <v>3</v>
      </c>
      <c r="DT54" s="130" t="s">
        <v>1724</v>
      </c>
      <c r="DU54" s="130" t="s">
        <v>1725</v>
      </c>
      <c r="DV54" s="138">
        <v>0</v>
      </c>
      <c r="DW54" s="138">
        <v>1</v>
      </c>
      <c r="DX54" s="138">
        <v>1</v>
      </c>
      <c r="DY54" s="130"/>
      <c r="DZ54" s="130" t="s">
        <v>1726</v>
      </c>
      <c r="EA54" s="140">
        <v>54844</v>
      </c>
      <c r="EB54" s="140">
        <v>627.5</v>
      </c>
      <c r="EC54" s="140">
        <v>54</v>
      </c>
    </row>
    <row r="55" spans="1:133" s="131" customFormat="1" ht="36" x14ac:dyDescent="0.25">
      <c r="A55" s="130" t="s">
        <v>389</v>
      </c>
      <c r="B55" s="130" t="s">
        <v>372</v>
      </c>
      <c r="C55" s="138">
        <v>2</v>
      </c>
      <c r="D55" s="130" t="s">
        <v>373</v>
      </c>
      <c r="E55" s="130" t="s">
        <v>1034</v>
      </c>
      <c r="F55" s="130" t="s">
        <v>1727</v>
      </c>
      <c r="G55" s="130">
        <v>30632</v>
      </c>
      <c r="H55" s="130" t="s">
        <v>374</v>
      </c>
      <c r="I55" s="130" t="s">
        <v>1728</v>
      </c>
      <c r="J55" s="130" t="s">
        <v>1729</v>
      </c>
      <c r="K55" s="130" t="s">
        <v>1730</v>
      </c>
      <c r="L55" s="130" t="s">
        <v>959</v>
      </c>
      <c r="M55" s="130" t="s">
        <v>1631</v>
      </c>
      <c r="N55" s="130" t="s">
        <v>1731</v>
      </c>
      <c r="O55" s="130"/>
      <c r="P55" s="130">
        <v>378034152</v>
      </c>
      <c r="Q55" s="130" t="s">
        <v>1732</v>
      </c>
      <c r="R55" s="130" t="s">
        <v>959</v>
      </c>
      <c r="S55" s="130" t="s">
        <v>1631</v>
      </c>
      <c r="T55" s="130" t="s">
        <v>1731</v>
      </c>
      <c r="U55" s="130"/>
      <c r="V55" s="130">
        <v>378034152</v>
      </c>
      <c r="W55" s="130" t="s">
        <v>1732</v>
      </c>
      <c r="X55" s="138">
        <v>3</v>
      </c>
      <c r="Y55" s="138">
        <v>0</v>
      </c>
      <c r="Z55" s="138">
        <v>3</v>
      </c>
      <c r="AA55" s="139">
        <v>3</v>
      </c>
      <c r="AB55" s="139">
        <v>0</v>
      </c>
      <c r="AC55" s="139">
        <v>3</v>
      </c>
      <c r="AD55" s="130" t="s">
        <v>966</v>
      </c>
      <c r="AE55" s="138">
        <v>3</v>
      </c>
      <c r="AF55" s="130" t="s">
        <v>966</v>
      </c>
      <c r="AG55" s="138">
        <v>0</v>
      </c>
      <c r="AH55" s="138">
        <v>2</v>
      </c>
      <c r="AI55" s="138">
        <v>0</v>
      </c>
      <c r="AJ55" s="138">
        <v>1</v>
      </c>
      <c r="AK55" s="138">
        <v>3</v>
      </c>
      <c r="AL55" s="130" t="s">
        <v>966</v>
      </c>
      <c r="AM55" s="138">
        <v>0</v>
      </c>
      <c r="AN55" s="138">
        <v>0</v>
      </c>
      <c r="AO55" s="138">
        <v>3</v>
      </c>
      <c r="AP55" s="138">
        <v>3</v>
      </c>
      <c r="AQ55" s="130" t="s">
        <v>966</v>
      </c>
      <c r="AR55" s="138">
        <v>0</v>
      </c>
      <c r="AS55" s="138">
        <v>0</v>
      </c>
      <c r="AT55" s="138">
        <v>0</v>
      </c>
      <c r="AU55" s="138">
        <v>2</v>
      </c>
      <c r="AV55" s="138">
        <v>1</v>
      </c>
      <c r="AW55" s="138">
        <v>0</v>
      </c>
      <c r="AX55" s="138">
        <v>3</v>
      </c>
      <c r="AY55" s="130" t="s">
        <v>966</v>
      </c>
      <c r="AZ55" s="138">
        <v>1</v>
      </c>
      <c r="BA55" s="138">
        <v>1</v>
      </c>
      <c r="BB55" s="138">
        <v>0</v>
      </c>
      <c r="BC55" s="138">
        <v>1</v>
      </c>
      <c r="BD55" s="138">
        <v>0</v>
      </c>
      <c r="BE55" s="138">
        <v>48</v>
      </c>
      <c r="BF55" s="138">
        <v>0</v>
      </c>
      <c r="BG55" s="138">
        <v>0</v>
      </c>
      <c r="BH55" s="138">
        <v>2</v>
      </c>
      <c r="BI55" s="138">
        <v>0</v>
      </c>
      <c r="BJ55" s="138">
        <v>0</v>
      </c>
      <c r="BK55" s="138">
        <v>0</v>
      </c>
      <c r="BL55" s="138">
        <v>0</v>
      </c>
      <c r="BM55" s="138">
        <v>0</v>
      </c>
      <c r="BN55" s="138">
        <v>16</v>
      </c>
      <c r="BO55" s="138">
        <v>0</v>
      </c>
      <c r="BP55" s="138">
        <v>0</v>
      </c>
      <c r="BQ55" s="138">
        <v>0</v>
      </c>
      <c r="BR55" s="138">
        <v>0</v>
      </c>
      <c r="BS55" s="138">
        <v>0</v>
      </c>
      <c r="BT55" s="138">
        <v>0</v>
      </c>
      <c r="BU55" s="138">
        <v>0</v>
      </c>
      <c r="BV55" s="138">
        <v>0</v>
      </c>
      <c r="BW55" s="138">
        <v>0</v>
      </c>
      <c r="BX55" s="138">
        <v>0</v>
      </c>
      <c r="BY55" s="138">
        <v>0</v>
      </c>
      <c r="BZ55" s="138">
        <v>0</v>
      </c>
      <c r="CA55" s="138">
        <v>0</v>
      </c>
      <c r="CB55" s="138">
        <v>0</v>
      </c>
      <c r="CC55" s="138">
        <v>0</v>
      </c>
      <c r="CD55" s="138">
        <v>0</v>
      </c>
      <c r="CE55" s="138">
        <v>0</v>
      </c>
      <c r="CF55" s="138">
        <v>0</v>
      </c>
      <c r="CG55" s="138">
        <v>0</v>
      </c>
      <c r="CH55" s="138">
        <v>0</v>
      </c>
      <c r="CI55" s="138">
        <v>0</v>
      </c>
      <c r="CJ55" s="138">
        <v>0</v>
      </c>
      <c r="CK55" s="138">
        <v>2</v>
      </c>
      <c r="CL55" s="138">
        <v>0</v>
      </c>
      <c r="CM55" s="138">
        <v>0</v>
      </c>
      <c r="CN55" s="138">
        <v>0</v>
      </c>
      <c r="CO55" s="138">
        <v>0</v>
      </c>
      <c r="CP55" s="138">
        <v>0</v>
      </c>
      <c r="CQ55" s="138">
        <v>0</v>
      </c>
      <c r="CR55" s="138">
        <v>0</v>
      </c>
      <c r="CS55" s="138">
        <v>0</v>
      </c>
      <c r="CT55" s="138">
        <v>0</v>
      </c>
      <c r="CU55" s="138">
        <v>0</v>
      </c>
      <c r="CV55" s="138">
        <v>0</v>
      </c>
      <c r="CW55" s="138">
        <v>0</v>
      </c>
      <c r="CX55" s="138">
        <v>0</v>
      </c>
      <c r="CY55" s="138">
        <v>0</v>
      </c>
      <c r="CZ55" s="138">
        <v>0</v>
      </c>
      <c r="DA55" s="138">
        <v>0</v>
      </c>
      <c r="DB55" s="138">
        <v>0</v>
      </c>
      <c r="DC55" s="138">
        <v>0</v>
      </c>
      <c r="DD55" s="138">
        <v>0</v>
      </c>
      <c r="DE55" s="138">
        <v>0</v>
      </c>
      <c r="DF55" s="138">
        <v>0</v>
      </c>
      <c r="DG55" s="138">
        <v>0</v>
      </c>
      <c r="DH55" s="138">
        <v>0</v>
      </c>
      <c r="DI55" s="138">
        <v>0</v>
      </c>
      <c r="DJ55" s="138">
        <v>0</v>
      </c>
      <c r="DK55" s="138">
        <v>0</v>
      </c>
      <c r="DL55" s="138">
        <v>0</v>
      </c>
      <c r="DM55" s="138">
        <v>0</v>
      </c>
      <c r="DN55" s="138">
        <v>0</v>
      </c>
      <c r="DO55" s="138">
        <v>602</v>
      </c>
      <c r="DP55" s="138">
        <v>50</v>
      </c>
      <c r="DQ55" s="138">
        <v>1</v>
      </c>
      <c r="DR55" s="130" t="s">
        <v>1733</v>
      </c>
      <c r="DS55" s="138">
        <v>1</v>
      </c>
      <c r="DT55" s="130"/>
      <c r="DU55" s="130"/>
      <c r="DV55" s="138">
        <v>1</v>
      </c>
      <c r="DW55" s="138">
        <v>1</v>
      </c>
      <c r="DX55" s="138">
        <v>1</v>
      </c>
      <c r="DY55" s="130"/>
      <c r="DZ55" s="130"/>
      <c r="EA55" s="140">
        <v>187245</v>
      </c>
      <c r="EB55" s="140">
        <v>261.42</v>
      </c>
      <c r="EC55" s="140">
        <v>15</v>
      </c>
    </row>
    <row r="56" spans="1:133" s="131" customFormat="1" x14ac:dyDescent="0.25">
      <c r="A56" s="130" t="s">
        <v>389</v>
      </c>
      <c r="B56" s="130" t="s">
        <v>407</v>
      </c>
      <c r="C56" s="138">
        <v>1</v>
      </c>
      <c r="D56" s="130" t="s">
        <v>406</v>
      </c>
      <c r="E56" s="130" t="s">
        <v>1734</v>
      </c>
      <c r="F56" s="130">
        <v>107</v>
      </c>
      <c r="G56" s="130">
        <v>33401</v>
      </c>
      <c r="H56" s="130" t="s">
        <v>407</v>
      </c>
      <c r="I56" s="130" t="s">
        <v>1735</v>
      </c>
      <c r="J56" s="130" t="s">
        <v>1736</v>
      </c>
      <c r="K56" s="130" t="s">
        <v>1737</v>
      </c>
      <c r="L56" s="130" t="s">
        <v>1431</v>
      </c>
      <c r="M56" s="130" t="s">
        <v>1738</v>
      </c>
      <c r="N56" s="130" t="s">
        <v>1739</v>
      </c>
      <c r="O56" s="130"/>
      <c r="P56" s="130">
        <v>377332470</v>
      </c>
      <c r="Q56" s="130" t="s">
        <v>1740</v>
      </c>
      <c r="R56" s="130"/>
      <c r="S56" s="130" t="s">
        <v>1741</v>
      </c>
      <c r="T56" s="130" t="s">
        <v>1742</v>
      </c>
      <c r="U56" s="130"/>
      <c r="V56" s="130">
        <v>377332473</v>
      </c>
      <c r="W56" s="130" t="s">
        <v>1743</v>
      </c>
      <c r="X56" s="138">
        <v>1</v>
      </c>
      <c r="Y56" s="138">
        <v>0</v>
      </c>
      <c r="Z56" s="138">
        <v>1</v>
      </c>
      <c r="AA56" s="139">
        <v>1</v>
      </c>
      <c r="AB56" s="139">
        <v>0</v>
      </c>
      <c r="AC56" s="139">
        <v>1</v>
      </c>
      <c r="AD56" s="130" t="s">
        <v>966</v>
      </c>
      <c r="AE56" s="138">
        <v>1</v>
      </c>
      <c r="AF56" s="130" t="s">
        <v>966</v>
      </c>
      <c r="AG56" s="138">
        <v>0</v>
      </c>
      <c r="AH56" s="138">
        <v>1</v>
      </c>
      <c r="AI56" s="138">
        <v>0</v>
      </c>
      <c r="AJ56" s="138">
        <v>0</v>
      </c>
      <c r="AK56" s="138">
        <v>1</v>
      </c>
      <c r="AL56" s="130" t="s">
        <v>966</v>
      </c>
      <c r="AM56" s="138">
        <v>0</v>
      </c>
      <c r="AN56" s="138">
        <v>0</v>
      </c>
      <c r="AO56" s="138">
        <v>1</v>
      </c>
      <c r="AP56" s="138">
        <v>1</v>
      </c>
      <c r="AQ56" s="130" t="s">
        <v>966</v>
      </c>
      <c r="AR56" s="138">
        <v>0</v>
      </c>
      <c r="AS56" s="138">
        <v>0</v>
      </c>
      <c r="AT56" s="138">
        <v>0</v>
      </c>
      <c r="AU56" s="138">
        <v>1</v>
      </c>
      <c r="AV56" s="138">
        <v>0</v>
      </c>
      <c r="AW56" s="138">
        <v>0</v>
      </c>
      <c r="AX56" s="138">
        <v>1</v>
      </c>
      <c r="AY56" s="130" t="s">
        <v>966</v>
      </c>
      <c r="AZ56" s="138">
        <v>1</v>
      </c>
      <c r="BA56" s="138">
        <v>1</v>
      </c>
      <c r="BB56" s="138">
        <v>0</v>
      </c>
      <c r="BC56" s="138">
        <v>1</v>
      </c>
      <c r="BD56" s="138">
        <v>12</v>
      </c>
      <c r="BE56" s="138">
        <v>8</v>
      </c>
      <c r="BF56" s="138">
        <v>0</v>
      </c>
      <c r="BG56" s="138">
        <v>0</v>
      </c>
      <c r="BH56" s="138">
        <v>3</v>
      </c>
      <c r="BI56" s="138">
        <v>0</v>
      </c>
      <c r="BJ56" s="138">
        <v>0</v>
      </c>
      <c r="BK56" s="138">
        <v>0</v>
      </c>
      <c r="BL56" s="138">
        <v>17</v>
      </c>
      <c r="BM56" s="138">
        <v>0</v>
      </c>
      <c r="BN56" s="138">
        <v>2</v>
      </c>
      <c r="BO56" s="138">
        <v>0</v>
      </c>
      <c r="BP56" s="138">
        <v>2</v>
      </c>
      <c r="BQ56" s="138">
        <v>0</v>
      </c>
      <c r="BR56" s="138">
        <v>0</v>
      </c>
      <c r="BS56" s="138">
        <v>0</v>
      </c>
      <c r="BT56" s="138">
        <v>0</v>
      </c>
      <c r="BU56" s="138">
        <v>0</v>
      </c>
      <c r="BV56" s="138">
        <v>0</v>
      </c>
      <c r="BW56" s="138">
        <v>0</v>
      </c>
      <c r="BX56" s="138">
        <v>0</v>
      </c>
      <c r="BY56" s="138">
        <v>0</v>
      </c>
      <c r="BZ56" s="138">
        <v>0</v>
      </c>
      <c r="CA56" s="138">
        <v>0</v>
      </c>
      <c r="CB56" s="138">
        <v>0</v>
      </c>
      <c r="CC56" s="138">
        <v>0</v>
      </c>
      <c r="CD56" s="138">
        <v>0</v>
      </c>
      <c r="CE56" s="138">
        <v>0</v>
      </c>
      <c r="CF56" s="138">
        <v>1</v>
      </c>
      <c r="CG56" s="138">
        <v>0</v>
      </c>
      <c r="CH56" s="138">
        <v>0</v>
      </c>
      <c r="CI56" s="138">
        <v>0</v>
      </c>
      <c r="CJ56" s="138">
        <v>0</v>
      </c>
      <c r="CK56" s="138">
        <v>1</v>
      </c>
      <c r="CL56" s="138">
        <v>2</v>
      </c>
      <c r="CM56" s="138">
        <v>2</v>
      </c>
      <c r="CN56" s="138">
        <v>0</v>
      </c>
      <c r="CO56" s="138">
        <v>0</v>
      </c>
      <c r="CP56" s="138">
        <v>1</v>
      </c>
      <c r="CQ56" s="138">
        <v>0</v>
      </c>
      <c r="CR56" s="138">
        <v>0</v>
      </c>
      <c r="CS56" s="138">
        <v>3</v>
      </c>
      <c r="CT56" s="138">
        <v>0</v>
      </c>
      <c r="CU56" s="138">
        <v>0</v>
      </c>
      <c r="CV56" s="138">
        <v>0</v>
      </c>
      <c r="CW56" s="138">
        <v>0</v>
      </c>
      <c r="CX56" s="138">
        <v>0</v>
      </c>
      <c r="CY56" s="138">
        <v>0</v>
      </c>
      <c r="CZ56" s="138">
        <v>0</v>
      </c>
      <c r="DA56" s="138">
        <v>0</v>
      </c>
      <c r="DB56" s="138">
        <v>0</v>
      </c>
      <c r="DC56" s="138">
        <v>0</v>
      </c>
      <c r="DD56" s="138">
        <v>0</v>
      </c>
      <c r="DE56" s="138">
        <v>0</v>
      </c>
      <c r="DF56" s="138">
        <v>0</v>
      </c>
      <c r="DG56" s="138">
        <v>2</v>
      </c>
      <c r="DH56" s="138">
        <v>0</v>
      </c>
      <c r="DI56" s="138">
        <v>0</v>
      </c>
      <c r="DJ56" s="138">
        <v>0</v>
      </c>
      <c r="DK56" s="138">
        <v>0</v>
      </c>
      <c r="DL56" s="138">
        <v>0</v>
      </c>
      <c r="DM56" s="138">
        <v>1</v>
      </c>
      <c r="DN56" s="138">
        <v>0</v>
      </c>
      <c r="DO56" s="138">
        <v>0</v>
      </c>
      <c r="DP56" s="138">
        <v>14</v>
      </c>
      <c r="DQ56" s="138">
        <v>1</v>
      </c>
      <c r="DR56" s="130" t="s">
        <v>1744</v>
      </c>
      <c r="DS56" s="138">
        <v>2</v>
      </c>
      <c r="DT56" s="130"/>
      <c r="DU56" s="130"/>
      <c r="DV56" s="138">
        <v>1</v>
      </c>
      <c r="DW56" s="138">
        <v>1</v>
      </c>
      <c r="DX56" s="138">
        <v>1</v>
      </c>
      <c r="DY56" s="130"/>
      <c r="DZ56" s="130"/>
      <c r="EA56" s="140">
        <v>22200</v>
      </c>
      <c r="EB56" s="140">
        <v>271.23</v>
      </c>
      <c r="EC56" s="140">
        <v>30</v>
      </c>
    </row>
    <row r="57" spans="1:133" s="131" customFormat="1" ht="36" x14ac:dyDescent="0.25">
      <c r="A57" s="130" t="s">
        <v>389</v>
      </c>
      <c r="B57" s="130" t="s">
        <v>409</v>
      </c>
      <c r="C57" s="138">
        <v>1</v>
      </c>
      <c r="D57" s="130" t="s">
        <v>408</v>
      </c>
      <c r="E57" s="130" t="s">
        <v>1178</v>
      </c>
      <c r="F57" s="130">
        <v>1</v>
      </c>
      <c r="G57" s="130">
        <v>33701</v>
      </c>
      <c r="H57" s="130" t="s">
        <v>1745</v>
      </c>
      <c r="I57" s="130" t="s">
        <v>1746</v>
      </c>
      <c r="J57" s="130" t="s">
        <v>1747</v>
      </c>
      <c r="K57" s="130" t="s">
        <v>1224</v>
      </c>
      <c r="L57" s="130" t="s">
        <v>1431</v>
      </c>
      <c r="M57" s="130" t="s">
        <v>1145</v>
      </c>
      <c r="N57" s="130" t="s">
        <v>1748</v>
      </c>
      <c r="O57" s="130"/>
      <c r="P57" s="130">
        <v>371706320</v>
      </c>
      <c r="Q57" s="130" t="s">
        <v>1749</v>
      </c>
      <c r="R57" s="130"/>
      <c r="S57" s="130" t="s">
        <v>1012</v>
      </c>
      <c r="T57" s="130" t="s">
        <v>1750</v>
      </c>
      <c r="U57" s="130"/>
      <c r="V57" s="130">
        <v>371706325</v>
      </c>
      <c r="W57" s="130" t="s">
        <v>1751</v>
      </c>
      <c r="X57" s="138">
        <v>3</v>
      </c>
      <c r="Y57" s="138">
        <v>0</v>
      </c>
      <c r="Z57" s="138">
        <v>3</v>
      </c>
      <c r="AA57" s="139">
        <v>2.7</v>
      </c>
      <c r="AB57" s="139">
        <v>0</v>
      </c>
      <c r="AC57" s="139">
        <v>2.7</v>
      </c>
      <c r="AD57" s="130" t="s">
        <v>966</v>
      </c>
      <c r="AE57" s="138">
        <v>3</v>
      </c>
      <c r="AF57" s="130" t="s">
        <v>966</v>
      </c>
      <c r="AG57" s="138">
        <v>0</v>
      </c>
      <c r="AH57" s="138">
        <v>3</v>
      </c>
      <c r="AI57" s="138">
        <v>0</v>
      </c>
      <c r="AJ57" s="138">
        <v>0</v>
      </c>
      <c r="AK57" s="138">
        <v>3</v>
      </c>
      <c r="AL57" s="130" t="s">
        <v>966</v>
      </c>
      <c r="AM57" s="138">
        <v>0</v>
      </c>
      <c r="AN57" s="138">
        <v>0</v>
      </c>
      <c r="AO57" s="138">
        <v>3</v>
      </c>
      <c r="AP57" s="138">
        <v>3</v>
      </c>
      <c r="AQ57" s="130" t="s">
        <v>966</v>
      </c>
      <c r="AR57" s="138">
        <v>0</v>
      </c>
      <c r="AS57" s="138">
        <v>0</v>
      </c>
      <c r="AT57" s="138">
        <v>2</v>
      </c>
      <c r="AU57" s="138">
        <v>1</v>
      </c>
      <c r="AV57" s="138">
        <v>0</v>
      </c>
      <c r="AW57" s="138">
        <v>0</v>
      </c>
      <c r="AX57" s="138">
        <v>3</v>
      </c>
      <c r="AY57" s="130" t="s">
        <v>966</v>
      </c>
      <c r="AZ57" s="138">
        <v>1</v>
      </c>
      <c r="BA57" s="138">
        <v>1</v>
      </c>
      <c r="BB57" s="138">
        <v>1</v>
      </c>
      <c r="BC57" s="138">
        <v>1</v>
      </c>
      <c r="BD57" s="138">
        <v>6</v>
      </c>
      <c r="BE57" s="138">
        <v>22</v>
      </c>
      <c r="BF57" s="138">
        <v>0</v>
      </c>
      <c r="BG57" s="138">
        <v>0</v>
      </c>
      <c r="BH57" s="138">
        <v>16</v>
      </c>
      <c r="BI57" s="138">
        <v>0</v>
      </c>
      <c r="BJ57" s="138">
        <v>0</v>
      </c>
      <c r="BK57" s="138">
        <v>0</v>
      </c>
      <c r="BL57" s="138">
        <v>23</v>
      </c>
      <c r="BM57" s="138">
        <v>0</v>
      </c>
      <c r="BN57" s="138">
        <v>7</v>
      </c>
      <c r="BO57" s="138">
        <v>0</v>
      </c>
      <c r="BP57" s="138">
        <v>1</v>
      </c>
      <c r="BQ57" s="138">
        <v>0</v>
      </c>
      <c r="BR57" s="138">
        <v>0</v>
      </c>
      <c r="BS57" s="138">
        <v>0</v>
      </c>
      <c r="BT57" s="138">
        <v>0</v>
      </c>
      <c r="BU57" s="138">
        <v>0</v>
      </c>
      <c r="BV57" s="138">
        <v>0</v>
      </c>
      <c r="BW57" s="138">
        <v>0</v>
      </c>
      <c r="BX57" s="138">
        <v>0</v>
      </c>
      <c r="BY57" s="138">
        <v>0</v>
      </c>
      <c r="BZ57" s="138">
        <v>0</v>
      </c>
      <c r="CA57" s="138">
        <v>0</v>
      </c>
      <c r="CB57" s="138">
        <v>0</v>
      </c>
      <c r="CC57" s="138">
        <v>0</v>
      </c>
      <c r="CD57" s="138">
        <v>0</v>
      </c>
      <c r="CE57" s="138">
        <v>0</v>
      </c>
      <c r="CF57" s="138">
        <v>0</v>
      </c>
      <c r="CG57" s="138">
        <v>0</v>
      </c>
      <c r="CH57" s="138">
        <v>1</v>
      </c>
      <c r="CI57" s="138">
        <v>0</v>
      </c>
      <c r="CJ57" s="138">
        <v>0</v>
      </c>
      <c r="CK57" s="138">
        <v>0</v>
      </c>
      <c r="CL57" s="138">
        <v>0</v>
      </c>
      <c r="CM57" s="138">
        <v>2</v>
      </c>
      <c r="CN57" s="138">
        <v>0</v>
      </c>
      <c r="CO57" s="138">
        <v>0</v>
      </c>
      <c r="CP57" s="138">
        <v>0</v>
      </c>
      <c r="CQ57" s="138">
        <v>0</v>
      </c>
      <c r="CR57" s="138">
        <v>0</v>
      </c>
      <c r="CS57" s="138">
        <v>0</v>
      </c>
      <c r="CT57" s="138">
        <v>0</v>
      </c>
      <c r="CU57" s="138">
        <v>0</v>
      </c>
      <c r="CV57" s="138">
        <v>0</v>
      </c>
      <c r="CW57" s="138">
        <v>0</v>
      </c>
      <c r="CX57" s="138">
        <v>0</v>
      </c>
      <c r="CY57" s="138">
        <v>0</v>
      </c>
      <c r="CZ57" s="138">
        <v>0</v>
      </c>
      <c r="DA57" s="138">
        <v>0</v>
      </c>
      <c r="DB57" s="138">
        <v>0</v>
      </c>
      <c r="DC57" s="138">
        <v>0</v>
      </c>
      <c r="DD57" s="138">
        <v>0</v>
      </c>
      <c r="DE57" s="138">
        <v>0</v>
      </c>
      <c r="DF57" s="138">
        <v>0</v>
      </c>
      <c r="DG57" s="138">
        <v>0</v>
      </c>
      <c r="DH57" s="138">
        <v>0</v>
      </c>
      <c r="DI57" s="138">
        <v>0</v>
      </c>
      <c r="DJ57" s="138">
        <v>0</v>
      </c>
      <c r="DK57" s="138">
        <v>0</v>
      </c>
      <c r="DL57" s="138">
        <v>0</v>
      </c>
      <c r="DM57" s="138">
        <v>0</v>
      </c>
      <c r="DN57" s="138">
        <v>0</v>
      </c>
      <c r="DO57" s="138">
        <v>0</v>
      </c>
      <c r="DP57" s="138">
        <v>0</v>
      </c>
      <c r="DQ57" s="138">
        <v>1</v>
      </c>
      <c r="DR57" s="130" t="s">
        <v>1752</v>
      </c>
      <c r="DS57" s="138">
        <v>2</v>
      </c>
      <c r="DT57" s="130"/>
      <c r="DU57" s="130"/>
      <c r="DV57" s="138">
        <v>1</v>
      </c>
      <c r="DW57" s="138">
        <v>1</v>
      </c>
      <c r="DX57" s="138">
        <v>1</v>
      </c>
      <c r="DY57" s="130"/>
      <c r="DZ57" s="130"/>
      <c r="EA57" s="140">
        <v>47887</v>
      </c>
      <c r="EB57" s="140">
        <v>575.26</v>
      </c>
      <c r="EC57" s="140">
        <v>68</v>
      </c>
    </row>
    <row r="58" spans="1:133" s="131" customFormat="1" x14ac:dyDescent="0.25">
      <c r="A58" s="130" t="s">
        <v>389</v>
      </c>
      <c r="B58" s="130" t="s">
        <v>411</v>
      </c>
      <c r="C58" s="138">
        <v>1</v>
      </c>
      <c r="D58" s="130" t="s">
        <v>410</v>
      </c>
      <c r="E58" s="130" t="s">
        <v>1753</v>
      </c>
      <c r="F58" s="130">
        <v>294</v>
      </c>
      <c r="G58" s="130">
        <v>33301</v>
      </c>
      <c r="H58" s="130" t="s">
        <v>411</v>
      </c>
      <c r="I58" s="130" t="s">
        <v>1754</v>
      </c>
      <c r="J58" s="130" t="s">
        <v>1755</v>
      </c>
      <c r="K58" s="130" t="s">
        <v>1737</v>
      </c>
      <c r="L58" s="130" t="s">
        <v>1008</v>
      </c>
      <c r="M58" s="130" t="s">
        <v>1756</v>
      </c>
      <c r="N58" s="130" t="s">
        <v>1757</v>
      </c>
      <c r="O58" s="130"/>
      <c r="P58" s="130">
        <v>379209411</v>
      </c>
      <c r="Q58" s="130" t="s">
        <v>1758</v>
      </c>
      <c r="R58" s="130" t="s">
        <v>1431</v>
      </c>
      <c r="S58" s="130" t="s">
        <v>1237</v>
      </c>
      <c r="T58" s="130" t="s">
        <v>1759</v>
      </c>
      <c r="U58" s="130"/>
      <c r="V58" s="130">
        <v>379209412</v>
      </c>
      <c r="W58" s="130" t="s">
        <v>1760</v>
      </c>
      <c r="X58" s="138">
        <v>2</v>
      </c>
      <c r="Y58" s="138">
        <v>0</v>
      </c>
      <c r="Z58" s="138">
        <v>2</v>
      </c>
      <c r="AA58" s="139">
        <v>1</v>
      </c>
      <c r="AB58" s="139">
        <v>0</v>
      </c>
      <c r="AC58" s="139">
        <v>1</v>
      </c>
      <c r="AD58" s="130" t="s">
        <v>966</v>
      </c>
      <c r="AE58" s="138">
        <v>1</v>
      </c>
      <c r="AF58" s="130" t="s">
        <v>966</v>
      </c>
      <c r="AG58" s="138">
        <v>0</v>
      </c>
      <c r="AH58" s="138">
        <v>0</v>
      </c>
      <c r="AI58" s="138">
        <v>1</v>
      </c>
      <c r="AJ58" s="138">
        <v>1</v>
      </c>
      <c r="AK58" s="138">
        <v>2</v>
      </c>
      <c r="AL58" s="130" t="s">
        <v>966</v>
      </c>
      <c r="AM58" s="138">
        <v>0</v>
      </c>
      <c r="AN58" s="138">
        <v>0</v>
      </c>
      <c r="AO58" s="138">
        <v>2</v>
      </c>
      <c r="AP58" s="138">
        <v>2</v>
      </c>
      <c r="AQ58" s="130" t="s">
        <v>966</v>
      </c>
      <c r="AR58" s="138">
        <v>0</v>
      </c>
      <c r="AS58" s="138">
        <v>0</v>
      </c>
      <c r="AT58" s="138">
        <v>0</v>
      </c>
      <c r="AU58" s="138">
        <v>1</v>
      </c>
      <c r="AV58" s="138">
        <v>1</v>
      </c>
      <c r="AW58" s="138">
        <v>0</v>
      </c>
      <c r="AX58" s="138">
        <v>2</v>
      </c>
      <c r="AY58" s="130" t="s">
        <v>966</v>
      </c>
      <c r="AZ58" s="138">
        <v>1</v>
      </c>
      <c r="BA58" s="138">
        <v>1</v>
      </c>
      <c r="BB58" s="138">
        <v>0</v>
      </c>
      <c r="BC58" s="138">
        <v>1</v>
      </c>
      <c r="BD58" s="138">
        <v>4</v>
      </c>
      <c r="BE58" s="138">
        <v>11</v>
      </c>
      <c r="BF58" s="138">
        <v>0</v>
      </c>
      <c r="BG58" s="138">
        <v>0</v>
      </c>
      <c r="BH58" s="138">
        <v>4</v>
      </c>
      <c r="BI58" s="138">
        <v>0</v>
      </c>
      <c r="BJ58" s="138">
        <v>0</v>
      </c>
      <c r="BK58" s="138">
        <v>0</v>
      </c>
      <c r="BL58" s="138">
        <v>20</v>
      </c>
      <c r="BM58" s="138">
        <v>0</v>
      </c>
      <c r="BN58" s="138">
        <v>0</v>
      </c>
      <c r="BO58" s="138">
        <v>0</v>
      </c>
      <c r="BP58" s="138">
        <v>0</v>
      </c>
      <c r="BQ58" s="138">
        <v>0</v>
      </c>
      <c r="BR58" s="138">
        <v>0</v>
      </c>
      <c r="BS58" s="138">
        <v>0</v>
      </c>
      <c r="BT58" s="138">
        <v>0</v>
      </c>
      <c r="BU58" s="138">
        <v>0</v>
      </c>
      <c r="BV58" s="138">
        <v>0</v>
      </c>
      <c r="BW58" s="138">
        <v>0</v>
      </c>
      <c r="BX58" s="138">
        <v>0</v>
      </c>
      <c r="BY58" s="138">
        <v>0</v>
      </c>
      <c r="BZ58" s="138">
        <v>0</v>
      </c>
      <c r="CA58" s="138">
        <v>0</v>
      </c>
      <c r="CB58" s="138">
        <v>0</v>
      </c>
      <c r="CC58" s="138">
        <v>0</v>
      </c>
      <c r="CD58" s="138">
        <v>0</v>
      </c>
      <c r="CE58" s="138">
        <v>0</v>
      </c>
      <c r="CF58" s="138">
        <v>0</v>
      </c>
      <c r="CG58" s="138">
        <v>0</v>
      </c>
      <c r="CH58" s="138">
        <v>0</v>
      </c>
      <c r="CI58" s="138">
        <v>0</v>
      </c>
      <c r="CJ58" s="138">
        <v>0</v>
      </c>
      <c r="CK58" s="138">
        <v>0</v>
      </c>
      <c r="CL58" s="138">
        <v>0</v>
      </c>
      <c r="CM58" s="138">
        <v>0</v>
      </c>
      <c r="CN58" s="138">
        <v>0</v>
      </c>
      <c r="CO58" s="138">
        <v>0</v>
      </c>
      <c r="CP58" s="138">
        <v>0</v>
      </c>
      <c r="CQ58" s="138">
        <v>0</v>
      </c>
      <c r="CR58" s="138">
        <v>0</v>
      </c>
      <c r="CS58" s="138">
        <v>0</v>
      </c>
      <c r="CT58" s="138">
        <v>0</v>
      </c>
      <c r="CU58" s="138">
        <v>0</v>
      </c>
      <c r="CV58" s="138">
        <v>0</v>
      </c>
      <c r="CW58" s="138">
        <v>0</v>
      </c>
      <c r="CX58" s="138">
        <v>0</v>
      </c>
      <c r="CY58" s="138">
        <v>0</v>
      </c>
      <c r="CZ58" s="138">
        <v>0</v>
      </c>
      <c r="DA58" s="138">
        <v>0</v>
      </c>
      <c r="DB58" s="138">
        <v>0</v>
      </c>
      <c r="DC58" s="138">
        <v>0</v>
      </c>
      <c r="DD58" s="138">
        <v>0</v>
      </c>
      <c r="DE58" s="138">
        <v>0</v>
      </c>
      <c r="DF58" s="138">
        <v>0</v>
      </c>
      <c r="DG58" s="138">
        <v>0</v>
      </c>
      <c r="DH58" s="138">
        <v>0</v>
      </c>
      <c r="DI58" s="138">
        <v>0</v>
      </c>
      <c r="DJ58" s="138">
        <v>0</v>
      </c>
      <c r="DK58" s="138">
        <v>0</v>
      </c>
      <c r="DL58" s="138">
        <v>0</v>
      </c>
      <c r="DM58" s="138">
        <v>0</v>
      </c>
      <c r="DN58" s="138">
        <v>0</v>
      </c>
      <c r="DO58" s="138">
        <v>0</v>
      </c>
      <c r="DP58" s="138">
        <v>40</v>
      </c>
      <c r="DQ58" s="138">
        <v>1</v>
      </c>
      <c r="DR58" s="130" t="s">
        <v>1761</v>
      </c>
      <c r="DS58" s="138">
        <v>2</v>
      </c>
      <c r="DT58" s="130"/>
      <c r="DU58" s="130"/>
      <c r="DV58" s="138">
        <v>0</v>
      </c>
      <c r="DW58" s="138">
        <v>0</v>
      </c>
      <c r="DX58" s="138">
        <v>1</v>
      </c>
      <c r="DY58" s="130"/>
      <c r="DZ58" s="130"/>
      <c r="EA58" s="140">
        <v>22842</v>
      </c>
      <c r="EB58" s="140">
        <v>259.17</v>
      </c>
      <c r="EC58" s="140">
        <v>24</v>
      </c>
    </row>
    <row r="59" spans="1:133" s="131" customFormat="1" x14ac:dyDescent="0.25">
      <c r="A59" s="130" t="s">
        <v>389</v>
      </c>
      <c r="B59" s="130" t="s">
        <v>413</v>
      </c>
      <c r="C59" s="138">
        <v>1</v>
      </c>
      <c r="D59" s="130" t="s">
        <v>412</v>
      </c>
      <c r="E59" s="130" t="s">
        <v>1178</v>
      </c>
      <c r="F59" s="130">
        <v>1</v>
      </c>
      <c r="G59" s="130">
        <v>34901</v>
      </c>
      <c r="H59" s="130" t="s">
        <v>413</v>
      </c>
      <c r="I59" s="130" t="s">
        <v>1762</v>
      </c>
      <c r="J59" s="130" t="s">
        <v>1763</v>
      </c>
      <c r="K59" s="130" t="s">
        <v>1391</v>
      </c>
      <c r="L59" s="130" t="s">
        <v>1431</v>
      </c>
      <c r="M59" s="130" t="s">
        <v>1764</v>
      </c>
      <c r="N59" s="130" t="s">
        <v>1765</v>
      </c>
      <c r="O59" s="130"/>
      <c r="P59" s="130">
        <v>374801140</v>
      </c>
      <c r="Q59" s="130" t="s">
        <v>1766</v>
      </c>
      <c r="R59" s="130"/>
      <c r="S59" s="130" t="s">
        <v>1767</v>
      </c>
      <c r="T59" s="130" t="s">
        <v>1768</v>
      </c>
      <c r="U59" s="130"/>
      <c r="V59" s="130">
        <v>374801146</v>
      </c>
      <c r="W59" s="130" t="s">
        <v>1769</v>
      </c>
      <c r="X59" s="138">
        <v>2</v>
      </c>
      <c r="Y59" s="138">
        <v>1</v>
      </c>
      <c r="Z59" s="138">
        <v>3</v>
      </c>
      <c r="AA59" s="139">
        <v>2</v>
      </c>
      <c r="AB59" s="139">
        <v>1</v>
      </c>
      <c r="AC59" s="139">
        <v>3</v>
      </c>
      <c r="AD59" s="130" t="s">
        <v>966</v>
      </c>
      <c r="AE59" s="138">
        <v>1</v>
      </c>
      <c r="AF59" s="130" t="s">
        <v>966</v>
      </c>
      <c r="AG59" s="138">
        <v>0</v>
      </c>
      <c r="AH59" s="138">
        <v>1</v>
      </c>
      <c r="AI59" s="138">
        <v>1</v>
      </c>
      <c r="AJ59" s="138">
        <v>0</v>
      </c>
      <c r="AK59" s="138">
        <v>2</v>
      </c>
      <c r="AL59" s="130" t="s">
        <v>966</v>
      </c>
      <c r="AM59" s="138">
        <v>0</v>
      </c>
      <c r="AN59" s="138">
        <v>1</v>
      </c>
      <c r="AO59" s="138">
        <v>1</v>
      </c>
      <c r="AP59" s="138">
        <v>2</v>
      </c>
      <c r="AQ59" s="130" t="s">
        <v>966</v>
      </c>
      <c r="AR59" s="138">
        <v>0</v>
      </c>
      <c r="AS59" s="138">
        <v>0</v>
      </c>
      <c r="AT59" s="138">
        <v>1</v>
      </c>
      <c r="AU59" s="138">
        <v>0</v>
      </c>
      <c r="AV59" s="138">
        <v>1</v>
      </c>
      <c r="AW59" s="138">
        <v>0</v>
      </c>
      <c r="AX59" s="138">
        <v>2</v>
      </c>
      <c r="AY59" s="130" t="s">
        <v>966</v>
      </c>
      <c r="AZ59" s="138">
        <v>0</v>
      </c>
      <c r="BA59" s="138">
        <v>1</v>
      </c>
      <c r="BB59" s="138">
        <v>1</v>
      </c>
      <c r="BC59" s="138">
        <v>1</v>
      </c>
      <c r="BD59" s="138">
        <v>8</v>
      </c>
      <c r="BE59" s="138">
        <v>8</v>
      </c>
      <c r="BF59" s="138">
        <v>0</v>
      </c>
      <c r="BG59" s="138">
        <v>0</v>
      </c>
      <c r="BH59" s="138">
        <v>3</v>
      </c>
      <c r="BI59" s="138">
        <v>1</v>
      </c>
      <c r="BJ59" s="138">
        <v>0</v>
      </c>
      <c r="BK59" s="138">
        <v>0</v>
      </c>
      <c r="BL59" s="138">
        <v>5</v>
      </c>
      <c r="BM59" s="138">
        <v>0</v>
      </c>
      <c r="BN59" s="138">
        <v>2</v>
      </c>
      <c r="BO59" s="138">
        <v>0</v>
      </c>
      <c r="BP59" s="138">
        <v>8</v>
      </c>
      <c r="BQ59" s="138">
        <v>0</v>
      </c>
      <c r="BR59" s="138">
        <v>0</v>
      </c>
      <c r="BS59" s="138">
        <v>0</v>
      </c>
      <c r="BT59" s="138">
        <v>0</v>
      </c>
      <c r="BU59" s="138">
        <v>0</v>
      </c>
      <c r="BV59" s="138">
        <v>0</v>
      </c>
      <c r="BW59" s="138">
        <v>0</v>
      </c>
      <c r="BX59" s="138">
        <v>0</v>
      </c>
      <c r="BY59" s="138">
        <v>0</v>
      </c>
      <c r="BZ59" s="138">
        <v>0</v>
      </c>
      <c r="CA59" s="138">
        <v>0</v>
      </c>
      <c r="CB59" s="138">
        <v>0</v>
      </c>
      <c r="CC59" s="138">
        <v>0</v>
      </c>
      <c r="CD59" s="138">
        <v>0</v>
      </c>
      <c r="CE59" s="138">
        <v>0</v>
      </c>
      <c r="CF59" s="138">
        <v>0</v>
      </c>
      <c r="CG59" s="138">
        <v>8</v>
      </c>
      <c r="CH59" s="138">
        <v>0</v>
      </c>
      <c r="CI59" s="138">
        <v>0</v>
      </c>
      <c r="CJ59" s="138">
        <v>0</v>
      </c>
      <c r="CK59" s="138">
        <v>2</v>
      </c>
      <c r="CL59" s="138">
        <v>0</v>
      </c>
      <c r="CM59" s="138">
        <v>0</v>
      </c>
      <c r="CN59" s="138">
        <v>0</v>
      </c>
      <c r="CO59" s="138">
        <v>0</v>
      </c>
      <c r="CP59" s="138">
        <v>0</v>
      </c>
      <c r="CQ59" s="138">
        <v>0</v>
      </c>
      <c r="CR59" s="138">
        <v>0</v>
      </c>
      <c r="CS59" s="138">
        <v>0</v>
      </c>
      <c r="CT59" s="138">
        <v>0</v>
      </c>
      <c r="CU59" s="138">
        <v>0</v>
      </c>
      <c r="CV59" s="138">
        <v>0</v>
      </c>
      <c r="CW59" s="138">
        <v>0</v>
      </c>
      <c r="CX59" s="138">
        <v>0</v>
      </c>
      <c r="CY59" s="138">
        <v>0</v>
      </c>
      <c r="CZ59" s="138">
        <v>0</v>
      </c>
      <c r="DA59" s="138">
        <v>0</v>
      </c>
      <c r="DB59" s="138">
        <v>0</v>
      </c>
      <c r="DC59" s="138">
        <v>0</v>
      </c>
      <c r="DD59" s="138">
        <v>0</v>
      </c>
      <c r="DE59" s="138">
        <v>0</v>
      </c>
      <c r="DF59" s="138">
        <v>0</v>
      </c>
      <c r="DG59" s="138">
        <v>0</v>
      </c>
      <c r="DH59" s="138">
        <v>0</v>
      </c>
      <c r="DI59" s="138">
        <v>0</v>
      </c>
      <c r="DJ59" s="138">
        <v>0</v>
      </c>
      <c r="DK59" s="138">
        <v>0</v>
      </c>
      <c r="DL59" s="138">
        <v>0</v>
      </c>
      <c r="DM59" s="138">
        <v>0</v>
      </c>
      <c r="DN59" s="138">
        <v>0</v>
      </c>
      <c r="DO59" s="138">
        <v>0</v>
      </c>
      <c r="DP59" s="138">
        <v>30</v>
      </c>
      <c r="DQ59" s="138">
        <v>1</v>
      </c>
      <c r="DR59" s="130" t="s">
        <v>1770</v>
      </c>
      <c r="DS59" s="138">
        <v>2</v>
      </c>
      <c r="DT59" s="130"/>
      <c r="DU59" s="130"/>
      <c r="DV59" s="138">
        <v>1</v>
      </c>
      <c r="DW59" s="138">
        <v>1</v>
      </c>
      <c r="DX59" s="138">
        <v>1</v>
      </c>
      <c r="DY59" s="130"/>
      <c r="DZ59" s="130"/>
      <c r="EA59" s="140">
        <v>16860</v>
      </c>
      <c r="EB59" s="140">
        <v>430.68</v>
      </c>
      <c r="EC59" s="140">
        <v>24</v>
      </c>
    </row>
    <row r="60" spans="1:133" s="131" customFormat="1" ht="36" x14ac:dyDescent="0.25">
      <c r="A60" s="130" t="s">
        <v>389</v>
      </c>
      <c r="B60" s="130" t="s">
        <v>415</v>
      </c>
      <c r="C60" s="138">
        <v>1</v>
      </c>
      <c r="D60" s="130" t="s">
        <v>414</v>
      </c>
      <c r="E60" s="130" t="s">
        <v>1771</v>
      </c>
      <c r="F60" s="130">
        <v>138</v>
      </c>
      <c r="G60" s="130">
        <v>34201</v>
      </c>
      <c r="H60" s="130" t="s">
        <v>1772</v>
      </c>
      <c r="I60" s="130" t="s">
        <v>1773</v>
      </c>
      <c r="J60" s="130" t="s">
        <v>1774</v>
      </c>
      <c r="K60" s="130" t="s">
        <v>1125</v>
      </c>
      <c r="L60" s="130" t="s">
        <v>1431</v>
      </c>
      <c r="M60" s="130" t="s">
        <v>1410</v>
      </c>
      <c r="N60" s="130" t="s">
        <v>1775</v>
      </c>
      <c r="O60" s="130"/>
      <c r="P60" s="130">
        <v>376540180</v>
      </c>
      <c r="Q60" s="130" t="s">
        <v>1776</v>
      </c>
      <c r="R60" s="130"/>
      <c r="S60" s="130" t="s">
        <v>1652</v>
      </c>
      <c r="T60" s="130" t="s">
        <v>1777</v>
      </c>
      <c r="U60" s="130"/>
      <c r="V60" s="130">
        <v>376540184</v>
      </c>
      <c r="W60" s="130" t="s">
        <v>1778</v>
      </c>
      <c r="X60" s="138">
        <v>1</v>
      </c>
      <c r="Y60" s="138">
        <v>0</v>
      </c>
      <c r="Z60" s="138">
        <v>1</v>
      </c>
      <c r="AA60" s="139">
        <v>1</v>
      </c>
      <c r="AB60" s="139">
        <v>0</v>
      </c>
      <c r="AC60" s="139">
        <v>1</v>
      </c>
      <c r="AD60" s="130" t="s">
        <v>966</v>
      </c>
      <c r="AE60" s="138">
        <v>1</v>
      </c>
      <c r="AF60" s="130" t="s">
        <v>966</v>
      </c>
      <c r="AG60" s="138">
        <v>0</v>
      </c>
      <c r="AH60" s="138">
        <v>1</v>
      </c>
      <c r="AI60" s="138">
        <v>0</v>
      </c>
      <c r="AJ60" s="138">
        <v>0</v>
      </c>
      <c r="AK60" s="138">
        <v>1</v>
      </c>
      <c r="AL60" s="130" t="s">
        <v>966</v>
      </c>
      <c r="AM60" s="138">
        <v>0</v>
      </c>
      <c r="AN60" s="138">
        <v>0</v>
      </c>
      <c r="AO60" s="138">
        <v>1</v>
      </c>
      <c r="AP60" s="138">
        <v>1</v>
      </c>
      <c r="AQ60" s="130" t="s">
        <v>966</v>
      </c>
      <c r="AR60" s="138">
        <v>0</v>
      </c>
      <c r="AS60" s="138">
        <v>0</v>
      </c>
      <c r="AT60" s="138">
        <v>1</v>
      </c>
      <c r="AU60" s="138">
        <v>0</v>
      </c>
      <c r="AV60" s="138">
        <v>0</v>
      </c>
      <c r="AW60" s="138">
        <v>0</v>
      </c>
      <c r="AX60" s="138">
        <v>1</v>
      </c>
      <c r="AY60" s="130" t="s">
        <v>966</v>
      </c>
      <c r="AZ60" s="138">
        <v>0</v>
      </c>
      <c r="BA60" s="138">
        <v>1</v>
      </c>
      <c r="BB60" s="138">
        <v>0</v>
      </c>
      <c r="BC60" s="138">
        <v>1</v>
      </c>
      <c r="BD60" s="138">
        <v>2</v>
      </c>
      <c r="BE60" s="138">
        <v>5</v>
      </c>
      <c r="BF60" s="138">
        <v>1</v>
      </c>
      <c r="BG60" s="138">
        <v>0</v>
      </c>
      <c r="BH60" s="138">
        <v>2</v>
      </c>
      <c r="BI60" s="138">
        <v>0</v>
      </c>
      <c r="BJ60" s="138">
        <v>0</v>
      </c>
      <c r="BK60" s="138">
        <v>0</v>
      </c>
      <c r="BL60" s="138">
        <v>14</v>
      </c>
      <c r="BM60" s="138">
        <v>0</v>
      </c>
      <c r="BN60" s="138">
        <v>2</v>
      </c>
      <c r="BO60" s="138">
        <v>0</v>
      </c>
      <c r="BP60" s="138">
        <v>2</v>
      </c>
      <c r="BQ60" s="138">
        <v>0</v>
      </c>
      <c r="BR60" s="138">
        <v>0</v>
      </c>
      <c r="BS60" s="138">
        <v>0</v>
      </c>
      <c r="BT60" s="138">
        <v>0</v>
      </c>
      <c r="BU60" s="138">
        <v>0</v>
      </c>
      <c r="BV60" s="138">
        <v>0</v>
      </c>
      <c r="BW60" s="138">
        <v>0</v>
      </c>
      <c r="BX60" s="138">
        <v>0</v>
      </c>
      <c r="BY60" s="138">
        <v>0</v>
      </c>
      <c r="BZ60" s="138">
        <v>0</v>
      </c>
      <c r="CA60" s="138">
        <v>0</v>
      </c>
      <c r="CB60" s="138">
        <v>0</v>
      </c>
      <c r="CC60" s="138">
        <v>0</v>
      </c>
      <c r="CD60" s="138">
        <v>0</v>
      </c>
      <c r="CE60" s="138">
        <v>0</v>
      </c>
      <c r="CF60" s="138">
        <v>0</v>
      </c>
      <c r="CG60" s="138">
        <v>0</v>
      </c>
      <c r="CH60" s="138">
        <v>0</v>
      </c>
      <c r="CI60" s="138">
        <v>0</v>
      </c>
      <c r="CJ60" s="138">
        <v>0</v>
      </c>
      <c r="CK60" s="138">
        <v>0</v>
      </c>
      <c r="CL60" s="138">
        <v>0</v>
      </c>
      <c r="CM60" s="138">
        <v>0</v>
      </c>
      <c r="CN60" s="138">
        <v>0</v>
      </c>
      <c r="CO60" s="138">
        <v>0</v>
      </c>
      <c r="CP60" s="138">
        <v>0</v>
      </c>
      <c r="CQ60" s="138">
        <v>0</v>
      </c>
      <c r="CR60" s="138">
        <v>0</v>
      </c>
      <c r="CS60" s="138">
        <v>0</v>
      </c>
      <c r="CT60" s="138">
        <v>0</v>
      </c>
      <c r="CU60" s="138">
        <v>0</v>
      </c>
      <c r="CV60" s="138">
        <v>0</v>
      </c>
      <c r="CW60" s="138">
        <v>0</v>
      </c>
      <c r="CX60" s="138">
        <v>0</v>
      </c>
      <c r="CY60" s="138">
        <v>0</v>
      </c>
      <c r="CZ60" s="138">
        <v>0</v>
      </c>
      <c r="DA60" s="138">
        <v>0</v>
      </c>
      <c r="DB60" s="138">
        <v>0</v>
      </c>
      <c r="DC60" s="138">
        <v>0</v>
      </c>
      <c r="DD60" s="138">
        <v>0</v>
      </c>
      <c r="DE60" s="138">
        <v>0</v>
      </c>
      <c r="DF60" s="138">
        <v>0</v>
      </c>
      <c r="DG60" s="138">
        <v>0</v>
      </c>
      <c r="DH60" s="138">
        <v>0</v>
      </c>
      <c r="DI60" s="138">
        <v>0</v>
      </c>
      <c r="DJ60" s="138">
        <v>1</v>
      </c>
      <c r="DK60" s="138">
        <v>0</v>
      </c>
      <c r="DL60" s="138">
        <v>0</v>
      </c>
      <c r="DM60" s="138">
        <v>0</v>
      </c>
      <c r="DN60" s="138">
        <v>0</v>
      </c>
      <c r="DO60" s="138">
        <v>0</v>
      </c>
      <c r="DP60" s="138">
        <v>100</v>
      </c>
      <c r="DQ60" s="138">
        <v>1</v>
      </c>
      <c r="DR60" s="130" t="s">
        <v>1779</v>
      </c>
      <c r="DS60" s="138">
        <v>1</v>
      </c>
      <c r="DT60" s="130"/>
      <c r="DU60" s="130"/>
      <c r="DV60" s="138">
        <v>1</v>
      </c>
      <c r="DW60" s="138">
        <v>1</v>
      </c>
      <c r="DX60" s="138">
        <v>1</v>
      </c>
      <c r="DY60" s="130"/>
      <c r="DZ60" s="130"/>
      <c r="EA60" s="140">
        <v>24448</v>
      </c>
      <c r="EB60" s="140">
        <v>780.58</v>
      </c>
      <c r="EC60" s="140">
        <v>30</v>
      </c>
    </row>
    <row r="61" spans="1:133" s="131" customFormat="1" ht="48" x14ac:dyDescent="0.25">
      <c r="A61" s="130" t="s">
        <v>389</v>
      </c>
      <c r="B61" s="130" t="s">
        <v>417</v>
      </c>
      <c r="C61" s="138">
        <v>1</v>
      </c>
      <c r="D61" s="130" t="s">
        <v>416</v>
      </c>
      <c r="E61" s="130" t="s">
        <v>1780</v>
      </c>
      <c r="F61" s="130">
        <v>1695</v>
      </c>
      <c r="G61" s="130">
        <v>34701</v>
      </c>
      <c r="H61" s="130" t="s">
        <v>417</v>
      </c>
      <c r="I61" s="130" t="s">
        <v>1781</v>
      </c>
      <c r="J61" s="130" t="s">
        <v>1782</v>
      </c>
      <c r="K61" s="130" t="s">
        <v>1024</v>
      </c>
      <c r="L61" s="130" t="s">
        <v>959</v>
      </c>
      <c r="M61" s="130" t="s">
        <v>1445</v>
      </c>
      <c r="N61" s="130" t="s">
        <v>1783</v>
      </c>
      <c r="O61" s="130"/>
      <c r="P61" s="130">
        <v>374774250</v>
      </c>
      <c r="Q61" s="130" t="s">
        <v>1784</v>
      </c>
      <c r="R61" s="130"/>
      <c r="S61" s="130" t="s">
        <v>974</v>
      </c>
      <c r="T61" s="130" t="s">
        <v>1785</v>
      </c>
      <c r="U61" s="130"/>
      <c r="V61" s="130">
        <v>374774254</v>
      </c>
      <c r="W61" s="130" t="s">
        <v>1786</v>
      </c>
      <c r="X61" s="138">
        <v>4</v>
      </c>
      <c r="Y61" s="138">
        <v>1</v>
      </c>
      <c r="Z61" s="138">
        <v>5</v>
      </c>
      <c r="AA61" s="139">
        <v>4</v>
      </c>
      <c r="AB61" s="139">
        <v>1</v>
      </c>
      <c r="AC61" s="139">
        <v>5</v>
      </c>
      <c r="AD61" s="130" t="s">
        <v>966</v>
      </c>
      <c r="AE61" s="138">
        <v>4</v>
      </c>
      <c r="AF61" s="130" t="s">
        <v>966</v>
      </c>
      <c r="AG61" s="138">
        <v>0</v>
      </c>
      <c r="AH61" s="138">
        <v>2</v>
      </c>
      <c r="AI61" s="138">
        <v>0</v>
      </c>
      <c r="AJ61" s="138">
        <v>2</v>
      </c>
      <c r="AK61" s="138">
        <v>4</v>
      </c>
      <c r="AL61" s="130" t="s">
        <v>966</v>
      </c>
      <c r="AM61" s="138">
        <v>0</v>
      </c>
      <c r="AN61" s="138">
        <v>0</v>
      </c>
      <c r="AO61" s="138">
        <v>4</v>
      </c>
      <c r="AP61" s="138">
        <v>4</v>
      </c>
      <c r="AQ61" s="130" t="s">
        <v>966</v>
      </c>
      <c r="AR61" s="138">
        <v>0</v>
      </c>
      <c r="AS61" s="138">
        <v>0</v>
      </c>
      <c r="AT61" s="138">
        <v>3</v>
      </c>
      <c r="AU61" s="138">
        <v>0</v>
      </c>
      <c r="AV61" s="138">
        <v>1</v>
      </c>
      <c r="AW61" s="138">
        <v>0</v>
      </c>
      <c r="AX61" s="138">
        <v>4</v>
      </c>
      <c r="AY61" s="130" t="s">
        <v>966</v>
      </c>
      <c r="AZ61" s="138">
        <v>1</v>
      </c>
      <c r="BA61" s="138">
        <v>1</v>
      </c>
      <c r="BB61" s="138">
        <v>1</v>
      </c>
      <c r="BC61" s="138">
        <v>1</v>
      </c>
      <c r="BD61" s="138">
        <v>5</v>
      </c>
      <c r="BE61" s="138">
        <v>16</v>
      </c>
      <c r="BF61" s="138">
        <v>0</v>
      </c>
      <c r="BG61" s="138">
        <v>0</v>
      </c>
      <c r="BH61" s="138">
        <v>1</v>
      </c>
      <c r="BI61" s="138">
        <v>0</v>
      </c>
      <c r="BJ61" s="138">
        <v>0</v>
      </c>
      <c r="BK61" s="138">
        <v>0</v>
      </c>
      <c r="BL61" s="138">
        <v>12</v>
      </c>
      <c r="BM61" s="138">
        <v>0</v>
      </c>
      <c r="BN61" s="138">
        <v>3</v>
      </c>
      <c r="BO61" s="138">
        <v>0</v>
      </c>
      <c r="BP61" s="138">
        <v>48</v>
      </c>
      <c r="BQ61" s="138">
        <v>0</v>
      </c>
      <c r="BR61" s="138">
        <v>0</v>
      </c>
      <c r="BS61" s="138">
        <v>0</v>
      </c>
      <c r="BT61" s="138">
        <v>0</v>
      </c>
      <c r="BU61" s="138">
        <v>0</v>
      </c>
      <c r="BV61" s="138">
        <v>0</v>
      </c>
      <c r="BW61" s="138">
        <v>0</v>
      </c>
      <c r="BX61" s="138">
        <v>0</v>
      </c>
      <c r="BY61" s="138">
        <v>0</v>
      </c>
      <c r="BZ61" s="138">
        <v>0</v>
      </c>
      <c r="CA61" s="138">
        <v>0</v>
      </c>
      <c r="CB61" s="138">
        <v>0</v>
      </c>
      <c r="CC61" s="138">
        <v>0</v>
      </c>
      <c r="CD61" s="138">
        <v>0</v>
      </c>
      <c r="CE61" s="138">
        <v>0</v>
      </c>
      <c r="CF61" s="138">
        <v>0</v>
      </c>
      <c r="CG61" s="138">
        <v>0</v>
      </c>
      <c r="CH61" s="138">
        <v>0</v>
      </c>
      <c r="CI61" s="138">
        <v>0</v>
      </c>
      <c r="CJ61" s="138">
        <v>0</v>
      </c>
      <c r="CK61" s="138">
        <v>1</v>
      </c>
      <c r="CL61" s="138">
        <v>0</v>
      </c>
      <c r="CM61" s="138">
        <v>1</v>
      </c>
      <c r="CN61" s="138">
        <v>0</v>
      </c>
      <c r="CO61" s="138">
        <v>0</v>
      </c>
      <c r="CP61" s="138">
        <v>0</v>
      </c>
      <c r="CQ61" s="138">
        <v>0</v>
      </c>
      <c r="CR61" s="138">
        <v>0</v>
      </c>
      <c r="CS61" s="138">
        <v>0</v>
      </c>
      <c r="CT61" s="138">
        <v>0</v>
      </c>
      <c r="CU61" s="138">
        <v>0</v>
      </c>
      <c r="CV61" s="138">
        <v>0</v>
      </c>
      <c r="CW61" s="138">
        <v>0</v>
      </c>
      <c r="CX61" s="138">
        <v>0</v>
      </c>
      <c r="CY61" s="138">
        <v>0</v>
      </c>
      <c r="CZ61" s="138">
        <v>0</v>
      </c>
      <c r="DA61" s="138">
        <v>0</v>
      </c>
      <c r="DB61" s="138">
        <v>0</v>
      </c>
      <c r="DC61" s="138">
        <v>0</v>
      </c>
      <c r="DD61" s="138">
        <v>0</v>
      </c>
      <c r="DE61" s="138">
        <v>0</v>
      </c>
      <c r="DF61" s="138">
        <v>0</v>
      </c>
      <c r="DG61" s="138">
        <v>0</v>
      </c>
      <c r="DH61" s="138">
        <v>0</v>
      </c>
      <c r="DI61" s="138">
        <v>0</v>
      </c>
      <c r="DJ61" s="138">
        <v>1</v>
      </c>
      <c r="DK61" s="138">
        <v>0</v>
      </c>
      <c r="DL61" s="138">
        <v>0</v>
      </c>
      <c r="DM61" s="138">
        <v>0</v>
      </c>
      <c r="DN61" s="138">
        <v>0</v>
      </c>
      <c r="DO61" s="138">
        <v>0</v>
      </c>
      <c r="DP61" s="138">
        <v>45</v>
      </c>
      <c r="DQ61" s="138">
        <v>1</v>
      </c>
      <c r="DR61" s="130" t="s">
        <v>1787</v>
      </c>
      <c r="DS61" s="138">
        <v>2</v>
      </c>
      <c r="DT61" s="130" t="s">
        <v>1788</v>
      </c>
      <c r="DU61" s="130" t="s">
        <v>1789</v>
      </c>
      <c r="DV61" s="138">
        <v>1</v>
      </c>
      <c r="DW61" s="138">
        <v>1</v>
      </c>
      <c r="DX61" s="138">
        <v>1</v>
      </c>
      <c r="DY61" s="130"/>
      <c r="DZ61" s="130" t="s">
        <v>1790</v>
      </c>
      <c r="EA61" s="140">
        <v>36008</v>
      </c>
      <c r="EB61" s="140">
        <v>947.75</v>
      </c>
      <c r="EC61" s="140">
        <v>27</v>
      </c>
    </row>
    <row r="62" spans="1:133" s="131" customFormat="1" ht="24" x14ac:dyDescent="0.25">
      <c r="A62" s="130" t="s">
        <v>172</v>
      </c>
      <c r="B62" s="130" t="s">
        <v>174</v>
      </c>
      <c r="C62" s="138">
        <v>1</v>
      </c>
      <c r="D62" s="130" t="s">
        <v>173</v>
      </c>
      <c r="E62" s="130" t="s">
        <v>1791</v>
      </c>
      <c r="F62" s="130" t="s">
        <v>1792</v>
      </c>
      <c r="G62" s="130">
        <v>35201</v>
      </c>
      <c r="H62" s="130" t="s">
        <v>174</v>
      </c>
      <c r="I62" s="130" t="s">
        <v>1793</v>
      </c>
      <c r="J62" s="130" t="s">
        <v>1794</v>
      </c>
      <c r="K62" s="130" t="s">
        <v>1795</v>
      </c>
      <c r="L62" s="130" t="s">
        <v>1431</v>
      </c>
      <c r="M62" s="130" t="s">
        <v>1358</v>
      </c>
      <c r="N62" s="130" t="s">
        <v>1796</v>
      </c>
      <c r="O62" s="130"/>
      <c r="P62" s="130">
        <v>354524231</v>
      </c>
      <c r="Q62" s="130" t="s">
        <v>1797</v>
      </c>
      <c r="R62" s="130" t="s">
        <v>1431</v>
      </c>
      <c r="S62" s="130" t="s">
        <v>1631</v>
      </c>
      <c r="T62" s="130" t="s">
        <v>1798</v>
      </c>
      <c r="U62" s="130"/>
      <c r="V62" s="130">
        <v>354524225</v>
      </c>
      <c r="W62" s="130" t="s">
        <v>1799</v>
      </c>
      <c r="X62" s="138">
        <v>1</v>
      </c>
      <c r="Y62" s="138">
        <v>0</v>
      </c>
      <c r="Z62" s="138">
        <v>1</v>
      </c>
      <c r="AA62" s="139">
        <v>0.4</v>
      </c>
      <c r="AB62" s="139">
        <v>0</v>
      </c>
      <c r="AC62" s="139">
        <v>0.4</v>
      </c>
      <c r="AD62" s="130" t="s">
        <v>966</v>
      </c>
      <c r="AE62" s="138">
        <v>1</v>
      </c>
      <c r="AF62" s="130" t="s">
        <v>966</v>
      </c>
      <c r="AG62" s="138">
        <v>0</v>
      </c>
      <c r="AH62" s="138">
        <v>0</v>
      </c>
      <c r="AI62" s="138">
        <v>1</v>
      </c>
      <c r="AJ62" s="138">
        <v>0</v>
      </c>
      <c r="AK62" s="138">
        <v>1</v>
      </c>
      <c r="AL62" s="130" t="s">
        <v>966</v>
      </c>
      <c r="AM62" s="138">
        <v>1</v>
      </c>
      <c r="AN62" s="138">
        <v>0</v>
      </c>
      <c r="AO62" s="138">
        <v>0</v>
      </c>
      <c r="AP62" s="138">
        <v>1</v>
      </c>
      <c r="AQ62" s="130" t="s">
        <v>966</v>
      </c>
      <c r="AR62" s="138">
        <v>0</v>
      </c>
      <c r="AS62" s="138">
        <v>0</v>
      </c>
      <c r="AT62" s="138">
        <v>0</v>
      </c>
      <c r="AU62" s="138">
        <v>1</v>
      </c>
      <c r="AV62" s="138">
        <v>0</v>
      </c>
      <c r="AW62" s="138">
        <v>0</v>
      </c>
      <c r="AX62" s="138">
        <v>1</v>
      </c>
      <c r="AY62" s="130" t="s">
        <v>966</v>
      </c>
      <c r="AZ62" s="138">
        <v>1</v>
      </c>
      <c r="BA62" s="138">
        <v>1</v>
      </c>
      <c r="BB62" s="138">
        <v>0</v>
      </c>
      <c r="BC62" s="138">
        <v>1</v>
      </c>
      <c r="BD62" s="138">
        <v>3</v>
      </c>
      <c r="BE62" s="138">
        <v>2</v>
      </c>
      <c r="BF62" s="138">
        <v>0</v>
      </c>
      <c r="BG62" s="138">
        <v>0</v>
      </c>
      <c r="BH62" s="138">
        <v>0</v>
      </c>
      <c r="BI62" s="138">
        <v>0</v>
      </c>
      <c r="BJ62" s="138">
        <v>0</v>
      </c>
      <c r="BK62" s="138">
        <v>0</v>
      </c>
      <c r="BL62" s="138">
        <v>7</v>
      </c>
      <c r="BM62" s="138">
        <v>0</v>
      </c>
      <c r="BN62" s="138">
        <v>0</v>
      </c>
      <c r="BO62" s="138">
        <v>1</v>
      </c>
      <c r="BP62" s="138">
        <v>0</v>
      </c>
      <c r="BQ62" s="138">
        <v>0</v>
      </c>
      <c r="BR62" s="138">
        <v>0</v>
      </c>
      <c r="BS62" s="138">
        <v>0</v>
      </c>
      <c r="BT62" s="138">
        <v>0</v>
      </c>
      <c r="BU62" s="138">
        <v>0</v>
      </c>
      <c r="BV62" s="138">
        <v>0</v>
      </c>
      <c r="BW62" s="138">
        <v>0</v>
      </c>
      <c r="BX62" s="138">
        <v>0</v>
      </c>
      <c r="BY62" s="138">
        <v>0</v>
      </c>
      <c r="BZ62" s="138">
        <v>0</v>
      </c>
      <c r="CA62" s="138">
        <v>0</v>
      </c>
      <c r="CB62" s="138">
        <v>0</v>
      </c>
      <c r="CC62" s="138">
        <v>0</v>
      </c>
      <c r="CD62" s="138">
        <v>0</v>
      </c>
      <c r="CE62" s="138">
        <v>0</v>
      </c>
      <c r="CF62" s="138">
        <v>0</v>
      </c>
      <c r="CG62" s="138">
        <v>0</v>
      </c>
      <c r="CH62" s="138">
        <v>0</v>
      </c>
      <c r="CI62" s="138">
        <v>0</v>
      </c>
      <c r="CJ62" s="138">
        <v>0</v>
      </c>
      <c r="CK62" s="138">
        <v>1</v>
      </c>
      <c r="CL62" s="138">
        <v>0</v>
      </c>
      <c r="CM62" s="138">
        <v>0</v>
      </c>
      <c r="CN62" s="138">
        <v>0</v>
      </c>
      <c r="CO62" s="138">
        <v>0</v>
      </c>
      <c r="CP62" s="138">
        <v>0</v>
      </c>
      <c r="CQ62" s="138">
        <v>0</v>
      </c>
      <c r="CR62" s="138">
        <v>0</v>
      </c>
      <c r="CS62" s="138">
        <v>0</v>
      </c>
      <c r="CT62" s="138">
        <v>0</v>
      </c>
      <c r="CU62" s="138">
        <v>0</v>
      </c>
      <c r="CV62" s="138">
        <v>0</v>
      </c>
      <c r="CW62" s="138">
        <v>0</v>
      </c>
      <c r="CX62" s="138">
        <v>0</v>
      </c>
      <c r="CY62" s="138">
        <v>0</v>
      </c>
      <c r="CZ62" s="138">
        <v>0</v>
      </c>
      <c r="DA62" s="138">
        <v>0</v>
      </c>
      <c r="DB62" s="138">
        <v>0</v>
      </c>
      <c r="DC62" s="138">
        <v>0</v>
      </c>
      <c r="DD62" s="138">
        <v>1</v>
      </c>
      <c r="DE62" s="138">
        <v>0</v>
      </c>
      <c r="DF62" s="138">
        <v>0</v>
      </c>
      <c r="DG62" s="138">
        <v>0</v>
      </c>
      <c r="DH62" s="138">
        <v>0</v>
      </c>
      <c r="DI62" s="138">
        <v>0</v>
      </c>
      <c r="DJ62" s="138">
        <v>0</v>
      </c>
      <c r="DK62" s="138">
        <v>0</v>
      </c>
      <c r="DL62" s="138">
        <v>0</v>
      </c>
      <c r="DM62" s="138">
        <v>0</v>
      </c>
      <c r="DN62" s="138">
        <v>0</v>
      </c>
      <c r="DO62" s="138">
        <v>0</v>
      </c>
      <c r="DP62" s="138">
        <v>76</v>
      </c>
      <c r="DQ62" s="138">
        <v>1</v>
      </c>
      <c r="DR62" s="130">
        <v>24</v>
      </c>
      <c r="DS62" s="138">
        <v>1</v>
      </c>
      <c r="DT62" s="130" t="s">
        <v>1800</v>
      </c>
      <c r="DU62" s="130"/>
      <c r="DV62" s="138">
        <v>1</v>
      </c>
      <c r="DW62" s="138">
        <v>1</v>
      </c>
      <c r="DX62" s="138">
        <v>1</v>
      </c>
      <c r="DY62" s="130"/>
      <c r="DZ62" s="130"/>
      <c r="EA62" s="140">
        <v>17653</v>
      </c>
      <c r="EB62" s="140">
        <v>143.76</v>
      </c>
      <c r="EC62" s="140">
        <v>5</v>
      </c>
    </row>
    <row r="63" spans="1:133" s="131" customFormat="1" ht="72" x14ac:dyDescent="0.25">
      <c r="A63" s="130" t="s">
        <v>172</v>
      </c>
      <c r="B63" s="130" t="s">
        <v>176</v>
      </c>
      <c r="C63" s="138">
        <v>1</v>
      </c>
      <c r="D63" s="130" t="s">
        <v>175</v>
      </c>
      <c r="E63" s="130" t="s">
        <v>1801</v>
      </c>
      <c r="F63" s="130">
        <v>41640</v>
      </c>
      <c r="G63" s="130">
        <v>35020</v>
      </c>
      <c r="H63" s="130" t="s">
        <v>1802</v>
      </c>
      <c r="I63" s="130" t="s">
        <v>1803</v>
      </c>
      <c r="J63" s="130" t="s">
        <v>1804</v>
      </c>
      <c r="K63" s="130" t="s">
        <v>1805</v>
      </c>
      <c r="L63" s="130" t="s">
        <v>959</v>
      </c>
      <c r="M63" s="130" t="s">
        <v>988</v>
      </c>
      <c r="N63" s="130" t="s">
        <v>1806</v>
      </c>
      <c r="O63" s="130"/>
      <c r="P63" s="130">
        <v>354440146</v>
      </c>
      <c r="Q63" s="130" t="s">
        <v>1807</v>
      </c>
      <c r="R63" s="130" t="s">
        <v>959</v>
      </c>
      <c r="S63" s="130" t="s">
        <v>1488</v>
      </c>
      <c r="T63" s="130" t="s">
        <v>1808</v>
      </c>
      <c r="U63" s="130"/>
      <c r="V63" s="130">
        <v>354440140</v>
      </c>
      <c r="W63" s="130" t="s">
        <v>1809</v>
      </c>
      <c r="X63" s="138">
        <v>8</v>
      </c>
      <c r="Y63" s="138">
        <v>2</v>
      </c>
      <c r="Z63" s="138">
        <v>10</v>
      </c>
      <c r="AA63" s="139">
        <v>2</v>
      </c>
      <c r="AB63" s="139">
        <v>0.5</v>
      </c>
      <c r="AC63" s="139">
        <v>2.5</v>
      </c>
      <c r="AD63" s="130" t="s">
        <v>966</v>
      </c>
      <c r="AE63" s="138">
        <v>0</v>
      </c>
      <c r="AF63" s="130" t="s">
        <v>966</v>
      </c>
      <c r="AG63" s="138">
        <v>0</v>
      </c>
      <c r="AH63" s="138">
        <v>2</v>
      </c>
      <c r="AI63" s="138">
        <v>1</v>
      </c>
      <c r="AJ63" s="138">
        <v>5</v>
      </c>
      <c r="AK63" s="138">
        <v>8</v>
      </c>
      <c r="AL63" s="130" t="s">
        <v>966</v>
      </c>
      <c r="AM63" s="138">
        <v>0</v>
      </c>
      <c r="AN63" s="138">
        <v>2</v>
      </c>
      <c r="AO63" s="138">
        <v>6</v>
      </c>
      <c r="AP63" s="138">
        <v>8</v>
      </c>
      <c r="AQ63" s="130" t="s">
        <v>966</v>
      </c>
      <c r="AR63" s="138">
        <v>0</v>
      </c>
      <c r="AS63" s="138">
        <v>0</v>
      </c>
      <c r="AT63" s="138">
        <v>2</v>
      </c>
      <c r="AU63" s="138">
        <v>4</v>
      </c>
      <c r="AV63" s="138">
        <v>2</v>
      </c>
      <c r="AW63" s="138">
        <v>0</v>
      </c>
      <c r="AX63" s="138">
        <v>8</v>
      </c>
      <c r="AY63" s="130" t="s">
        <v>966</v>
      </c>
      <c r="AZ63" s="138">
        <v>1</v>
      </c>
      <c r="BA63" s="138">
        <v>1</v>
      </c>
      <c r="BB63" s="138">
        <v>1</v>
      </c>
      <c r="BC63" s="138">
        <v>0</v>
      </c>
      <c r="BD63" s="138">
        <v>22</v>
      </c>
      <c r="BE63" s="138">
        <v>45</v>
      </c>
      <c r="BF63" s="138">
        <v>1</v>
      </c>
      <c r="BG63" s="138">
        <v>0</v>
      </c>
      <c r="BH63" s="138">
        <v>2</v>
      </c>
      <c r="BI63" s="138">
        <v>1</v>
      </c>
      <c r="BJ63" s="138">
        <v>0</v>
      </c>
      <c r="BK63" s="138">
        <v>0</v>
      </c>
      <c r="BL63" s="138">
        <v>22</v>
      </c>
      <c r="BM63" s="138">
        <v>0</v>
      </c>
      <c r="BN63" s="138">
        <v>0</v>
      </c>
      <c r="BO63" s="138">
        <v>1</v>
      </c>
      <c r="BP63" s="138">
        <v>0</v>
      </c>
      <c r="BQ63" s="138">
        <v>0</v>
      </c>
      <c r="BR63" s="138">
        <v>0</v>
      </c>
      <c r="BS63" s="138">
        <v>0</v>
      </c>
      <c r="BT63" s="138">
        <v>0</v>
      </c>
      <c r="BU63" s="138">
        <v>0</v>
      </c>
      <c r="BV63" s="138">
        <v>0</v>
      </c>
      <c r="BW63" s="138">
        <v>0</v>
      </c>
      <c r="BX63" s="138">
        <v>0</v>
      </c>
      <c r="BY63" s="138">
        <v>0</v>
      </c>
      <c r="BZ63" s="138">
        <v>0</v>
      </c>
      <c r="CA63" s="138">
        <v>0</v>
      </c>
      <c r="CB63" s="138">
        <v>0</v>
      </c>
      <c r="CC63" s="138">
        <v>0</v>
      </c>
      <c r="CD63" s="138">
        <v>0</v>
      </c>
      <c r="CE63" s="138">
        <v>0</v>
      </c>
      <c r="CF63" s="138">
        <v>0</v>
      </c>
      <c r="CG63" s="138">
        <v>0</v>
      </c>
      <c r="CH63" s="138">
        <v>0</v>
      </c>
      <c r="CI63" s="138">
        <v>0</v>
      </c>
      <c r="CJ63" s="138">
        <v>0</v>
      </c>
      <c r="CK63" s="138">
        <v>0</v>
      </c>
      <c r="CL63" s="138">
        <v>0</v>
      </c>
      <c r="CM63" s="138">
        <v>0</v>
      </c>
      <c r="CN63" s="138">
        <v>0</v>
      </c>
      <c r="CO63" s="138">
        <v>0</v>
      </c>
      <c r="CP63" s="138">
        <v>0</v>
      </c>
      <c r="CQ63" s="138">
        <v>0</v>
      </c>
      <c r="CR63" s="138">
        <v>0</v>
      </c>
      <c r="CS63" s="138">
        <v>0</v>
      </c>
      <c r="CT63" s="138">
        <v>0</v>
      </c>
      <c r="CU63" s="138">
        <v>0</v>
      </c>
      <c r="CV63" s="138">
        <v>0</v>
      </c>
      <c r="CW63" s="138">
        <v>0</v>
      </c>
      <c r="CX63" s="138">
        <v>0</v>
      </c>
      <c r="CY63" s="138">
        <v>0</v>
      </c>
      <c r="CZ63" s="138">
        <v>0</v>
      </c>
      <c r="DA63" s="138">
        <v>0</v>
      </c>
      <c r="DB63" s="138">
        <v>0</v>
      </c>
      <c r="DC63" s="138">
        <v>0</v>
      </c>
      <c r="DD63" s="138">
        <v>0</v>
      </c>
      <c r="DE63" s="138">
        <v>0</v>
      </c>
      <c r="DF63" s="138">
        <v>0</v>
      </c>
      <c r="DG63" s="138">
        <v>0</v>
      </c>
      <c r="DH63" s="138">
        <v>0</v>
      </c>
      <c r="DI63" s="138">
        <v>0</v>
      </c>
      <c r="DJ63" s="138">
        <v>0</v>
      </c>
      <c r="DK63" s="138">
        <v>0</v>
      </c>
      <c r="DL63" s="138">
        <v>0</v>
      </c>
      <c r="DM63" s="138">
        <v>0</v>
      </c>
      <c r="DN63" s="138">
        <v>0</v>
      </c>
      <c r="DO63" s="138">
        <v>0</v>
      </c>
      <c r="DP63" s="138">
        <v>70</v>
      </c>
      <c r="DQ63" s="138">
        <v>1</v>
      </c>
      <c r="DR63" s="130" t="s">
        <v>1810</v>
      </c>
      <c r="DS63" s="138">
        <v>4</v>
      </c>
      <c r="DT63" s="130" t="s">
        <v>1811</v>
      </c>
      <c r="DU63" s="130" t="s">
        <v>1812</v>
      </c>
      <c r="DV63" s="138">
        <v>1</v>
      </c>
      <c r="DW63" s="138">
        <v>0</v>
      </c>
      <c r="DX63" s="138">
        <v>1</v>
      </c>
      <c r="DY63" s="130" t="s">
        <v>1813</v>
      </c>
      <c r="DZ63" s="130" t="s">
        <v>1814</v>
      </c>
      <c r="EA63" s="140">
        <v>50155</v>
      </c>
      <c r="EB63" s="140">
        <v>496.8</v>
      </c>
      <c r="EC63" s="140">
        <v>21</v>
      </c>
    </row>
    <row r="64" spans="1:133" s="131" customFormat="1" ht="24" x14ac:dyDescent="0.25">
      <c r="A64" s="130" t="s">
        <v>172</v>
      </c>
      <c r="B64" s="130" t="s">
        <v>178</v>
      </c>
      <c r="C64" s="138">
        <v>1</v>
      </c>
      <c r="D64" s="130" t="s">
        <v>177</v>
      </c>
      <c r="E64" s="130" t="s">
        <v>1815</v>
      </c>
      <c r="F64" s="130">
        <v>2</v>
      </c>
      <c r="G64" s="130">
        <v>36001</v>
      </c>
      <c r="H64" s="130" t="s">
        <v>178</v>
      </c>
      <c r="I64" s="130" t="s">
        <v>1816</v>
      </c>
      <c r="J64" s="130" t="s">
        <v>1817</v>
      </c>
      <c r="K64" s="130" t="s">
        <v>1818</v>
      </c>
      <c r="L64" s="130" t="s">
        <v>959</v>
      </c>
      <c r="M64" s="130" t="s">
        <v>1145</v>
      </c>
      <c r="N64" s="130" t="s">
        <v>1819</v>
      </c>
      <c r="O64" s="130" t="s">
        <v>1041</v>
      </c>
      <c r="P64" s="130">
        <v>353118516</v>
      </c>
      <c r="Q64" s="130" t="s">
        <v>1820</v>
      </c>
      <c r="R64" s="130" t="s">
        <v>1041</v>
      </c>
      <c r="S64" s="130" t="s">
        <v>1201</v>
      </c>
      <c r="T64" s="130" t="s">
        <v>1821</v>
      </c>
      <c r="U64" s="130" t="s">
        <v>1041</v>
      </c>
      <c r="V64" s="130">
        <v>353118762</v>
      </c>
      <c r="W64" s="130" t="s">
        <v>1822</v>
      </c>
      <c r="X64" s="138">
        <v>2</v>
      </c>
      <c r="Y64" s="138">
        <v>0</v>
      </c>
      <c r="Z64" s="138">
        <v>2</v>
      </c>
      <c r="AA64" s="139">
        <v>1.5</v>
      </c>
      <c r="AB64" s="139">
        <v>0</v>
      </c>
      <c r="AC64" s="139">
        <v>1.5</v>
      </c>
      <c r="AD64" s="130" t="s">
        <v>966</v>
      </c>
      <c r="AE64" s="138">
        <v>1</v>
      </c>
      <c r="AF64" s="130" t="s">
        <v>966</v>
      </c>
      <c r="AG64" s="138">
        <v>0</v>
      </c>
      <c r="AH64" s="138">
        <v>2</v>
      </c>
      <c r="AI64" s="138">
        <v>0</v>
      </c>
      <c r="AJ64" s="138">
        <v>0</v>
      </c>
      <c r="AK64" s="138">
        <v>2</v>
      </c>
      <c r="AL64" s="130" t="s">
        <v>966</v>
      </c>
      <c r="AM64" s="138">
        <v>0</v>
      </c>
      <c r="AN64" s="138">
        <v>0</v>
      </c>
      <c r="AO64" s="138">
        <v>2</v>
      </c>
      <c r="AP64" s="138">
        <v>2</v>
      </c>
      <c r="AQ64" s="130" t="s">
        <v>966</v>
      </c>
      <c r="AR64" s="138">
        <v>0</v>
      </c>
      <c r="AS64" s="138">
        <v>0</v>
      </c>
      <c r="AT64" s="138">
        <v>0</v>
      </c>
      <c r="AU64" s="138">
        <v>2</v>
      </c>
      <c r="AV64" s="138">
        <v>0</v>
      </c>
      <c r="AW64" s="138">
        <v>0</v>
      </c>
      <c r="AX64" s="138">
        <v>2</v>
      </c>
      <c r="AY64" s="130" t="s">
        <v>966</v>
      </c>
      <c r="AZ64" s="138">
        <v>1</v>
      </c>
      <c r="BA64" s="138">
        <v>1</v>
      </c>
      <c r="BB64" s="138">
        <v>0</v>
      </c>
      <c r="BC64" s="138">
        <v>1</v>
      </c>
      <c r="BD64" s="138">
        <v>6</v>
      </c>
      <c r="BE64" s="138">
        <v>38</v>
      </c>
      <c r="BF64" s="138">
        <v>0</v>
      </c>
      <c r="BG64" s="138">
        <v>0</v>
      </c>
      <c r="BH64" s="138">
        <v>16</v>
      </c>
      <c r="BI64" s="138">
        <v>0</v>
      </c>
      <c r="BJ64" s="138">
        <v>0</v>
      </c>
      <c r="BK64" s="138">
        <v>0</v>
      </c>
      <c r="BL64" s="138">
        <v>39</v>
      </c>
      <c r="BM64" s="138">
        <v>1</v>
      </c>
      <c r="BN64" s="138">
        <v>5</v>
      </c>
      <c r="BO64" s="138">
        <v>1</v>
      </c>
      <c r="BP64" s="138">
        <v>44</v>
      </c>
      <c r="BQ64" s="138">
        <v>0</v>
      </c>
      <c r="BR64" s="138">
        <v>0</v>
      </c>
      <c r="BS64" s="138">
        <v>0</v>
      </c>
      <c r="BT64" s="138">
        <v>0</v>
      </c>
      <c r="BU64" s="138">
        <v>0</v>
      </c>
      <c r="BV64" s="138">
        <v>0</v>
      </c>
      <c r="BW64" s="138">
        <v>0</v>
      </c>
      <c r="BX64" s="138">
        <v>0</v>
      </c>
      <c r="BY64" s="138">
        <v>0</v>
      </c>
      <c r="BZ64" s="138">
        <v>0</v>
      </c>
      <c r="CA64" s="138">
        <v>0</v>
      </c>
      <c r="CB64" s="138">
        <v>0</v>
      </c>
      <c r="CC64" s="138">
        <v>0</v>
      </c>
      <c r="CD64" s="138">
        <v>0</v>
      </c>
      <c r="CE64" s="138">
        <v>0</v>
      </c>
      <c r="CF64" s="138">
        <v>0</v>
      </c>
      <c r="CG64" s="138">
        <v>0</v>
      </c>
      <c r="CH64" s="138">
        <v>0</v>
      </c>
      <c r="CI64" s="138">
        <v>0</v>
      </c>
      <c r="CJ64" s="138">
        <v>2</v>
      </c>
      <c r="CK64" s="138">
        <v>2</v>
      </c>
      <c r="CL64" s="138">
        <v>0</v>
      </c>
      <c r="CM64" s="138">
        <v>0</v>
      </c>
      <c r="CN64" s="138">
        <v>0</v>
      </c>
      <c r="CO64" s="138">
        <v>0</v>
      </c>
      <c r="CP64" s="138">
        <v>0</v>
      </c>
      <c r="CQ64" s="138">
        <v>0</v>
      </c>
      <c r="CR64" s="138">
        <v>0</v>
      </c>
      <c r="CS64" s="138">
        <v>0</v>
      </c>
      <c r="CT64" s="138">
        <v>0</v>
      </c>
      <c r="CU64" s="138">
        <v>0</v>
      </c>
      <c r="CV64" s="138">
        <v>0</v>
      </c>
      <c r="CW64" s="138">
        <v>0</v>
      </c>
      <c r="CX64" s="138">
        <v>0</v>
      </c>
      <c r="CY64" s="138">
        <v>0</v>
      </c>
      <c r="CZ64" s="138">
        <v>0</v>
      </c>
      <c r="DA64" s="138">
        <v>0</v>
      </c>
      <c r="DB64" s="138">
        <v>0</v>
      </c>
      <c r="DC64" s="138">
        <v>0</v>
      </c>
      <c r="DD64" s="138">
        <v>0</v>
      </c>
      <c r="DE64" s="138">
        <v>0</v>
      </c>
      <c r="DF64" s="138">
        <v>0</v>
      </c>
      <c r="DG64" s="138">
        <v>0</v>
      </c>
      <c r="DH64" s="138">
        <v>0</v>
      </c>
      <c r="DI64" s="138">
        <v>0</v>
      </c>
      <c r="DJ64" s="138">
        <v>0</v>
      </c>
      <c r="DK64" s="138">
        <v>0</v>
      </c>
      <c r="DL64" s="138">
        <v>0</v>
      </c>
      <c r="DM64" s="138">
        <v>0</v>
      </c>
      <c r="DN64" s="138">
        <v>0</v>
      </c>
      <c r="DO64" s="138">
        <v>0</v>
      </c>
      <c r="DP64" s="138">
        <v>95</v>
      </c>
      <c r="DQ64" s="138">
        <v>0</v>
      </c>
      <c r="DR64" s="130"/>
      <c r="DS64" s="138">
        <v>2</v>
      </c>
      <c r="DT64" s="130" t="s">
        <v>1041</v>
      </c>
      <c r="DU64" s="130" t="s">
        <v>1041</v>
      </c>
      <c r="DV64" s="138">
        <v>1</v>
      </c>
      <c r="DW64" s="138">
        <v>1</v>
      </c>
      <c r="DX64" s="138">
        <v>0</v>
      </c>
      <c r="DY64" s="130" t="s">
        <v>1041</v>
      </c>
      <c r="DZ64" s="130" t="s">
        <v>1041</v>
      </c>
      <c r="EA64" s="140">
        <v>88592</v>
      </c>
      <c r="EB64" s="140">
        <v>1196.42</v>
      </c>
      <c r="EC64" s="140">
        <v>40</v>
      </c>
    </row>
    <row r="65" spans="1:133" s="131" customFormat="1" ht="24" x14ac:dyDescent="0.25">
      <c r="A65" s="130" t="s">
        <v>172</v>
      </c>
      <c r="B65" s="130" t="s">
        <v>180</v>
      </c>
      <c r="C65" s="138">
        <v>1</v>
      </c>
      <c r="D65" s="130" t="s">
        <v>179</v>
      </c>
      <c r="E65" s="130" t="s">
        <v>1823</v>
      </c>
      <c r="F65" s="130">
        <v>1438</v>
      </c>
      <c r="G65" s="130">
        <v>35820</v>
      </c>
      <c r="H65" s="130" t="s">
        <v>180</v>
      </c>
      <c r="I65" s="130" t="s">
        <v>1824</v>
      </c>
      <c r="J65" s="130" t="s">
        <v>1825</v>
      </c>
      <c r="K65" s="130" t="s">
        <v>1826</v>
      </c>
      <c r="L65" s="130" t="s">
        <v>959</v>
      </c>
      <c r="M65" s="130" t="s">
        <v>1183</v>
      </c>
      <c r="N65" s="130" t="s">
        <v>1827</v>
      </c>
      <c r="O65" s="130"/>
      <c r="P65" s="130">
        <v>352370446</v>
      </c>
      <c r="Q65" s="130" t="s">
        <v>1828</v>
      </c>
      <c r="R65" s="130"/>
      <c r="S65" s="130" t="s">
        <v>960</v>
      </c>
      <c r="T65" s="130" t="s">
        <v>1829</v>
      </c>
      <c r="U65" s="130"/>
      <c r="V65" s="130">
        <v>352370430</v>
      </c>
      <c r="W65" s="130" t="s">
        <v>1830</v>
      </c>
      <c r="X65" s="138">
        <v>1</v>
      </c>
      <c r="Y65" s="138">
        <v>0</v>
      </c>
      <c r="Z65" s="138">
        <v>1</v>
      </c>
      <c r="AA65" s="139">
        <v>1</v>
      </c>
      <c r="AB65" s="139">
        <v>0</v>
      </c>
      <c r="AC65" s="139">
        <v>1</v>
      </c>
      <c r="AD65" s="130" t="s">
        <v>966</v>
      </c>
      <c r="AE65" s="138">
        <v>1</v>
      </c>
      <c r="AF65" s="130" t="s">
        <v>966</v>
      </c>
      <c r="AG65" s="138">
        <v>0</v>
      </c>
      <c r="AH65" s="138">
        <v>1</v>
      </c>
      <c r="AI65" s="138">
        <v>0</v>
      </c>
      <c r="AJ65" s="138">
        <v>0</v>
      </c>
      <c r="AK65" s="138">
        <v>1</v>
      </c>
      <c r="AL65" s="130" t="s">
        <v>966</v>
      </c>
      <c r="AM65" s="138">
        <v>0</v>
      </c>
      <c r="AN65" s="138">
        <v>0</v>
      </c>
      <c r="AO65" s="138">
        <v>1</v>
      </c>
      <c r="AP65" s="138">
        <v>1</v>
      </c>
      <c r="AQ65" s="130" t="s">
        <v>966</v>
      </c>
      <c r="AR65" s="138">
        <v>0</v>
      </c>
      <c r="AS65" s="138">
        <v>0</v>
      </c>
      <c r="AT65" s="138">
        <v>1</v>
      </c>
      <c r="AU65" s="138">
        <v>0</v>
      </c>
      <c r="AV65" s="138">
        <v>0</v>
      </c>
      <c r="AW65" s="138">
        <v>0</v>
      </c>
      <c r="AX65" s="138">
        <v>1</v>
      </c>
      <c r="AY65" s="130" t="s">
        <v>966</v>
      </c>
      <c r="AZ65" s="138">
        <v>1</v>
      </c>
      <c r="BA65" s="138">
        <v>1</v>
      </c>
      <c r="BB65" s="138">
        <v>1</v>
      </c>
      <c r="BC65" s="138">
        <v>1</v>
      </c>
      <c r="BD65" s="138">
        <v>6</v>
      </c>
      <c r="BE65" s="138">
        <v>9</v>
      </c>
      <c r="BF65" s="138">
        <v>0</v>
      </c>
      <c r="BG65" s="138">
        <v>0</v>
      </c>
      <c r="BH65" s="138">
        <v>0</v>
      </c>
      <c r="BI65" s="138">
        <v>0</v>
      </c>
      <c r="BJ65" s="138">
        <v>0</v>
      </c>
      <c r="BK65" s="138">
        <v>0</v>
      </c>
      <c r="BL65" s="138">
        <v>18</v>
      </c>
      <c r="BM65" s="138">
        <v>0</v>
      </c>
      <c r="BN65" s="138">
        <v>0</v>
      </c>
      <c r="BO65" s="138">
        <v>0</v>
      </c>
      <c r="BP65" s="138">
        <v>15</v>
      </c>
      <c r="BQ65" s="138">
        <v>0</v>
      </c>
      <c r="BR65" s="138">
        <v>0</v>
      </c>
      <c r="BS65" s="138">
        <v>0</v>
      </c>
      <c r="BT65" s="138">
        <v>0</v>
      </c>
      <c r="BU65" s="138">
        <v>0</v>
      </c>
      <c r="BV65" s="138">
        <v>0</v>
      </c>
      <c r="BW65" s="138">
        <v>0</v>
      </c>
      <c r="BX65" s="138">
        <v>0</v>
      </c>
      <c r="BY65" s="138">
        <v>0</v>
      </c>
      <c r="BZ65" s="138">
        <v>0</v>
      </c>
      <c r="CA65" s="138">
        <v>0</v>
      </c>
      <c r="CB65" s="138">
        <v>0</v>
      </c>
      <c r="CC65" s="138">
        <v>0</v>
      </c>
      <c r="CD65" s="138">
        <v>0</v>
      </c>
      <c r="CE65" s="138">
        <v>0</v>
      </c>
      <c r="CF65" s="138">
        <v>0</v>
      </c>
      <c r="CG65" s="138">
        <v>0</v>
      </c>
      <c r="CH65" s="138">
        <v>0</v>
      </c>
      <c r="CI65" s="138">
        <v>0</v>
      </c>
      <c r="CJ65" s="138">
        <v>0</v>
      </c>
      <c r="CK65" s="138">
        <v>0</v>
      </c>
      <c r="CL65" s="138">
        <v>0</v>
      </c>
      <c r="CM65" s="138">
        <v>0</v>
      </c>
      <c r="CN65" s="138">
        <v>0</v>
      </c>
      <c r="CO65" s="138">
        <v>0</v>
      </c>
      <c r="CP65" s="138">
        <v>0</v>
      </c>
      <c r="CQ65" s="138">
        <v>0</v>
      </c>
      <c r="CR65" s="138">
        <v>0</v>
      </c>
      <c r="CS65" s="138">
        <v>0</v>
      </c>
      <c r="CT65" s="138">
        <v>0</v>
      </c>
      <c r="CU65" s="138">
        <v>0</v>
      </c>
      <c r="CV65" s="138">
        <v>0</v>
      </c>
      <c r="CW65" s="138">
        <v>0</v>
      </c>
      <c r="CX65" s="138">
        <v>0</v>
      </c>
      <c r="CY65" s="138">
        <v>0</v>
      </c>
      <c r="CZ65" s="138">
        <v>0</v>
      </c>
      <c r="DA65" s="138">
        <v>0</v>
      </c>
      <c r="DB65" s="138">
        <v>0</v>
      </c>
      <c r="DC65" s="138">
        <v>0</v>
      </c>
      <c r="DD65" s="138">
        <v>0</v>
      </c>
      <c r="DE65" s="138">
        <v>0</v>
      </c>
      <c r="DF65" s="138">
        <v>0</v>
      </c>
      <c r="DG65" s="138">
        <v>0</v>
      </c>
      <c r="DH65" s="138">
        <v>0</v>
      </c>
      <c r="DI65" s="138">
        <v>0</v>
      </c>
      <c r="DJ65" s="138">
        <v>0</v>
      </c>
      <c r="DK65" s="138">
        <v>0</v>
      </c>
      <c r="DL65" s="138">
        <v>0</v>
      </c>
      <c r="DM65" s="138">
        <v>0</v>
      </c>
      <c r="DN65" s="138">
        <v>0</v>
      </c>
      <c r="DO65" s="138">
        <v>0</v>
      </c>
      <c r="DP65" s="138">
        <v>90</v>
      </c>
      <c r="DQ65" s="138">
        <v>1</v>
      </c>
      <c r="DR65" s="130" t="s">
        <v>1831</v>
      </c>
      <c r="DS65" s="138">
        <v>1</v>
      </c>
      <c r="DT65" s="130" t="s">
        <v>1832</v>
      </c>
      <c r="DU65" s="130" t="s">
        <v>1833</v>
      </c>
      <c r="DV65" s="138">
        <v>1</v>
      </c>
      <c r="DW65" s="138">
        <v>1</v>
      </c>
      <c r="DX65" s="138">
        <v>1</v>
      </c>
      <c r="DY65" s="130" t="s">
        <v>1834</v>
      </c>
      <c r="DZ65" s="130"/>
      <c r="EA65" s="140">
        <v>13529</v>
      </c>
      <c r="EB65" s="140">
        <v>264.60000000000002</v>
      </c>
      <c r="EC65" s="140">
        <v>8</v>
      </c>
    </row>
    <row r="66" spans="1:133" s="131" customFormat="1" ht="24" x14ac:dyDescent="0.25">
      <c r="A66" s="130" t="s">
        <v>172</v>
      </c>
      <c r="B66" s="130" t="s">
        <v>182</v>
      </c>
      <c r="C66" s="138">
        <v>1</v>
      </c>
      <c r="D66" s="130" t="s">
        <v>181</v>
      </c>
      <c r="E66" s="130" t="s">
        <v>1835</v>
      </c>
      <c r="F66" s="130" t="s">
        <v>1836</v>
      </c>
      <c r="G66" s="130">
        <v>35301</v>
      </c>
      <c r="H66" s="130" t="s">
        <v>182</v>
      </c>
      <c r="I66" s="130" t="s">
        <v>1837</v>
      </c>
      <c r="J66" s="130" t="s">
        <v>1838</v>
      </c>
      <c r="K66" s="130" t="s">
        <v>1839</v>
      </c>
      <c r="L66" s="130" t="s">
        <v>959</v>
      </c>
      <c r="M66" s="130" t="s">
        <v>1059</v>
      </c>
      <c r="N66" s="130" t="s">
        <v>1840</v>
      </c>
      <c r="O66" s="130" t="s">
        <v>1041</v>
      </c>
      <c r="P66" s="130">
        <v>354922148</v>
      </c>
      <c r="Q66" s="130" t="s">
        <v>1841</v>
      </c>
      <c r="R66" s="130" t="s">
        <v>1041</v>
      </c>
      <c r="S66" s="130" t="s">
        <v>1043</v>
      </c>
      <c r="T66" s="130" t="s">
        <v>1842</v>
      </c>
      <c r="U66" s="130" t="s">
        <v>1041</v>
      </c>
      <c r="V66" s="130">
        <v>354922147</v>
      </c>
      <c r="W66" s="130" t="s">
        <v>1843</v>
      </c>
      <c r="X66" s="138">
        <v>5</v>
      </c>
      <c r="Y66" s="138">
        <v>0</v>
      </c>
      <c r="Z66" s="138">
        <v>5</v>
      </c>
      <c r="AA66" s="139">
        <v>5</v>
      </c>
      <c r="AB66" s="139">
        <v>0</v>
      </c>
      <c r="AC66" s="139">
        <v>5</v>
      </c>
      <c r="AD66" s="130" t="s">
        <v>966</v>
      </c>
      <c r="AE66" s="138">
        <v>5</v>
      </c>
      <c r="AF66" s="130" t="s">
        <v>966</v>
      </c>
      <c r="AG66" s="138">
        <v>0</v>
      </c>
      <c r="AH66" s="138">
        <v>2</v>
      </c>
      <c r="AI66" s="138">
        <v>0</v>
      </c>
      <c r="AJ66" s="138">
        <v>3</v>
      </c>
      <c r="AK66" s="138">
        <v>5</v>
      </c>
      <c r="AL66" s="130" t="s">
        <v>966</v>
      </c>
      <c r="AM66" s="138">
        <v>1</v>
      </c>
      <c r="AN66" s="138">
        <v>0</v>
      </c>
      <c r="AO66" s="138">
        <v>4</v>
      </c>
      <c r="AP66" s="138">
        <v>5</v>
      </c>
      <c r="AQ66" s="130" t="s">
        <v>966</v>
      </c>
      <c r="AR66" s="138">
        <v>0</v>
      </c>
      <c r="AS66" s="138">
        <v>0</v>
      </c>
      <c r="AT66" s="138">
        <v>0</v>
      </c>
      <c r="AU66" s="138">
        <v>5</v>
      </c>
      <c r="AV66" s="138">
        <v>0</v>
      </c>
      <c r="AW66" s="138">
        <v>0</v>
      </c>
      <c r="AX66" s="138">
        <v>5</v>
      </c>
      <c r="AY66" s="130" t="s">
        <v>966</v>
      </c>
      <c r="AZ66" s="138">
        <v>1</v>
      </c>
      <c r="BA66" s="138">
        <v>1</v>
      </c>
      <c r="BB66" s="138">
        <v>1</v>
      </c>
      <c r="BC66" s="138">
        <v>1</v>
      </c>
      <c r="BD66" s="138">
        <v>1</v>
      </c>
      <c r="BE66" s="138">
        <v>6</v>
      </c>
      <c r="BF66" s="138">
        <v>0</v>
      </c>
      <c r="BG66" s="138">
        <v>0</v>
      </c>
      <c r="BH66" s="138">
        <v>0</v>
      </c>
      <c r="BI66" s="138">
        <v>0</v>
      </c>
      <c r="BJ66" s="138">
        <v>0</v>
      </c>
      <c r="BK66" s="138">
        <v>0</v>
      </c>
      <c r="BL66" s="138">
        <v>8</v>
      </c>
      <c r="BM66" s="138">
        <v>0</v>
      </c>
      <c r="BN66" s="138">
        <v>0</v>
      </c>
      <c r="BO66" s="138">
        <v>0</v>
      </c>
      <c r="BP66" s="138">
        <v>0</v>
      </c>
      <c r="BQ66" s="138">
        <v>0</v>
      </c>
      <c r="BR66" s="138">
        <v>0</v>
      </c>
      <c r="BS66" s="138">
        <v>0</v>
      </c>
      <c r="BT66" s="138">
        <v>0</v>
      </c>
      <c r="BU66" s="138">
        <v>0</v>
      </c>
      <c r="BV66" s="138">
        <v>0</v>
      </c>
      <c r="BW66" s="138">
        <v>0</v>
      </c>
      <c r="BX66" s="138">
        <v>0</v>
      </c>
      <c r="BY66" s="138">
        <v>0</v>
      </c>
      <c r="BZ66" s="138">
        <v>0</v>
      </c>
      <c r="CA66" s="138">
        <v>0</v>
      </c>
      <c r="CB66" s="138">
        <v>0</v>
      </c>
      <c r="CC66" s="138">
        <v>0</v>
      </c>
      <c r="CD66" s="138">
        <v>0</v>
      </c>
      <c r="CE66" s="138">
        <v>0</v>
      </c>
      <c r="CF66" s="138">
        <v>0</v>
      </c>
      <c r="CG66" s="138">
        <v>0</v>
      </c>
      <c r="CH66" s="138">
        <v>0</v>
      </c>
      <c r="CI66" s="138">
        <v>0</v>
      </c>
      <c r="CJ66" s="138">
        <v>0</v>
      </c>
      <c r="CK66" s="138">
        <v>0</v>
      </c>
      <c r="CL66" s="138">
        <v>0</v>
      </c>
      <c r="CM66" s="138">
        <v>0</v>
      </c>
      <c r="CN66" s="138">
        <v>0</v>
      </c>
      <c r="CO66" s="138">
        <v>0</v>
      </c>
      <c r="CP66" s="138">
        <v>0</v>
      </c>
      <c r="CQ66" s="138">
        <v>0</v>
      </c>
      <c r="CR66" s="138">
        <v>0</v>
      </c>
      <c r="CS66" s="138">
        <v>0</v>
      </c>
      <c r="CT66" s="138">
        <v>0</v>
      </c>
      <c r="CU66" s="138">
        <v>0</v>
      </c>
      <c r="CV66" s="138">
        <v>0</v>
      </c>
      <c r="CW66" s="138">
        <v>0</v>
      </c>
      <c r="CX66" s="138">
        <v>0</v>
      </c>
      <c r="CY66" s="138">
        <v>0</v>
      </c>
      <c r="CZ66" s="138">
        <v>0</v>
      </c>
      <c r="DA66" s="138">
        <v>0</v>
      </c>
      <c r="DB66" s="138">
        <v>0</v>
      </c>
      <c r="DC66" s="138">
        <v>0</v>
      </c>
      <c r="DD66" s="138">
        <v>0</v>
      </c>
      <c r="DE66" s="138">
        <v>0</v>
      </c>
      <c r="DF66" s="138">
        <v>0</v>
      </c>
      <c r="DG66" s="138">
        <v>0</v>
      </c>
      <c r="DH66" s="138">
        <v>0</v>
      </c>
      <c r="DI66" s="138">
        <v>0</v>
      </c>
      <c r="DJ66" s="138">
        <v>0</v>
      </c>
      <c r="DK66" s="138">
        <v>0</v>
      </c>
      <c r="DL66" s="138">
        <v>0</v>
      </c>
      <c r="DM66" s="138">
        <v>0</v>
      </c>
      <c r="DN66" s="138">
        <v>0</v>
      </c>
      <c r="DO66" s="138">
        <v>0</v>
      </c>
      <c r="DP66" s="138">
        <v>85</v>
      </c>
      <c r="DQ66" s="138">
        <v>1</v>
      </c>
      <c r="DR66" s="130" t="s">
        <v>1844</v>
      </c>
      <c r="DS66" s="138">
        <v>2</v>
      </c>
      <c r="DT66" s="130" t="s">
        <v>1845</v>
      </c>
      <c r="DU66" s="130" t="s">
        <v>1846</v>
      </c>
      <c r="DV66" s="138">
        <v>1</v>
      </c>
      <c r="DW66" s="138">
        <v>1</v>
      </c>
      <c r="DX66" s="138">
        <v>1</v>
      </c>
      <c r="DY66" s="130" t="s">
        <v>1041</v>
      </c>
      <c r="DZ66" s="130" t="s">
        <v>1041</v>
      </c>
      <c r="EA66" s="140">
        <v>24211</v>
      </c>
      <c r="EB66" s="140">
        <v>405.42</v>
      </c>
      <c r="EC66" s="140">
        <v>14</v>
      </c>
    </row>
    <row r="67" spans="1:133" s="131" customFormat="1" ht="24" x14ac:dyDescent="0.25">
      <c r="A67" s="130" t="s">
        <v>172</v>
      </c>
      <c r="B67" s="130" t="s">
        <v>184</v>
      </c>
      <c r="C67" s="138">
        <v>1</v>
      </c>
      <c r="D67" s="130" t="s">
        <v>183</v>
      </c>
      <c r="E67" s="130" t="s">
        <v>1847</v>
      </c>
      <c r="F67" s="130">
        <v>1</v>
      </c>
      <c r="G67" s="130">
        <v>36301</v>
      </c>
      <c r="H67" s="130" t="s">
        <v>1848</v>
      </c>
      <c r="I67" s="130" t="s">
        <v>1849</v>
      </c>
      <c r="J67" s="130" t="s">
        <v>1850</v>
      </c>
      <c r="K67" s="130" t="s">
        <v>1379</v>
      </c>
      <c r="L67" s="130" t="s">
        <v>959</v>
      </c>
      <c r="M67" s="130" t="s">
        <v>1851</v>
      </c>
      <c r="N67" s="130" t="s">
        <v>1852</v>
      </c>
      <c r="O67" s="130"/>
      <c r="P67" s="130">
        <v>354224828</v>
      </c>
      <c r="Q67" s="130" t="s">
        <v>1853</v>
      </c>
      <c r="R67" s="130" t="s">
        <v>959</v>
      </c>
      <c r="S67" s="130" t="s">
        <v>1059</v>
      </c>
      <c r="T67" s="130" t="s">
        <v>1854</v>
      </c>
      <c r="U67" s="130"/>
      <c r="V67" s="130">
        <v>354224835</v>
      </c>
      <c r="W67" s="130" t="s">
        <v>1855</v>
      </c>
      <c r="X67" s="138">
        <v>2</v>
      </c>
      <c r="Y67" s="138">
        <v>1</v>
      </c>
      <c r="Z67" s="138">
        <v>3</v>
      </c>
      <c r="AA67" s="139">
        <v>2</v>
      </c>
      <c r="AB67" s="139">
        <v>1</v>
      </c>
      <c r="AC67" s="139">
        <v>3</v>
      </c>
      <c r="AD67" s="130" t="s">
        <v>966</v>
      </c>
      <c r="AE67" s="138">
        <v>2</v>
      </c>
      <c r="AF67" s="130" t="s">
        <v>966</v>
      </c>
      <c r="AG67" s="138">
        <v>0</v>
      </c>
      <c r="AH67" s="138">
        <v>0</v>
      </c>
      <c r="AI67" s="138">
        <v>0</v>
      </c>
      <c r="AJ67" s="138">
        <v>2</v>
      </c>
      <c r="AK67" s="138">
        <v>2</v>
      </c>
      <c r="AL67" s="130" t="s">
        <v>966</v>
      </c>
      <c r="AM67" s="138">
        <v>0</v>
      </c>
      <c r="AN67" s="138">
        <v>0</v>
      </c>
      <c r="AO67" s="138">
        <v>2</v>
      </c>
      <c r="AP67" s="138">
        <v>2</v>
      </c>
      <c r="AQ67" s="130" t="s">
        <v>966</v>
      </c>
      <c r="AR67" s="138">
        <v>0</v>
      </c>
      <c r="AS67" s="138">
        <v>0</v>
      </c>
      <c r="AT67" s="138">
        <v>1</v>
      </c>
      <c r="AU67" s="138">
        <v>1</v>
      </c>
      <c r="AV67" s="138">
        <v>0</v>
      </c>
      <c r="AW67" s="138">
        <v>0</v>
      </c>
      <c r="AX67" s="138">
        <v>2</v>
      </c>
      <c r="AY67" s="130" t="s">
        <v>966</v>
      </c>
      <c r="AZ67" s="138">
        <v>1</v>
      </c>
      <c r="BA67" s="138">
        <v>1</v>
      </c>
      <c r="BB67" s="138">
        <v>0</v>
      </c>
      <c r="BC67" s="138">
        <v>1</v>
      </c>
      <c r="BD67" s="138">
        <v>10</v>
      </c>
      <c r="BE67" s="138">
        <v>24</v>
      </c>
      <c r="BF67" s="138">
        <v>0</v>
      </c>
      <c r="BG67" s="138">
        <v>0</v>
      </c>
      <c r="BH67" s="138">
        <v>2</v>
      </c>
      <c r="BI67" s="138">
        <v>0</v>
      </c>
      <c r="BJ67" s="138">
        <v>0</v>
      </c>
      <c r="BK67" s="138">
        <v>0</v>
      </c>
      <c r="BL67" s="138">
        <v>28</v>
      </c>
      <c r="BM67" s="138">
        <v>2</v>
      </c>
      <c r="BN67" s="138">
        <v>6</v>
      </c>
      <c r="BO67" s="138">
        <v>1</v>
      </c>
      <c r="BP67" s="138">
        <v>0</v>
      </c>
      <c r="BQ67" s="138">
        <v>0</v>
      </c>
      <c r="BR67" s="138">
        <v>0</v>
      </c>
      <c r="BS67" s="138">
        <v>0</v>
      </c>
      <c r="BT67" s="138">
        <v>0</v>
      </c>
      <c r="BU67" s="138">
        <v>0</v>
      </c>
      <c r="BV67" s="138">
        <v>0</v>
      </c>
      <c r="BW67" s="138">
        <v>0</v>
      </c>
      <c r="BX67" s="138">
        <v>0</v>
      </c>
      <c r="BY67" s="138">
        <v>0</v>
      </c>
      <c r="BZ67" s="138">
        <v>0</v>
      </c>
      <c r="CA67" s="138">
        <v>0</v>
      </c>
      <c r="CB67" s="138">
        <v>0</v>
      </c>
      <c r="CC67" s="138">
        <v>0</v>
      </c>
      <c r="CD67" s="138">
        <v>0</v>
      </c>
      <c r="CE67" s="138">
        <v>0</v>
      </c>
      <c r="CF67" s="138">
        <v>0</v>
      </c>
      <c r="CG67" s="138">
        <v>0</v>
      </c>
      <c r="CH67" s="138">
        <v>0</v>
      </c>
      <c r="CI67" s="138">
        <v>0</v>
      </c>
      <c r="CJ67" s="138">
        <v>0</v>
      </c>
      <c r="CK67" s="138">
        <v>0</v>
      </c>
      <c r="CL67" s="138">
        <v>0</v>
      </c>
      <c r="CM67" s="138">
        <v>0</v>
      </c>
      <c r="CN67" s="138">
        <v>0</v>
      </c>
      <c r="CO67" s="138">
        <v>0</v>
      </c>
      <c r="CP67" s="138">
        <v>0</v>
      </c>
      <c r="CQ67" s="138">
        <v>0</v>
      </c>
      <c r="CR67" s="138">
        <v>0</v>
      </c>
      <c r="CS67" s="138">
        <v>0</v>
      </c>
      <c r="CT67" s="138">
        <v>0</v>
      </c>
      <c r="CU67" s="138">
        <v>0</v>
      </c>
      <c r="CV67" s="138">
        <v>0</v>
      </c>
      <c r="CW67" s="138">
        <v>0</v>
      </c>
      <c r="CX67" s="138">
        <v>0</v>
      </c>
      <c r="CY67" s="138">
        <v>0</v>
      </c>
      <c r="CZ67" s="138">
        <v>0</v>
      </c>
      <c r="DA67" s="138">
        <v>0</v>
      </c>
      <c r="DB67" s="138">
        <v>0</v>
      </c>
      <c r="DC67" s="138">
        <v>0</v>
      </c>
      <c r="DD67" s="138">
        <v>0</v>
      </c>
      <c r="DE67" s="138">
        <v>0</v>
      </c>
      <c r="DF67" s="138">
        <v>0</v>
      </c>
      <c r="DG67" s="138">
        <v>0</v>
      </c>
      <c r="DH67" s="138">
        <v>0</v>
      </c>
      <c r="DI67" s="138">
        <v>0</v>
      </c>
      <c r="DJ67" s="138">
        <v>0</v>
      </c>
      <c r="DK67" s="138">
        <v>0</v>
      </c>
      <c r="DL67" s="138">
        <v>0</v>
      </c>
      <c r="DM67" s="138">
        <v>0</v>
      </c>
      <c r="DN67" s="138">
        <v>0</v>
      </c>
      <c r="DO67" s="138">
        <v>0</v>
      </c>
      <c r="DP67" s="138">
        <v>15</v>
      </c>
      <c r="DQ67" s="138">
        <v>0</v>
      </c>
      <c r="DR67" s="130"/>
      <c r="DS67" s="138">
        <v>2</v>
      </c>
      <c r="DT67" s="130"/>
      <c r="DU67" s="130"/>
      <c r="DV67" s="138">
        <v>1</v>
      </c>
      <c r="DW67" s="138">
        <v>1</v>
      </c>
      <c r="DX67" s="138">
        <v>1</v>
      </c>
      <c r="DY67" s="130"/>
      <c r="DZ67" s="130" t="s">
        <v>1856</v>
      </c>
      <c r="EA67" s="140">
        <v>28424</v>
      </c>
      <c r="EB67" s="140">
        <v>318.11</v>
      </c>
      <c r="EC67" s="140">
        <v>14</v>
      </c>
    </row>
    <row r="68" spans="1:133" s="131" customFormat="1" ht="36" x14ac:dyDescent="0.25">
      <c r="A68" s="130" t="s">
        <v>172</v>
      </c>
      <c r="B68" s="130" t="s">
        <v>186</v>
      </c>
      <c r="C68" s="138">
        <v>1</v>
      </c>
      <c r="D68" s="130" t="s">
        <v>185</v>
      </c>
      <c r="E68" s="130" t="s">
        <v>1857</v>
      </c>
      <c r="F68" s="130">
        <v>1929</v>
      </c>
      <c r="G68" s="130">
        <v>35601</v>
      </c>
      <c r="H68" s="130" t="s">
        <v>186</v>
      </c>
      <c r="I68" s="130" t="s">
        <v>1858</v>
      </c>
      <c r="J68" s="130" t="s">
        <v>1859</v>
      </c>
      <c r="K68" s="130" t="s">
        <v>1860</v>
      </c>
      <c r="L68" s="130" t="s">
        <v>959</v>
      </c>
      <c r="M68" s="130" t="s">
        <v>1861</v>
      </c>
      <c r="N68" s="130" t="s">
        <v>1862</v>
      </c>
      <c r="O68" s="130" t="s">
        <v>1041</v>
      </c>
      <c r="P68" s="130">
        <v>359808232</v>
      </c>
      <c r="Q68" s="130" t="s">
        <v>1863</v>
      </c>
      <c r="R68" s="130" t="s">
        <v>1041</v>
      </c>
      <c r="S68" s="130" t="s">
        <v>1864</v>
      </c>
      <c r="T68" s="130" t="s">
        <v>1865</v>
      </c>
      <c r="U68" s="130" t="s">
        <v>1041</v>
      </c>
      <c r="V68" s="130">
        <v>359808236</v>
      </c>
      <c r="W68" s="130" t="s">
        <v>1866</v>
      </c>
      <c r="X68" s="138">
        <v>1</v>
      </c>
      <c r="Y68" s="138">
        <v>0</v>
      </c>
      <c r="Z68" s="138">
        <v>1</v>
      </c>
      <c r="AA68" s="139">
        <v>1</v>
      </c>
      <c r="AB68" s="139">
        <v>0</v>
      </c>
      <c r="AC68" s="139">
        <v>1</v>
      </c>
      <c r="AD68" s="130" t="s">
        <v>966</v>
      </c>
      <c r="AE68" s="138">
        <v>1</v>
      </c>
      <c r="AF68" s="130" t="s">
        <v>966</v>
      </c>
      <c r="AG68" s="138">
        <v>0</v>
      </c>
      <c r="AH68" s="138">
        <v>1</v>
      </c>
      <c r="AI68" s="138">
        <v>0</v>
      </c>
      <c r="AJ68" s="138">
        <v>0</v>
      </c>
      <c r="AK68" s="138">
        <v>1</v>
      </c>
      <c r="AL68" s="130" t="s">
        <v>966</v>
      </c>
      <c r="AM68" s="138">
        <v>0</v>
      </c>
      <c r="AN68" s="138">
        <v>1</v>
      </c>
      <c r="AO68" s="138">
        <v>0</v>
      </c>
      <c r="AP68" s="138">
        <v>1</v>
      </c>
      <c r="AQ68" s="130" t="s">
        <v>966</v>
      </c>
      <c r="AR68" s="138">
        <v>0</v>
      </c>
      <c r="AS68" s="138">
        <v>0</v>
      </c>
      <c r="AT68" s="138">
        <v>0</v>
      </c>
      <c r="AU68" s="138">
        <v>1</v>
      </c>
      <c r="AV68" s="138">
        <v>0</v>
      </c>
      <c r="AW68" s="138">
        <v>0</v>
      </c>
      <c r="AX68" s="138">
        <v>1</v>
      </c>
      <c r="AY68" s="130" t="s">
        <v>966</v>
      </c>
      <c r="AZ68" s="138">
        <v>1</v>
      </c>
      <c r="BA68" s="138">
        <v>1</v>
      </c>
      <c r="BB68" s="138">
        <v>1</v>
      </c>
      <c r="BC68" s="138">
        <v>1</v>
      </c>
      <c r="BD68" s="138">
        <v>10</v>
      </c>
      <c r="BE68" s="138">
        <v>69</v>
      </c>
      <c r="BF68" s="138">
        <v>0</v>
      </c>
      <c r="BG68" s="138">
        <v>0</v>
      </c>
      <c r="BH68" s="138">
        <v>43</v>
      </c>
      <c r="BI68" s="138">
        <v>0</v>
      </c>
      <c r="BJ68" s="138">
        <v>0</v>
      </c>
      <c r="BK68" s="138">
        <v>0</v>
      </c>
      <c r="BL68" s="138">
        <v>41</v>
      </c>
      <c r="BM68" s="138">
        <v>0</v>
      </c>
      <c r="BN68" s="138">
        <v>3</v>
      </c>
      <c r="BO68" s="138">
        <v>0</v>
      </c>
      <c r="BP68" s="138">
        <v>122</v>
      </c>
      <c r="BQ68" s="138">
        <v>0</v>
      </c>
      <c r="BR68" s="138">
        <v>0</v>
      </c>
      <c r="BS68" s="138">
        <v>1</v>
      </c>
      <c r="BT68" s="138">
        <v>0</v>
      </c>
      <c r="BU68" s="138">
        <v>0</v>
      </c>
      <c r="BV68" s="138">
        <v>2</v>
      </c>
      <c r="BW68" s="138">
        <v>0</v>
      </c>
      <c r="BX68" s="138">
        <v>0</v>
      </c>
      <c r="BY68" s="138">
        <v>0</v>
      </c>
      <c r="BZ68" s="138">
        <v>0</v>
      </c>
      <c r="CA68" s="138">
        <v>0</v>
      </c>
      <c r="CB68" s="138">
        <v>1</v>
      </c>
      <c r="CC68" s="138">
        <v>0</v>
      </c>
      <c r="CD68" s="138">
        <v>0</v>
      </c>
      <c r="CE68" s="138">
        <v>0</v>
      </c>
      <c r="CF68" s="138">
        <v>1</v>
      </c>
      <c r="CG68" s="138">
        <v>0</v>
      </c>
      <c r="CH68" s="138">
        <v>1</v>
      </c>
      <c r="CI68" s="138">
        <v>0</v>
      </c>
      <c r="CJ68" s="138">
        <v>0</v>
      </c>
      <c r="CK68" s="138">
        <v>0</v>
      </c>
      <c r="CL68" s="138">
        <v>0</v>
      </c>
      <c r="CM68" s="138">
        <v>1</v>
      </c>
      <c r="CN68" s="138">
        <v>0</v>
      </c>
      <c r="CO68" s="138">
        <v>0</v>
      </c>
      <c r="CP68" s="138">
        <v>0</v>
      </c>
      <c r="CQ68" s="138">
        <v>0</v>
      </c>
      <c r="CR68" s="138">
        <v>0</v>
      </c>
      <c r="CS68" s="138">
        <v>0</v>
      </c>
      <c r="CT68" s="138">
        <v>0</v>
      </c>
      <c r="CU68" s="138">
        <v>0</v>
      </c>
      <c r="CV68" s="138">
        <v>0</v>
      </c>
      <c r="CW68" s="138">
        <v>0</v>
      </c>
      <c r="CX68" s="138">
        <v>0</v>
      </c>
      <c r="CY68" s="138">
        <v>0</v>
      </c>
      <c r="CZ68" s="138">
        <v>0</v>
      </c>
      <c r="DA68" s="138">
        <v>0</v>
      </c>
      <c r="DB68" s="138">
        <v>0</v>
      </c>
      <c r="DC68" s="138">
        <v>0</v>
      </c>
      <c r="DD68" s="138">
        <v>0</v>
      </c>
      <c r="DE68" s="138">
        <v>0</v>
      </c>
      <c r="DF68" s="138">
        <v>0</v>
      </c>
      <c r="DG68" s="138">
        <v>0</v>
      </c>
      <c r="DH68" s="138">
        <v>0</v>
      </c>
      <c r="DI68" s="138">
        <v>0</v>
      </c>
      <c r="DJ68" s="138">
        <v>0</v>
      </c>
      <c r="DK68" s="138">
        <v>0</v>
      </c>
      <c r="DL68" s="138">
        <v>0</v>
      </c>
      <c r="DM68" s="138">
        <v>0</v>
      </c>
      <c r="DN68" s="138">
        <v>0</v>
      </c>
      <c r="DO68" s="138">
        <v>0</v>
      </c>
      <c r="DP68" s="138">
        <v>90</v>
      </c>
      <c r="DQ68" s="138">
        <v>1</v>
      </c>
      <c r="DR68" s="130" t="s">
        <v>1867</v>
      </c>
      <c r="DS68" s="138">
        <v>1</v>
      </c>
      <c r="DT68" s="130" t="s">
        <v>1868</v>
      </c>
      <c r="DU68" s="130" t="s">
        <v>1869</v>
      </c>
      <c r="DV68" s="138">
        <v>1</v>
      </c>
      <c r="DW68" s="138">
        <v>0</v>
      </c>
      <c r="DX68" s="138">
        <v>1</v>
      </c>
      <c r="DY68" s="130"/>
      <c r="DZ68" s="130"/>
      <c r="EA68" s="140">
        <v>76729</v>
      </c>
      <c r="EB68" s="140">
        <v>489.19</v>
      </c>
      <c r="EC68" s="140">
        <v>30</v>
      </c>
    </row>
    <row r="69" spans="1:133" s="131" customFormat="1" x14ac:dyDescent="0.25">
      <c r="A69" s="130" t="s">
        <v>469</v>
      </c>
      <c r="B69" s="130" t="s">
        <v>471</v>
      </c>
      <c r="C69" s="138">
        <v>1</v>
      </c>
      <c r="D69" s="130" t="s">
        <v>470</v>
      </c>
      <c r="E69" s="130" t="s">
        <v>1870</v>
      </c>
      <c r="F69" s="130" t="s">
        <v>1871</v>
      </c>
      <c r="G69" s="130">
        <v>41831</v>
      </c>
      <c r="H69" s="130" t="s">
        <v>471</v>
      </c>
      <c r="I69" s="130" t="s">
        <v>1872</v>
      </c>
      <c r="J69" s="130" t="s">
        <v>1873</v>
      </c>
      <c r="K69" s="130" t="s">
        <v>1292</v>
      </c>
      <c r="L69" s="130"/>
      <c r="M69" s="130" t="s">
        <v>1874</v>
      </c>
      <c r="N69" s="130" t="s">
        <v>1875</v>
      </c>
      <c r="O69" s="130" t="s">
        <v>1508</v>
      </c>
      <c r="P69" s="130" t="s">
        <v>1876</v>
      </c>
      <c r="Q69" s="130" t="s">
        <v>1877</v>
      </c>
      <c r="R69" s="130" t="s">
        <v>1431</v>
      </c>
      <c r="S69" s="130" t="s">
        <v>1056</v>
      </c>
      <c r="T69" s="130" t="s">
        <v>1878</v>
      </c>
      <c r="U69" s="130"/>
      <c r="V69" s="130" t="s">
        <v>1879</v>
      </c>
      <c r="W69" s="130" t="s">
        <v>1880</v>
      </c>
      <c r="X69" s="138">
        <v>2</v>
      </c>
      <c r="Y69" s="138">
        <v>0</v>
      </c>
      <c r="Z69" s="138">
        <v>2</v>
      </c>
      <c r="AA69" s="139">
        <v>2</v>
      </c>
      <c r="AB69" s="139">
        <v>0</v>
      </c>
      <c r="AC69" s="139">
        <v>2</v>
      </c>
      <c r="AD69" s="130" t="s">
        <v>966</v>
      </c>
      <c r="AE69" s="138">
        <v>2</v>
      </c>
      <c r="AF69" s="130" t="s">
        <v>966</v>
      </c>
      <c r="AG69" s="138">
        <v>0</v>
      </c>
      <c r="AH69" s="138">
        <v>1</v>
      </c>
      <c r="AI69" s="138">
        <v>1</v>
      </c>
      <c r="AJ69" s="138">
        <v>0</v>
      </c>
      <c r="AK69" s="138">
        <v>2</v>
      </c>
      <c r="AL69" s="130" t="s">
        <v>966</v>
      </c>
      <c r="AM69" s="138">
        <v>1</v>
      </c>
      <c r="AN69" s="138">
        <v>1</v>
      </c>
      <c r="AO69" s="138">
        <v>0</v>
      </c>
      <c r="AP69" s="138">
        <v>2</v>
      </c>
      <c r="AQ69" s="130" t="s">
        <v>966</v>
      </c>
      <c r="AR69" s="138">
        <v>0</v>
      </c>
      <c r="AS69" s="138">
        <v>0</v>
      </c>
      <c r="AT69" s="138">
        <v>2</v>
      </c>
      <c r="AU69" s="138">
        <v>0</v>
      </c>
      <c r="AV69" s="138">
        <v>0</v>
      </c>
      <c r="AW69" s="138">
        <v>0</v>
      </c>
      <c r="AX69" s="138">
        <v>2</v>
      </c>
      <c r="AY69" s="130" t="s">
        <v>966</v>
      </c>
      <c r="AZ69" s="138">
        <v>0</v>
      </c>
      <c r="BA69" s="138">
        <v>1</v>
      </c>
      <c r="BB69" s="138">
        <v>0</v>
      </c>
      <c r="BC69" s="138">
        <v>0</v>
      </c>
      <c r="BD69" s="138">
        <v>0</v>
      </c>
      <c r="BE69" s="138">
        <v>4</v>
      </c>
      <c r="BF69" s="138">
        <v>0</v>
      </c>
      <c r="BG69" s="138">
        <v>0</v>
      </c>
      <c r="BH69" s="138">
        <v>0</v>
      </c>
      <c r="BI69" s="138">
        <v>0</v>
      </c>
      <c r="BJ69" s="138">
        <v>0</v>
      </c>
      <c r="BK69" s="138">
        <v>0</v>
      </c>
      <c r="BL69" s="138">
        <v>4</v>
      </c>
      <c r="BM69" s="138">
        <v>0</v>
      </c>
      <c r="BN69" s="138">
        <v>0</v>
      </c>
      <c r="BO69" s="138">
        <v>0</v>
      </c>
      <c r="BP69" s="138">
        <v>4</v>
      </c>
      <c r="BQ69" s="138">
        <v>0</v>
      </c>
      <c r="BR69" s="138">
        <v>0</v>
      </c>
      <c r="BS69" s="138">
        <v>0</v>
      </c>
      <c r="BT69" s="138">
        <v>0</v>
      </c>
      <c r="BU69" s="138">
        <v>0</v>
      </c>
      <c r="BV69" s="138">
        <v>0</v>
      </c>
      <c r="BW69" s="138">
        <v>0</v>
      </c>
      <c r="BX69" s="138">
        <v>0</v>
      </c>
      <c r="BY69" s="138">
        <v>0</v>
      </c>
      <c r="BZ69" s="138">
        <v>0</v>
      </c>
      <c r="CA69" s="138">
        <v>0</v>
      </c>
      <c r="CB69" s="138">
        <v>0</v>
      </c>
      <c r="CC69" s="138">
        <v>0</v>
      </c>
      <c r="CD69" s="138">
        <v>0</v>
      </c>
      <c r="CE69" s="138">
        <v>0</v>
      </c>
      <c r="CF69" s="138">
        <v>0</v>
      </c>
      <c r="CG69" s="138">
        <v>0</v>
      </c>
      <c r="CH69" s="138">
        <v>0</v>
      </c>
      <c r="CI69" s="138">
        <v>0</v>
      </c>
      <c r="CJ69" s="138">
        <v>0</v>
      </c>
      <c r="CK69" s="138">
        <v>0</v>
      </c>
      <c r="CL69" s="138">
        <v>0</v>
      </c>
      <c r="CM69" s="138">
        <v>0</v>
      </c>
      <c r="CN69" s="138">
        <v>0</v>
      </c>
      <c r="CO69" s="138">
        <v>1</v>
      </c>
      <c r="CP69" s="138">
        <v>0</v>
      </c>
      <c r="CQ69" s="138">
        <v>0</v>
      </c>
      <c r="CR69" s="138">
        <v>0</v>
      </c>
      <c r="CS69" s="138">
        <v>0</v>
      </c>
      <c r="CT69" s="138">
        <v>0</v>
      </c>
      <c r="CU69" s="138">
        <v>0</v>
      </c>
      <c r="CV69" s="138">
        <v>0</v>
      </c>
      <c r="CW69" s="138">
        <v>0</v>
      </c>
      <c r="CX69" s="138">
        <v>0</v>
      </c>
      <c r="CY69" s="138">
        <v>0</v>
      </c>
      <c r="CZ69" s="138">
        <v>0</v>
      </c>
      <c r="DA69" s="138">
        <v>0</v>
      </c>
      <c r="DB69" s="138">
        <v>0</v>
      </c>
      <c r="DC69" s="138">
        <v>0</v>
      </c>
      <c r="DD69" s="138">
        <v>0</v>
      </c>
      <c r="DE69" s="138">
        <v>0</v>
      </c>
      <c r="DF69" s="138">
        <v>0</v>
      </c>
      <c r="DG69" s="138">
        <v>0</v>
      </c>
      <c r="DH69" s="138">
        <v>0</v>
      </c>
      <c r="DI69" s="138">
        <v>0</v>
      </c>
      <c r="DJ69" s="138">
        <v>0</v>
      </c>
      <c r="DK69" s="138">
        <v>0</v>
      </c>
      <c r="DL69" s="138">
        <v>0</v>
      </c>
      <c r="DM69" s="138">
        <v>0</v>
      </c>
      <c r="DN69" s="138">
        <v>0</v>
      </c>
      <c r="DO69" s="138">
        <v>0</v>
      </c>
      <c r="DP69" s="138">
        <v>39</v>
      </c>
      <c r="DQ69" s="138">
        <v>1</v>
      </c>
      <c r="DR69" s="130"/>
      <c r="DS69" s="138">
        <v>0</v>
      </c>
      <c r="DT69" s="130"/>
      <c r="DU69" s="130"/>
      <c r="DV69" s="138">
        <v>1</v>
      </c>
      <c r="DW69" s="138">
        <v>1</v>
      </c>
      <c r="DX69" s="138">
        <v>1</v>
      </c>
      <c r="DY69" s="130"/>
      <c r="DZ69" s="130" t="s">
        <v>1881</v>
      </c>
      <c r="EA69" s="140">
        <v>22119</v>
      </c>
      <c r="EB69" s="140">
        <v>123.59</v>
      </c>
      <c r="EC69" s="140">
        <v>8</v>
      </c>
    </row>
    <row r="70" spans="1:133" s="131" customFormat="1" ht="48" x14ac:dyDescent="0.25">
      <c r="A70" s="130" t="s">
        <v>469</v>
      </c>
      <c r="B70" s="130" t="s">
        <v>473</v>
      </c>
      <c r="C70" s="138">
        <v>1</v>
      </c>
      <c r="D70" s="130" t="s">
        <v>472</v>
      </c>
      <c r="E70" s="130" t="s">
        <v>1882</v>
      </c>
      <c r="F70" s="130" t="s">
        <v>1883</v>
      </c>
      <c r="G70" s="130">
        <v>40538</v>
      </c>
      <c r="H70" s="130" t="s">
        <v>1884</v>
      </c>
      <c r="I70" s="130" t="s">
        <v>1885</v>
      </c>
      <c r="J70" s="130" t="s">
        <v>1886</v>
      </c>
      <c r="K70" s="130" t="s">
        <v>1887</v>
      </c>
      <c r="L70" s="130" t="s">
        <v>1431</v>
      </c>
      <c r="M70" s="130" t="s">
        <v>1201</v>
      </c>
      <c r="N70" s="130" t="s">
        <v>1888</v>
      </c>
      <c r="O70" s="130"/>
      <c r="P70" s="130">
        <v>412591221</v>
      </c>
      <c r="Q70" s="130" t="s">
        <v>1889</v>
      </c>
      <c r="R70" s="130" t="s">
        <v>1431</v>
      </c>
      <c r="S70" s="130" t="s">
        <v>1201</v>
      </c>
      <c r="T70" s="130" t="s">
        <v>1888</v>
      </c>
      <c r="U70" s="130"/>
      <c r="V70" s="130" t="s">
        <v>1890</v>
      </c>
      <c r="W70" s="130" t="s">
        <v>1889</v>
      </c>
      <c r="X70" s="138">
        <v>5</v>
      </c>
      <c r="Y70" s="138">
        <v>0</v>
      </c>
      <c r="Z70" s="138">
        <v>5</v>
      </c>
      <c r="AA70" s="139">
        <v>5</v>
      </c>
      <c r="AB70" s="139">
        <v>0</v>
      </c>
      <c r="AC70" s="139">
        <v>5</v>
      </c>
      <c r="AD70" s="130" t="s">
        <v>966</v>
      </c>
      <c r="AE70" s="138">
        <v>5</v>
      </c>
      <c r="AF70" s="130" t="s">
        <v>966</v>
      </c>
      <c r="AG70" s="138">
        <v>0</v>
      </c>
      <c r="AH70" s="138">
        <v>2</v>
      </c>
      <c r="AI70" s="138">
        <v>1</v>
      </c>
      <c r="AJ70" s="138">
        <v>2</v>
      </c>
      <c r="AK70" s="138">
        <v>5</v>
      </c>
      <c r="AL70" s="130" t="s">
        <v>966</v>
      </c>
      <c r="AM70" s="138">
        <v>0</v>
      </c>
      <c r="AN70" s="138">
        <v>1</v>
      </c>
      <c r="AO70" s="138">
        <v>4</v>
      </c>
      <c r="AP70" s="138">
        <v>5</v>
      </c>
      <c r="AQ70" s="130" t="s">
        <v>966</v>
      </c>
      <c r="AR70" s="138">
        <v>0</v>
      </c>
      <c r="AS70" s="138">
        <v>0</v>
      </c>
      <c r="AT70" s="138">
        <v>1</v>
      </c>
      <c r="AU70" s="138">
        <v>4</v>
      </c>
      <c r="AV70" s="138">
        <v>0</v>
      </c>
      <c r="AW70" s="138">
        <v>0</v>
      </c>
      <c r="AX70" s="138">
        <v>5</v>
      </c>
      <c r="AY70" s="130" t="s">
        <v>966</v>
      </c>
      <c r="AZ70" s="138">
        <v>1</v>
      </c>
      <c r="BA70" s="138">
        <v>1</v>
      </c>
      <c r="BB70" s="138">
        <v>0</v>
      </c>
      <c r="BC70" s="138">
        <v>1</v>
      </c>
      <c r="BD70" s="138">
        <v>11</v>
      </c>
      <c r="BE70" s="138">
        <v>12</v>
      </c>
      <c r="BF70" s="138">
        <v>0</v>
      </c>
      <c r="BG70" s="138">
        <v>0</v>
      </c>
      <c r="BH70" s="138">
        <v>5</v>
      </c>
      <c r="BI70" s="138">
        <v>0</v>
      </c>
      <c r="BJ70" s="138">
        <v>0</v>
      </c>
      <c r="BK70" s="138">
        <v>0</v>
      </c>
      <c r="BL70" s="138">
        <v>9</v>
      </c>
      <c r="BM70" s="138">
        <v>0</v>
      </c>
      <c r="BN70" s="138">
        <v>0</v>
      </c>
      <c r="BO70" s="138">
        <v>1</v>
      </c>
      <c r="BP70" s="138">
        <v>5</v>
      </c>
      <c r="BQ70" s="138">
        <v>0</v>
      </c>
      <c r="BR70" s="138">
        <v>0</v>
      </c>
      <c r="BS70" s="138">
        <v>0</v>
      </c>
      <c r="BT70" s="138">
        <v>0</v>
      </c>
      <c r="BU70" s="138">
        <v>0</v>
      </c>
      <c r="BV70" s="138">
        <v>0</v>
      </c>
      <c r="BW70" s="138">
        <v>0</v>
      </c>
      <c r="BX70" s="138">
        <v>1</v>
      </c>
      <c r="BY70" s="138">
        <v>0</v>
      </c>
      <c r="BZ70" s="138">
        <v>0</v>
      </c>
      <c r="CA70" s="138">
        <v>0</v>
      </c>
      <c r="CB70" s="138">
        <v>0</v>
      </c>
      <c r="CC70" s="138">
        <v>0</v>
      </c>
      <c r="CD70" s="138">
        <v>0</v>
      </c>
      <c r="CE70" s="138">
        <v>0</v>
      </c>
      <c r="CF70" s="138">
        <v>0</v>
      </c>
      <c r="CG70" s="138">
        <v>0</v>
      </c>
      <c r="CH70" s="138">
        <v>0</v>
      </c>
      <c r="CI70" s="138">
        <v>0</v>
      </c>
      <c r="CJ70" s="138">
        <v>0</v>
      </c>
      <c r="CK70" s="138">
        <v>0</v>
      </c>
      <c r="CL70" s="138">
        <v>0</v>
      </c>
      <c r="CM70" s="138">
        <v>0</v>
      </c>
      <c r="CN70" s="138">
        <v>0</v>
      </c>
      <c r="CO70" s="138">
        <v>0</v>
      </c>
      <c r="CP70" s="138">
        <v>0</v>
      </c>
      <c r="CQ70" s="138">
        <v>0</v>
      </c>
      <c r="CR70" s="138">
        <v>0</v>
      </c>
      <c r="CS70" s="138">
        <v>0</v>
      </c>
      <c r="CT70" s="138">
        <v>0</v>
      </c>
      <c r="CU70" s="138">
        <v>0</v>
      </c>
      <c r="CV70" s="138">
        <v>0</v>
      </c>
      <c r="CW70" s="138">
        <v>0</v>
      </c>
      <c r="CX70" s="138">
        <v>0</v>
      </c>
      <c r="CY70" s="138">
        <v>0</v>
      </c>
      <c r="CZ70" s="138">
        <v>0</v>
      </c>
      <c r="DA70" s="138">
        <v>0</v>
      </c>
      <c r="DB70" s="138">
        <v>0</v>
      </c>
      <c r="DC70" s="138">
        <v>0</v>
      </c>
      <c r="DD70" s="138">
        <v>0</v>
      </c>
      <c r="DE70" s="138">
        <v>0</v>
      </c>
      <c r="DF70" s="138">
        <v>0</v>
      </c>
      <c r="DG70" s="138">
        <v>0</v>
      </c>
      <c r="DH70" s="138">
        <v>0</v>
      </c>
      <c r="DI70" s="138">
        <v>0</v>
      </c>
      <c r="DJ70" s="138">
        <v>0</v>
      </c>
      <c r="DK70" s="138">
        <v>0</v>
      </c>
      <c r="DL70" s="138">
        <v>0</v>
      </c>
      <c r="DM70" s="138">
        <v>0</v>
      </c>
      <c r="DN70" s="138">
        <v>0</v>
      </c>
      <c r="DO70" s="138">
        <v>0</v>
      </c>
      <c r="DP70" s="138">
        <v>30</v>
      </c>
      <c r="DQ70" s="138">
        <v>1</v>
      </c>
      <c r="DR70" s="130" t="s">
        <v>1891</v>
      </c>
      <c r="DS70" s="138">
        <v>2</v>
      </c>
      <c r="DT70" s="130" t="s">
        <v>1892</v>
      </c>
      <c r="DU70" s="130" t="s">
        <v>1893</v>
      </c>
      <c r="DV70" s="138">
        <v>1</v>
      </c>
      <c r="DW70" s="138">
        <v>1</v>
      </c>
      <c r="DX70" s="138">
        <v>1</v>
      </c>
      <c r="DY70" s="130"/>
      <c r="DZ70" s="130" t="s">
        <v>1894</v>
      </c>
      <c r="EA70" s="140">
        <v>78006</v>
      </c>
      <c r="EB70" s="140">
        <v>553.69000000000005</v>
      </c>
      <c r="EC70" s="140">
        <v>34</v>
      </c>
    </row>
    <row r="71" spans="1:133" s="131" customFormat="1" ht="60" x14ac:dyDescent="0.25">
      <c r="A71" s="130" t="s">
        <v>469</v>
      </c>
      <c r="B71" s="130" t="s">
        <v>475</v>
      </c>
      <c r="C71" s="138">
        <v>1</v>
      </c>
      <c r="D71" s="130" t="s">
        <v>474</v>
      </c>
      <c r="E71" s="130" t="s">
        <v>1003</v>
      </c>
      <c r="F71" s="130">
        <v>4602</v>
      </c>
      <c r="G71" s="130">
        <v>43028</v>
      </c>
      <c r="H71" s="130" t="s">
        <v>475</v>
      </c>
      <c r="I71" s="130" t="s">
        <v>1895</v>
      </c>
      <c r="J71" s="130" t="s">
        <v>1896</v>
      </c>
      <c r="K71" s="130" t="s">
        <v>1897</v>
      </c>
      <c r="L71" s="130" t="s">
        <v>959</v>
      </c>
      <c r="M71" s="130" t="s">
        <v>1898</v>
      </c>
      <c r="N71" s="130" t="s">
        <v>1899</v>
      </c>
      <c r="O71" s="130"/>
      <c r="P71" s="130">
        <v>474637270</v>
      </c>
      <c r="Q71" s="130" t="s">
        <v>1900</v>
      </c>
      <c r="R71" s="130" t="s">
        <v>1431</v>
      </c>
      <c r="S71" s="130" t="s">
        <v>1764</v>
      </c>
      <c r="T71" s="130" t="s">
        <v>1901</v>
      </c>
      <c r="U71" s="130"/>
      <c r="V71" s="130">
        <v>474637285</v>
      </c>
      <c r="W71" s="130" t="s">
        <v>1902</v>
      </c>
      <c r="X71" s="138">
        <v>2</v>
      </c>
      <c r="Y71" s="138">
        <v>0</v>
      </c>
      <c r="Z71" s="138">
        <v>2</v>
      </c>
      <c r="AA71" s="139">
        <v>1.5</v>
      </c>
      <c r="AB71" s="139">
        <v>0</v>
      </c>
      <c r="AC71" s="139">
        <v>1.5</v>
      </c>
      <c r="AD71" s="130" t="s">
        <v>966</v>
      </c>
      <c r="AE71" s="138">
        <v>2</v>
      </c>
      <c r="AF71" s="130" t="s">
        <v>966</v>
      </c>
      <c r="AG71" s="138">
        <v>0</v>
      </c>
      <c r="AH71" s="138">
        <v>0</v>
      </c>
      <c r="AI71" s="138">
        <v>1</v>
      </c>
      <c r="AJ71" s="138">
        <v>1</v>
      </c>
      <c r="AK71" s="138">
        <v>2</v>
      </c>
      <c r="AL71" s="130" t="s">
        <v>966</v>
      </c>
      <c r="AM71" s="138">
        <v>0</v>
      </c>
      <c r="AN71" s="138">
        <v>1</v>
      </c>
      <c r="AO71" s="138">
        <v>1</v>
      </c>
      <c r="AP71" s="138">
        <v>2</v>
      </c>
      <c r="AQ71" s="130" t="s">
        <v>966</v>
      </c>
      <c r="AR71" s="138">
        <v>0</v>
      </c>
      <c r="AS71" s="138">
        <v>0</v>
      </c>
      <c r="AT71" s="138">
        <v>0</v>
      </c>
      <c r="AU71" s="138">
        <v>2</v>
      </c>
      <c r="AV71" s="138">
        <v>0</v>
      </c>
      <c r="AW71" s="138">
        <v>0</v>
      </c>
      <c r="AX71" s="138">
        <v>2</v>
      </c>
      <c r="AY71" s="130" t="s">
        <v>966</v>
      </c>
      <c r="AZ71" s="138">
        <v>1</v>
      </c>
      <c r="BA71" s="138">
        <v>1</v>
      </c>
      <c r="BB71" s="138">
        <v>0</v>
      </c>
      <c r="BC71" s="138">
        <v>1</v>
      </c>
      <c r="BD71" s="138">
        <v>5</v>
      </c>
      <c r="BE71" s="138">
        <v>40</v>
      </c>
      <c r="BF71" s="138">
        <v>0</v>
      </c>
      <c r="BG71" s="138">
        <v>0</v>
      </c>
      <c r="BH71" s="138">
        <v>17</v>
      </c>
      <c r="BI71" s="138">
        <v>0</v>
      </c>
      <c r="BJ71" s="138">
        <v>1</v>
      </c>
      <c r="BK71" s="138">
        <v>0</v>
      </c>
      <c r="BL71" s="138">
        <v>38</v>
      </c>
      <c r="BM71" s="138">
        <v>2</v>
      </c>
      <c r="BN71" s="138">
        <v>0</v>
      </c>
      <c r="BO71" s="138">
        <v>1</v>
      </c>
      <c r="BP71" s="138">
        <v>5</v>
      </c>
      <c r="BQ71" s="138">
        <v>0</v>
      </c>
      <c r="BR71" s="138">
        <v>0</v>
      </c>
      <c r="BS71" s="138">
        <v>0</v>
      </c>
      <c r="BT71" s="138">
        <v>0</v>
      </c>
      <c r="BU71" s="138">
        <v>0</v>
      </c>
      <c r="BV71" s="138">
        <v>1</v>
      </c>
      <c r="BW71" s="138">
        <v>0</v>
      </c>
      <c r="BX71" s="138">
        <v>0</v>
      </c>
      <c r="BY71" s="138">
        <v>0</v>
      </c>
      <c r="BZ71" s="138">
        <v>0</v>
      </c>
      <c r="CA71" s="138">
        <v>0</v>
      </c>
      <c r="CB71" s="138">
        <v>0</v>
      </c>
      <c r="CC71" s="138">
        <v>0</v>
      </c>
      <c r="CD71" s="138">
        <v>0</v>
      </c>
      <c r="CE71" s="138">
        <v>1</v>
      </c>
      <c r="CF71" s="138">
        <v>1</v>
      </c>
      <c r="CG71" s="138">
        <v>0</v>
      </c>
      <c r="CH71" s="138">
        <v>0</v>
      </c>
      <c r="CI71" s="138">
        <v>0</v>
      </c>
      <c r="CJ71" s="138">
        <v>0</v>
      </c>
      <c r="CK71" s="138">
        <v>4</v>
      </c>
      <c r="CL71" s="138">
        <v>0</v>
      </c>
      <c r="CM71" s="138">
        <v>0</v>
      </c>
      <c r="CN71" s="138">
        <v>0</v>
      </c>
      <c r="CO71" s="138">
        <v>0</v>
      </c>
      <c r="CP71" s="138">
        <v>0</v>
      </c>
      <c r="CQ71" s="138">
        <v>0</v>
      </c>
      <c r="CR71" s="138">
        <v>0</v>
      </c>
      <c r="CS71" s="138">
        <v>0</v>
      </c>
      <c r="CT71" s="138">
        <v>0</v>
      </c>
      <c r="CU71" s="138">
        <v>0</v>
      </c>
      <c r="CV71" s="138">
        <v>0</v>
      </c>
      <c r="CW71" s="138">
        <v>0</v>
      </c>
      <c r="CX71" s="138">
        <v>0</v>
      </c>
      <c r="CY71" s="138">
        <v>0</v>
      </c>
      <c r="CZ71" s="138">
        <v>0</v>
      </c>
      <c r="DA71" s="138">
        <v>0</v>
      </c>
      <c r="DB71" s="138">
        <v>0</v>
      </c>
      <c r="DC71" s="138">
        <v>0</v>
      </c>
      <c r="DD71" s="138">
        <v>0</v>
      </c>
      <c r="DE71" s="138">
        <v>0</v>
      </c>
      <c r="DF71" s="138">
        <v>0</v>
      </c>
      <c r="DG71" s="138">
        <v>0</v>
      </c>
      <c r="DH71" s="138">
        <v>0</v>
      </c>
      <c r="DI71" s="138">
        <v>0</v>
      </c>
      <c r="DJ71" s="138">
        <v>0</v>
      </c>
      <c r="DK71" s="138">
        <v>0</v>
      </c>
      <c r="DL71" s="138">
        <v>0</v>
      </c>
      <c r="DM71" s="138">
        <v>0</v>
      </c>
      <c r="DN71" s="138">
        <v>0</v>
      </c>
      <c r="DO71" s="138">
        <v>0</v>
      </c>
      <c r="DP71" s="138">
        <v>50</v>
      </c>
      <c r="DQ71" s="138">
        <v>1</v>
      </c>
      <c r="DR71" s="130" t="s">
        <v>1903</v>
      </c>
      <c r="DS71" s="138">
        <v>2</v>
      </c>
      <c r="DT71" s="130" t="s">
        <v>1904</v>
      </c>
      <c r="DU71" s="130" t="s">
        <v>1905</v>
      </c>
      <c r="DV71" s="138">
        <v>1</v>
      </c>
      <c r="DW71" s="138">
        <v>0</v>
      </c>
      <c r="DX71" s="138">
        <v>1</v>
      </c>
      <c r="DY71" s="130"/>
      <c r="DZ71" s="130"/>
      <c r="EA71" s="140">
        <v>81674</v>
      </c>
      <c r="EB71" s="140">
        <v>486.07</v>
      </c>
      <c r="EC71" s="140">
        <v>25</v>
      </c>
    </row>
    <row r="72" spans="1:133" s="131" customFormat="1" ht="24" x14ac:dyDescent="0.25">
      <c r="A72" s="130" t="s">
        <v>469</v>
      </c>
      <c r="B72" s="130" t="s">
        <v>477</v>
      </c>
      <c r="C72" s="138">
        <v>1</v>
      </c>
      <c r="D72" s="130" t="s">
        <v>476</v>
      </c>
      <c r="E72" s="130" t="s">
        <v>1258</v>
      </c>
      <c r="F72" s="130">
        <v>1</v>
      </c>
      <c r="G72" s="130">
        <v>43201</v>
      </c>
      <c r="H72" s="130" t="s">
        <v>477</v>
      </c>
      <c r="I72" s="130" t="s">
        <v>1906</v>
      </c>
      <c r="J72" s="130" t="s">
        <v>1907</v>
      </c>
      <c r="K72" s="130" t="s">
        <v>1224</v>
      </c>
      <c r="L72" s="130" t="s">
        <v>959</v>
      </c>
      <c r="M72" s="130" t="s">
        <v>974</v>
      </c>
      <c r="N72" s="130" t="s">
        <v>1908</v>
      </c>
      <c r="O72" s="130"/>
      <c r="P72" s="130">
        <v>474319600</v>
      </c>
      <c r="Q72" s="130" t="s">
        <v>1909</v>
      </c>
      <c r="R72" s="130"/>
      <c r="S72" s="130" t="s">
        <v>1201</v>
      </c>
      <c r="T72" s="130" t="s">
        <v>1910</v>
      </c>
      <c r="U72" s="130"/>
      <c r="V72" s="130">
        <v>474319610</v>
      </c>
      <c r="W72" s="130" t="s">
        <v>1911</v>
      </c>
      <c r="X72" s="138">
        <v>1</v>
      </c>
      <c r="Y72" s="138">
        <v>9</v>
      </c>
      <c r="Z72" s="138">
        <v>10</v>
      </c>
      <c r="AA72" s="139">
        <v>1</v>
      </c>
      <c r="AB72" s="139">
        <v>9</v>
      </c>
      <c r="AC72" s="139">
        <v>10</v>
      </c>
      <c r="AD72" s="130" t="s">
        <v>966</v>
      </c>
      <c r="AE72" s="138">
        <v>1</v>
      </c>
      <c r="AF72" s="130" t="s">
        <v>966</v>
      </c>
      <c r="AG72" s="138">
        <v>0</v>
      </c>
      <c r="AH72" s="138">
        <v>1</v>
      </c>
      <c r="AI72" s="138">
        <v>0</v>
      </c>
      <c r="AJ72" s="138">
        <v>0</v>
      </c>
      <c r="AK72" s="138">
        <v>1</v>
      </c>
      <c r="AL72" s="130" t="s">
        <v>966</v>
      </c>
      <c r="AM72" s="138">
        <v>0</v>
      </c>
      <c r="AN72" s="138">
        <v>0</v>
      </c>
      <c r="AO72" s="138">
        <v>1</v>
      </c>
      <c r="AP72" s="138">
        <v>1</v>
      </c>
      <c r="AQ72" s="130" t="s">
        <v>966</v>
      </c>
      <c r="AR72" s="138">
        <v>0</v>
      </c>
      <c r="AS72" s="138">
        <v>0</v>
      </c>
      <c r="AT72" s="138">
        <v>0</v>
      </c>
      <c r="AU72" s="138">
        <v>1</v>
      </c>
      <c r="AV72" s="138">
        <v>0</v>
      </c>
      <c r="AW72" s="138">
        <v>0</v>
      </c>
      <c r="AX72" s="138">
        <v>1</v>
      </c>
      <c r="AY72" s="130" t="s">
        <v>966</v>
      </c>
      <c r="AZ72" s="138">
        <v>1</v>
      </c>
      <c r="BA72" s="138">
        <v>1</v>
      </c>
      <c r="BB72" s="138">
        <v>0</v>
      </c>
      <c r="BC72" s="138">
        <v>1</v>
      </c>
      <c r="BD72" s="138">
        <v>2</v>
      </c>
      <c r="BE72" s="138">
        <v>25</v>
      </c>
      <c r="BF72" s="138">
        <v>0</v>
      </c>
      <c r="BG72" s="138">
        <v>0</v>
      </c>
      <c r="BH72" s="138">
        <v>0</v>
      </c>
      <c r="BI72" s="138">
        <v>0</v>
      </c>
      <c r="BJ72" s="138">
        <v>0</v>
      </c>
      <c r="BK72" s="138">
        <v>0</v>
      </c>
      <c r="BL72" s="138">
        <v>18</v>
      </c>
      <c r="BM72" s="138">
        <v>0</v>
      </c>
      <c r="BN72" s="138">
        <v>1</v>
      </c>
      <c r="BO72" s="138">
        <v>0</v>
      </c>
      <c r="BP72" s="138">
        <v>0</v>
      </c>
      <c r="BQ72" s="138">
        <v>0</v>
      </c>
      <c r="BR72" s="138">
        <v>0</v>
      </c>
      <c r="BS72" s="138">
        <v>0</v>
      </c>
      <c r="BT72" s="138">
        <v>0</v>
      </c>
      <c r="BU72" s="138">
        <v>0</v>
      </c>
      <c r="BV72" s="138">
        <v>1</v>
      </c>
      <c r="BW72" s="138">
        <v>0</v>
      </c>
      <c r="BX72" s="138">
        <v>1</v>
      </c>
      <c r="BY72" s="138">
        <v>0</v>
      </c>
      <c r="BZ72" s="138">
        <v>0</v>
      </c>
      <c r="CA72" s="138">
        <v>0</v>
      </c>
      <c r="CB72" s="138">
        <v>0</v>
      </c>
      <c r="CC72" s="138">
        <v>0</v>
      </c>
      <c r="CD72" s="138">
        <v>0</v>
      </c>
      <c r="CE72" s="138">
        <v>0</v>
      </c>
      <c r="CF72" s="138">
        <v>0</v>
      </c>
      <c r="CG72" s="138">
        <v>0</v>
      </c>
      <c r="CH72" s="138">
        <v>0</v>
      </c>
      <c r="CI72" s="138">
        <v>0</v>
      </c>
      <c r="CJ72" s="138">
        <v>0</v>
      </c>
      <c r="CK72" s="138">
        <v>1</v>
      </c>
      <c r="CL72" s="138">
        <v>0</v>
      </c>
      <c r="CM72" s="138">
        <v>0</v>
      </c>
      <c r="CN72" s="138">
        <v>0</v>
      </c>
      <c r="CO72" s="138">
        <v>0</v>
      </c>
      <c r="CP72" s="138">
        <v>0</v>
      </c>
      <c r="CQ72" s="138">
        <v>0</v>
      </c>
      <c r="CR72" s="138">
        <v>0</v>
      </c>
      <c r="CS72" s="138">
        <v>0</v>
      </c>
      <c r="CT72" s="138">
        <v>0</v>
      </c>
      <c r="CU72" s="138">
        <v>0</v>
      </c>
      <c r="CV72" s="138">
        <v>0</v>
      </c>
      <c r="CW72" s="138">
        <v>0</v>
      </c>
      <c r="CX72" s="138">
        <v>0</v>
      </c>
      <c r="CY72" s="138">
        <v>0</v>
      </c>
      <c r="CZ72" s="138">
        <v>1</v>
      </c>
      <c r="DA72" s="138">
        <v>0</v>
      </c>
      <c r="DB72" s="138">
        <v>1</v>
      </c>
      <c r="DC72" s="138">
        <v>0</v>
      </c>
      <c r="DD72" s="138">
        <v>0</v>
      </c>
      <c r="DE72" s="138">
        <v>0</v>
      </c>
      <c r="DF72" s="138">
        <v>0</v>
      </c>
      <c r="DG72" s="138">
        <v>0</v>
      </c>
      <c r="DH72" s="138">
        <v>0</v>
      </c>
      <c r="DI72" s="138">
        <v>0</v>
      </c>
      <c r="DJ72" s="138">
        <v>0</v>
      </c>
      <c r="DK72" s="138">
        <v>0</v>
      </c>
      <c r="DL72" s="138">
        <v>0</v>
      </c>
      <c r="DM72" s="138">
        <v>0</v>
      </c>
      <c r="DN72" s="138">
        <v>0</v>
      </c>
      <c r="DO72" s="138">
        <v>0</v>
      </c>
      <c r="DP72" s="138">
        <v>0.5</v>
      </c>
      <c r="DQ72" s="138">
        <v>1</v>
      </c>
      <c r="DR72" s="130" t="s">
        <v>1912</v>
      </c>
      <c r="DS72" s="138">
        <v>2</v>
      </c>
      <c r="DT72" s="130" t="s">
        <v>1913</v>
      </c>
      <c r="DU72" s="130" t="s">
        <v>1914</v>
      </c>
      <c r="DV72" s="138">
        <v>1</v>
      </c>
      <c r="DW72" s="138">
        <v>1</v>
      </c>
      <c r="DX72" s="138">
        <v>1</v>
      </c>
      <c r="DY72" s="130"/>
      <c r="DZ72" s="130" t="s">
        <v>1915</v>
      </c>
      <c r="EA72" s="140">
        <v>42970</v>
      </c>
      <c r="EB72" s="140">
        <v>449.16</v>
      </c>
      <c r="EC72" s="140">
        <v>19</v>
      </c>
    </row>
    <row r="73" spans="1:133" s="131" customFormat="1" ht="48" x14ac:dyDescent="0.25">
      <c r="A73" s="130" t="s">
        <v>469</v>
      </c>
      <c r="B73" s="130" t="s">
        <v>479</v>
      </c>
      <c r="C73" s="138">
        <v>1</v>
      </c>
      <c r="D73" s="130" t="s">
        <v>478</v>
      </c>
      <c r="E73" s="130" t="s">
        <v>1258</v>
      </c>
      <c r="F73" s="130">
        <v>42566</v>
      </c>
      <c r="G73" s="130">
        <v>41201</v>
      </c>
      <c r="H73" s="130" t="s">
        <v>1916</v>
      </c>
      <c r="I73" s="130" t="s">
        <v>1917</v>
      </c>
      <c r="J73" s="130" t="s">
        <v>1918</v>
      </c>
      <c r="K73" s="130" t="s">
        <v>1125</v>
      </c>
      <c r="L73" s="130" t="s">
        <v>1431</v>
      </c>
      <c r="M73" s="130" t="s">
        <v>1059</v>
      </c>
      <c r="N73" s="130" t="s">
        <v>1534</v>
      </c>
      <c r="O73" s="130"/>
      <c r="P73" s="130">
        <v>416916509</v>
      </c>
      <c r="Q73" s="130" t="s">
        <v>1919</v>
      </c>
      <c r="R73" s="130" t="s">
        <v>959</v>
      </c>
      <c r="S73" s="130" t="s">
        <v>1631</v>
      </c>
      <c r="T73" s="130" t="s">
        <v>1920</v>
      </c>
      <c r="U73" s="130"/>
      <c r="V73" s="130">
        <v>416916510</v>
      </c>
      <c r="W73" s="130" t="s">
        <v>1921</v>
      </c>
      <c r="X73" s="138">
        <v>2</v>
      </c>
      <c r="Y73" s="138">
        <v>1</v>
      </c>
      <c r="Z73" s="138">
        <v>3</v>
      </c>
      <c r="AA73" s="139">
        <v>2</v>
      </c>
      <c r="AB73" s="139">
        <v>1</v>
      </c>
      <c r="AC73" s="139">
        <v>3</v>
      </c>
      <c r="AD73" s="130" t="s">
        <v>966</v>
      </c>
      <c r="AE73" s="138">
        <v>2</v>
      </c>
      <c r="AF73" s="130" t="s">
        <v>966</v>
      </c>
      <c r="AG73" s="138">
        <v>0</v>
      </c>
      <c r="AH73" s="138">
        <v>1</v>
      </c>
      <c r="AI73" s="138">
        <v>0</v>
      </c>
      <c r="AJ73" s="138">
        <v>1</v>
      </c>
      <c r="AK73" s="138">
        <v>2</v>
      </c>
      <c r="AL73" s="130" t="s">
        <v>966</v>
      </c>
      <c r="AM73" s="138">
        <v>0</v>
      </c>
      <c r="AN73" s="138">
        <v>1</v>
      </c>
      <c r="AO73" s="138">
        <v>1</v>
      </c>
      <c r="AP73" s="138">
        <v>2</v>
      </c>
      <c r="AQ73" s="130" t="s">
        <v>966</v>
      </c>
      <c r="AR73" s="138">
        <v>0</v>
      </c>
      <c r="AS73" s="138">
        <v>0</v>
      </c>
      <c r="AT73" s="138">
        <v>1</v>
      </c>
      <c r="AU73" s="138">
        <v>1</v>
      </c>
      <c r="AV73" s="138">
        <v>0</v>
      </c>
      <c r="AW73" s="138">
        <v>0</v>
      </c>
      <c r="AX73" s="138">
        <v>2</v>
      </c>
      <c r="AY73" s="130" t="s">
        <v>966</v>
      </c>
      <c r="AZ73" s="138">
        <v>0</v>
      </c>
      <c r="BA73" s="138">
        <v>1</v>
      </c>
      <c r="BB73" s="138">
        <v>1</v>
      </c>
      <c r="BC73" s="138">
        <v>1</v>
      </c>
      <c r="BD73" s="138">
        <v>0</v>
      </c>
      <c r="BE73" s="138">
        <v>8</v>
      </c>
      <c r="BF73" s="138">
        <v>6</v>
      </c>
      <c r="BG73" s="138">
        <v>0</v>
      </c>
      <c r="BH73" s="138">
        <v>0</v>
      </c>
      <c r="BI73" s="138">
        <v>0</v>
      </c>
      <c r="BJ73" s="138">
        <v>0</v>
      </c>
      <c r="BK73" s="138">
        <v>0</v>
      </c>
      <c r="BL73" s="138">
        <v>25</v>
      </c>
      <c r="BM73" s="138">
        <v>0</v>
      </c>
      <c r="BN73" s="138">
        <v>2</v>
      </c>
      <c r="BO73" s="138">
        <v>0</v>
      </c>
      <c r="BP73" s="138">
        <v>7</v>
      </c>
      <c r="BQ73" s="138">
        <v>0</v>
      </c>
      <c r="BR73" s="138">
        <v>0</v>
      </c>
      <c r="BS73" s="138">
        <v>0</v>
      </c>
      <c r="BT73" s="138">
        <v>0</v>
      </c>
      <c r="BU73" s="138">
        <v>0</v>
      </c>
      <c r="BV73" s="138">
        <v>0</v>
      </c>
      <c r="BW73" s="138">
        <v>0</v>
      </c>
      <c r="BX73" s="138">
        <v>0</v>
      </c>
      <c r="BY73" s="138">
        <v>3</v>
      </c>
      <c r="BZ73" s="138">
        <v>0</v>
      </c>
      <c r="CA73" s="138">
        <v>0</v>
      </c>
      <c r="CB73" s="138">
        <v>0</v>
      </c>
      <c r="CC73" s="138">
        <v>0</v>
      </c>
      <c r="CD73" s="138">
        <v>0</v>
      </c>
      <c r="CE73" s="138">
        <v>0</v>
      </c>
      <c r="CF73" s="138">
        <v>0</v>
      </c>
      <c r="CG73" s="138">
        <v>0</v>
      </c>
      <c r="CH73" s="138">
        <v>0</v>
      </c>
      <c r="CI73" s="138">
        <v>0</v>
      </c>
      <c r="CJ73" s="138">
        <v>0</v>
      </c>
      <c r="CK73" s="138">
        <v>0</v>
      </c>
      <c r="CL73" s="138">
        <v>0</v>
      </c>
      <c r="CM73" s="138">
        <v>0</v>
      </c>
      <c r="CN73" s="138">
        <v>0</v>
      </c>
      <c r="CO73" s="138">
        <v>0</v>
      </c>
      <c r="CP73" s="138">
        <v>0</v>
      </c>
      <c r="CQ73" s="138">
        <v>0</v>
      </c>
      <c r="CR73" s="138">
        <v>0</v>
      </c>
      <c r="CS73" s="138">
        <v>0</v>
      </c>
      <c r="CT73" s="138">
        <v>0</v>
      </c>
      <c r="CU73" s="138">
        <v>0</v>
      </c>
      <c r="CV73" s="138">
        <v>0</v>
      </c>
      <c r="CW73" s="138">
        <v>0</v>
      </c>
      <c r="CX73" s="138">
        <v>0</v>
      </c>
      <c r="CY73" s="138">
        <v>0</v>
      </c>
      <c r="CZ73" s="138">
        <v>0</v>
      </c>
      <c r="DA73" s="138">
        <v>0</v>
      </c>
      <c r="DB73" s="138">
        <v>0</v>
      </c>
      <c r="DC73" s="138">
        <v>0</v>
      </c>
      <c r="DD73" s="138">
        <v>0</v>
      </c>
      <c r="DE73" s="138">
        <v>0</v>
      </c>
      <c r="DF73" s="138">
        <v>0</v>
      </c>
      <c r="DG73" s="138">
        <v>0</v>
      </c>
      <c r="DH73" s="138">
        <v>0</v>
      </c>
      <c r="DI73" s="138">
        <v>0</v>
      </c>
      <c r="DJ73" s="138">
        <v>0</v>
      </c>
      <c r="DK73" s="138">
        <v>0</v>
      </c>
      <c r="DL73" s="138">
        <v>0</v>
      </c>
      <c r="DM73" s="138">
        <v>0</v>
      </c>
      <c r="DN73" s="138">
        <v>0</v>
      </c>
      <c r="DO73" s="138">
        <v>0</v>
      </c>
      <c r="DP73" s="138">
        <v>40</v>
      </c>
      <c r="DQ73" s="138">
        <v>1</v>
      </c>
      <c r="DR73" s="130" t="s">
        <v>1922</v>
      </c>
      <c r="DS73" s="138">
        <v>2</v>
      </c>
      <c r="DT73" s="130" t="s">
        <v>1923</v>
      </c>
      <c r="DU73" s="130" t="s">
        <v>1924</v>
      </c>
      <c r="DV73" s="138">
        <v>1</v>
      </c>
      <c r="DW73" s="138">
        <v>1</v>
      </c>
      <c r="DX73" s="138">
        <v>1</v>
      </c>
      <c r="DY73" s="130" t="s">
        <v>1925</v>
      </c>
      <c r="DZ73" s="130" t="s">
        <v>1926</v>
      </c>
      <c r="EA73" s="140">
        <v>59134</v>
      </c>
      <c r="EB73" s="140">
        <v>470.58</v>
      </c>
      <c r="EC73" s="140">
        <v>40</v>
      </c>
    </row>
    <row r="74" spans="1:133" s="131" customFormat="1" ht="24" x14ac:dyDescent="0.25">
      <c r="A74" s="130" t="s">
        <v>469</v>
      </c>
      <c r="B74" s="130" t="s">
        <v>481</v>
      </c>
      <c r="C74" s="138">
        <v>1</v>
      </c>
      <c r="D74" s="130" t="s">
        <v>480</v>
      </c>
      <c r="E74" s="130" t="s">
        <v>1331</v>
      </c>
      <c r="F74" s="130">
        <v>11</v>
      </c>
      <c r="G74" s="130">
        <v>43601</v>
      </c>
      <c r="H74" s="130" t="s">
        <v>481</v>
      </c>
      <c r="I74" s="130" t="s">
        <v>1927</v>
      </c>
      <c r="J74" s="130" t="s">
        <v>1928</v>
      </c>
      <c r="K74" s="130" t="s">
        <v>1929</v>
      </c>
      <c r="L74" s="130" t="s">
        <v>1431</v>
      </c>
      <c r="M74" s="130" t="s">
        <v>960</v>
      </c>
      <c r="N74" s="130" t="s">
        <v>1930</v>
      </c>
      <c r="O74" s="130" t="s">
        <v>1041</v>
      </c>
      <c r="P74" s="130">
        <v>476767860</v>
      </c>
      <c r="Q74" s="130" t="s">
        <v>1931</v>
      </c>
      <c r="R74" s="130" t="s">
        <v>1041</v>
      </c>
      <c r="S74" s="130" t="s">
        <v>1932</v>
      </c>
      <c r="T74" s="130" t="s">
        <v>1933</v>
      </c>
      <c r="U74" s="130" t="s">
        <v>1041</v>
      </c>
      <c r="V74" s="130">
        <v>476767875</v>
      </c>
      <c r="W74" s="130" t="s">
        <v>1934</v>
      </c>
      <c r="X74" s="138">
        <v>3</v>
      </c>
      <c r="Y74" s="138">
        <v>1</v>
      </c>
      <c r="Z74" s="138">
        <v>4</v>
      </c>
      <c r="AA74" s="139">
        <v>3</v>
      </c>
      <c r="AB74" s="139">
        <v>1</v>
      </c>
      <c r="AC74" s="139">
        <v>4</v>
      </c>
      <c r="AD74" s="130" t="s">
        <v>966</v>
      </c>
      <c r="AE74" s="138">
        <v>1</v>
      </c>
      <c r="AF74" s="130" t="s">
        <v>966</v>
      </c>
      <c r="AG74" s="138">
        <v>0</v>
      </c>
      <c r="AH74" s="138">
        <v>1</v>
      </c>
      <c r="AI74" s="138">
        <v>1</v>
      </c>
      <c r="AJ74" s="138">
        <v>1</v>
      </c>
      <c r="AK74" s="138">
        <v>3</v>
      </c>
      <c r="AL74" s="130" t="s">
        <v>966</v>
      </c>
      <c r="AM74" s="138">
        <v>0</v>
      </c>
      <c r="AN74" s="138">
        <v>1</v>
      </c>
      <c r="AO74" s="138">
        <v>2</v>
      </c>
      <c r="AP74" s="138">
        <v>3</v>
      </c>
      <c r="AQ74" s="130" t="s">
        <v>966</v>
      </c>
      <c r="AR74" s="138">
        <v>0</v>
      </c>
      <c r="AS74" s="138">
        <v>0</v>
      </c>
      <c r="AT74" s="138">
        <v>0</v>
      </c>
      <c r="AU74" s="138">
        <v>2</v>
      </c>
      <c r="AV74" s="138">
        <v>1</v>
      </c>
      <c r="AW74" s="138">
        <v>0</v>
      </c>
      <c r="AX74" s="138">
        <v>3</v>
      </c>
      <c r="AY74" s="130" t="s">
        <v>966</v>
      </c>
      <c r="AZ74" s="138">
        <v>1</v>
      </c>
      <c r="BA74" s="138">
        <v>1</v>
      </c>
      <c r="BB74" s="138">
        <v>0</v>
      </c>
      <c r="BC74" s="138">
        <v>1</v>
      </c>
      <c r="BD74" s="138">
        <v>3</v>
      </c>
      <c r="BE74" s="138">
        <v>8</v>
      </c>
      <c r="BF74" s="138">
        <v>0</v>
      </c>
      <c r="BG74" s="138">
        <v>0</v>
      </c>
      <c r="BH74" s="138">
        <v>6</v>
      </c>
      <c r="BI74" s="138">
        <v>0</v>
      </c>
      <c r="BJ74" s="138">
        <v>0</v>
      </c>
      <c r="BK74" s="138">
        <v>0</v>
      </c>
      <c r="BL74" s="138">
        <v>19</v>
      </c>
      <c r="BM74" s="138">
        <v>0</v>
      </c>
      <c r="BN74" s="138">
        <v>3</v>
      </c>
      <c r="BO74" s="138">
        <v>0</v>
      </c>
      <c r="BP74" s="138">
        <v>3</v>
      </c>
      <c r="BQ74" s="138">
        <v>0</v>
      </c>
      <c r="BR74" s="138">
        <v>0</v>
      </c>
      <c r="BS74" s="138">
        <v>0</v>
      </c>
      <c r="BT74" s="138">
        <v>0</v>
      </c>
      <c r="BU74" s="138">
        <v>0</v>
      </c>
      <c r="BV74" s="138">
        <v>0</v>
      </c>
      <c r="BW74" s="138">
        <v>0</v>
      </c>
      <c r="BX74" s="138">
        <v>0</v>
      </c>
      <c r="BY74" s="138">
        <v>0</v>
      </c>
      <c r="BZ74" s="138">
        <v>0</v>
      </c>
      <c r="CA74" s="138">
        <v>0</v>
      </c>
      <c r="CB74" s="138">
        <v>0</v>
      </c>
      <c r="CC74" s="138">
        <v>0</v>
      </c>
      <c r="CD74" s="138">
        <v>0</v>
      </c>
      <c r="CE74" s="138">
        <v>0</v>
      </c>
      <c r="CF74" s="138">
        <v>0</v>
      </c>
      <c r="CG74" s="138">
        <v>0</v>
      </c>
      <c r="CH74" s="138">
        <v>0</v>
      </c>
      <c r="CI74" s="138">
        <v>0</v>
      </c>
      <c r="CJ74" s="138">
        <v>0</v>
      </c>
      <c r="CK74" s="138">
        <v>1</v>
      </c>
      <c r="CL74" s="138">
        <v>0</v>
      </c>
      <c r="CM74" s="138">
        <v>0</v>
      </c>
      <c r="CN74" s="138">
        <v>0</v>
      </c>
      <c r="CO74" s="138">
        <v>0</v>
      </c>
      <c r="CP74" s="138">
        <v>0</v>
      </c>
      <c r="CQ74" s="138">
        <v>0</v>
      </c>
      <c r="CR74" s="138">
        <v>0</v>
      </c>
      <c r="CS74" s="138">
        <v>0</v>
      </c>
      <c r="CT74" s="138">
        <v>0</v>
      </c>
      <c r="CU74" s="138">
        <v>0</v>
      </c>
      <c r="CV74" s="138">
        <v>0</v>
      </c>
      <c r="CW74" s="138">
        <v>0</v>
      </c>
      <c r="CX74" s="138">
        <v>0</v>
      </c>
      <c r="CY74" s="138">
        <v>0</v>
      </c>
      <c r="CZ74" s="138">
        <v>0</v>
      </c>
      <c r="DA74" s="138">
        <v>0</v>
      </c>
      <c r="DB74" s="138">
        <v>0</v>
      </c>
      <c r="DC74" s="138">
        <v>0</v>
      </c>
      <c r="DD74" s="138">
        <v>0</v>
      </c>
      <c r="DE74" s="138">
        <v>0</v>
      </c>
      <c r="DF74" s="138">
        <v>0</v>
      </c>
      <c r="DG74" s="138">
        <v>0</v>
      </c>
      <c r="DH74" s="138">
        <v>0</v>
      </c>
      <c r="DI74" s="138">
        <v>0</v>
      </c>
      <c r="DJ74" s="138">
        <v>0</v>
      </c>
      <c r="DK74" s="138">
        <v>0</v>
      </c>
      <c r="DL74" s="138">
        <v>0</v>
      </c>
      <c r="DM74" s="138">
        <v>0</v>
      </c>
      <c r="DN74" s="138">
        <v>0</v>
      </c>
      <c r="DO74" s="138">
        <v>0</v>
      </c>
      <c r="DP74" s="138">
        <v>70</v>
      </c>
      <c r="DQ74" s="138">
        <v>1</v>
      </c>
      <c r="DR74" s="130" t="s">
        <v>1935</v>
      </c>
      <c r="DS74" s="138">
        <v>2</v>
      </c>
      <c r="DT74" s="130" t="s">
        <v>1936</v>
      </c>
      <c r="DU74" s="130" t="s">
        <v>1937</v>
      </c>
      <c r="DV74" s="138">
        <v>1</v>
      </c>
      <c r="DW74" s="138">
        <v>1</v>
      </c>
      <c r="DX74" s="138">
        <v>1</v>
      </c>
      <c r="DY74" s="130" t="s">
        <v>1041</v>
      </c>
      <c r="DZ74" s="130" t="s">
        <v>1041</v>
      </c>
      <c r="EA74" s="140">
        <v>38013</v>
      </c>
      <c r="EB74" s="140">
        <v>235.98</v>
      </c>
      <c r="EC74" s="140">
        <v>11</v>
      </c>
    </row>
    <row r="75" spans="1:133" s="131" customFormat="1" ht="48" x14ac:dyDescent="0.25">
      <c r="A75" s="130" t="s">
        <v>469</v>
      </c>
      <c r="B75" s="130" t="s">
        <v>483</v>
      </c>
      <c r="C75" s="138">
        <v>1</v>
      </c>
      <c r="D75" s="130" t="s">
        <v>482</v>
      </c>
      <c r="E75" s="130" t="s">
        <v>1258</v>
      </c>
      <c r="F75" s="130">
        <v>35</v>
      </c>
      <c r="G75" s="130">
        <v>44023</v>
      </c>
      <c r="H75" s="130" t="s">
        <v>483</v>
      </c>
      <c r="I75" s="130" t="s">
        <v>1938</v>
      </c>
      <c r="J75" s="130" t="s">
        <v>1939</v>
      </c>
      <c r="K75" s="130" t="s">
        <v>1940</v>
      </c>
      <c r="L75" s="130" t="s">
        <v>959</v>
      </c>
      <c r="M75" s="130" t="s">
        <v>1227</v>
      </c>
      <c r="N75" s="130" t="s">
        <v>1941</v>
      </c>
      <c r="O75" s="130" t="s">
        <v>1041</v>
      </c>
      <c r="P75" s="130">
        <v>415621214</v>
      </c>
      <c r="Q75" s="130" t="s">
        <v>1942</v>
      </c>
      <c r="R75" s="130" t="s">
        <v>1041</v>
      </c>
      <c r="S75" s="130" t="s">
        <v>1445</v>
      </c>
      <c r="T75" s="130" t="s">
        <v>1943</v>
      </c>
      <c r="U75" s="130" t="s">
        <v>1041</v>
      </c>
      <c r="V75" s="130">
        <v>415621286</v>
      </c>
      <c r="W75" s="130" t="s">
        <v>1944</v>
      </c>
      <c r="X75" s="138">
        <v>2</v>
      </c>
      <c r="Y75" s="138">
        <v>2</v>
      </c>
      <c r="Z75" s="138">
        <v>4</v>
      </c>
      <c r="AA75" s="139">
        <v>0.5</v>
      </c>
      <c r="AB75" s="139">
        <v>0.1</v>
      </c>
      <c r="AC75" s="139">
        <v>0.6</v>
      </c>
      <c r="AD75" s="130" t="s">
        <v>966</v>
      </c>
      <c r="AE75" s="138">
        <v>1</v>
      </c>
      <c r="AF75" s="130" t="s">
        <v>966</v>
      </c>
      <c r="AG75" s="138">
        <v>0</v>
      </c>
      <c r="AH75" s="138">
        <v>1</v>
      </c>
      <c r="AI75" s="138">
        <v>0</v>
      </c>
      <c r="AJ75" s="138">
        <v>1</v>
      </c>
      <c r="AK75" s="138">
        <v>2</v>
      </c>
      <c r="AL75" s="130" t="s">
        <v>966</v>
      </c>
      <c r="AM75" s="138">
        <v>0</v>
      </c>
      <c r="AN75" s="138">
        <v>0</v>
      </c>
      <c r="AO75" s="138">
        <v>2</v>
      </c>
      <c r="AP75" s="138">
        <v>2</v>
      </c>
      <c r="AQ75" s="130" t="s">
        <v>966</v>
      </c>
      <c r="AR75" s="138">
        <v>0</v>
      </c>
      <c r="AS75" s="138">
        <v>0</v>
      </c>
      <c r="AT75" s="138">
        <v>0</v>
      </c>
      <c r="AU75" s="138">
        <v>1</v>
      </c>
      <c r="AV75" s="138">
        <v>0</v>
      </c>
      <c r="AW75" s="138">
        <v>1</v>
      </c>
      <c r="AX75" s="138">
        <v>2</v>
      </c>
      <c r="AY75" s="130" t="s">
        <v>966</v>
      </c>
      <c r="AZ75" s="138">
        <v>1</v>
      </c>
      <c r="BA75" s="138">
        <v>1</v>
      </c>
      <c r="BB75" s="138">
        <v>0</v>
      </c>
      <c r="BC75" s="138">
        <v>1</v>
      </c>
      <c r="BD75" s="138">
        <v>10</v>
      </c>
      <c r="BE75" s="138">
        <v>10</v>
      </c>
      <c r="BF75" s="138">
        <v>0</v>
      </c>
      <c r="BG75" s="138">
        <v>0</v>
      </c>
      <c r="BH75" s="138">
        <v>5</v>
      </c>
      <c r="BI75" s="138">
        <v>0</v>
      </c>
      <c r="BJ75" s="138">
        <v>0</v>
      </c>
      <c r="BK75" s="138">
        <v>0</v>
      </c>
      <c r="BL75" s="138">
        <v>19</v>
      </c>
      <c r="BM75" s="138">
        <v>0</v>
      </c>
      <c r="BN75" s="138">
        <v>0</v>
      </c>
      <c r="BO75" s="138">
        <v>0</v>
      </c>
      <c r="BP75" s="138">
        <v>20</v>
      </c>
      <c r="BQ75" s="138">
        <v>0</v>
      </c>
      <c r="BR75" s="138">
        <v>0</v>
      </c>
      <c r="BS75" s="138">
        <v>0</v>
      </c>
      <c r="BT75" s="138">
        <v>0</v>
      </c>
      <c r="BU75" s="138">
        <v>0</v>
      </c>
      <c r="BV75" s="138">
        <v>0</v>
      </c>
      <c r="BW75" s="138">
        <v>0</v>
      </c>
      <c r="BX75" s="138">
        <v>0</v>
      </c>
      <c r="BY75" s="138">
        <v>5</v>
      </c>
      <c r="BZ75" s="138">
        <v>0</v>
      </c>
      <c r="CA75" s="138">
        <v>0</v>
      </c>
      <c r="CB75" s="138">
        <v>0</v>
      </c>
      <c r="CC75" s="138">
        <v>0</v>
      </c>
      <c r="CD75" s="138">
        <v>0</v>
      </c>
      <c r="CE75" s="138">
        <v>0</v>
      </c>
      <c r="CF75" s="138">
        <v>2</v>
      </c>
      <c r="CG75" s="138">
        <v>0</v>
      </c>
      <c r="CH75" s="138">
        <v>1</v>
      </c>
      <c r="CI75" s="138">
        <v>0</v>
      </c>
      <c r="CJ75" s="138">
        <v>0</v>
      </c>
      <c r="CK75" s="138">
        <v>0</v>
      </c>
      <c r="CL75" s="138">
        <v>0</v>
      </c>
      <c r="CM75" s="138">
        <v>1</v>
      </c>
      <c r="CN75" s="138">
        <v>0</v>
      </c>
      <c r="CO75" s="138">
        <v>0</v>
      </c>
      <c r="CP75" s="138">
        <v>0</v>
      </c>
      <c r="CQ75" s="138">
        <v>0</v>
      </c>
      <c r="CR75" s="138">
        <v>0</v>
      </c>
      <c r="CS75" s="138">
        <v>0</v>
      </c>
      <c r="CT75" s="138">
        <v>0</v>
      </c>
      <c r="CU75" s="138">
        <v>0</v>
      </c>
      <c r="CV75" s="138">
        <v>0</v>
      </c>
      <c r="CW75" s="138">
        <v>0</v>
      </c>
      <c r="CX75" s="138">
        <v>0</v>
      </c>
      <c r="CY75" s="138">
        <v>0</v>
      </c>
      <c r="CZ75" s="138">
        <v>0</v>
      </c>
      <c r="DA75" s="138">
        <v>0</v>
      </c>
      <c r="DB75" s="138">
        <v>0</v>
      </c>
      <c r="DC75" s="138">
        <v>0</v>
      </c>
      <c r="DD75" s="138">
        <v>0</v>
      </c>
      <c r="DE75" s="138">
        <v>0</v>
      </c>
      <c r="DF75" s="138">
        <v>0</v>
      </c>
      <c r="DG75" s="138">
        <v>0</v>
      </c>
      <c r="DH75" s="138">
        <v>0</v>
      </c>
      <c r="DI75" s="138">
        <v>0</v>
      </c>
      <c r="DJ75" s="138">
        <v>1</v>
      </c>
      <c r="DK75" s="138">
        <v>0</v>
      </c>
      <c r="DL75" s="138">
        <v>0</v>
      </c>
      <c r="DM75" s="138">
        <v>1</v>
      </c>
      <c r="DN75" s="138">
        <v>0</v>
      </c>
      <c r="DO75" s="138">
        <v>0</v>
      </c>
      <c r="DP75" s="138">
        <v>40</v>
      </c>
      <c r="DQ75" s="138">
        <v>1</v>
      </c>
      <c r="DR75" s="130" t="s">
        <v>1945</v>
      </c>
      <c r="DS75" s="138">
        <v>1</v>
      </c>
      <c r="DT75" s="130" t="s">
        <v>1041</v>
      </c>
      <c r="DU75" s="130" t="s">
        <v>1041</v>
      </c>
      <c r="DV75" s="138">
        <v>1</v>
      </c>
      <c r="DW75" s="138">
        <v>1</v>
      </c>
      <c r="DX75" s="138">
        <v>1</v>
      </c>
      <c r="DY75" s="130"/>
      <c r="DZ75" s="130"/>
      <c r="EA75" s="140">
        <v>43463</v>
      </c>
      <c r="EB75" s="140">
        <v>472.63</v>
      </c>
      <c r="EC75" s="140">
        <v>41</v>
      </c>
    </row>
    <row r="76" spans="1:133" s="131" customFormat="1" ht="24" x14ac:dyDescent="0.25">
      <c r="A76" s="130" t="s">
        <v>469</v>
      </c>
      <c r="B76" s="130" t="s">
        <v>485</v>
      </c>
      <c r="C76" s="138">
        <v>1</v>
      </c>
      <c r="D76" s="130" t="s">
        <v>484</v>
      </c>
      <c r="E76" s="130" t="s">
        <v>1946</v>
      </c>
      <c r="F76" s="130" t="s">
        <v>1947</v>
      </c>
      <c r="G76" s="130">
        <v>41030</v>
      </c>
      <c r="H76" s="130" t="s">
        <v>485</v>
      </c>
      <c r="I76" s="130" t="s">
        <v>1948</v>
      </c>
      <c r="J76" s="130" t="s">
        <v>1949</v>
      </c>
      <c r="K76" s="130" t="s">
        <v>1125</v>
      </c>
      <c r="L76" s="130" t="s">
        <v>1041</v>
      </c>
      <c r="M76" s="130" t="s">
        <v>974</v>
      </c>
      <c r="N76" s="130" t="s">
        <v>1950</v>
      </c>
      <c r="O76" s="130" t="s">
        <v>1041</v>
      </c>
      <c r="P76" s="130">
        <v>416571250</v>
      </c>
      <c r="Q76" s="130" t="s">
        <v>1951</v>
      </c>
      <c r="R76" s="130" t="s">
        <v>1041</v>
      </c>
      <c r="S76" s="130" t="s">
        <v>974</v>
      </c>
      <c r="T76" s="130" t="s">
        <v>1950</v>
      </c>
      <c r="U76" s="130" t="s">
        <v>1041</v>
      </c>
      <c r="V76" s="130">
        <v>416571250</v>
      </c>
      <c r="W76" s="130" t="s">
        <v>1951</v>
      </c>
      <c r="X76" s="138">
        <v>2</v>
      </c>
      <c r="Y76" s="138">
        <v>0</v>
      </c>
      <c r="Z76" s="138">
        <v>2</v>
      </c>
      <c r="AA76" s="139">
        <v>2</v>
      </c>
      <c r="AB76" s="139">
        <v>0</v>
      </c>
      <c r="AC76" s="139">
        <v>2</v>
      </c>
      <c r="AD76" s="130" t="s">
        <v>966</v>
      </c>
      <c r="AE76" s="138">
        <v>2</v>
      </c>
      <c r="AF76" s="130" t="s">
        <v>966</v>
      </c>
      <c r="AG76" s="138">
        <v>0</v>
      </c>
      <c r="AH76" s="138">
        <v>2</v>
      </c>
      <c r="AI76" s="138">
        <v>0</v>
      </c>
      <c r="AJ76" s="138">
        <v>0</v>
      </c>
      <c r="AK76" s="138">
        <v>2</v>
      </c>
      <c r="AL76" s="130" t="s">
        <v>966</v>
      </c>
      <c r="AM76" s="138">
        <v>1</v>
      </c>
      <c r="AN76" s="138">
        <v>0</v>
      </c>
      <c r="AO76" s="138">
        <v>1</v>
      </c>
      <c r="AP76" s="138">
        <v>2</v>
      </c>
      <c r="AQ76" s="130" t="s">
        <v>966</v>
      </c>
      <c r="AR76" s="138">
        <v>0</v>
      </c>
      <c r="AS76" s="138">
        <v>0</v>
      </c>
      <c r="AT76" s="138">
        <v>1</v>
      </c>
      <c r="AU76" s="138">
        <v>0</v>
      </c>
      <c r="AV76" s="138">
        <v>1</v>
      </c>
      <c r="AW76" s="138">
        <v>0</v>
      </c>
      <c r="AX76" s="138">
        <v>2</v>
      </c>
      <c r="AY76" s="130" t="s">
        <v>966</v>
      </c>
      <c r="AZ76" s="138">
        <v>0</v>
      </c>
      <c r="BA76" s="138">
        <v>1</v>
      </c>
      <c r="BB76" s="138">
        <v>1</v>
      </c>
      <c r="BC76" s="138">
        <v>1</v>
      </c>
      <c r="BD76" s="138">
        <v>6</v>
      </c>
      <c r="BE76" s="138">
        <v>9</v>
      </c>
      <c r="BF76" s="138">
        <v>1</v>
      </c>
      <c r="BG76" s="138">
        <v>0</v>
      </c>
      <c r="BH76" s="138">
        <v>0</v>
      </c>
      <c r="BI76" s="138">
        <v>0</v>
      </c>
      <c r="BJ76" s="138">
        <v>0</v>
      </c>
      <c r="BK76" s="138">
        <v>0</v>
      </c>
      <c r="BL76" s="138">
        <v>4</v>
      </c>
      <c r="BM76" s="138">
        <v>0</v>
      </c>
      <c r="BN76" s="138">
        <v>0</v>
      </c>
      <c r="BO76" s="138">
        <v>0</v>
      </c>
      <c r="BP76" s="138">
        <v>15</v>
      </c>
      <c r="BQ76" s="138">
        <v>0</v>
      </c>
      <c r="BR76" s="138">
        <v>0</v>
      </c>
      <c r="BS76" s="138">
        <v>0</v>
      </c>
      <c r="BT76" s="138">
        <v>0</v>
      </c>
      <c r="BU76" s="138">
        <v>0</v>
      </c>
      <c r="BV76" s="138">
        <v>0</v>
      </c>
      <c r="BW76" s="138">
        <v>0</v>
      </c>
      <c r="BX76" s="138">
        <v>0</v>
      </c>
      <c r="BY76" s="138">
        <v>0</v>
      </c>
      <c r="BZ76" s="138">
        <v>0</v>
      </c>
      <c r="CA76" s="138">
        <v>0</v>
      </c>
      <c r="CB76" s="138">
        <v>0</v>
      </c>
      <c r="CC76" s="138">
        <v>0</v>
      </c>
      <c r="CD76" s="138">
        <v>0</v>
      </c>
      <c r="CE76" s="138">
        <v>0</v>
      </c>
      <c r="CF76" s="138">
        <v>0</v>
      </c>
      <c r="CG76" s="138">
        <v>0</v>
      </c>
      <c r="CH76" s="138">
        <v>0</v>
      </c>
      <c r="CI76" s="138">
        <v>0</v>
      </c>
      <c r="CJ76" s="138">
        <v>0</v>
      </c>
      <c r="CK76" s="138">
        <v>0</v>
      </c>
      <c r="CL76" s="138">
        <v>0</v>
      </c>
      <c r="CM76" s="138">
        <v>0</v>
      </c>
      <c r="CN76" s="138">
        <v>0</v>
      </c>
      <c r="CO76" s="138">
        <v>0</v>
      </c>
      <c r="CP76" s="138">
        <v>0</v>
      </c>
      <c r="CQ76" s="138">
        <v>0</v>
      </c>
      <c r="CR76" s="138">
        <v>0</v>
      </c>
      <c r="CS76" s="138">
        <v>0</v>
      </c>
      <c r="CT76" s="138">
        <v>0</v>
      </c>
      <c r="CU76" s="138">
        <v>0</v>
      </c>
      <c r="CV76" s="138">
        <v>0</v>
      </c>
      <c r="CW76" s="138">
        <v>0</v>
      </c>
      <c r="CX76" s="138">
        <v>0</v>
      </c>
      <c r="CY76" s="138">
        <v>0</v>
      </c>
      <c r="CZ76" s="138">
        <v>0</v>
      </c>
      <c r="DA76" s="138">
        <v>0</v>
      </c>
      <c r="DB76" s="138">
        <v>0</v>
      </c>
      <c r="DC76" s="138">
        <v>0</v>
      </c>
      <c r="DD76" s="138">
        <v>0</v>
      </c>
      <c r="DE76" s="138">
        <v>0</v>
      </c>
      <c r="DF76" s="138">
        <v>0</v>
      </c>
      <c r="DG76" s="138">
        <v>0</v>
      </c>
      <c r="DH76" s="138">
        <v>0</v>
      </c>
      <c r="DI76" s="138">
        <v>0</v>
      </c>
      <c r="DJ76" s="138">
        <v>0</v>
      </c>
      <c r="DK76" s="138">
        <v>0</v>
      </c>
      <c r="DL76" s="138">
        <v>0</v>
      </c>
      <c r="DM76" s="138">
        <v>0</v>
      </c>
      <c r="DN76" s="138">
        <v>0</v>
      </c>
      <c r="DO76" s="138">
        <v>0</v>
      </c>
      <c r="DP76" s="138">
        <v>30</v>
      </c>
      <c r="DQ76" s="138">
        <v>1</v>
      </c>
      <c r="DR76" s="130" t="s">
        <v>1952</v>
      </c>
      <c r="DS76" s="138">
        <v>1</v>
      </c>
      <c r="DT76" s="130" t="s">
        <v>1041</v>
      </c>
      <c r="DU76" s="130" t="s">
        <v>1041</v>
      </c>
      <c r="DV76" s="138">
        <v>1</v>
      </c>
      <c r="DW76" s="138">
        <v>1</v>
      </c>
      <c r="DX76" s="138">
        <v>0</v>
      </c>
      <c r="DY76" s="130" t="s">
        <v>1041</v>
      </c>
      <c r="DZ76" s="130" t="s">
        <v>1041</v>
      </c>
      <c r="EA76" s="140">
        <v>27557</v>
      </c>
      <c r="EB76" s="140">
        <v>261.58999999999997</v>
      </c>
      <c r="EC76" s="140">
        <v>32</v>
      </c>
    </row>
    <row r="77" spans="1:133" s="131" customFormat="1" ht="24" x14ac:dyDescent="0.25">
      <c r="A77" s="130" t="s">
        <v>469</v>
      </c>
      <c r="B77" s="130" t="s">
        <v>487</v>
      </c>
      <c r="C77" s="138">
        <v>1</v>
      </c>
      <c r="D77" s="130" t="s">
        <v>486</v>
      </c>
      <c r="E77" s="130" t="s">
        <v>1953</v>
      </c>
      <c r="F77" s="130">
        <v>42401</v>
      </c>
      <c r="G77" s="130">
        <v>43401</v>
      </c>
      <c r="H77" s="130" t="s">
        <v>1954</v>
      </c>
      <c r="I77" s="130" t="s">
        <v>1955</v>
      </c>
      <c r="J77" s="130" t="s">
        <v>1956</v>
      </c>
      <c r="K77" s="130" t="s">
        <v>1531</v>
      </c>
      <c r="L77" s="130" t="s">
        <v>959</v>
      </c>
      <c r="M77" s="130" t="s">
        <v>1000</v>
      </c>
      <c r="N77" s="130" t="s">
        <v>1957</v>
      </c>
      <c r="O77" s="130"/>
      <c r="P77" s="130">
        <v>476448312</v>
      </c>
      <c r="Q77" s="130" t="s">
        <v>1958</v>
      </c>
      <c r="R77" s="130" t="s">
        <v>1431</v>
      </c>
      <c r="S77" s="130" t="s">
        <v>1959</v>
      </c>
      <c r="T77" s="130" t="s">
        <v>1960</v>
      </c>
      <c r="U77" s="130"/>
      <c r="V77" s="130">
        <v>476448340</v>
      </c>
      <c r="W77" s="130" t="s">
        <v>1961</v>
      </c>
      <c r="X77" s="138">
        <v>1</v>
      </c>
      <c r="Y77" s="138">
        <v>0</v>
      </c>
      <c r="Z77" s="138">
        <v>1</v>
      </c>
      <c r="AA77" s="139">
        <v>1</v>
      </c>
      <c r="AB77" s="139">
        <v>0</v>
      </c>
      <c r="AC77" s="139">
        <v>1</v>
      </c>
      <c r="AD77" s="130" t="s">
        <v>966</v>
      </c>
      <c r="AE77" s="138">
        <v>1</v>
      </c>
      <c r="AF77" s="130" t="s">
        <v>966</v>
      </c>
      <c r="AG77" s="138">
        <v>0</v>
      </c>
      <c r="AH77" s="138">
        <v>0</v>
      </c>
      <c r="AI77" s="138">
        <v>1</v>
      </c>
      <c r="AJ77" s="138">
        <v>0</v>
      </c>
      <c r="AK77" s="138">
        <v>1</v>
      </c>
      <c r="AL77" s="130" t="s">
        <v>966</v>
      </c>
      <c r="AM77" s="138">
        <v>0</v>
      </c>
      <c r="AN77" s="138">
        <v>0</v>
      </c>
      <c r="AO77" s="138">
        <v>1</v>
      </c>
      <c r="AP77" s="138">
        <v>1</v>
      </c>
      <c r="AQ77" s="130" t="s">
        <v>966</v>
      </c>
      <c r="AR77" s="138">
        <v>0</v>
      </c>
      <c r="AS77" s="138">
        <v>0</v>
      </c>
      <c r="AT77" s="138">
        <v>0</v>
      </c>
      <c r="AU77" s="138">
        <v>1</v>
      </c>
      <c r="AV77" s="138">
        <v>0</v>
      </c>
      <c r="AW77" s="138">
        <v>0</v>
      </c>
      <c r="AX77" s="138">
        <v>1</v>
      </c>
      <c r="AY77" s="130" t="s">
        <v>966</v>
      </c>
      <c r="AZ77" s="138">
        <v>1</v>
      </c>
      <c r="BA77" s="138">
        <v>1</v>
      </c>
      <c r="BB77" s="138">
        <v>1</v>
      </c>
      <c r="BC77" s="138">
        <v>1</v>
      </c>
      <c r="BD77" s="138">
        <v>7</v>
      </c>
      <c r="BE77" s="138">
        <v>39</v>
      </c>
      <c r="BF77" s="138">
        <v>0</v>
      </c>
      <c r="BG77" s="138">
        <v>0</v>
      </c>
      <c r="BH77" s="138">
        <v>10</v>
      </c>
      <c r="BI77" s="138">
        <v>1</v>
      </c>
      <c r="BJ77" s="138">
        <v>0</v>
      </c>
      <c r="BK77" s="138">
        <v>0</v>
      </c>
      <c r="BL77" s="138">
        <v>38</v>
      </c>
      <c r="BM77" s="138">
        <v>5</v>
      </c>
      <c r="BN77" s="138">
        <v>1</v>
      </c>
      <c r="BO77" s="138">
        <v>0</v>
      </c>
      <c r="BP77" s="138">
        <v>0</v>
      </c>
      <c r="BQ77" s="138">
        <v>0</v>
      </c>
      <c r="BR77" s="138">
        <v>0</v>
      </c>
      <c r="BS77" s="138">
        <v>0</v>
      </c>
      <c r="BT77" s="138">
        <v>0</v>
      </c>
      <c r="BU77" s="138">
        <v>0</v>
      </c>
      <c r="BV77" s="138">
        <v>0</v>
      </c>
      <c r="BW77" s="138">
        <v>0</v>
      </c>
      <c r="BX77" s="138">
        <v>0</v>
      </c>
      <c r="BY77" s="138">
        <v>0</v>
      </c>
      <c r="BZ77" s="138">
        <v>0</v>
      </c>
      <c r="CA77" s="138">
        <v>0</v>
      </c>
      <c r="CB77" s="138">
        <v>0</v>
      </c>
      <c r="CC77" s="138">
        <v>0</v>
      </c>
      <c r="CD77" s="138">
        <v>0</v>
      </c>
      <c r="CE77" s="138">
        <v>0</v>
      </c>
      <c r="CF77" s="138">
        <v>0</v>
      </c>
      <c r="CG77" s="138">
        <v>0</v>
      </c>
      <c r="CH77" s="138">
        <v>2</v>
      </c>
      <c r="CI77" s="138">
        <v>0</v>
      </c>
      <c r="CJ77" s="138">
        <v>0</v>
      </c>
      <c r="CK77" s="138">
        <v>0</v>
      </c>
      <c r="CL77" s="138">
        <v>0</v>
      </c>
      <c r="CM77" s="138">
        <v>0</v>
      </c>
      <c r="CN77" s="138">
        <v>0</v>
      </c>
      <c r="CO77" s="138">
        <v>0</v>
      </c>
      <c r="CP77" s="138">
        <v>0</v>
      </c>
      <c r="CQ77" s="138">
        <v>0</v>
      </c>
      <c r="CR77" s="138">
        <v>0</v>
      </c>
      <c r="CS77" s="138">
        <v>0</v>
      </c>
      <c r="CT77" s="138">
        <v>0</v>
      </c>
      <c r="CU77" s="138">
        <v>0</v>
      </c>
      <c r="CV77" s="138">
        <v>0</v>
      </c>
      <c r="CW77" s="138">
        <v>0</v>
      </c>
      <c r="CX77" s="138">
        <v>0</v>
      </c>
      <c r="CY77" s="138">
        <v>0</v>
      </c>
      <c r="CZ77" s="138">
        <v>0</v>
      </c>
      <c r="DA77" s="138">
        <v>0</v>
      </c>
      <c r="DB77" s="138">
        <v>0</v>
      </c>
      <c r="DC77" s="138">
        <v>0</v>
      </c>
      <c r="DD77" s="138">
        <v>0</v>
      </c>
      <c r="DE77" s="138">
        <v>0</v>
      </c>
      <c r="DF77" s="138">
        <v>0</v>
      </c>
      <c r="DG77" s="138">
        <v>0</v>
      </c>
      <c r="DH77" s="138">
        <v>0</v>
      </c>
      <c r="DI77" s="138">
        <v>0</v>
      </c>
      <c r="DJ77" s="138">
        <v>0</v>
      </c>
      <c r="DK77" s="138">
        <v>0</v>
      </c>
      <c r="DL77" s="138">
        <v>0</v>
      </c>
      <c r="DM77" s="138">
        <v>0</v>
      </c>
      <c r="DN77" s="138">
        <v>0</v>
      </c>
      <c r="DO77" s="138">
        <v>0</v>
      </c>
      <c r="DP77" s="138">
        <v>100</v>
      </c>
      <c r="DQ77" s="138">
        <v>0</v>
      </c>
      <c r="DR77" s="130"/>
      <c r="DS77" s="138">
        <v>1</v>
      </c>
      <c r="DT77" s="130"/>
      <c r="DU77" s="130"/>
      <c r="DV77" s="138">
        <v>1</v>
      </c>
      <c r="DW77" s="138">
        <v>1</v>
      </c>
      <c r="DX77" s="138">
        <v>1</v>
      </c>
      <c r="DY77" s="130"/>
      <c r="DZ77" s="130"/>
      <c r="EA77" s="140">
        <v>75844</v>
      </c>
      <c r="EB77" s="140">
        <v>231.12</v>
      </c>
      <c r="EC77" s="140">
        <v>15</v>
      </c>
    </row>
    <row r="78" spans="1:133" s="131" customFormat="1" ht="24" x14ac:dyDescent="0.25">
      <c r="A78" s="130" t="s">
        <v>469</v>
      </c>
      <c r="B78" s="130" t="s">
        <v>489</v>
      </c>
      <c r="C78" s="138">
        <v>1</v>
      </c>
      <c r="D78" s="130" t="s">
        <v>488</v>
      </c>
      <c r="E78" s="130" t="s">
        <v>1962</v>
      </c>
      <c r="F78" s="130">
        <v>615</v>
      </c>
      <c r="G78" s="130">
        <v>44117</v>
      </c>
      <c r="H78" s="130" t="s">
        <v>489</v>
      </c>
      <c r="I78" s="130" t="s">
        <v>1963</v>
      </c>
      <c r="J78" s="130" t="s">
        <v>1964</v>
      </c>
      <c r="K78" s="130" t="s">
        <v>1325</v>
      </c>
      <c r="L78" s="130" t="s">
        <v>959</v>
      </c>
      <c r="M78" s="130" t="s">
        <v>1272</v>
      </c>
      <c r="N78" s="130" t="s">
        <v>1965</v>
      </c>
      <c r="O78" s="130"/>
      <c r="P78" s="130">
        <v>415237548</v>
      </c>
      <c r="Q78" s="130" t="s">
        <v>1966</v>
      </c>
      <c r="R78" s="130"/>
      <c r="S78" s="130" t="s">
        <v>1864</v>
      </c>
      <c r="T78" s="130" t="s">
        <v>1967</v>
      </c>
      <c r="U78" s="130"/>
      <c r="V78" s="130">
        <v>415237513</v>
      </c>
      <c r="W78" s="130" t="s">
        <v>1968</v>
      </c>
      <c r="X78" s="138">
        <v>5</v>
      </c>
      <c r="Y78" s="138">
        <v>0</v>
      </c>
      <c r="Z78" s="138">
        <v>5</v>
      </c>
      <c r="AA78" s="139">
        <v>5</v>
      </c>
      <c r="AB78" s="139">
        <v>0</v>
      </c>
      <c r="AC78" s="139">
        <v>5</v>
      </c>
      <c r="AD78" s="130" t="s">
        <v>966</v>
      </c>
      <c r="AE78" s="138">
        <v>5</v>
      </c>
      <c r="AF78" s="130" t="s">
        <v>966</v>
      </c>
      <c r="AG78" s="138">
        <v>0</v>
      </c>
      <c r="AH78" s="138">
        <v>3</v>
      </c>
      <c r="AI78" s="138">
        <v>1</v>
      </c>
      <c r="AJ78" s="138">
        <v>1</v>
      </c>
      <c r="AK78" s="138">
        <v>5</v>
      </c>
      <c r="AL78" s="130" t="s">
        <v>966</v>
      </c>
      <c r="AM78" s="138">
        <v>0</v>
      </c>
      <c r="AN78" s="138">
        <v>3</v>
      </c>
      <c r="AO78" s="138">
        <v>2</v>
      </c>
      <c r="AP78" s="138">
        <v>5</v>
      </c>
      <c r="AQ78" s="130" t="s">
        <v>966</v>
      </c>
      <c r="AR78" s="138">
        <v>0</v>
      </c>
      <c r="AS78" s="138">
        <v>0</v>
      </c>
      <c r="AT78" s="138">
        <v>0</v>
      </c>
      <c r="AU78" s="138">
        <v>4</v>
      </c>
      <c r="AV78" s="138">
        <v>1</v>
      </c>
      <c r="AW78" s="138">
        <v>0</v>
      </c>
      <c r="AX78" s="138">
        <v>5</v>
      </c>
      <c r="AY78" s="130" t="s">
        <v>966</v>
      </c>
      <c r="AZ78" s="138">
        <v>1</v>
      </c>
      <c r="BA78" s="138">
        <v>1</v>
      </c>
      <c r="BB78" s="138">
        <v>0</v>
      </c>
      <c r="BC78" s="138">
        <v>1</v>
      </c>
      <c r="BD78" s="138">
        <v>1</v>
      </c>
      <c r="BE78" s="138">
        <v>4</v>
      </c>
      <c r="BF78" s="138">
        <v>0</v>
      </c>
      <c r="BG78" s="138">
        <v>0</v>
      </c>
      <c r="BH78" s="138">
        <v>1</v>
      </c>
      <c r="BI78" s="138">
        <v>0</v>
      </c>
      <c r="BJ78" s="138">
        <v>0</v>
      </c>
      <c r="BK78" s="138">
        <v>0</v>
      </c>
      <c r="BL78" s="138">
        <v>4</v>
      </c>
      <c r="BM78" s="138">
        <v>0</v>
      </c>
      <c r="BN78" s="138">
        <v>0</v>
      </c>
      <c r="BO78" s="138">
        <v>0</v>
      </c>
      <c r="BP78" s="138">
        <v>0</v>
      </c>
      <c r="BQ78" s="138">
        <v>0</v>
      </c>
      <c r="BR78" s="138">
        <v>0</v>
      </c>
      <c r="BS78" s="138">
        <v>0</v>
      </c>
      <c r="BT78" s="138">
        <v>0</v>
      </c>
      <c r="BU78" s="138">
        <v>0</v>
      </c>
      <c r="BV78" s="138">
        <v>0</v>
      </c>
      <c r="BW78" s="138">
        <v>0</v>
      </c>
      <c r="BX78" s="138">
        <v>0</v>
      </c>
      <c r="BY78" s="138">
        <v>0</v>
      </c>
      <c r="BZ78" s="138">
        <v>0</v>
      </c>
      <c r="CA78" s="138">
        <v>0</v>
      </c>
      <c r="CB78" s="138">
        <v>0</v>
      </c>
      <c r="CC78" s="138">
        <v>0</v>
      </c>
      <c r="CD78" s="138">
        <v>0</v>
      </c>
      <c r="CE78" s="138">
        <v>0</v>
      </c>
      <c r="CF78" s="138">
        <v>0</v>
      </c>
      <c r="CG78" s="138">
        <v>0</v>
      </c>
      <c r="CH78" s="138">
        <v>0</v>
      </c>
      <c r="CI78" s="138">
        <v>0</v>
      </c>
      <c r="CJ78" s="138">
        <v>0</v>
      </c>
      <c r="CK78" s="138">
        <v>1</v>
      </c>
      <c r="CL78" s="138">
        <v>0</v>
      </c>
      <c r="CM78" s="138">
        <v>1</v>
      </c>
      <c r="CN78" s="138">
        <v>0</v>
      </c>
      <c r="CO78" s="138">
        <v>0</v>
      </c>
      <c r="CP78" s="138">
        <v>0</v>
      </c>
      <c r="CQ78" s="138">
        <v>0</v>
      </c>
      <c r="CR78" s="138">
        <v>0</v>
      </c>
      <c r="CS78" s="138">
        <v>0</v>
      </c>
      <c r="CT78" s="138">
        <v>0</v>
      </c>
      <c r="CU78" s="138">
        <v>0</v>
      </c>
      <c r="CV78" s="138">
        <v>0</v>
      </c>
      <c r="CW78" s="138">
        <v>0</v>
      </c>
      <c r="CX78" s="138">
        <v>0</v>
      </c>
      <c r="CY78" s="138">
        <v>0</v>
      </c>
      <c r="CZ78" s="138">
        <v>0</v>
      </c>
      <c r="DA78" s="138">
        <v>0</v>
      </c>
      <c r="DB78" s="138">
        <v>0</v>
      </c>
      <c r="DC78" s="138">
        <v>0</v>
      </c>
      <c r="DD78" s="138">
        <v>0</v>
      </c>
      <c r="DE78" s="138">
        <v>0</v>
      </c>
      <c r="DF78" s="138">
        <v>0</v>
      </c>
      <c r="DG78" s="138">
        <v>0</v>
      </c>
      <c r="DH78" s="138">
        <v>0</v>
      </c>
      <c r="DI78" s="138">
        <v>0</v>
      </c>
      <c r="DJ78" s="138">
        <v>1</v>
      </c>
      <c r="DK78" s="138">
        <v>0</v>
      </c>
      <c r="DL78" s="138">
        <v>0</v>
      </c>
      <c r="DM78" s="138">
        <v>0</v>
      </c>
      <c r="DN78" s="138">
        <v>0</v>
      </c>
      <c r="DO78" s="138">
        <v>0</v>
      </c>
      <c r="DP78" s="138">
        <v>10</v>
      </c>
      <c r="DQ78" s="138">
        <v>0</v>
      </c>
      <c r="DR78" s="130"/>
      <c r="DS78" s="138">
        <v>1</v>
      </c>
      <c r="DT78" s="130" t="s">
        <v>1041</v>
      </c>
      <c r="DU78" s="130" t="s">
        <v>1969</v>
      </c>
      <c r="DV78" s="138">
        <v>1</v>
      </c>
      <c r="DW78" s="138">
        <v>1</v>
      </c>
      <c r="DX78" s="138">
        <v>0</v>
      </c>
      <c r="DY78" s="130" t="s">
        <v>1041</v>
      </c>
      <c r="DZ78" s="130" t="s">
        <v>1041</v>
      </c>
      <c r="EA78" s="140">
        <v>15662</v>
      </c>
      <c r="EB78" s="140">
        <v>337.61</v>
      </c>
      <c r="EC78" s="140">
        <v>11</v>
      </c>
    </row>
    <row r="79" spans="1:133" s="131" customFormat="1" ht="36" x14ac:dyDescent="0.25">
      <c r="A79" s="130" t="s">
        <v>469</v>
      </c>
      <c r="B79" s="130" t="s">
        <v>491</v>
      </c>
      <c r="C79" s="138">
        <v>1</v>
      </c>
      <c r="D79" s="130" t="s">
        <v>490</v>
      </c>
      <c r="E79" s="130" t="s">
        <v>1289</v>
      </c>
      <c r="F79" s="130">
        <v>21</v>
      </c>
      <c r="G79" s="130">
        <v>41301</v>
      </c>
      <c r="H79" s="130" t="s">
        <v>1970</v>
      </c>
      <c r="I79" s="130" t="s">
        <v>1971</v>
      </c>
      <c r="J79" s="130" t="s">
        <v>1972</v>
      </c>
      <c r="K79" s="130" t="s">
        <v>1224</v>
      </c>
      <c r="L79" s="130"/>
      <c r="M79" s="130" t="s">
        <v>1973</v>
      </c>
      <c r="N79" s="130" t="s">
        <v>1974</v>
      </c>
      <c r="O79" s="130"/>
      <c r="P79" s="130">
        <v>416850799</v>
      </c>
      <c r="Q79" s="130" t="s">
        <v>1975</v>
      </c>
      <c r="R79" s="130"/>
      <c r="S79" s="130" t="s">
        <v>1555</v>
      </c>
      <c r="T79" s="130" t="s">
        <v>1976</v>
      </c>
      <c r="U79" s="130"/>
      <c r="V79" s="130">
        <v>416850193</v>
      </c>
      <c r="W79" s="130" t="s">
        <v>1977</v>
      </c>
      <c r="X79" s="138">
        <v>1</v>
      </c>
      <c r="Y79" s="138">
        <v>0</v>
      </c>
      <c r="Z79" s="138">
        <v>1</v>
      </c>
      <c r="AA79" s="139">
        <v>1</v>
      </c>
      <c r="AB79" s="139">
        <v>0</v>
      </c>
      <c r="AC79" s="139">
        <v>1</v>
      </c>
      <c r="AD79" s="130" t="s">
        <v>966</v>
      </c>
      <c r="AE79" s="138">
        <v>1</v>
      </c>
      <c r="AF79" s="130" t="s">
        <v>966</v>
      </c>
      <c r="AG79" s="138">
        <v>0</v>
      </c>
      <c r="AH79" s="138">
        <v>1</v>
      </c>
      <c r="AI79" s="138">
        <v>0</v>
      </c>
      <c r="AJ79" s="138">
        <v>0</v>
      </c>
      <c r="AK79" s="138">
        <v>1</v>
      </c>
      <c r="AL79" s="130" t="s">
        <v>966</v>
      </c>
      <c r="AM79" s="138">
        <v>0</v>
      </c>
      <c r="AN79" s="138">
        <v>0</v>
      </c>
      <c r="AO79" s="138">
        <v>1</v>
      </c>
      <c r="AP79" s="138">
        <v>1</v>
      </c>
      <c r="AQ79" s="130" t="s">
        <v>966</v>
      </c>
      <c r="AR79" s="138">
        <v>0</v>
      </c>
      <c r="AS79" s="138">
        <v>0</v>
      </c>
      <c r="AT79" s="138">
        <v>0</v>
      </c>
      <c r="AU79" s="138">
        <v>1</v>
      </c>
      <c r="AV79" s="138">
        <v>0</v>
      </c>
      <c r="AW79" s="138">
        <v>0</v>
      </c>
      <c r="AX79" s="138">
        <v>1</v>
      </c>
      <c r="AY79" s="130" t="s">
        <v>966</v>
      </c>
      <c r="AZ79" s="138">
        <v>1</v>
      </c>
      <c r="BA79" s="138">
        <v>1</v>
      </c>
      <c r="BB79" s="138">
        <v>1</v>
      </c>
      <c r="BC79" s="138">
        <v>1</v>
      </c>
      <c r="BD79" s="138">
        <v>14</v>
      </c>
      <c r="BE79" s="138">
        <v>3</v>
      </c>
      <c r="BF79" s="138">
        <v>0</v>
      </c>
      <c r="BG79" s="138">
        <v>0</v>
      </c>
      <c r="BH79" s="138">
        <v>0</v>
      </c>
      <c r="BI79" s="138">
        <v>0</v>
      </c>
      <c r="BJ79" s="138">
        <v>0</v>
      </c>
      <c r="BK79" s="138">
        <v>0</v>
      </c>
      <c r="BL79" s="138">
        <v>10</v>
      </c>
      <c r="BM79" s="138">
        <v>0</v>
      </c>
      <c r="BN79" s="138">
        <v>1</v>
      </c>
      <c r="BO79" s="138">
        <v>0</v>
      </c>
      <c r="BP79" s="138">
        <v>24</v>
      </c>
      <c r="BQ79" s="138">
        <v>0</v>
      </c>
      <c r="BR79" s="138">
        <v>0</v>
      </c>
      <c r="BS79" s="138">
        <v>0</v>
      </c>
      <c r="BT79" s="138">
        <v>0</v>
      </c>
      <c r="BU79" s="138">
        <v>0</v>
      </c>
      <c r="BV79" s="138">
        <v>0</v>
      </c>
      <c r="BW79" s="138">
        <v>0</v>
      </c>
      <c r="BX79" s="138">
        <v>0</v>
      </c>
      <c r="BY79" s="138">
        <v>0</v>
      </c>
      <c r="BZ79" s="138">
        <v>0</v>
      </c>
      <c r="CA79" s="138">
        <v>0</v>
      </c>
      <c r="CB79" s="138">
        <v>0</v>
      </c>
      <c r="CC79" s="138">
        <v>0</v>
      </c>
      <c r="CD79" s="138">
        <v>0</v>
      </c>
      <c r="CE79" s="138">
        <v>0</v>
      </c>
      <c r="CF79" s="138">
        <v>4</v>
      </c>
      <c r="CG79" s="138">
        <v>0</v>
      </c>
      <c r="CH79" s="138">
        <v>3</v>
      </c>
      <c r="CI79" s="138">
        <v>0</v>
      </c>
      <c r="CJ79" s="138">
        <v>0</v>
      </c>
      <c r="CK79" s="138">
        <v>0</v>
      </c>
      <c r="CL79" s="138">
        <v>0</v>
      </c>
      <c r="CM79" s="138">
        <v>0</v>
      </c>
      <c r="CN79" s="138">
        <v>0</v>
      </c>
      <c r="CO79" s="138">
        <v>0</v>
      </c>
      <c r="CP79" s="138">
        <v>0</v>
      </c>
      <c r="CQ79" s="138">
        <v>0</v>
      </c>
      <c r="CR79" s="138">
        <v>0</v>
      </c>
      <c r="CS79" s="138">
        <v>0</v>
      </c>
      <c r="CT79" s="138">
        <v>0</v>
      </c>
      <c r="CU79" s="138">
        <v>0</v>
      </c>
      <c r="CV79" s="138">
        <v>0</v>
      </c>
      <c r="CW79" s="138">
        <v>0</v>
      </c>
      <c r="CX79" s="138">
        <v>0</v>
      </c>
      <c r="CY79" s="138">
        <v>0</v>
      </c>
      <c r="CZ79" s="138">
        <v>0</v>
      </c>
      <c r="DA79" s="138">
        <v>0</v>
      </c>
      <c r="DB79" s="138">
        <v>0</v>
      </c>
      <c r="DC79" s="138">
        <v>0</v>
      </c>
      <c r="DD79" s="138">
        <v>0</v>
      </c>
      <c r="DE79" s="138">
        <v>0</v>
      </c>
      <c r="DF79" s="138">
        <v>0</v>
      </c>
      <c r="DG79" s="138">
        <v>0</v>
      </c>
      <c r="DH79" s="138">
        <v>0</v>
      </c>
      <c r="DI79" s="138">
        <v>0</v>
      </c>
      <c r="DJ79" s="138">
        <v>0</v>
      </c>
      <c r="DK79" s="138">
        <v>0</v>
      </c>
      <c r="DL79" s="138">
        <v>0</v>
      </c>
      <c r="DM79" s="138">
        <v>0</v>
      </c>
      <c r="DN79" s="138">
        <v>0</v>
      </c>
      <c r="DO79" s="138">
        <v>0</v>
      </c>
      <c r="DP79" s="138">
        <v>30</v>
      </c>
      <c r="DQ79" s="138">
        <v>1</v>
      </c>
      <c r="DR79" s="130" t="s">
        <v>1978</v>
      </c>
      <c r="DS79" s="138">
        <v>2</v>
      </c>
      <c r="DT79" s="130" t="s">
        <v>1979</v>
      </c>
      <c r="DU79" s="130" t="s">
        <v>1980</v>
      </c>
      <c r="DV79" s="138">
        <v>1</v>
      </c>
      <c r="DW79" s="138">
        <v>0</v>
      </c>
      <c r="DX79" s="138">
        <v>1</v>
      </c>
      <c r="DY79" s="130"/>
      <c r="DZ79" s="130" t="s">
        <v>1981</v>
      </c>
      <c r="EA79" s="140">
        <v>32275</v>
      </c>
      <c r="EB79" s="140">
        <v>300.19</v>
      </c>
      <c r="EC79" s="140">
        <v>33</v>
      </c>
    </row>
    <row r="80" spans="1:133" s="131" customFormat="1" ht="24" x14ac:dyDescent="0.25">
      <c r="A80" s="130" t="s">
        <v>469</v>
      </c>
      <c r="B80" s="130" t="s">
        <v>493</v>
      </c>
      <c r="C80" s="138">
        <v>1</v>
      </c>
      <c r="D80" s="130" t="s">
        <v>492</v>
      </c>
      <c r="E80" s="130" t="s">
        <v>1982</v>
      </c>
      <c r="F80" s="130" t="s">
        <v>1983</v>
      </c>
      <c r="G80" s="130">
        <v>40801</v>
      </c>
      <c r="H80" s="130" t="s">
        <v>493</v>
      </c>
      <c r="I80" s="130" t="s">
        <v>1984</v>
      </c>
      <c r="J80" s="130" t="s">
        <v>1985</v>
      </c>
      <c r="K80" s="130" t="s">
        <v>1986</v>
      </c>
      <c r="L80" s="130" t="s">
        <v>959</v>
      </c>
      <c r="M80" s="130" t="s">
        <v>1932</v>
      </c>
      <c r="N80" s="130" t="s">
        <v>1987</v>
      </c>
      <c r="O80" s="130"/>
      <c r="P80" s="130">
        <v>412356267</v>
      </c>
      <c r="Q80" s="130" t="s">
        <v>1988</v>
      </c>
      <c r="R80" s="130"/>
      <c r="S80" s="130"/>
      <c r="T80" s="130"/>
      <c r="U80" s="130"/>
      <c r="V80" s="130"/>
      <c r="W80" s="130"/>
      <c r="X80" s="138">
        <v>1</v>
      </c>
      <c r="Y80" s="138">
        <v>0</v>
      </c>
      <c r="Z80" s="138">
        <v>1</v>
      </c>
      <c r="AA80" s="139">
        <v>1</v>
      </c>
      <c r="AB80" s="139">
        <v>0</v>
      </c>
      <c r="AC80" s="139">
        <v>1</v>
      </c>
      <c r="AD80" s="130" t="s">
        <v>966</v>
      </c>
      <c r="AE80" s="138">
        <v>0</v>
      </c>
      <c r="AF80" s="130" t="s">
        <v>966</v>
      </c>
      <c r="AG80" s="138">
        <v>0</v>
      </c>
      <c r="AH80" s="138">
        <v>0</v>
      </c>
      <c r="AI80" s="138">
        <v>0</v>
      </c>
      <c r="AJ80" s="138">
        <v>1</v>
      </c>
      <c r="AK80" s="138">
        <v>1</v>
      </c>
      <c r="AL80" s="130" t="s">
        <v>966</v>
      </c>
      <c r="AM80" s="138">
        <v>0</v>
      </c>
      <c r="AN80" s="138">
        <v>0</v>
      </c>
      <c r="AO80" s="138">
        <v>1</v>
      </c>
      <c r="AP80" s="138">
        <v>1</v>
      </c>
      <c r="AQ80" s="130" t="s">
        <v>966</v>
      </c>
      <c r="AR80" s="138">
        <v>0</v>
      </c>
      <c r="AS80" s="138">
        <v>0</v>
      </c>
      <c r="AT80" s="138">
        <v>0</v>
      </c>
      <c r="AU80" s="138">
        <v>1</v>
      </c>
      <c r="AV80" s="138">
        <v>0</v>
      </c>
      <c r="AW80" s="138">
        <v>0</v>
      </c>
      <c r="AX80" s="138">
        <v>1</v>
      </c>
      <c r="AY80" s="130" t="s">
        <v>966</v>
      </c>
      <c r="AZ80" s="138">
        <v>1</v>
      </c>
      <c r="BA80" s="138">
        <v>1</v>
      </c>
      <c r="BB80" s="138">
        <v>0</v>
      </c>
      <c r="BC80" s="138">
        <v>1</v>
      </c>
      <c r="BD80" s="138">
        <v>0</v>
      </c>
      <c r="BE80" s="138">
        <v>11</v>
      </c>
      <c r="BF80" s="138">
        <v>0</v>
      </c>
      <c r="BG80" s="138">
        <v>0</v>
      </c>
      <c r="BH80" s="138">
        <v>3</v>
      </c>
      <c r="BI80" s="138">
        <v>0</v>
      </c>
      <c r="BJ80" s="138">
        <v>0</v>
      </c>
      <c r="BK80" s="138">
        <v>0</v>
      </c>
      <c r="BL80" s="138">
        <v>19</v>
      </c>
      <c r="BM80" s="138">
        <v>0</v>
      </c>
      <c r="BN80" s="138">
        <v>0</v>
      </c>
      <c r="BO80" s="138">
        <v>0</v>
      </c>
      <c r="BP80" s="138">
        <v>0</v>
      </c>
      <c r="BQ80" s="138">
        <v>0</v>
      </c>
      <c r="BR80" s="138">
        <v>0</v>
      </c>
      <c r="BS80" s="138">
        <v>0</v>
      </c>
      <c r="BT80" s="138">
        <v>0</v>
      </c>
      <c r="BU80" s="138">
        <v>0</v>
      </c>
      <c r="BV80" s="138">
        <v>0</v>
      </c>
      <c r="BW80" s="138">
        <v>0</v>
      </c>
      <c r="BX80" s="138">
        <v>0</v>
      </c>
      <c r="BY80" s="138">
        <v>0</v>
      </c>
      <c r="BZ80" s="138">
        <v>0</v>
      </c>
      <c r="CA80" s="138">
        <v>0</v>
      </c>
      <c r="CB80" s="138">
        <v>0</v>
      </c>
      <c r="CC80" s="138">
        <v>0</v>
      </c>
      <c r="CD80" s="138">
        <v>0</v>
      </c>
      <c r="CE80" s="138">
        <v>0</v>
      </c>
      <c r="CF80" s="138">
        <v>0</v>
      </c>
      <c r="CG80" s="138">
        <v>0</v>
      </c>
      <c r="CH80" s="138">
        <v>1</v>
      </c>
      <c r="CI80" s="138">
        <v>0</v>
      </c>
      <c r="CJ80" s="138">
        <v>0</v>
      </c>
      <c r="CK80" s="138">
        <v>0</v>
      </c>
      <c r="CL80" s="138">
        <v>0</v>
      </c>
      <c r="CM80" s="138">
        <v>0</v>
      </c>
      <c r="CN80" s="138">
        <v>0</v>
      </c>
      <c r="CO80" s="138">
        <v>0</v>
      </c>
      <c r="CP80" s="138">
        <v>0</v>
      </c>
      <c r="CQ80" s="138">
        <v>0</v>
      </c>
      <c r="CR80" s="138">
        <v>0</v>
      </c>
      <c r="CS80" s="138">
        <v>0</v>
      </c>
      <c r="CT80" s="138">
        <v>0</v>
      </c>
      <c r="CU80" s="138">
        <v>0</v>
      </c>
      <c r="CV80" s="138">
        <v>0</v>
      </c>
      <c r="CW80" s="138">
        <v>0</v>
      </c>
      <c r="CX80" s="138">
        <v>0</v>
      </c>
      <c r="CY80" s="138">
        <v>0</v>
      </c>
      <c r="CZ80" s="138">
        <v>0</v>
      </c>
      <c r="DA80" s="138">
        <v>0</v>
      </c>
      <c r="DB80" s="138">
        <v>0</v>
      </c>
      <c r="DC80" s="138">
        <v>0</v>
      </c>
      <c r="DD80" s="138">
        <v>0</v>
      </c>
      <c r="DE80" s="138">
        <v>0</v>
      </c>
      <c r="DF80" s="138">
        <v>0</v>
      </c>
      <c r="DG80" s="138">
        <v>0</v>
      </c>
      <c r="DH80" s="138">
        <v>0</v>
      </c>
      <c r="DI80" s="138">
        <v>0</v>
      </c>
      <c r="DJ80" s="138">
        <v>0</v>
      </c>
      <c r="DK80" s="138">
        <v>0</v>
      </c>
      <c r="DL80" s="138">
        <v>0</v>
      </c>
      <c r="DM80" s="138">
        <v>0</v>
      </c>
      <c r="DN80" s="138">
        <v>0</v>
      </c>
      <c r="DO80" s="138">
        <v>0</v>
      </c>
      <c r="DP80" s="138">
        <v>33</v>
      </c>
      <c r="DQ80" s="138">
        <v>1</v>
      </c>
      <c r="DR80" s="130" t="s">
        <v>1989</v>
      </c>
      <c r="DS80" s="138">
        <v>3</v>
      </c>
      <c r="DT80" s="130" t="s">
        <v>1990</v>
      </c>
      <c r="DU80" s="130"/>
      <c r="DV80" s="138">
        <v>1</v>
      </c>
      <c r="DW80" s="138">
        <v>1</v>
      </c>
      <c r="DX80" s="138">
        <v>1</v>
      </c>
      <c r="DY80" s="130" t="s">
        <v>1991</v>
      </c>
      <c r="DZ80" s="130" t="s">
        <v>1992</v>
      </c>
      <c r="EA80" s="140">
        <v>33366</v>
      </c>
      <c r="EB80" s="140">
        <v>266.19</v>
      </c>
      <c r="EC80" s="140">
        <v>12</v>
      </c>
    </row>
    <row r="81" spans="1:133" s="131" customFormat="1" ht="24" x14ac:dyDescent="0.25">
      <c r="A81" s="130" t="s">
        <v>469</v>
      </c>
      <c r="B81" s="130" t="s">
        <v>495</v>
      </c>
      <c r="C81" s="138">
        <v>1</v>
      </c>
      <c r="D81" s="130" t="s">
        <v>494</v>
      </c>
      <c r="E81" s="130" t="s">
        <v>1771</v>
      </c>
      <c r="F81" s="130">
        <v>42402</v>
      </c>
      <c r="G81" s="130">
        <v>41595</v>
      </c>
      <c r="H81" s="130" t="s">
        <v>1993</v>
      </c>
      <c r="I81" s="130" t="s">
        <v>1994</v>
      </c>
      <c r="J81" s="130" t="s">
        <v>1995</v>
      </c>
      <c r="K81" s="130" t="s">
        <v>1996</v>
      </c>
      <c r="L81" s="130" t="s">
        <v>1431</v>
      </c>
      <c r="M81" s="130" t="s">
        <v>1566</v>
      </c>
      <c r="N81" s="130" t="s">
        <v>1997</v>
      </c>
      <c r="O81" s="130"/>
      <c r="P81" s="130">
        <v>417510902</v>
      </c>
      <c r="Q81" s="130" t="s">
        <v>1998</v>
      </c>
      <c r="R81" s="130" t="s">
        <v>1431</v>
      </c>
      <c r="S81" s="130" t="s">
        <v>1566</v>
      </c>
      <c r="T81" s="130" t="s">
        <v>1997</v>
      </c>
      <c r="U81" s="130"/>
      <c r="V81" s="130">
        <v>417510902</v>
      </c>
      <c r="W81" s="130" t="s">
        <v>1998</v>
      </c>
      <c r="X81" s="138">
        <v>2</v>
      </c>
      <c r="Y81" s="138">
        <v>1</v>
      </c>
      <c r="Z81" s="138">
        <v>3</v>
      </c>
      <c r="AA81" s="139">
        <v>0.6</v>
      </c>
      <c r="AB81" s="139">
        <v>0.1</v>
      </c>
      <c r="AC81" s="139">
        <v>0.7</v>
      </c>
      <c r="AD81" s="130" t="s">
        <v>966</v>
      </c>
      <c r="AE81" s="138">
        <v>2</v>
      </c>
      <c r="AF81" s="130" t="s">
        <v>966</v>
      </c>
      <c r="AG81" s="138">
        <v>0</v>
      </c>
      <c r="AH81" s="138">
        <v>2</v>
      </c>
      <c r="AI81" s="138">
        <v>0</v>
      </c>
      <c r="AJ81" s="138">
        <v>0</v>
      </c>
      <c r="AK81" s="138">
        <v>2</v>
      </c>
      <c r="AL81" s="130" t="s">
        <v>966</v>
      </c>
      <c r="AM81" s="138">
        <v>0</v>
      </c>
      <c r="AN81" s="138">
        <v>1</v>
      </c>
      <c r="AO81" s="138">
        <v>1</v>
      </c>
      <c r="AP81" s="138">
        <v>2</v>
      </c>
      <c r="AQ81" s="130" t="s">
        <v>966</v>
      </c>
      <c r="AR81" s="138">
        <v>0</v>
      </c>
      <c r="AS81" s="138">
        <v>0</v>
      </c>
      <c r="AT81" s="138">
        <v>2</v>
      </c>
      <c r="AU81" s="138">
        <v>0</v>
      </c>
      <c r="AV81" s="138">
        <v>0</v>
      </c>
      <c r="AW81" s="138">
        <v>0</v>
      </c>
      <c r="AX81" s="138">
        <v>2</v>
      </c>
      <c r="AY81" s="130" t="s">
        <v>966</v>
      </c>
      <c r="AZ81" s="138">
        <v>1</v>
      </c>
      <c r="BA81" s="138">
        <v>1</v>
      </c>
      <c r="BB81" s="138">
        <v>0</v>
      </c>
      <c r="BC81" s="138">
        <v>1</v>
      </c>
      <c r="BD81" s="138">
        <v>23</v>
      </c>
      <c r="BE81" s="138">
        <v>22</v>
      </c>
      <c r="BF81" s="138">
        <v>0</v>
      </c>
      <c r="BG81" s="138">
        <v>0</v>
      </c>
      <c r="BH81" s="138">
        <v>0</v>
      </c>
      <c r="BI81" s="138">
        <v>0</v>
      </c>
      <c r="BJ81" s="138">
        <v>0</v>
      </c>
      <c r="BK81" s="138">
        <v>0</v>
      </c>
      <c r="BL81" s="138">
        <v>27</v>
      </c>
      <c r="BM81" s="138">
        <v>0</v>
      </c>
      <c r="BN81" s="138">
        <v>2</v>
      </c>
      <c r="BO81" s="138">
        <v>0</v>
      </c>
      <c r="BP81" s="138">
        <v>0</v>
      </c>
      <c r="BQ81" s="138">
        <v>0</v>
      </c>
      <c r="BR81" s="138">
        <v>0</v>
      </c>
      <c r="BS81" s="138">
        <v>0</v>
      </c>
      <c r="BT81" s="138">
        <v>0</v>
      </c>
      <c r="BU81" s="138">
        <v>0</v>
      </c>
      <c r="BV81" s="138">
        <v>0</v>
      </c>
      <c r="BW81" s="138">
        <v>0</v>
      </c>
      <c r="BX81" s="138">
        <v>0</v>
      </c>
      <c r="BY81" s="138">
        <v>0</v>
      </c>
      <c r="BZ81" s="138">
        <v>0</v>
      </c>
      <c r="CA81" s="138">
        <v>0</v>
      </c>
      <c r="CB81" s="138">
        <v>0</v>
      </c>
      <c r="CC81" s="138">
        <v>0</v>
      </c>
      <c r="CD81" s="138">
        <v>0</v>
      </c>
      <c r="CE81" s="138">
        <v>0</v>
      </c>
      <c r="CF81" s="138">
        <v>0</v>
      </c>
      <c r="CG81" s="138">
        <v>0</v>
      </c>
      <c r="CH81" s="138">
        <v>0</v>
      </c>
      <c r="CI81" s="138">
        <v>0</v>
      </c>
      <c r="CJ81" s="138">
        <v>0</v>
      </c>
      <c r="CK81" s="138">
        <v>0</v>
      </c>
      <c r="CL81" s="138">
        <v>0</v>
      </c>
      <c r="CM81" s="138">
        <v>0</v>
      </c>
      <c r="CN81" s="138">
        <v>0</v>
      </c>
      <c r="CO81" s="138">
        <v>0</v>
      </c>
      <c r="CP81" s="138">
        <v>0</v>
      </c>
      <c r="CQ81" s="138">
        <v>0</v>
      </c>
      <c r="CR81" s="138">
        <v>0</v>
      </c>
      <c r="CS81" s="138">
        <v>0</v>
      </c>
      <c r="CT81" s="138">
        <v>0</v>
      </c>
      <c r="CU81" s="138">
        <v>0</v>
      </c>
      <c r="CV81" s="138">
        <v>0</v>
      </c>
      <c r="CW81" s="138">
        <v>0</v>
      </c>
      <c r="CX81" s="138">
        <v>0</v>
      </c>
      <c r="CY81" s="138">
        <v>0</v>
      </c>
      <c r="CZ81" s="138">
        <v>0</v>
      </c>
      <c r="DA81" s="138">
        <v>0</v>
      </c>
      <c r="DB81" s="138">
        <v>0</v>
      </c>
      <c r="DC81" s="138">
        <v>0</v>
      </c>
      <c r="DD81" s="138">
        <v>0</v>
      </c>
      <c r="DE81" s="138">
        <v>0</v>
      </c>
      <c r="DF81" s="138">
        <v>0</v>
      </c>
      <c r="DG81" s="138">
        <v>0</v>
      </c>
      <c r="DH81" s="138">
        <v>0</v>
      </c>
      <c r="DI81" s="138">
        <v>0</v>
      </c>
      <c r="DJ81" s="138">
        <v>0</v>
      </c>
      <c r="DK81" s="138">
        <v>0</v>
      </c>
      <c r="DL81" s="138">
        <v>0</v>
      </c>
      <c r="DM81" s="138">
        <v>0</v>
      </c>
      <c r="DN81" s="138">
        <v>0</v>
      </c>
      <c r="DO81" s="138">
        <v>0</v>
      </c>
      <c r="DP81" s="138">
        <v>100</v>
      </c>
      <c r="DQ81" s="138">
        <v>1</v>
      </c>
      <c r="DR81" s="130" t="s">
        <v>1999</v>
      </c>
      <c r="DS81" s="138">
        <v>2</v>
      </c>
      <c r="DT81" s="130" t="s">
        <v>2000</v>
      </c>
      <c r="DU81" s="130" t="s">
        <v>2001</v>
      </c>
      <c r="DV81" s="138">
        <v>1</v>
      </c>
      <c r="DW81" s="138">
        <v>0</v>
      </c>
      <c r="DX81" s="138">
        <v>1</v>
      </c>
      <c r="DY81" s="130"/>
      <c r="DZ81" s="130"/>
      <c r="EA81" s="140">
        <v>106732</v>
      </c>
      <c r="EB81" s="140">
        <v>345.34</v>
      </c>
      <c r="EC81" s="140">
        <v>26</v>
      </c>
    </row>
    <row r="82" spans="1:133" s="131" customFormat="1" ht="24" x14ac:dyDescent="0.25">
      <c r="A82" s="130" t="s">
        <v>469</v>
      </c>
      <c r="B82" s="130" t="s">
        <v>497</v>
      </c>
      <c r="C82" s="138">
        <v>1</v>
      </c>
      <c r="D82" s="130" t="s">
        <v>496</v>
      </c>
      <c r="E82" s="130" t="s">
        <v>1065</v>
      </c>
      <c r="F82" s="130" t="s">
        <v>2002</v>
      </c>
      <c r="G82" s="130">
        <v>40100</v>
      </c>
      <c r="H82" s="130" t="s">
        <v>497</v>
      </c>
      <c r="I82" s="130" t="s">
        <v>2003</v>
      </c>
      <c r="J82" s="130" t="s">
        <v>2004</v>
      </c>
      <c r="K82" s="130" t="s">
        <v>2005</v>
      </c>
      <c r="L82" s="130" t="s">
        <v>959</v>
      </c>
      <c r="M82" s="130" t="s">
        <v>2006</v>
      </c>
      <c r="N82" s="130" t="s">
        <v>2007</v>
      </c>
      <c r="O82" s="130" t="s">
        <v>1041</v>
      </c>
      <c r="P82" s="130">
        <v>475271843</v>
      </c>
      <c r="Q82" s="130" t="s">
        <v>2008</v>
      </c>
      <c r="R82" s="130" t="s">
        <v>1041</v>
      </c>
      <c r="S82" s="130" t="s">
        <v>1201</v>
      </c>
      <c r="T82" s="130" t="s">
        <v>2009</v>
      </c>
      <c r="U82" s="130" t="s">
        <v>1041</v>
      </c>
      <c r="V82" s="130">
        <v>475271862</v>
      </c>
      <c r="W82" s="130" t="s">
        <v>2010</v>
      </c>
      <c r="X82" s="138">
        <v>1</v>
      </c>
      <c r="Y82" s="138">
        <v>0</v>
      </c>
      <c r="Z82" s="138">
        <v>1</v>
      </c>
      <c r="AA82" s="139">
        <v>1</v>
      </c>
      <c r="AB82" s="139">
        <v>0</v>
      </c>
      <c r="AC82" s="139">
        <v>1</v>
      </c>
      <c r="AD82" s="130" t="s">
        <v>966</v>
      </c>
      <c r="AE82" s="138">
        <v>1</v>
      </c>
      <c r="AF82" s="130" t="s">
        <v>966</v>
      </c>
      <c r="AG82" s="138">
        <v>0</v>
      </c>
      <c r="AH82" s="138">
        <v>1</v>
      </c>
      <c r="AI82" s="138">
        <v>0</v>
      </c>
      <c r="AJ82" s="138">
        <v>0</v>
      </c>
      <c r="AK82" s="138">
        <v>1</v>
      </c>
      <c r="AL82" s="130" t="s">
        <v>966</v>
      </c>
      <c r="AM82" s="138">
        <v>0</v>
      </c>
      <c r="AN82" s="138">
        <v>0</v>
      </c>
      <c r="AO82" s="138">
        <v>1</v>
      </c>
      <c r="AP82" s="138">
        <v>1</v>
      </c>
      <c r="AQ82" s="130" t="s">
        <v>966</v>
      </c>
      <c r="AR82" s="138">
        <v>0</v>
      </c>
      <c r="AS82" s="138">
        <v>0</v>
      </c>
      <c r="AT82" s="138">
        <v>0</v>
      </c>
      <c r="AU82" s="138">
        <v>1</v>
      </c>
      <c r="AV82" s="138">
        <v>0</v>
      </c>
      <c r="AW82" s="138">
        <v>0</v>
      </c>
      <c r="AX82" s="138">
        <v>1</v>
      </c>
      <c r="AY82" s="130" t="s">
        <v>966</v>
      </c>
      <c r="AZ82" s="138">
        <v>0</v>
      </c>
      <c r="BA82" s="138">
        <v>1</v>
      </c>
      <c r="BB82" s="138">
        <v>1</v>
      </c>
      <c r="BC82" s="138">
        <v>1</v>
      </c>
      <c r="BD82" s="138">
        <v>1</v>
      </c>
      <c r="BE82" s="138">
        <v>11</v>
      </c>
      <c r="BF82" s="138">
        <v>0</v>
      </c>
      <c r="BG82" s="138">
        <v>0</v>
      </c>
      <c r="BH82" s="138">
        <v>4</v>
      </c>
      <c r="BI82" s="138">
        <v>2</v>
      </c>
      <c r="BJ82" s="138">
        <v>0</v>
      </c>
      <c r="BK82" s="138">
        <v>0</v>
      </c>
      <c r="BL82" s="138">
        <v>19</v>
      </c>
      <c r="BM82" s="138">
        <v>3</v>
      </c>
      <c r="BN82" s="138">
        <v>9</v>
      </c>
      <c r="BO82" s="138">
        <v>0</v>
      </c>
      <c r="BP82" s="138">
        <v>19</v>
      </c>
      <c r="BQ82" s="138">
        <v>0</v>
      </c>
      <c r="BR82" s="138">
        <v>0</v>
      </c>
      <c r="BS82" s="138">
        <v>0</v>
      </c>
      <c r="BT82" s="138">
        <v>0</v>
      </c>
      <c r="BU82" s="138">
        <v>0</v>
      </c>
      <c r="BV82" s="138">
        <v>1</v>
      </c>
      <c r="BW82" s="138">
        <v>0</v>
      </c>
      <c r="BX82" s="138">
        <v>3</v>
      </c>
      <c r="BY82" s="138">
        <v>0</v>
      </c>
      <c r="BZ82" s="138">
        <v>0</v>
      </c>
      <c r="CA82" s="138">
        <v>0</v>
      </c>
      <c r="CB82" s="138">
        <v>0</v>
      </c>
      <c r="CC82" s="138">
        <v>0</v>
      </c>
      <c r="CD82" s="138">
        <v>0</v>
      </c>
      <c r="CE82" s="138">
        <v>0</v>
      </c>
      <c r="CF82" s="138">
        <v>0</v>
      </c>
      <c r="CG82" s="138">
        <v>0</v>
      </c>
      <c r="CH82" s="138">
        <v>5</v>
      </c>
      <c r="CI82" s="138">
        <v>0</v>
      </c>
      <c r="CJ82" s="138">
        <v>0</v>
      </c>
      <c r="CK82" s="138">
        <v>5</v>
      </c>
      <c r="CL82" s="138">
        <v>0</v>
      </c>
      <c r="CM82" s="138">
        <v>1</v>
      </c>
      <c r="CN82" s="138">
        <v>0</v>
      </c>
      <c r="CO82" s="138">
        <v>0</v>
      </c>
      <c r="CP82" s="138">
        <v>0</v>
      </c>
      <c r="CQ82" s="138">
        <v>0</v>
      </c>
      <c r="CR82" s="138">
        <v>0</v>
      </c>
      <c r="CS82" s="138">
        <v>0</v>
      </c>
      <c r="CT82" s="138">
        <v>0</v>
      </c>
      <c r="CU82" s="138">
        <v>0</v>
      </c>
      <c r="CV82" s="138">
        <v>0</v>
      </c>
      <c r="CW82" s="138">
        <v>0</v>
      </c>
      <c r="CX82" s="138">
        <v>0</v>
      </c>
      <c r="CY82" s="138">
        <v>0</v>
      </c>
      <c r="CZ82" s="138">
        <v>0</v>
      </c>
      <c r="DA82" s="138">
        <v>0</v>
      </c>
      <c r="DB82" s="138">
        <v>0</v>
      </c>
      <c r="DC82" s="138">
        <v>0</v>
      </c>
      <c r="DD82" s="138">
        <v>0</v>
      </c>
      <c r="DE82" s="138">
        <v>0</v>
      </c>
      <c r="DF82" s="138">
        <v>0</v>
      </c>
      <c r="DG82" s="138">
        <v>0</v>
      </c>
      <c r="DH82" s="138">
        <v>0</v>
      </c>
      <c r="DI82" s="138">
        <v>0</v>
      </c>
      <c r="DJ82" s="138">
        <v>1</v>
      </c>
      <c r="DK82" s="138">
        <v>0</v>
      </c>
      <c r="DL82" s="138">
        <v>0</v>
      </c>
      <c r="DM82" s="138">
        <v>1</v>
      </c>
      <c r="DN82" s="138">
        <v>0</v>
      </c>
      <c r="DO82" s="138">
        <v>0</v>
      </c>
      <c r="DP82" s="138">
        <v>90</v>
      </c>
      <c r="DQ82" s="138">
        <v>0</v>
      </c>
      <c r="DR82" s="130" t="s">
        <v>1041</v>
      </c>
      <c r="DS82" s="138">
        <v>1</v>
      </c>
      <c r="DT82" s="130" t="s">
        <v>2011</v>
      </c>
      <c r="DU82" s="130" t="s">
        <v>1464</v>
      </c>
      <c r="DV82" s="138">
        <v>1</v>
      </c>
      <c r="DW82" s="138">
        <v>1</v>
      </c>
      <c r="DX82" s="138">
        <v>1</v>
      </c>
      <c r="DY82" s="130" t="s">
        <v>1041</v>
      </c>
      <c r="DZ82" s="130" t="s">
        <v>1041</v>
      </c>
      <c r="EA82" s="140">
        <v>119492</v>
      </c>
      <c r="EB82" s="140">
        <v>404.74</v>
      </c>
      <c r="EC82" s="140">
        <v>23</v>
      </c>
    </row>
    <row r="83" spans="1:133" s="131" customFormat="1" ht="36" x14ac:dyDescent="0.25">
      <c r="A83" s="130" t="s">
        <v>469</v>
      </c>
      <c r="B83" s="130" t="s">
        <v>499</v>
      </c>
      <c r="C83" s="138">
        <v>1</v>
      </c>
      <c r="D83" s="130" t="s">
        <v>498</v>
      </c>
      <c r="E83" s="130" t="s">
        <v>2012</v>
      </c>
      <c r="F83" s="130">
        <v>470</v>
      </c>
      <c r="G83" s="130">
        <v>40747</v>
      </c>
      <c r="H83" s="130" t="s">
        <v>499</v>
      </c>
      <c r="I83" s="130" t="s">
        <v>2013</v>
      </c>
      <c r="J83" s="130" t="s">
        <v>2014</v>
      </c>
      <c r="K83" s="130" t="s">
        <v>2015</v>
      </c>
      <c r="L83" s="130" t="s">
        <v>959</v>
      </c>
      <c r="M83" s="130" t="s">
        <v>1488</v>
      </c>
      <c r="N83" s="130" t="s">
        <v>2016</v>
      </c>
      <c r="O83" s="130"/>
      <c r="P83" s="130">
        <v>412372241</v>
      </c>
      <c r="Q83" s="130" t="s">
        <v>2017</v>
      </c>
      <c r="R83" s="130"/>
      <c r="S83" s="130" t="s">
        <v>2018</v>
      </c>
      <c r="T83" s="130" t="s">
        <v>2019</v>
      </c>
      <c r="U83" s="130"/>
      <c r="V83" s="130">
        <v>412372241</v>
      </c>
      <c r="W83" s="130" t="s">
        <v>2020</v>
      </c>
      <c r="X83" s="138">
        <v>2</v>
      </c>
      <c r="Y83" s="138">
        <v>1</v>
      </c>
      <c r="Z83" s="138">
        <v>3</v>
      </c>
      <c r="AA83" s="139">
        <v>2</v>
      </c>
      <c r="AB83" s="139">
        <v>0.75</v>
      </c>
      <c r="AC83" s="139">
        <v>2.75</v>
      </c>
      <c r="AD83" s="130" t="s">
        <v>966</v>
      </c>
      <c r="AE83" s="138">
        <v>2</v>
      </c>
      <c r="AF83" s="130" t="s">
        <v>966</v>
      </c>
      <c r="AG83" s="138">
        <v>0</v>
      </c>
      <c r="AH83" s="138">
        <v>1</v>
      </c>
      <c r="AI83" s="138">
        <v>0</v>
      </c>
      <c r="AJ83" s="138">
        <v>1</v>
      </c>
      <c r="AK83" s="138">
        <v>2</v>
      </c>
      <c r="AL83" s="130" t="s">
        <v>966</v>
      </c>
      <c r="AM83" s="138">
        <v>0</v>
      </c>
      <c r="AN83" s="138">
        <v>0</v>
      </c>
      <c r="AO83" s="138">
        <v>2</v>
      </c>
      <c r="AP83" s="138">
        <v>2</v>
      </c>
      <c r="AQ83" s="130" t="s">
        <v>966</v>
      </c>
      <c r="AR83" s="138">
        <v>0</v>
      </c>
      <c r="AS83" s="138">
        <v>0</v>
      </c>
      <c r="AT83" s="138">
        <v>1</v>
      </c>
      <c r="AU83" s="138">
        <v>0</v>
      </c>
      <c r="AV83" s="138">
        <v>1</v>
      </c>
      <c r="AW83" s="138">
        <v>0</v>
      </c>
      <c r="AX83" s="138">
        <v>2</v>
      </c>
      <c r="AY83" s="130" t="s">
        <v>966</v>
      </c>
      <c r="AZ83" s="138">
        <v>1</v>
      </c>
      <c r="BA83" s="138">
        <v>1</v>
      </c>
      <c r="BB83" s="138">
        <v>1</v>
      </c>
      <c r="BC83" s="138">
        <v>1</v>
      </c>
      <c r="BD83" s="138">
        <v>2</v>
      </c>
      <c r="BE83" s="138">
        <v>4</v>
      </c>
      <c r="BF83" s="138">
        <v>0</v>
      </c>
      <c r="BG83" s="138">
        <v>0</v>
      </c>
      <c r="BH83" s="138">
        <v>0</v>
      </c>
      <c r="BI83" s="138">
        <v>0</v>
      </c>
      <c r="BJ83" s="138">
        <v>2</v>
      </c>
      <c r="BK83" s="138">
        <v>4</v>
      </c>
      <c r="BL83" s="138">
        <v>4</v>
      </c>
      <c r="BM83" s="138">
        <v>0</v>
      </c>
      <c r="BN83" s="138">
        <v>0</v>
      </c>
      <c r="BO83" s="138">
        <v>0</v>
      </c>
      <c r="BP83" s="138">
        <v>6</v>
      </c>
      <c r="BQ83" s="138">
        <v>0</v>
      </c>
      <c r="BR83" s="138">
        <v>0</v>
      </c>
      <c r="BS83" s="138">
        <v>0</v>
      </c>
      <c r="BT83" s="138">
        <v>0</v>
      </c>
      <c r="BU83" s="138">
        <v>0</v>
      </c>
      <c r="BV83" s="138">
        <v>0</v>
      </c>
      <c r="BW83" s="138">
        <v>0</v>
      </c>
      <c r="BX83" s="138">
        <v>1</v>
      </c>
      <c r="BY83" s="138">
        <v>0</v>
      </c>
      <c r="BZ83" s="138">
        <v>0</v>
      </c>
      <c r="CA83" s="138">
        <v>0</v>
      </c>
      <c r="CB83" s="138">
        <v>0</v>
      </c>
      <c r="CC83" s="138">
        <v>0</v>
      </c>
      <c r="CD83" s="138">
        <v>0</v>
      </c>
      <c r="CE83" s="138">
        <v>0</v>
      </c>
      <c r="CF83" s="138">
        <v>0</v>
      </c>
      <c r="CG83" s="138">
        <v>0</v>
      </c>
      <c r="CH83" s="138">
        <v>0</v>
      </c>
      <c r="CI83" s="138">
        <v>0</v>
      </c>
      <c r="CJ83" s="138">
        <v>0</v>
      </c>
      <c r="CK83" s="138">
        <v>0</v>
      </c>
      <c r="CL83" s="138">
        <v>0</v>
      </c>
      <c r="CM83" s="138">
        <v>0</v>
      </c>
      <c r="CN83" s="138">
        <v>0</v>
      </c>
      <c r="CO83" s="138">
        <v>0</v>
      </c>
      <c r="CP83" s="138">
        <v>0</v>
      </c>
      <c r="CQ83" s="138">
        <v>0</v>
      </c>
      <c r="CR83" s="138">
        <v>0</v>
      </c>
      <c r="CS83" s="138">
        <v>0</v>
      </c>
      <c r="CT83" s="138">
        <v>0</v>
      </c>
      <c r="CU83" s="138">
        <v>0</v>
      </c>
      <c r="CV83" s="138">
        <v>0</v>
      </c>
      <c r="CW83" s="138">
        <v>0</v>
      </c>
      <c r="CX83" s="138">
        <v>0</v>
      </c>
      <c r="CY83" s="138">
        <v>0</v>
      </c>
      <c r="CZ83" s="138">
        <v>0</v>
      </c>
      <c r="DA83" s="138">
        <v>0</v>
      </c>
      <c r="DB83" s="138">
        <v>0</v>
      </c>
      <c r="DC83" s="138">
        <v>0</v>
      </c>
      <c r="DD83" s="138">
        <v>0</v>
      </c>
      <c r="DE83" s="138">
        <v>0</v>
      </c>
      <c r="DF83" s="138">
        <v>0</v>
      </c>
      <c r="DG83" s="138">
        <v>0</v>
      </c>
      <c r="DH83" s="138">
        <v>0</v>
      </c>
      <c r="DI83" s="138">
        <v>0</v>
      </c>
      <c r="DJ83" s="138">
        <v>0</v>
      </c>
      <c r="DK83" s="138">
        <v>0</v>
      </c>
      <c r="DL83" s="138">
        <v>0</v>
      </c>
      <c r="DM83" s="138">
        <v>0</v>
      </c>
      <c r="DN83" s="138">
        <v>0</v>
      </c>
      <c r="DO83" s="138">
        <v>0</v>
      </c>
      <c r="DP83" s="138">
        <v>40</v>
      </c>
      <c r="DQ83" s="138">
        <v>1</v>
      </c>
      <c r="DR83" s="130" t="s">
        <v>2021</v>
      </c>
      <c r="DS83" s="138">
        <v>3</v>
      </c>
      <c r="DT83" s="130" t="s">
        <v>2022</v>
      </c>
      <c r="DU83" s="130" t="s">
        <v>2023</v>
      </c>
      <c r="DV83" s="138">
        <v>1</v>
      </c>
      <c r="DW83" s="138">
        <v>0</v>
      </c>
      <c r="DX83" s="138">
        <v>1</v>
      </c>
      <c r="DY83" s="130" t="s">
        <v>1041</v>
      </c>
      <c r="DZ83" s="130" t="s">
        <v>2024</v>
      </c>
      <c r="EA83" s="140">
        <v>20327</v>
      </c>
      <c r="EB83" s="140">
        <v>88.85</v>
      </c>
      <c r="EC83" s="140">
        <v>6</v>
      </c>
    </row>
    <row r="84" spans="1:133" s="131" customFormat="1" ht="36" x14ac:dyDescent="0.25">
      <c r="A84" s="130" t="s">
        <v>469</v>
      </c>
      <c r="B84" s="130" t="s">
        <v>501</v>
      </c>
      <c r="C84" s="138">
        <v>1</v>
      </c>
      <c r="D84" s="130" t="s">
        <v>500</v>
      </c>
      <c r="E84" s="130" t="s">
        <v>2025</v>
      </c>
      <c r="F84" s="130">
        <v>1</v>
      </c>
      <c r="G84" s="130">
        <v>43801</v>
      </c>
      <c r="H84" s="130" t="s">
        <v>501</v>
      </c>
      <c r="I84" s="130" t="s">
        <v>2026</v>
      </c>
      <c r="J84" s="130" t="s">
        <v>2027</v>
      </c>
      <c r="K84" s="130" t="s">
        <v>2028</v>
      </c>
      <c r="L84" s="130" t="s">
        <v>1431</v>
      </c>
      <c r="M84" s="130" t="s">
        <v>1442</v>
      </c>
      <c r="N84" s="130" t="s">
        <v>2029</v>
      </c>
      <c r="O84" s="130"/>
      <c r="P84" s="130">
        <v>415736490</v>
      </c>
      <c r="Q84" s="130" t="s">
        <v>2030</v>
      </c>
      <c r="R84" s="130"/>
      <c r="S84" s="130" t="s">
        <v>2031</v>
      </c>
      <c r="T84" s="130" t="s">
        <v>2032</v>
      </c>
      <c r="U84" s="130"/>
      <c r="V84" s="130">
        <v>415736494</v>
      </c>
      <c r="W84" s="130" t="s">
        <v>2033</v>
      </c>
      <c r="X84" s="138">
        <v>2</v>
      </c>
      <c r="Y84" s="138">
        <v>2</v>
      </c>
      <c r="Z84" s="138">
        <v>4</v>
      </c>
      <c r="AA84" s="139">
        <v>2</v>
      </c>
      <c r="AB84" s="139">
        <v>2</v>
      </c>
      <c r="AC84" s="139">
        <v>4</v>
      </c>
      <c r="AD84" s="130" t="s">
        <v>966</v>
      </c>
      <c r="AE84" s="138">
        <v>2</v>
      </c>
      <c r="AF84" s="130" t="s">
        <v>966</v>
      </c>
      <c r="AG84" s="138">
        <v>0</v>
      </c>
      <c r="AH84" s="138">
        <v>1</v>
      </c>
      <c r="AI84" s="138">
        <v>1</v>
      </c>
      <c r="AJ84" s="138">
        <v>0</v>
      </c>
      <c r="AK84" s="138">
        <v>2</v>
      </c>
      <c r="AL84" s="130" t="s">
        <v>966</v>
      </c>
      <c r="AM84" s="138">
        <v>0</v>
      </c>
      <c r="AN84" s="138">
        <v>0</v>
      </c>
      <c r="AO84" s="138">
        <v>2</v>
      </c>
      <c r="AP84" s="138">
        <v>2</v>
      </c>
      <c r="AQ84" s="130" t="s">
        <v>966</v>
      </c>
      <c r="AR84" s="138">
        <v>0</v>
      </c>
      <c r="AS84" s="138">
        <v>0</v>
      </c>
      <c r="AT84" s="138">
        <v>0</v>
      </c>
      <c r="AU84" s="138">
        <v>1</v>
      </c>
      <c r="AV84" s="138">
        <v>0</v>
      </c>
      <c r="AW84" s="138">
        <v>1</v>
      </c>
      <c r="AX84" s="138">
        <v>2</v>
      </c>
      <c r="AY84" s="130" t="s">
        <v>966</v>
      </c>
      <c r="AZ84" s="138">
        <v>1</v>
      </c>
      <c r="BA84" s="138">
        <v>1</v>
      </c>
      <c r="BB84" s="138">
        <v>1</v>
      </c>
      <c r="BC84" s="138">
        <v>1</v>
      </c>
      <c r="BD84" s="138">
        <v>3</v>
      </c>
      <c r="BE84" s="138">
        <v>7</v>
      </c>
      <c r="BF84" s="138">
        <v>0</v>
      </c>
      <c r="BG84" s="138">
        <v>0</v>
      </c>
      <c r="BH84" s="138">
        <v>2</v>
      </c>
      <c r="BI84" s="138">
        <v>0</v>
      </c>
      <c r="BJ84" s="138">
        <v>0</v>
      </c>
      <c r="BK84" s="138">
        <v>1</v>
      </c>
      <c r="BL84" s="138">
        <v>13</v>
      </c>
      <c r="BM84" s="138">
        <v>0</v>
      </c>
      <c r="BN84" s="138">
        <v>0</v>
      </c>
      <c r="BO84" s="138">
        <v>0</v>
      </c>
      <c r="BP84" s="138">
        <v>0</v>
      </c>
      <c r="BQ84" s="138">
        <v>1</v>
      </c>
      <c r="BR84" s="138">
        <v>0</v>
      </c>
      <c r="BS84" s="138">
        <v>0</v>
      </c>
      <c r="BT84" s="138">
        <v>0</v>
      </c>
      <c r="BU84" s="138">
        <v>0</v>
      </c>
      <c r="BV84" s="138">
        <v>0</v>
      </c>
      <c r="BW84" s="138">
        <v>0</v>
      </c>
      <c r="BX84" s="138">
        <v>0</v>
      </c>
      <c r="BY84" s="138">
        <v>1</v>
      </c>
      <c r="BZ84" s="138">
        <v>0</v>
      </c>
      <c r="CA84" s="138">
        <v>0</v>
      </c>
      <c r="CB84" s="138">
        <v>0</v>
      </c>
      <c r="CC84" s="138">
        <v>0</v>
      </c>
      <c r="CD84" s="138">
        <v>0</v>
      </c>
      <c r="CE84" s="138">
        <v>0</v>
      </c>
      <c r="CF84" s="138">
        <v>0</v>
      </c>
      <c r="CG84" s="138">
        <v>0</v>
      </c>
      <c r="CH84" s="138">
        <v>0</v>
      </c>
      <c r="CI84" s="138">
        <v>0</v>
      </c>
      <c r="CJ84" s="138">
        <v>0</v>
      </c>
      <c r="CK84" s="138">
        <v>0</v>
      </c>
      <c r="CL84" s="138">
        <v>0</v>
      </c>
      <c r="CM84" s="138">
        <v>0</v>
      </c>
      <c r="CN84" s="138">
        <v>0</v>
      </c>
      <c r="CO84" s="138">
        <v>0</v>
      </c>
      <c r="CP84" s="138">
        <v>0</v>
      </c>
      <c r="CQ84" s="138">
        <v>0</v>
      </c>
      <c r="CR84" s="138">
        <v>0</v>
      </c>
      <c r="CS84" s="138">
        <v>0</v>
      </c>
      <c r="CT84" s="138">
        <v>0</v>
      </c>
      <c r="CU84" s="138">
        <v>0</v>
      </c>
      <c r="CV84" s="138">
        <v>0</v>
      </c>
      <c r="CW84" s="138">
        <v>0</v>
      </c>
      <c r="CX84" s="138">
        <v>0</v>
      </c>
      <c r="CY84" s="138">
        <v>0</v>
      </c>
      <c r="CZ84" s="138">
        <v>0</v>
      </c>
      <c r="DA84" s="138">
        <v>0</v>
      </c>
      <c r="DB84" s="138">
        <v>0</v>
      </c>
      <c r="DC84" s="138">
        <v>0</v>
      </c>
      <c r="DD84" s="138">
        <v>0</v>
      </c>
      <c r="DE84" s="138">
        <v>0</v>
      </c>
      <c r="DF84" s="138">
        <v>0</v>
      </c>
      <c r="DG84" s="138">
        <v>0</v>
      </c>
      <c r="DH84" s="138">
        <v>0</v>
      </c>
      <c r="DI84" s="138">
        <v>0</v>
      </c>
      <c r="DJ84" s="138">
        <v>0</v>
      </c>
      <c r="DK84" s="138">
        <v>0</v>
      </c>
      <c r="DL84" s="138">
        <v>0</v>
      </c>
      <c r="DM84" s="138">
        <v>0</v>
      </c>
      <c r="DN84" s="138">
        <v>0</v>
      </c>
      <c r="DO84" s="138">
        <v>0</v>
      </c>
      <c r="DP84" s="138">
        <v>5</v>
      </c>
      <c r="DQ84" s="138">
        <v>1</v>
      </c>
      <c r="DR84" s="130" t="s">
        <v>2034</v>
      </c>
      <c r="DS84" s="138">
        <v>2</v>
      </c>
      <c r="DT84" s="130" t="s">
        <v>2035</v>
      </c>
      <c r="DU84" s="130" t="s">
        <v>2036</v>
      </c>
      <c r="DV84" s="138">
        <v>1</v>
      </c>
      <c r="DW84" s="138">
        <v>1</v>
      </c>
      <c r="DX84" s="138">
        <v>1</v>
      </c>
      <c r="DY84" s="130"/>
      <c r="DZ84" s="130"/>
      <c r="EA84" s="140">
        <v>27338</v>
      </c>
      <c r="EB84" s="140">
        <v>307.37</v>
      </c>
      <c r="EC84" s="140">
        <v>18</v>
      </c>
    </row>
    <row r="85" spans="1:133" s="131" customFormat="1" ht="24" x14ac:dyDescent="0.25">
      <c r="A85" s="130" t="s">
        <v>217</v>
      </c>
      <c r="B85" s="130" t="s">
        <v>219</v>
      </c>
      <c r="C85" s="138">
        <v>1</v>
      </c>
      <c r="D85" s="130" t="s">
        <v>218</v>
      </c>
      <c r="E85" s="130" t="s">
        <v>1427</v>
      </c>
      <c r="F85" s="130">
        <v>42370</v>
      </c>
      <c r="G85" s="130">
        <v>47036</v>
      </c>
      <c r="H85" s="130" t="s">
        <v>219</v>
      </c>
      <c r="I85" s="130" t="s">
        <v>2037</v>
      </c>
      <c r="J85" s="130" t="s">
        <v>2038</v>
      </c>
      <c r="K85" s="130" t="s">
        <v>2039</v>
      </c>
      <c r="L85" s="130"/>
      <c r="M85" s="130" t="s">
        <v>1410</v>
      </c>
      <c r="N85" s="130" t="s">
        <v>963</v>
      </c>
      <c r="O85" s="130"/>
      <c r="P85" s="130">
        <v>487885531</v>
      </c>
      <c r="Q85" s="130" t="s">
        <v>2040</v>
      </c>
      <c r="R85" s="130"/>
      <c r="S85" s="130" t="s">
        <v>1410</v>
      </c>
      <c r="T85" s="130" t="s">
        <v>963</v>
      </c>
      <c r="U85" s="130"/>
      <c r="V85" s="130">
        <v>487885531</v>
      </c>
      <c r="W85" s="130" t="s">
        <v>2040</v>
      </c>
      <c r="X85" s="138">
        <v>3</v>
      </c>
      <c r="Y85" s="138">
        <v>1</v>
      </c>
      <c r="Z85" s="138">
        <v>4</v>
      </c>
      <c r="AA85" s="139">
        <v>3</v>
      </c>
      <c r="AB85" s="139">
        <v>1</v>
      </c>
      <c r="AC85" s="139">
        <v>4</v>
      </c>
      <c r="AD85" s="130" t="s">
        <v>966</v>
      </c>
      <c r="AE85" s="138">
        <v>3</v>
      </c>
      <c r="AF85" s="130" t="s">
        <v>966</v>
      </c>
      <c r="AG85" s="138">
        <v>0</v>
      </c>
      <c r="AH85" s="138">
        <v>1</v>
      </c>
      <c r="AI85" s="138">
        <v>2</v>
      </c>
      <c r="AJ85" s="138">
        <v>0</v>
      </c>
      <c r="AK85" s="138">
        <v>3</v>
      </c>
      <c r="AL85" s="130" t="s">
        <v>966</v>
      </c>
      <c r="AM85" s="138">
        <v>1</v>
      </c>
      <c r="AN85" s="138">
        <v>1</v>
      </c>
      <c r="AO85" s="138">
        <v>1</v>
      </c>
      <c r="AP85" s="138">
        <v>3</v>
      </c>
      <c r="AQ85" s="130" t="s">
        <v>966</v>
      </c>
      <c r="AR85" s="138">
        <v>0</v>
      </c>
      <c r="AS85" s="138">
        <v>0</v>
      </c>
      <c r="AT85" s="138">
        <v>0</v>
      </c>
      <c r="AU85" s="138">
        <v>3</v>
      </c>
      <c r="AV85" s="138">
        <v>0</v>
      </c>
      <c r="AW85" s="138">
        <v>0</v>
      </c>
      <c r="AX85" s="138">
        <v>3</v>
      </c>
      <c r="AY85" s="130" t="s">
        <v>966</v>
      </c>
      <c r="AZ85" s="138">
        <v>1</v>
      </c>
      <c r="BA85" s="138">
        <v>1</v>
      </c>
      <c r="BB85" s="138">
        <v>0</v>
      </c>
      <c r="BC85" s="138">
        <v>1</v>
      </c>
      <c r="BD85" s="138">
        <v>5</v>
      </c>
      <c r="BE85" s="138">
        <v>29</v>
      </c>
      <c r="BF85" s="138">
        <v>0</v>
      </c>
      <c r="BG85" s="138">
        <v>0</v>
      </c>
      <c r="BH85" s="138">
        <v>4</v>
      </c>
      <c r="BI85" s="138">
        <v>0</v>
      </c>
      <c r="BJ85" s="138">
        <v>0</v>
      </c>
      <c r="BK85" s="138">
        <v>0</v>
      </c>
      <c r="BL85" s="138">
        <v>28</v>
      </c>
      <c r="BM85" s="138">
        <v>0</v>
      </c>
      <c r="BN85" s="138">
        <v>7</v>
      </c>
      <c r="BO85" s="138">
        <v>0</v>
      </c>
      <c r="BP85" s="138">
        <v>35</v>
      </c>
      <c r="BQ85" s="138">
        <v>0</v>
      </c>
      <c r="BR85" s="138">
        <v>0</v>
      </c>
      <c r="BS85" s="138">
        <v>0</v>
      </c>
      <c r="BT85" s="138">
        <v>0</v>
      </c>
      <c r="BU85" s="138">
        <v>0</v>
      </c>
      <c r="BV85" s="138">
        <v>0</v>
      </c>
      <c r="BW85" s="138">
        <v>0</v>
      </c>
      <c r="BX85" s="138">
        <v>0</v>
      </c>
      <c r="BY85" s="138">
        <v>0</v>
      </c>
      <c r="BZ85" s="138">
        <v>0</v>
      </c>
      <c r="CA85" s="138">
        <v>0</v>
      </c>
      <c r="CB85" s="138">
        <v>0</v>
      </c>
      <c r="CC85" s="138">
        <v>0</v>
      </c>
      <c r="CD85" s="138">
        <v>0</v>
      </c>
      <c r="CE85" s="138">
        <v>0</v>
      </c>
      <c r="CF85" s="138">
        <v>0</v>
      </c>
      <c r="CG85" s="138">
        <v>0</v>
      </c>
      <c r="CH85" s="138">
        <v>2</v>
      </c>
      <c r="CI85" s="138">
        <v>0</v>
      </c>
      <c r="CJ85" s="138">
        <v>0</v>
      </c>
      <c r="CK85" s="138">
        <v>2</v>
      </c>
      <c r="CL85" s="138">
        <v>0</v>
      </c>
      <c r="CM85" s="138">
        <v>0</v>
      </c>
      <c r="CN85" s="138">
        <v>0</v>
      </c>
      <c r="CO85" s="138">
        <v>0</v>
      </c>
      <c r="CP85" s="138">
        <v>0</v>
      </c>
      <c r="CQ85" s="138">
        <v>0</v>
      </c>
      <c r="CR85" s="138">
        <v>0</v>
      </c>
      <c r="CS85" s="138">
        <v>2</v>
      </c>
      <c r="CT85" s="138">
        <v>0</v>
      </c>
      <c r="CU85" s="138">
        <v>0</v>
      </c>
      <c r="CV85" s="138">
        <v>0</v>
      </c>
      <c r="CW85" s="138">
        <v>0</v>
      </c>
      <c r="CX85" s="138">
        <v>0</v>
      </c>
      <c r="CY85" s="138">
        <v>0</v>
      </c>
      <c r="CZ85" s="138">
        <v>0</v>
      </c>
      <c r="DA85" s="138">
        <v>0</v>
      </c>
      <c r="DB85" s="138">
        <v>0</v>
      </c>
      <c r="DC85" s="138">
        <v>0</v>
      </c>
      <c r="DD85" s="138">
        <v>0</v>
      </c>
      <c r="DE85" s="138">
        <v>0</v>
      </c>
      <c r="DF85" s="138">
        <v>0</v>
      </c>
      <c r="DG85" s="138">
        <v>0</v>
      </c>
      <c r="DH85" s="138">
        <v>0</v>
      </c>
      <c r="DI85" s="138">
        <v>0</v>
      </c>
      <c r="DJ85" s="138">
        <v>0</v>
      </c>
      <c r="DK85" s="138">
        <v>0</v>
      </c>
      <c r="DL85" s="138">
        <v>0</v>
      </c>
      <c r="DM85" s="138">
        <v>0</v>
      </c>
      <c r="DN85" s="138">
        <v>0</v>
      </c>
      <c r="DO85" s="138">
        <v>0</v>
      </c>
      <c r="DP85" s="138">
        <v>30</v>
      </c>
      <c r="DQ85" s="138">
        <v>1</v>
      </c>
      <c r="DR85" s="130" t="s">
        <v>2041</v>
      </c>
      <c r="DS85" s="138">
        <v>3</v>
      </c>
      <c r="DT85" s="130" t="s">
        <v>2042</v>
      </c>
      <c r="DU85" s="130" t="s">
        <v>2043</v>
      </c>
      <c r="DV85" s="138">
        <v>1</v>
      </c>
      <c r="DW85" s="138">
        <v>1</v>
      </c>
      <c r="DX85" s="138">
        <v>1</v>
      </c>
      <c r="DY85" s="130"/>
      <c r="DZ85" s="130" t="s">
        <v>2044</v>
      </c>
      <c r="EA85" s="140">
        <v>76527</v>
      </c>
      <c r="EB85" s="140">
        <v>872.11</v>
      </c>
      <c r="EC85" s="140">
        <v>41</v>
      </c>
    </row>
    <row r="86" spans="1:133" s="131" customFormat="1" ht="24" x14ac:dyDescent="0.25">
      <c r="A86" s="130" t="s">
        <v>217</v>
      </c>
      <c r="B86" s="130" t="s">
        <v>221</v>
      </c>
      <c r="C86" s="138">
        <v>1</v>
      </c>
      <c r="D86" s="130" t="s">
        <v>220</v>
      </c>
      <c r="E86" s="130" t="s">
        <v>2045</v>
      </c>
      <c r="F86" s="130">
        <v>37</v>
      </c>
      <c r="G86" s="130">
        <v>46413</v>
      </c>
      <c r="H86" s="130" t="s">
        <v>221</v>
      </c>
      <c r="I86" s="130" t="s">
        <v>2046</v>
      </c>
      <c r="J86" s="130" t="s">
        <v>2047</v>
      </c>
      <c r="K86" s="130" t="s">
        <v>1224</v>
      </c>
      <c r="L86" s="130"/>
      <c r="M86" s="130" t="s">
        <v>2048</v>
      </c>
      <c r="N86" s="130" t="s">
        <v>2049</v>
      </c>
      <c r="O86" s="130"/>
      <c r="P86" s="130">
        <v>482464041</v>
      </c>
      <c r="Q86" s="130" t="s">
        <v>2050</v>
      </c>
      <c r="R86" s="130"/>
      <c r="S86" s="130" t="s">
        <v>1566</v>
      </c>
      <c r="T86" s="130" t="s">
        <v>2051</v>
      </c>
      <c r="U86" s="130"/>
      <c r="V86" s="130">
        <v>482464040</v>
      </c>
      <c r="W86" s="130" t="s">
        <v>2052</v>
      </c>
      <c r="X86" s="138">
        <v>2</v>
      </c>
      <c r="Y86" s="138">
        <v>0</v>
      </c>
      <c r="Z86" s="138">
        <v>2</v>
      </c>
      <c r="AA86" s="139">
        <v>2</v>
      </c>
      <c r="AB86" s="139">
        <v>0</v>
      </c>
      <c r="AC86" s="139">
        <v>2</v>
      </c>
      <c r="AD86" s="130" t="s">
        <v>966</v>
      </c>
      <c r="AE86" s="138">
        <v>1</v>
      </c>
      <c r="AF86" s="130" t="s">
        <v>966</v>
      </c>
      <c r="AG86" s="138">
        <v>0</v>
      </c>
      <c r="AH86" s="138">
        <v>2</v>
      </c>
      <c r="AI86" s="138">
        <v>0</v>
      </c>
      <c r="AJ86" s="138">
        <v>0</v>
      </c>
      <c r="AK86" s="138">
        <v>2</v>
      </c>
      <c r="AL86" s="130" t="s">
        <v>966</v>
      </c>
      <c r="AM86" s="138">
        <v>0</v>
      </c>
      <c r="AN86" s="138">
        <v>0</v>
      </c>
      <c r="AO86" s="138">
        <v>2</v>
      </c>
      <c r="AP86" s="138">
        <v>2</v>
      </c>
      <c r="AQ86" s="130" t="s">
        <v>966</v>
      </c>
      <c r="AR86" s="138">
        <v>0</v>
      </c>
      <c r="AS86" s="138">
        <v>0</v>
      </c>
      <c r="AT86" s="138">
        <v>0</v>
      </c>
      <c r="AU86" s="138">
        <v>2</v>
      </c>
      <c r="AV86" s="138">
        <v>0</v>
      </c>
      <c r="AW86" s="138">
        <v>0</v>
      </c>
      <c r="AX86" s="138">
        <v>2</v>
      </c>
      <c r="AY86" s="130" t="s">
        <v>966</v>
      </c>
      <c r="AZ86" s="138">
        <v>1</v>
      </c>
      <c r="BA86" s="138">
        <v>1</v>
      </c>
      <c r="BB86" s="138">
        <v>0</v>
      </c>
      <c r="BC86" s="138">
        <v>1</v>
      </c>
      <c r="BD86" s="138">
        <v>5</v>
      </c>
      <c r="BE86" s="138">
        <v>13</v>
      </c>
      <c r="BF86" s="138">
        <v>0</v>
      </c>
      <c r="BG86" s="138">
        <v>0</v>
      </c>
      <c r="BH86" s="138">
        <v>3</v>
      </c>
      <c r="BI86" s="138">
        <v>0</v>
      </c>
      <c r="BJ86" s="138">
        <v>0</v>
      </c>
      <c r="BK86" s="138">
        <v>0</v>
      </c>
      <c r="BL86" s="138">
        <v>8</v>
      </c>
      <c r="BM86" s="138">
        <v>0</v>
      </c>
      <c r="BN86" s="138">
        <v>6</v>
      </c>
      <c r="BO86" s="138">
        <v>0</v>
      </c>
      <c r="BP86" s="138">
        <v>0</v>
      </c>
      <c r="BQ86" s="138">
        <v>0</v>
      </c>
      <c r="BR86" s="138">
        <v>0</v>
      </c>
      <c r="BS86" s="138">
        <v>0</v>
      </c>
      <c r="BT86" s="138">
        <v>0</v>
      </c>
      <c r="BU86" s="138">
        <v>0</v>
      </c>
      <c r="BV86" s="138">
        <v>1</v>
      </c>
      <c r="BW86" s="138">
        <v>0</v>
      </c>
      <c r="BX86" s="138">
        <v>0</v>
      </c>
      <c r="BY86" s="138">
        <v>0</v>
      </c>
      <c r="BZ86" s="138">
        <v>0</v>
      </c>
      <c r="CA86" s="138">
        <v>0</v>
      </c>
      <c r="CB86" s="138">
        <v>0</v>
      </c>
      <c r="CC86" s="138">
        <v>0</v>
      </c>
      <c r="CD86" s="138">
        <v>0</v>
      </c>
      <c r="CE86" s="138">
        <v>0</v>
      </c>
      <c r="CF86" s="138">
        <v>0</v>
      </c>
      <c r="CG86" s="138">
        <v>0</v>
      </c>
      <c r="CH86" s="138">
        <v>1</v>
      </c>
      <c r="CI86" s="138">
        <v>0</v>
      </c>
      <c r="CJ86" s="138">
        <v>0</v>
      </c>
      <c r="CK86" s="138">
        <v>0</v>
      </c>
      <c r="CL86" s="138">
        <v>0</v>
      </c>
      <c r="CM86" s="138">
        <v>1</v>
      </c>
      <c r="CN86" s="138">
        <v>0</v>
      </c>
      <c r="CO86" s="138">
        <v>0</v>
      </c>
      <c r="CP86" s="138">
        <v>0</v>
      </c>
      <c r="CQ86" s="138">
        <v>0</v>
      </c>
      <c r="CR86" s="138">
        <v>0</v>
      </c>
      <c r="CS86" s="138">
        <v>0</v>
      </c>
      <c r="CT86" s="138">
        <v>0</v>
      </c>
      <c r="CU86" s="138">
        <v>0</v>
      </c>
      <c r="CV86" s="138">
        <v>0</v>
      </c>
      <c r="CW86" s="138">
        <v>0</v>
      </c>
      <c r="CX86" s="138">
        <v>0</v>
      </c>
      <c r="CY86" s="138">
        <v>0</v>
      </c>
      <c r="CZ86" s="138">
        <v>0</v>
      </c>
      <c r="DA86" s="138">
        <v>0</v>
      </c>
      <c r="DB86" s="138">
        <v>0</v>
      </c>
      <c r="DC86" s="138">
        <v>0</v>
      </c>
      <c r="DD86" s="138">
        <v>0</v>
      </c>
      <c r="DE86" s="138">
        <v>0</v>
      </c>
      <c r="DF86" s="138">
        <v>0</v>
      </c>
      <c r="DG86" s="138">
        <v>0</v>
      </c>
      <c r="DH86" s="138">
        <v>0</v>
      </c>
      <c r="DI86" s="138">
        <v>0</v>
      </c>
      <c r="DJ86" s="138">
        <v>0</v>
      </c>
      <c r="DK86" s="138">
        <v>0</v>
      </c>
      <c r="DL86" s="138">
        <v>0</v>
      </c>
      <c r="DM86" s="138">
        <v>0</v>
      </c>
      <c r="DN86" s="138">
        <v>0</v>
      </c>
      <c r="DO86" s="138">
        <v>0</v>
      </c>
      <c r="DP86" s="138">
        <v>15</v>
      </c>
      <c r="DQ86" s="138">
        <v>1</v>
      </c>
      <c r="DR86" s="130" t="s">
        <v>2053</v>
      </c>
      <c r="DS86" s="138">
        <v>1</v>
      </c>
      <c r="DT86" s="130" t="s">
        <v>2054</v>
      </c>
      <c r="DU86" s="130"/>
      <c r="DV86" s="138">
        <v>1</v>
      </c>
      <c r="DW86" s="138">
        <v>1</v>
      </c>
      <c r="DX86" s="138">
        <v>1</v>
      </c>
      <c r="DY86" s="130"/>
      <c r="DZ86" s="130" t="s">
        <v>2055</v>
      </c>
      <c r="EA86" s="140">
        <v>24571</v>
      </c>
      <c r="EB86" s="140">
        <v>349.31</v>
      </c>
      <c r="EC86" s="140">
        <v>18</v>
      </c>
    </row>
    <row r="87" spans="1:133" s="131" customFormat="1" ht="48" x14ac:dyDescent="0.25">
      <c r="A87" s="130" t="s">
        <v>217</v>
      </c>
      <c r="B87" s="130" t="s">
        <v>222</v>
      </c>
      <c r="C87" s="138">
        <v>1</v>
      </c>
      <c r="D87" s="130" t="s">
        <v>670</v>
      </c>
      <c r="E87" s="130" t="s">
        <v>1258</v>
      </c>
      <c r="F87" s="130" t="s">
        <v>2056</v>
      </c>
      <c r="G87" s="130">
        <v>46751</v>
      </c>
      <c r="H87" s="130" t="s">
        <v>222</v>
      </c>
      <c r="I87" s="130" t="s">
        <v>2057</v>
      </c>
      <c r="J87" s="130" t="s">
        <v>2058</v>
      </c>
      <c r="K87" s="130" t="s">
        <v>2059</v>
      </c>
      <c r="L87" s="130" t="s">
        <v>2060</v>
      </c>
      <c r="M87" s="130" t="s">
        <v>1566</v>
      </c>
      <c r="N87" s="130" t="s">
        <v>2061</v>
      </c>
      <c r="O87" s="130"/>
      <c r="P87" s="130">
        <v>483357160</v>
      </c>
      <c r="Q87" s="130" t="s">
        <v>2062</v>
      </c>
      <c r="R87" s="130" t="s">
        <v>959</v>
      </c>
      <c r="S87" s="130" t="s">
        <v>1059</v>
      </c>
      <c r="T87" s="130" t="s">
        <v>2063</v>
      </c>
      <c r="U87" s="130"/>
      <c r="V87" s="130">
        <v>483357146</v>
      </c>
      <c r="W87" s="130" t="s">
        <v>2064</v>
      </c>
      <c r="X87" s="138">
        <v>4</v>
      </c>
      <c r="Y87" s="138">
        <v>2</v>
      </c>
      <c r="Z87" s="138">
        <v>6</v>
      </c>
      <c r="AA87" s="139">
        <v>4</v>
      </c>
      <c r="AB87" s="139">
        <v>2</v>
      </c>
      <c r="AC87" s="139">
        <v>6</v>
      </c>
      <c r="AD87" s="130" t="s">
        <v>966</v>
      </c>
      <c r="AE87" s="138">
        <v>2</v>
      </c>
      <c r="AF87" s="130" t="s">
        <v>966</v>
      </c>
      <c r="AG87" s="138">
        <v>0</v>
      </c>
      <c r="AH87" s="138">
        <v>2</v>
      </c>
      <c r="AI87" s="138">
        <v>0</v>
      </c>
      <c r="AJ87" s="138">
        <v>2</v>
      </c>
      <c r="AK87" s="138">
        <v>4</v>
      </c>
      <c r="AL87" s="130" t="s">
        <v>966</v>
      </c>
      <c r="AM87" s="138">
        <v>0</v>
      </c>
      <c r="AN87" s="138">
        <v>1</v>
      </c>
      <c r="AO87" s="138">
        <v>3</v>
      </c>
      <c r="AP87" s="138">
        <v>4</v>
      </c>
      <c r="AQ87" s="130" t="s">
        <v>966</v>
      </c>
      <c r="AR87" s="138">
        <v>0</v>
      </c>
      <c r="AS87" s="138">
        <v>0</v>
      </c>
      <c r="AT87" s="138">
        <v>2</v>
      </c>
      <c r="AU87" s="138">
        <v>1</v>
      </c>
      <c r="AV87" s="138">
        <v>1</v>
      </c>
      <c r="AW87" s="138">
        <v>0</v>
      </c>
      <c r="AX87" s="138">
        <v>4</v>
      </c>
      <c r="AY87" s="130" t="s">
        <v>966</v>
      </c>
      <c r="AZ87" s="138">
        <v>1</v>
      </c>
      <c r="BA87" s="138">
        <v>1</v>
      </c>
      <c r="BB87" s="138">
        <v>0</v>
      </c>
      <c r="BC87" s="138">
        <v>1</v>
      </c>
      <c r="BD87" s="138">
        <v>11</v>
      </c>
      <c r="BE87" s="138">
        <v>22</v>
      </c>
      <c r="BF87" s="138">
        <v>0</v>
      </c>
      <c r="BG87" s="138">
        <v>0</v>
      </c>
      <c r="BH87" s="138">
        <v>0</v>
      </c>
      <c r="BI87" s="138">
        <v>0</v>
      </c>
      <c r="BJ87" s="138">
        <v>0</v>
      </c>
      <c r="BK87" s="138">
        <v>0</v>
      </c>
      <c r="BL87" s="138">
        <v>17</v>
      </c>
      <c r="BM87" s="138">
        <v>0</v>
      </c>
      <c r="BN87" s="138">
        <v>2</v>
      </c>
      <c r="BO87" s="138">
        <v>0</v>
      </c>
      <c r="BP87" s="138">
        <v>0</v>
      </c>
      <c r="BQ87" s="138">
        <v>0</v>
      </c>
      <c r="BR87" s="138">
        <v>0</v>
      </c>
      <c r="BS87" s="138">
        <v>0</v>
      </c>
      <c r="BT87" s="138">
        <v>0</v>
      </c>
      <c r="BU87" s="138">
        <v>1</v>
      </c>
      <c r="BV87" s="138">
        <v>0</v>
      </c>
      <c r="BW87" s="138">
        <v>0</v>
      </c>
      <c r="BX87" s="138">
        <v>0</v>
      </c>
      <c r="BY87" s="138">
        <v>0</v>
      </c>
      <c r="BZ87" s="138">
        <v>0</v>
      </c>
      <c r="CA87" s="138">
        <v>0</v>
      </c>
      <c r="CB87" s="138">
        <v>0</v>
      </c>
      <c r="CC87" s="138">
        <v>0</v>
      </c>
      <c r="CD87" s="138">
        <v>0</v>
      </c>
      <c r="CE87" s="138">
        <v>0</v>
      </c>
      <c r="CF87" s="138">
        <v>0</v>
      </c>
      <c r="CG87" s="138">
        <v>0</v>
      </c>
      <c r="CH87" s="138">
        <v>0</v>
      </c>
      <c r="CI87" s="138">
        <v>0</v>
      </c>
      <c r="CJ87" s="138">
        <v>0</v>
      </c>
      <c r="CK87" s="138">
        <v>0</v>
      </c>
      <c r="CL87" s="138">
        <v>0</v>
      </c>
      <c r="CM87" s="138">
        <v>2</v>
      </c>
      <c r="CN87" s="138">
        <v>0</v>
      </c>
      <c r="CO87" s="138">
        <v>0</v>
      </c>
      <c r="CP87" s="138">
        <v>0</v>
      </c>
      <c r="CQ87" s="138">
        <v>0</v>
      </c>
      <c r="CR87" s="138">
        <v>0</v>
      </c>
      <c r="CS87" s="138">
        <v>0</v>
      </c>
      <c r="CT87" s="138">
        <v>0</v>
      </c>
      <c r="CU87" s="138">
        <v>0</v>
      </c>
      <c r="CV87" s="138">
        <v>0</v>
      </c>
      <c r="CW87" s="138">
        <v>0</v>
      </c>
      <c r="CX87" s="138">
        <v>0</v>
      </c>
      <c r="CY87" s="138">
        <v>0</v>
      </c>
      <c r="CZ87" s="138">
        <v>1</v>
      </c>
      <c r="DA87" s="138">
        <v>0</v>
      </c>
      <c r="DB87" s="138">
        <v>0</v>
      </c>
      <c r="DC87" s="138">
        <v>0</v>
      </c>
      <c r="DD87" s="138">
        <v>0</v>
      </c>
      <c r="DE87" s="138">
        <v>0</v>
      </c>
      <c r="DF87" s="138">
        <v>0</v>
      </c>
      <c r="DG87" s="138">
        <v>0</v>
      </c>
      <c r="DH87" s="138">
        <v>0</v>
      </c>
      <c r="DI87" s="138">
        <v>0</v>
      </c>
      <c r="DJ87" s="138">
        <v>0</v>
      </c>
      <c r="DK87" s="138">
        <v>0</v>
      </c>
      <c r="DL87" s="138">
        <v>0</v>
      </c>
      <c r="DM87" s="138">
        <v>0</v>
      </c>
      <c r="DN87" s="138">
        <v>0</v>
      </c>
      <c r="DO87" s="138">
        <v>0</v>
      </c>
      <c r="DP87" s="138">
        <v>15</v>
      </c>
      <c r="DQ87" s="138">
        <v>1</v>
      </c>
      <c r="DR87" s="130" t="s">
        <v>2065</v>
      </c>
      <c r="DS87" s="138">
        <v>1</v>
      </c>
      <c r="DT87" s="130" t="s">
        <v>2066</v>
      </c>
      <c r="DU87" s="130"/>
      <c r="DV87" s="138">
        <v>1</v>
      </c>
      <c r="DW87" s="138">
        <v>0</v>
      </c>
      <c r="DX87" s="138">
        <v>1</v>
      </c>
      <c r="DY87" s="130"/>
      <c r="DZ87" s="130"/>
      <c r="EA87" s="140">
        <v>55375</v>
      </c>
      <c r="EB87" s="140">
        <v>142.31</v>
      </c>
      <c r="EC87" s="140">
        <v>11</v>
      </c>
    </row>
    <row r="88" spans="1:133" s="131" customFormat="1" ht="36" x14ac:dyDescent="0.25">
      <c r="A88" s="130" t="s">
        <v>217</v>
      </c>
      <c r="B88" s="130" t="s">
        <v>224</v>
      </c>
      <c r="C88" s="138">
        <v>1</v>
      </c>
      <c r="D88" s="130" t="s">
        <v>223</v>
      </c>
      <c r="E88" s="130" t="s">
        <v>1178</v>
      </c>
      <c r="F88" s="130">
        <v>82</v>
      </c>
      <c r="G88" s="130">
        <v>51401</v>
      </c>
      <c r="H88" s="130" t="s">
        <v>224</v>
      </c>
      <c r="I88" s="130" t="s">
        <v>2067</v>
      </c>
      <c r="J88" s="130" t="s">
        <v>2068</v>
      </c>
      <c r="K88" s="130" t="s">
        <v>1292</v>
      </c>
      <c r="L88" s="130" t="s">
        <v>1431</v>
      </c>
      <c r="M88" s="130" t="s">
        <v>1056</v>
      </c>
      <c r="N88" s="130" t="s">
        <v>2069</v>
      </c>
      <c r="O88" s="130" t="s">
        <v>1041</v>
      </c>
      <c r="P88" s="130">
        <v>481565328</v>
      </c>
      <c r="Q88" s="130" t="s">
        <v>2070</v>
      </c>
      <c r="R88" s="130" t="s">
        <v>959</v>
      </c>
      <c r="S88" s="130" t="s">
        <v>2071</v>
      </c>
      <c r="T88" s="130" t="s">
        <v>2072</v>
      </c>
      <c r="U88" s="130" t="s">
        <v>1041</v>
      </c>
      <c r="V88" s="130">
        <v>481565301</v>
      </c>
      <c r="W88" s="130" t="s">
        <v>2073</v>
      </c>
      <c r="X88" s="138">
        <v>2</v>
      </c>
      <c r="Y88" s="138">
        <v>0</v>
      </c>
      <c r="Z88" s="138">
        <v>2</v>
      </c>
      <c r="AA88" s="139">
        <v>2</v>
      </c>
      <c r="AB88" s="139">
        <v>0</v>
      </c>
      <c r="AC88" s="139">
        <v>2</v>
      </c>
      <c r="AD88" s="130" t="s">
        <v>966</v>
      </c>
      <c r="AE88" s="138">
        <v>1</v>
      </c>
      <c r="AF88" s="130" t="s">
        <v>966</v>
      </c>
      <c r="AG88" s="138">
        <v>0</v>
      </c>
      <c r="AH88" s="138">
        <v>0</v>
      </c>
      <c r="AI88" s="138">
        <v>1</v>
      </c>
      <c r="AJ88" s="138">
        <v>1</v>
      </c>
      <c r="AK88" s="138">
        <v>2</v>
      </c>
      <c r="AL88" s="130" t="s">
        <v>966</v>
      </c>
      <c r="AM88" s="138">
        <v>2</v>
      </c>
      <c r="AN88" s="138">
        <v>0</v>
      </c>
      <c r="AO88" s="138">
        <v>0</v>
      </c>
      <c r="AP88" s="138">
        <v>2</v>
      </c>
      <c r="AQ88" s="130" t="s">
        <v>966</v>
      </c>
      <c r="AR88" s="138">
        <v>0</v>
      </c>
      <c r="AS88" s="138">
        <v>0</v>
      </c>
      <c r="AT88" s="138">
        <v>0</v>
      </c>
      <c r="AU88" s="138">
        <v>2</v>
      </c>
      <c r="AV88" s="138">
        <v>0</v>
      </c>
      <c r="AW88" s="138">
        <v>0</v>
      </c>
      <c r="AX88" s="138">
        <v>2</v>
      </c>
      <c r="AY88" s="130" t="s">
        <v>966</v>
      </c>
      <c r="AZ88" s="138">
        <v>0</v>
      </c>
      <c r="BA88" s="138">
        <v>1</v>
      </c>
      <c r="BB88" s="138">
        <v>0</v>
      </c>
      <c r="BC88" s="138">
        <v>0</v>
      </c>
      <c r="BD88" s="138">
        <v>14</v>
      </c>
      <c r="BE88" s="138">
        <v>7</v>
      </c>
      <c r="BF88" s="138">
        <v>0</v>
      </c>
      <c r="BG88" s="138">
        <v>0</v>
      </c>
      <c r="BH88" s="138">
        <v>2</v>
      </c>
      <c r="BI88" s="138">
        <v>0</v>
      </c>
      <c r="BJ88" s="138">
        <v>0</v>
      </c>
      <c r="BK88" s="138">
        <v>0</v>
      </c>
      <c r="BL88" s="138">
        <v>9</v>
      </c>
      <c r="BM88" s="138">
        <v>0</v>
      </c>
      <c r="BN88" s="138">
        <v>4</v>
      </c>
      <c r="BO88" s="138">
        <v>0</v>
      </c>
      <c r="BP88" s="138">
        <v>0</v>
      </c>
      <c r="BQ88" s="138">
        <v>0</v>
      </c>
      <c r="BR88" s="138">
        <v>0</v>
      </c>
      <c r="BS88" s="138">
        <v>0</v>
      </c>
      <c r="BT88" s="138">
        <v>0</v>
      </c>
      <c r="BU88" s="138">
        <v>0</v>
      </c>
      <c r="BV88" s="138">
        <v>0</v>
      </c>
      <c r="BW88" s="138">
        <v>0</v>
      </c>
      <c r="BX88" s="138">
        <v>0</v>
      </c>
      <c r="BY88" s="138">
        <v>0</v>
      </c>
      <c r="BZ88" s="138">
        <v>0</v>
      </c>
      <c r="CA88" s="138">
        <v>0</v>
      </c>
      <c r="CB88" s="138">
        <v>0</v>
      </c>
      <c r="CC88" s="138">
        <v>0</v>
      </c>
      <c r="CD88" s="138">
        <v>0</v>
      </c>
      <c r="CE88" s="138">
        <v>0</v>
      </c>
      <c r="CF88" s="138">
        <v>0</v>
      </c>
      <c r="CG88" s="138">
        <v>0</v>
      </c>
      <c r="CH88" s="138">
        <v>3</v>
      </c>
      <c r="CI88" s="138">
        <v>0</v>
      </c>
      <c r="CJ88" s="138">
        <v>0</v>
      </c>
      <c r="CK88" s="138">
        <v>1</v>
      </c>
      <c r="CL88" s="138">
        <v>0</v>
      </c>
      <c r="CM88" s="138">
        <v>2</v>
      </c>
      <c r="CN88" s="138">
        <v>0</v>
      </c>
      <c r="CO88" s="138">
        <v>0</v>
      </c>
      <c r="CP88" s="138">
        <v>0</v>
      </c>
      <c r="CQ88" s="138">
        <v>0</v>
      </c>
      <c r="CR88" s="138">
        <v>0</v>
      </c>
      <c r="CS88" s="138">
        <v>0</v>
      </c>
      <c r="CT88" s="138">
        <v>0</v>
      </c>
      <c r="CU88" s="138">
        <v>0</v>
      </c>
      <c r="CV88" s="138">
        <v>0</v>
      </c>
      <c r="CW88" s="138">
        <v>0</v>
      </c>
      <c r="CX88" s="138">
        <v>0</v>
      </c>
      <c r="CY88" s="138">
        <v>0</v>
      </c>
      <c r="CZ88" s="138">
        <v>2</v>
      </c>
      <c r="DA88" s="138">
        <v>0</v>
      </c>
      <c r="DB88" s="138">
        <v>0</v>
      </c>
      <c r="DC88" s="138">
        <v>0</v>
      </c>
      <c r="DD88" s="138">
        <v>2</v>
      </c>
      <c r="DE88" s="138">
        <v>0</v>
      </c>
      <c r="DF88" s="138">
        <v>0</v>
      </c>
      <c r="DG88" s="138">
        <v>0</v>
      </c>
      <c r="DH88" s="138">
        <v>1</v>
      </c>
      <c r="DI88" s="138">
        <v>0</v>
      </c>
      <c r="DJ88" s="138">
        <v>0</v>
      </c>
      <c r="DK88" s="138">
        <v>0</v>
      </c>
      <c r="DL88" s="138">
        <v>0</v>
      </c>
      <c r="DM88" s="138">
        <v>0</v>
      </c>
      <c r="DN88" s="138">
        <v>0</v>
      </c>
      <c r="DO88" s="138">
        <v>0</v>
      </c>
      <c r="DP88" s="138">
        <v>100</v>
      </c>
      <c r="DQ88" s="138">
        <v>1</v>
      </c>
      <c r="DR88" s="130" t="s">
        <v>2074</v>
      </c>
      <c r="DS88" s="138">
        <v>3</v>
      </c>
      <c r="DT88" s="130" t="s">
        <v>2075</v>
      </c>
      <c r="DU88" s="130" t="s">
        <v>1041</v>
      </c>
      <c r="DV88" s="138">
        <v>1</v>
      </c>
      <c r="DW88" s="138">
        <v>1</v>
      </c>
      <c r="DX88" s="138">
        <v>1</v>
      </c>
      <c r="DY88" s="130" t="s">
        <v>1041</v>
      </c>
      <c r="DZ88" s="130" t="s">
        <v>2076</v>
      </c>
      <c r="EA88" s="140">
        <v>22338</v>
      </c>
      <c r="EB88" s="140">
        <v>278.58999999999997</v>
      </c>
      <c r="EC88" s="140">
        <v>21</v>
      </c>
    </row>
    <row r="89" spans="1:133" s="131" customFormat="1" ht="24" x14ac:dyDescent="0.25">
      <c r="A89" s="130" t="s">
        <v>217</v>
      </c>
      <c r="B89" s="130" t="s">
        <v>226</v>
      </c>
      <c r="C89" s="138">
        <v>1</v>
      </c>
      <c r="D89" s="130" t="s">
        <v>225</v>
      </c>
      <c r="E89" s="130" t="s">
        <v>2077</v>
      </c>
      <c r="F89" s="130">
        <v>183</v>
      </c>
      <c r="G89" s="130">
        <v>46059</v>
      </c>
      <c r="H89" s="130" t="s">
        <v>2078</v>
      </c>
      <c r="I89" s="130" t="s">
        <v>2079</v>
      </c>
      <c r="J89" s="130" t="s">
        <v>2080</v>
      </c>
      <c r="K89" s="130" t="s">
        <v>2081</v>
      </c>
      <c r="L89" s="130" t="s">
        <v>1431</v>
      </c>
      <c r="M89" s="130" t="s">
        <v>1099</v>
      </c>
      <c r="N89" s="130" t="s">
        <v>2082</v>
      </c>
      <c r="O89" s="130"/>
      <c r="P89" s="130">
        <v>485243601</v>
      </c>
      <c r="Q89" s="130" t="s">
        <v>2083</v>
      </c>
      <c r="R89" s="130" t="s">
        <v>1008</v>
      </c>
      <c r="S89" s="130" t="s">
        <v>1126</v>
      </c>
      <c r="T89" s="130" t="s">
        <v>2084</v>
      </c>
      <c r="U89" s="130"/>
      <c r="V89" s="130">
        <v>485243602</v>
      </c>
      <c r="W89" s="130" t="s">
        <v>2085</v>
      </c>
      <c r="X89" s="138">
        <v>1</v>
      </c>
      <c r="Y89" s="138">
        <v>1</v>
      </c>
      <c r="Z89" s="138">
        <v>2</v>
      </c>
      <c r="AA89" s="139">
        <v>1</v>
      </c>
      <c r="AB89" s="139">
        <v>1</v>
      </c>
      <c r="AC89" s="139">
        <v>2</v>
      </c>
      <c r="AD89" s="130" t="s">
        <v>966</v>
      </c>
      <c r="AE89" s="138">
        <v>1</v>
      </c>
      <c r="AF89" s="130" t="s">
        <v>966</v>
      </c>
      <c r="AG89" s="138">
        <v>0</v>
      </c>
      <c r="AH89" s="138">
        <v>1</v>
      </c>
      <c r="AI89" s="138">
        <v>0</v>
      </c>
      <c r="AJ89" s="138">
        <v>0</v>
      </c>
      <c r="AK89" s="138">
        <v>1</v>
      </c>
      <c r="AL89" s="130" t="s">
        <v>966</v>
      </c>
      <c r="AM89" s="138">
        <v>0</v>
      </c>
      <c r="AN89" s="138">
        <v>0</v>
      </c>
      <c r="AO89" s="138">
        <v>1</v>
      </c>
      <c r="AP89" s="138">
        <v>1</v>
      </c>
      <c r="AQ89" s="130" t="s">
        <v>966</v>
      </c>
      <c r="AR89" s="138">
        <v>0</v>
      </c>
      <c r="AS89" s="138">
        <v>0</v>
      </c>
      <c r="AT89" s="138">
        <v>0</v>
      </c>
      <c r="AU89" s="138">
        <v>1</v>
      </c>
      <c r="AV89" s="138">
        <v>0</v>
      </c>
      <c r="AW89" s="138">
        <v>0</v>
      </c>
      <c r="AX89" s="138">
        <v>1</v>
      </c>
      <c r="AY89" s="130" t="s">
        <v>966</v>
      </c>
      <c r="AZ89" s="138">
        <v>1</v>
      </c>
      <c r="BA89" s="138">
        <v>1</v>
      </c>
      <c r="BB89" s="138">
        <v>0</v>
      </c>
      <c r="BC89" s="138">
        <v>1</v>
      </c>
      <c r="BD89" s="138">
        <v>8</v>
      </c>
      <c r="BE89" s="138">
        <v>49</v>
      </c>
      <c r="BF89" s="138">
        <v>0</v>
      </c>
      <c r="BG89" s="138">
        <v>0</v>
      </c>
      <c r="BH89" s="138">
        <v>2</v>
      </c>
      <c r="BI89" s="138">
        <v>0</v>
      </c>
      <c r="BJ89" s="138">
        <v>1</v>
      </c>
      <c r="BK89" s="138">
        <v>14</v>
      </c>
      <c r="BL89" s="138">
        <v>46</v>
      </c>
      <c r="BM89" s="138">
        <v>1</v>
      </c>
      <c r="BN89" s="138">
        <v>20</v>
      </c>
      <c r="BO89" s="138">
        <v>0</v>
      </c>
      <c r="BP89" s="138">
        <v>2</v>
      </c>
      <c r="BQ89" s="138">
        <v>0</v>
      </c>
      <c r="BR89" s="138">
        <v>0</v>
      </c>
      <c r="BS89" s="138">
        <v>0</v>
      </c>
      <c r="BT89" s="138">
        <v>0</v>
      </c>
      <c r="BU89" s="138">
        <v>0</v>
      </c>
      <c r="BV89" s="138">
        <v>1</v>
      </c>
      <c r="BW89" s="138">
        <v>0</v>
      </c>
      <c r="BX89" s="138">
        <v>0</v>
      </c>
      <c r="BY89" s="138">
        <v>0</v>
      </c>
      <c r="BZ89" s="138">
        <v>0</v>
      </c>
      <c r="CA89" s="138">
        <v>0</v>
      </c>
      <c r="CB89" s="138">
        <v>0</v>
      </c>
      <c r="CC89" s="138">
        <v>0</v>
      </c>
      <c r="CD89" s="138">
        <v>0</v>
      </c>
      <c r="CE89" s="138">
        <v>0</v>
      </c>
      <c r="CF89" s="138">
        <v>0</v>
      </c>
      <c r="CG89" s="138">
        <v>0</v>
      </c>
      <c r="CH89" s="138">
        <v>0</v>
      </c>
      <c r="CI89" s="138">
        <v>0</v>
      </c>
      <c r="CJ89" s="138">
        <v>0</v>
      </c>
      <c r="CK89" s="138">
        <v>4</v>
      </c>
      <c r="CL89" s="138">
        <v>0</v>
      </c>
      <c r="CM89" s="138">
        <v>0</v>
      </c>
      <c r="CN89" s="138">
        <v>0</v>
      </c>
      <c r="CO89" s="138">
        <v>0</v>
      </c>
      <c r="CP89" s="138">
        <v>0</v>
      </c>
      <c r="CQ89" s="138">
        <v>0</v>
      </c>
      <c r="CR89" s="138">
        <v>0</v>
      </c>
      <c r="CS89" s="138">
        <v>0</v>
      </c>
      <c r="CT89" s="138">
        <v>0</v>
      </c>
      <c r="CU89" s="138">
        <v>0</v>
      </c>
      <c r="CV89" s="138">
        <v>0</v>
      </c>
      <c r="CW89" s="138">
        <v>0</v>
      </c>
      <c r="CX89" s="138">
        <v>0</v>
      </c>
      <c r="CY89" s="138">
        <v>0</v>
      </c>
      <c r="CZ89" s="138">
        <v>0</v>
      </c>
      <c r="DA89" s="138">
        <v>0</v>
      </c>
      <c r="DB89" s="138">
        <v>0</v>
      </c>
      <c r="DC89" s="138">
        <v>0</v>
      </c>
      <c r="DD89" s="138">
        <v>0</v>
      </c>
      <c r="DE89" s="138">
        <v>0</v>
      </c>
      <c r="DF89" s="138">
        <v>0</v>
      </c>
      <c r="DG89" s="138">
        <v>0</v>
      </c>
      <c r="DH89" s="138">
        <v>0</v>
      </c>
      <c r="DI89" s="138">
        <v>0</v>
      </c>
      <c r="DJ89" s="138">
        <v>0</v>
      </c>
      <c r="DK89" s="138">
        <v>0</v>
      </c>
      <c r="DL89" s="138">
        <v>0</v>
      </c>
      <c r="DM89" s="138">
        <v>0</v>
      </c>
      <c r="DN89" s="138">
        <v>0</v>
      </c>
      <c r="DO89" s="138">
        <v>0</v>
      </c>
      <c r="DP89" s="138">
        <v>85</v>
      </c>
      <c r="DQ89" s="138">
        <v>1</v>
      </c>
      <c r="DR89" s="130" t="s">
        <v>2086</v>
      </c>
      <c r="DS89" s="138">
        <v>3</v>
      </c>
      <c r="DT89" s="130"/>
      <c r="DU89" s="130"/>
      <c r="DV89" s="138">
        <v>0</v>
      </c>
      <c r="DW89" s="138">
        <v>1</v>
      </c>
      <c r="DX89" s="138">
        <v>1</v>
      </c>
      <c r="DY89" s="130"/>
      <c r="DZ89" s="130"/>
      <c r="EA89" s="140">
        <v>141986</v>
      </c>
      <c r="EB89" s="140">
        <v>578.38</v>
      </c>
      <c r="EC89" s="140">
        <v>28</v>
      </c>
    </row>
    <row r="90" spans="1:133" s="131" customFormat="1" ht="60" x14ac:dyDescent="0.25">
      <c r="A90" s="130" t="s">
        <v>217</v>
      </c>
      <c r="B90" s="130" t="s">
        <v>228</v>
      </c>
      <c r="C90" s="138">
        <v>1</v>
      </c>
      <c r="D90" s="130" t="s">
        <v>227</v>
      </c>
      <c r="E90" s="130" t="s">
        <v>2087</v>
      </c>
      <c r="F90" s="130">
        <v>1</v>
      </c>
      <c r="G90" s="130">
        <v>47301</v>
      </c>
      <c r="H90" s="130" t="s">
        <v>228</v>
      </c>
      <c r="I90" s="130" t="s">
        <v>2088</v>
      </c>
      <c r="J90" s="130" t="s">
        <v>2089</v>
      </c>
      <c r="K90" s="130" t="s">
        <v>1224</v>
      </c>
      <c r="L90" s="130" t="s">
        <v>1431</v>
      </c>
      <c r="M90" s="130" t="s">
        <v>1158</v>
      </c>
      <c r="N90" s="130" t="s">
        <v>2090</v>
      </c>
      <c r="O90" s="130" t="s">
        <v>1041</v>
      </c>
      <c r="P90" s="130">
        <v>487712370</v>
      </c>
      <c r="Q90" s="130" t="s">
        <v>2091</v>
      </c>
      <c r="R90" s="130" t="s">
        <v>1041</v>
      </c>
      <c r="S90" s="130" t="s">
        <v>2092</v>
      </c>
      <c r="T90" s="130" t="s">
        <v>2093</v>
      </c>
      <c r="U90" s="130" t="s">
        <v>1041</v>
      </c>
      <c r="V90" s="130">
        <v>487712377</v>
      </c>
      <c r="W90" s="130" t="s">
        <v>2094</v>
      </c>
      <c r="X90" s="138">
        <v>3</v>
      </c>
      <c r="Y90" s="138">
        <v>7</v>
      </c>
      <c r="Z90" s="138">
        <v>10</v>
      </c>
      <c r="AA90" s="139">
        <v>3</v>
      </c>
      <c r="AB90" s="139">
        <v>7</v>
      </c>
      <c r="AC90" s="139">
        <v>10</v>
      </c>
      <c r="AD90" s="130" t="s">
        <v>966</v>
      </c>
      <c r="AE90" s="138">
        <v>2</v>
      </c>
      <c r="AF90" s="130" t="s">
        <v>966</v>
      </c>
      <c r="AG90" s="138">
        <v>0</v>
      </c>
      <c r="AH90" s="138">
        <v>1</v>
      </c>
      <c r="AI90" s="138">
        <v>1</v>
      </c>
      <c r="AJ90" s="138">
        <v>1</v>
      </c>
      <c r="AK90" s="138">
        <v>3</v>
      </c>
      <c r="AL90" s="130" t="s">
        <v>966</v>
      </c>
      <c r="AM90" s="138">
        <v>0</v>
      </c>
      <c r="AN90" s="138">
        <v>0</v>
      </c>
      <c r="AO90" s="138">
        <v>3</v>
      </c>
      <c r="AP90" s="138">
        <v>3</v>
      </c>
      <c r="AQ90" s="130" t="s">
        <v>966</v>
      </c>
      <c r="AR90" s="138">
        <v>0</v>
      </c>
      <c r="AS90" s="138">
        <v>0</v>
      </c>
      <c r="AT90" s="138">
        <v>1</v>
      </c>
      <c r="AU90" s="138">
        <v>1</v>
      </c>
      <c r="AV90" s="138">
        <v>1</v>
      </c>
      <c r="AW90" s="138">
        <v>0</v>
      </c>
      <c r="AX90" s="138">
        <v>3</v>
      </c>
      <c r="AY90" s="130" t="s">
        <v>966</v>
      </c>
      <c r="AZ90" s="138">
        <v>1</v>
      </c>
      <c r="BA90" s="138">
        <v>1</v>
      </c>
      <c r="BB90" s="138">
        <v>0</v>
      </c>
      <c r="BC90" s="138">
        <v>1</v>
      </c>
      <c r="BD90" s="138">
        <v>1</v>
      </c>
      <c r="BE90" s="138">
        <v>15</v>
      </c>
      <c r="BF90" s="138">
        <v>0</v>
      </c>
      <c r="BG90" s="138">
        <v>0</v>
      </c>
      <c r="BH90" s="138">
        <v>11</v>
      </c>
      <c r="BI90" s="138">
        <v>0</v>
      </c>
      <c r="BJ90" s="138">
        <v>0</v>
      </c>
      <c r="BK90" s="138">
        <v>0</v>
      </c>
      <c r="BL90" s="138">
        <v>16</v>
      </c>
      <c r="BM90" s="138">
        <v>1</v>
      </c>
      <c r="BN90" s="138">
        <v>1</v>
      </c>
      <c r="BO90" s="138">
        <v>0</v>
      </c>
      <c r="BP90" s="138">
        <v>1</v>
      </c>
      <c r="BQ90" s="138">
        <v>0</v>
      </c>
      <c r="BR90" s="138">
        <v>0</v>
      </c>
      <c r="BS90" s="138">
        <v>0</v>
      </c>
      <c r="BT90" s="138">
        <v>0</v>
      </c>
      <c r="BU90" s="138">
        <v>0</v>
      </c>
      <c r="BV90" s="138">
        <v>0</v>
      </c>
      <c r="BW90" s="138">
        <v>0</v>
      </c>
      <c r="BX90" s="138">
        <v>0</v>
      </c>
      <c r="BY90" s="138">
        <v>0</v>
      </c>
      <c r="BZ90" s="138">
        <v>0</v>
      </c>
      <c r="CA90" s="138">
        <v>0</v>
      </c>
      <c r="CB90" s="138">
        <v>0</v>
      </c>
      <c r="CC90" s="138">
        <v>0</v>
      </c>
      <c r="CD90" s="138">
        <v>0</v>
      </c>
      <c r="CE90" s="138">
        <v>0</v>
      </c>
      <c r="CF90" s="138">
        <v>0</v>
      </c>
      <c r="CG90" s="138">
        <v>0</v>
      </c>
      <c r="CH90" s="138">
        <v>0</v>
      </c>
      <c r="CI90" s="138">
        <v>0</v>
      </c>
      <c r="CJ90" s="138">
        <v>0</v>
      </c>
      <c r="CK90" s="138">
        <v>3</v>
      </c>
      <c r="CL90" s="138">
        <v>0</v>
      </c>
      <c r="CM90" s="138">
        <v>1</v>
      </c>
      <c r="CN90" s="138">
        <v>0</v>
      </c>
      <c r="CO90" s="138">
        <v>0</v>
      </c>
      <c r="CP90" s="138">
        <v>0</v>
      </c>
      <c r="CQ90" s="138">
        <v>0</v>
      </c>
      <c r="CR90" s="138">
        <v>0</v>
      </c>
      <c r="CS90" s="138">
        <v>0</v>
      </c>
      <c r="CT90" s="138">
        <v>0</v>
      </c>
      <c r="CU90" s="138">
        <v>0</v>
      </c>
      <c r="CV90" s="138">
        <v>0</v>
      </c>
      <c r="CW90" s="138">
        <v>0</v>
      </c>
      <c r="CX90" s="138">
        <v>0</v>
      </c>
      <c r="CY90" s="138">
        <v>0</v>
      </c>
      <c r="CZ90" s="138">
        <v>0</v>
      </c>
      <c r="DA90" s="138">
        <v>0</v>
      </c>
      <c r="DB90" s="138">
        <v>0</v>
      </c>
      <c r="DC90" s="138">
        <v>0</v>
      </c>
      <c r="DD90" s="138">
        <v>0</v>
      </c>
      <c r="DE90" s="138">
        <v>0</v>
      </c>
      <c r="DF90" s="138">
        <v>0</v>
      </c>
      <c r="DG90" s="138">
        <v>0</v>
      </c>
      <c r="DH90" s="138">
        <v>0</v>
      </c>
      <c r="DI90" s="138">
        <v>0</v>
      </c>
      <c r="DJ90" s="138">
        <v>1</v>
      </c>
      <c r="DK90" s="138">
        <v>0</v>
      </c>
      <c r="DL90" s="138">
        <v>0</v>
      </c>
      <c r="DM90" s="138">
        <v>0</v>
      </c>
      <c r="DN90" s="138">
        <v>0</v>
      </c>
      <c r="DO90" s="138">
        <v>0</v>
      </c>
      <c r="DP90" s="138">
        <v>30</v>
      </c>
      <c r="DQ90" s="138">
        <v>1</v>
      </c>
      <c r="DR90" s="130" t="s">
        <v>2095</v>
      </c>
      <c r="DS90" s="138">
        <v>2</v>
      </c>
      <c r="DT90" s="130" t="s">
        <v>2096</v>
      </c>
      <c r="DU90" s="130" t="s">
        <v>2097</v>
      </c>
      <c r="DV90" s="138">
        <v>1</v>
      </c>
      <c r="DW90" s="138">
        <v>1</v>
      </c>
      <c r="DX90" s="138">
        <v>1</v>
      </c>
      <c r="DY90" s="130" t="s">
        <v>2098</v>
      </c>
      <c r="DZ90" s="130" t="s">
        <v>2099</v>
      </c>
      <c r="EA90" s="140">
        <v>26289</v>
      </c>
      <c r="EB90" s="140">
        <v>200.89</v>
      </c>
      <c r="EC90" s="140">
        <v>16</v>
      </c>
    </row>
    <row r="91" spans="1:133" s="131" customFormat="1" x14ac:dyDescent="0.25">
      <c r="A91" s="130" t="s">
        <v>217</v>
      </c>
      <c r="B91" s="130" t="s">
        <v>230</v>
      </c>
      <c r="C91" s="138">
        <v>1</v>
      </c>
      <c r="D91" s="130" t="s">
        <v>229</v>
      </c>
      <c r="E91" s="130" t="s">
        <v>2100</v>
      </c>
      <c r="F91" s="130">
        <v>82</v>
      </c>
      <c r="G91" s="130">
        <v>51313</v>
      </c>
      <c r="H91" s="130" t="s">
        <v>230</v>
      </c>
      <c r="I91" s="130" t="s">
        <v>2101</v>
      </c>
      <c r="J91" s="130" t="s">
        <v>2102</v>
      </c>
      <c r="K91" s="130" t="s">
        <v>1224</v>
      </c>
      <c r="L91" s="130" t="s">
        <v>1008</v>
      </c>
      <c r="M91" s="130" t="s">
        <v>988</v>
      </c>
      <c r="N91" s="130" t="s">
        <v>2103</v>
      </c>
      <c r="O91" s="130"/>
      <c r="P91" s="130">
        <v>481629266</v>
      </c>
      <c r="Q91" s="130" t="s">
        <v>2104</v>
      </c>
      <c r="R91" s="130"/>
      <c r="S91" s="130" t="s">
        <v>1272</v>
      </c>
      <c r="T91" s="130" t="s">
        <v>2105</v>
      </c>
      <c r="U91" s="130"/>
      <c r="V91" s="130">
        <v>481629233</v>
      </c>
      <c r="W91" s="130" t="s">
        <v>2106</v>
      </c>
      <c r="X91" s="138">
        <v>2</v>
      </c>
      <c r="Y91" s="138">
        <v>0</v>
      </c>
      <c r="Z91" s="138">
        <v>2</v>
      </c>
      <c r="AA91" s="139">
        <v>0.3</v>
      </c>
      <c r="AB91" s="139">
        <v>0</v>
      </c>
      <c r="AC91" s="139">
        <v>0.3</v>
      </c>
      <c r="AD91" s="130" t="s">
        <v>966</v>
      </c>
      <c r="AE91" s="138">
        <v>1</v>
      </c>
      <c r="AF91" s="130" t="s">
        <v>966</v>
      </c>
      <c r="AG91" s="138">
        <v>0</v>
      </c>
      <c r="AH91" s="138">
        <v>1</v>
      </c>
      <c r="AI91" s="138">
        <v>0</v>
      </c>
      <c r="AJ91" s="138">
        <v>1</v>
      </c>
      <c r="AK91" s="138">
        <v>2</v>
      </c>
      <c r="AL91" s="130" t="s">
        <v>966</v>
      </c>
      <c r="AM91" s="138">
        <v>1</v>
      </c>
      <c r="AN91" s="138">
        <v>1</v>
      </c>
      <c r="AO91" s="138">
        <v>0</v>
      </c>
      <c r="AP91" s="138">
        <v>2</v>
      </c>
      <c r="AQ91" s="130" t="s">
        <v>966</v>
      </c>
      <c r="AR91" s="138">
        <v>0</v>
      </c>
      <c r="AS91" s="138">
        <v>0</v>
      </c>
      <c r="AT91" s="138">
        <v>1</v>
      </c>
      <c r="AU91" s="138">
        <v>0</v>
      </c>
      <c r="AV91" s="138">
        <v>1</v>
      </c>
      <c r="AW91" s="138">
        <v>0</v>
      </c>
      <c r="AX91" s="138">
        <v>2</v>
      </c>
      <c r="AY91" s="130" t="s">
        <v>966</v>
      </c>
      <c r="AZ91" s="138">
        <v>0</v>
      </c>
      <c r="BA91" s="138">
        <v>1</v>
      </c>
      <c r="BB91" s="138">
        <v>0</v>
      </c>
      <c r="BC91" s="138">
        <v>1</v>
      </c>
      <c r="BD91" s="138">
        <v>1</v>
      </c>
      <c r="BE91" s="138">
        <v>13</v>
      </c>
      <c r="BF91" s="138">
        <v>0</v>
      </c>
      <c r="BG91" s="138">
        <v>0</v>
      </c>
      <c r="BH91" s="138">
        <v>4</v>
      </c>
      <c r="BI91" s="138">
        <v>0</v>
      </c>
      <c r="BJ91" s="138">
        <v>0</v>
      </c>
      <c r="BK91" s="138">
        <v>0</v>
      </c>
      <c r="BL91" s="138">
        <v>9</v>
      </c>
      <c r="BM91" s="138">
        <v>0</v>
      </c>
      <c r="BN91" s="138">
        <v>1</v>
      </c>
      <c r="BO91" s="138">
        <v>0</v>
      </c>
      <c r="BP91" s="138">
        <v>13</v>
      </c>
      <c r="BQ91" s="138">
        <v>0</v>
      </c>
      <c r="BR91" s="138">
        <v>0</v>
      </c>
      <c r="BS91" s="138">
        <v>0</v>
      </c>
      <c r="BT91" s="138">
        <v>0</v>
      </c>
      <c r="BU91" s="138">
        <v>0</v>
      </c>
      <c r="BV91" s="138">
        <v>1</v>
      </c>
      <c r="BW91" s="138">
        <v>0</v>
      </c>
      <c r="BX91" s="138">
        <v>0</v>
      </c>
      <c r="BY91" s="138">
        <v>0</v>
      </c>
      <c r="BZ91" s="138">
        <v>0</v>
      </c>
      <c r="CA91" s="138">
        <v>0</v>
      </c>
      <c r="CB91" s="138">
        <v>0</v>
      </c>
      <c r="CC91" s="138">
        <v>0</v>
      </c>
      <c r="CD91" s="138">
        <v>0</v>
      </c>
      <c r="CE91" s="138">
        <v>0</v>
      </c>
      <c r="CF91" s="138">
        <v>0</v>
      </c>
      <c r="CG91" s="138">
        <v>0</v>
      </c>
      <c r="CH91" s="138">
        <v>0</v>
      </c>
      <c r="CI91" s="138">
        <v>0</v>
      </c>
      <c r="CJ91" s="138">
        <v>0</v>
      </c>
      <c r="CK91" s="138">
        <v>0</v>
      </c>
      <c r="CL91" s="138">
        <v>0</v>
      </c>
      <c r="CM91" s="138">
        <v>0</v>
      </c>
      <c r="CN91" s="138">
        <v>0</v>
      </c>
      <c r="CO91" s="138">
        <v>0</v>
      </c>
      <c r="CP91" s="138">
        <v>0</v>
      </c>
      <c r="CQ91" s="138">
        <v>0</v>
      </c>
      <c r="CR91" s="138">
        <v>0</v>
      </c>
      <c r="CS91" s="138">
        <v>0</v>
      </c>
      <c r="CT91" s="138">
        <v>0</v>
      </c>
      <c r="CU91" s="138">
        <v>0</v>
      </c>
      <c r="CV91" s="138">
        <v>0</v>
      </c>
      <c r="CW91" s="138">
        <v>0</v>
      </c>
      <c r="CX91" s="138">
        <v>0</v>
      </c>
      <c r="CY91" s="138">
        <v>0</v>
      </c>
      <c r="CZ91" s="138">
        <v>0</v>
      </c>
      <c r="DA91" s="138">
        <v>0</v>
      </c>
      <c r="DB91" s="138">
        <v>0</v>
      </c>
      <c r="DC91" s="138">
        <v>0</v>
      </c>
      <c r="DD91" s="138">
        <v>0</v>
      </c>
      <c r="DE91" s="138">
        <v>0</v>
      </c>
      <c r="DF91" s="138">
        <v>0</v>
      </c>
      <c r="DG91" s="138">
        <v>0</v>
      </c>
      <c r="DH91" s="138">
        <v>0</v>
      </c>
      <c r="DI91" s="138">
        <v>0</v>
      </c>
      <c r="DJ91" s="138">
        <v>0</v>
      </c>
      <c r="DK91" s="138">
        <v>0</v>
      </c>
      <c r="DL91" s="138">
        <v>0</v>
      </c>
      <c r="DM91" s="138">
        <v>0</v>
      </c>
      <c r="DN91" s="138">
        <v>0</v>
      </c>
      <c r="DO91" s="138">
        <v>0</v>
      </c>
      <c r="DP91" s="138">
        <v>100</v>
      </c>
      <c r="DQ91" s="138">
        <v>0</v>
      </c>
      <c r="DR91" s="130"/>
      <c r="DS91" s="138">
        <v>2</v>
      </c>
      <c r="DT91" s="130"/>
      <c r="DU91" s="130"/>
      <c r="DV91" s="138">
        <v>1</v>
      </c>
      <c r="DW91" s="138">
        <v>1</v>
      </c>
      <c r="DX91" s="138">
        <v>1</v>
      </c>
      <c r="DY91" s="130"/>
      <c r="DZ91" s="130"/>
      <c r="EA91" s="140">
        <v>25846</v>
      </c>
      <c r="EB91" s="140">
        <v>230.07</v>
      </c>
      <c r="EC91" s="140">
        <v>22</v>
      </c>
    </row>
    <row r="92" spans="1:133" s="131" customFormat="1" ht="72" x14ac:dyDescent="0.25">
      <c r="A92" s="130" t="s">
        <v>217</v>
      </c>
      <c r="B92" s="130" t="s">
        <v>232</v>
      </c>
      <c r="C92" s="138">
        <v>1</v>
      </c>
      <c r="D92" s="130" t="s">
        <v>231</v>
      </c>
      <c r="E92" s="130" t="s">
        <v>2107</v>
      </c>
      <c r="F92" s="130">
        <v>359</v>
      </c>
      <c r="G92" s="130">
        <v>46841</v>
      </c>
      <c r="H92" s="130" t="s">
        <v>232</v>
      </c>
      <c r="I92" s="130" t="s">
        <v>2108</v>
      </c>
      <c r="J92" s="130" t="s">
        <v>2109</v>
      </c>
      <c r="K92" s="130" t="s">
        <v>1224</v>
      </c>
      <c r="L92" s="130" t="s">
        <v>1041</v>
      </c>
      <c r="M92" s="130" t="s">
        <v>2110</v>
      </c>
      <c r="N92" s="130" t="s">
        <v>2111</v>
      </c>
      <c r="O92" s="130" t="s">
        <v>1041</v>
      </c>
      <c r="P92" s="130">
        <v>483369623</v>
      </c>
      <c r="Q92" s="130" t="s">
        <v>2112</v>
      </c>
      <c r="R92" s="130" t="s">
        <v>1041</v>
      </c>
      <c r="S92" s="130" t="s">
        <v>2113</v>
      </c>
      <c r="T92" s="130" t="s">
        <v>2114</v>
      </c>
      <c r="U92" s="130" t="s">
        <v>1041</v>
      </c>
      <c r="V92" s="130">
        <v>483369626</v>
      </c>
      <c r="W92" s="130" t="s">
        <v>2115</v>
      </c>
      <c r="X92" s="138">
        <v>1</v>
      </c>
      <c r="Y92" s="138">
        <v>7</v>
      </c>
      <c r="Z92" s="138">
        <v>8</v>
      </c>
      <c r="AA92" s="139">
        <v>1</v>
      </c>
      <c r="AB92" s="139">
        <v>1</v>
      </c>
      <c r="AC92" s="139">
        <v>2</v>
      </c>
      <c r="AD92" s="130" t="s">
        <v>966</v>
      </c>
      <c r="AE92" s="138">
        <v>1</v>
      </c>
      <c r="AF92" s="130" t="s">
        <v>966</v>
      </c>
      <c r="AG92" s="138">
        <v>0</v>
      </c>
      <c r="AH92" s="138">
        <v>1</v>
      </c>
      <c r="AI92" s="138">
        <v>0</v>
      </c>
      <c r="AJ92" s="138">
        <v>0</v>
      </c>
      <c r="AK92" s="138">
        <v>1</v>
      </c>
      <c r="AL92" s="130" t="s">
        <v>966</v>
      </c>
      <c r="AM92" s="138">
        <v>0</v>
      </c>
      <c r="AN92" s="138">
        <v>0</v>
      </c>
      <c r="AO92" s="138">
        <v>1</v>
      </c>
      <c r="AP92" s="138">
        <v>1</v>
      </c>
      <c r="AQ92" s="130" t="s">
        <v>966</v>
      </c>
      <c r="AR92" s="138">
        <v>0</v>
      </c>
      <c r="AS92" s="138">
        <v>0</v>
      </c>
      <c r="AT92" s="138">
        <v>1</v>
      </c>
      <c r="AU92" s="138">
        <v>0</v>
      </c>
      <c r="AV92" s="138">
        <v>0</v>
      </c>
      <c r="AW92" s="138">
        <v>0</v>
      </c>
      <c r="AX92" s="138">
        <v>1</v>
      </c>
      <c r="AY92" s="130" t="s">
        <v>966</v>
      </c>
      <c r="AZ92" s="138">
        <v>0</v>
      </c>
      <c r="BA92" s="138">
        <v>1</v>
      </c>
      <c r="BB92" s="138">
        <v>0</v>
      </c>
      <c r="BC92" s="138">
        <v>1</v>
      </c>
      <c r="BD92" s="138">
        <v>0</v>
      </c>
      <c r="BE92" s="138">
        <v>6</v>
      </c>
      <c r="BF92" s="138">
        <v>0</v>
      </c>
      <c r="BG92" s="138">
        <v>0</v>
      </c>
      <c r="BH92" s="138">
        <v>2</v>
      </c>
      <c r="BI92" s="138">
        <v>0</v>
      </c>
      <c r="BJ92" s="138">
        <v>0</v>
      </c>
      <c r="BK92" s="138">
        <v>0</v>
      </c>
      <c r="BL92" s="138">
        <v>13</v>
      </c>
      <c r="BM92" s="138">
        <v>0</v>
      </c>
      <c r="BN92" s="138">
        <v>3</v>
      </c>
      <c r="BO92" s="138">
        <v>0</v>
      </c>
      <c r="BP92" s="138">
        <v>6</v>
      </c>
      <c r="BQ92" s="138">
        <v>0</v>
      </c>
      <c r="BR92" s="138">
        <v>0</v>
      </c>
      <c r="BS92" s="138">
        <v>0</v>
      </c>
      <c r="BT92" s="138">
        <v>0</v>
      </c>
      <c r="BU92" s="138">
        <v>0</v>
      </c>
      <c r="BV92" s="138">
        <v>0</v>
      </c>
      <c r="BW92" s="138">
        <v>0</v>
      </c>
      <c r="BX92" s="138">
        <v>0</v>
      </c>
      <c r="BY92" s="138">
        <v>0</v>
      </c>
      <c r="BZ92" s="138">
        <v>0</v>
      </c>
      <c r="CA92" s="138">
        <v>0</v>
      </c>
      <c r="CB92" s="138">
        <v>0</v>
      </c>
      <c r="CC92" s="138">
        <v>0</v>
      </c>
      <c r="CD92" s="138">
        <v>0</v>
      </c>
      <c r="CE92" s="138">
        <v>0</v>
      </c>
      <c r="CF92" s="138">
        <v>0</v>
      </c>
      <c r="CG92" s="138">
        <v>0</v>
      </c>
      <c r="CH92" s="138">
        <v>0</v>
      </c>
      <c r="CI92" s="138">
        <v>0</v>
      </c>
      <c r="CJ92" s="138">
        <v>0</v>
      </c>
      <c r="CK92" s="138">
        <v>0</v>
      </c>
      <c r="CL92" s="138">
        <v>0</v>
      </c>
      <c r="CM92" s="138">
        <v>0</v>
      </c>
      <c r="CN92" s="138">
        <v>0</v>
      </c>
      <c r="CO92" s="138">
        <v>0</v>
      </c>
      <c r="CP92" s="138">
        <v>0</v>
      </c>
      <c r="CQ92" s="138">
        <v>0</v>
      </c>
      <c r="CR92" s="138">
        <v>0</v>
      </c>
      <c r="CS92" s="138">
        <v>0</v>
      </c>
      <c r="CT92" s="138">
        <v>0</v>
      </c>
      <c r="CU92" s="138">
        <v>0</v>
      </c>
      <c r="CV92" s="138">
        <v>0</v>
      </c>
      <c r="CW92" s="138">
        <v>0</v>
      </c>
      <c r="CX92" s="138">
        <v>0</v>
      </c>
      <c r="CY92" s="138">
        <v>0</v>
      </c>
      <c r="CZ92" s="138">
        <v>0</v>
      </c>
      <c r="DA92" s="138">
        <v>0</v>
      </c>
      <c r="DB92" s="138">
        <v>0</v>
      </c>
      <c r="DC92" s="138">
        <v>0</v>
      </c>
      <c r="DD92" s="138">
        <v>0</v>
      </c>
      <c r="DE92" s="138">
        <v>0</v>
      </c>
      <c r="DF92" s="138">
        <v>0</v>
      </c>
      <c r="DG92" s="138">
        <v>0</v>
      </c>
      <c r="DH92" s="138">
        <v>0</v>
      </c>
      <c r="DI92" s="138">
        <v>0</v>
      </c>
      <c r="DJ92" s="138">
        <v>0</v>
      </c>
      <c r="DK92" s="138">
        <v>0</v>
      </c>
      <c r="DL92" s="138">
        <v>0</v>
      </c>
      <c r="DM92" s="138">
        <v>0</v>
      </c>
      <c r="DN92" s="138">
        <v>0</v>
      </c>
      <c r="DO92" s="138">
        <v>0</v>
      </c>
      <c r="DP92" s="138">
        <v>30</v>
      </c>
      <c r="DQ92" s="138">
        <v>1</v>
      </c>
      <c r="DR92" s="130" t="s">
        <v>2116</v>
      </c>
      <c r="DS92" s="138">
        <v>2</v>
      </c>
      <c r="DT92" s="130" t="s">
        <v>2117</v>
      </c>
      <c r="DU92" s="130" t="s">
        <v>2118</v>
      </c>
      <c r="DV92" s="138">
        <v>1</v>
      </c>
      <c r="DW92" s="138">
        <v>1</v>
      </c>
      <c r="DX92" s="138">
        <v>1</v>
      </c>
      <c r="DY92" s="130" t="s">
        <v>1041</v>
      </c>
      <c r="DZ92" s="130" t="s">
        <v>1041</v>
      </c>
      <c r="EA92" s="140">
        <v>20903</v>
      </c>
      <c r="EB92" s="140">
        <v>190.61</v>
      </c>
      <c r="EC92" s="140">
        <v>10</v>
      </c>
    </row>
    <row r="93" spans="1:133" s="131" customFormat="1" x14ac:dyDescent="0.25">
      <c r="A93" s="130" t="s">
        <v>217</v>
      </c>
      <c r="B93" s="130" t="s">
        <v>234</v>
      </c>
      <c r="C93" s="138">
        <v>1</v>
      </c>
      <c r="D93" s="130" t="s">
        <v>233</v>
      </c>
      <c r="E93" s="130" t="s">
        <v>2119</v>
      </c>
      <c r="F93" s="130">
        <v>335</v>
      </c>
      <c r="G93" s="130">
        <v>51122</v>
      </c>
      <c r="H93" s="130" t="s">
        <v>234</v>
      </c>
      <c r="I93" s="130" t="s">
        <v>2120</v>
      </c>
      <c r="J93" s="130" t="s">
        <v>2121</v>
      </c>
      <c r="K93" s="130" t="s">
        <v>1325</v>
      </c>
      <c r="L93" s="130" t="s">
        <v>959</v>
      </c>
      <c r="M93" s="130" t="s">
        <v>1457</v>
      </c>
      <c r="N93" s="130" t="s">
        <v>2122</v>
      </c>
      <c r="O93" s="130" t="s">
        <v>1041</v>
      </c>
      <c r="P93" s="130">
        <v>481366303</v>
      </c>
      <c r="Q93" s="130" t="s">
        <v>2123</v>
      </c>
      <c r="R93" s="130" t="s">
        <v>1041</v>
      </c>
      <c r="S93" s="130" t="s">
        <v>2124</v>
      </c>
      <c r="T93" s="130" t="s">
        <v>2125</v>
      </c>
      <c r="U93" s="130" t="s">
        <v>1041</v>
      </c>
      <c r="V93" s="130">
        <v>481366308</v>
      </c>
      <c r="W93" s="130" t="s">
        <v>2126</v>
      </c>
      <c r="X93" s="138">
        <v>6</v>
      </c>
      <c r="Y93" s="138">
        <v>1</v>
      </c>
      <c r="Z93" s="138">
        <v>7</v>
      </c>
      <c r="AA93" s="139">
        <v>0.5</v>
      </c>
      <c r="AB93" s="139">
        <v>0.1</v>
      </c>
      <c r="AC93" s="139">
        <v>0.6</v>
      </c>
      <c r="AD93" s="130" t="s">
        <v>966</v>
      </c>
      <c r="AE93" s="138">
        <v>6</v>
      </c>
      <c r="AF93" s="130" t="s">
        <v>966</v>
      </c>
      <c r="AG93" s="138">
        <v>0</v>
      </c>
      <c r="AH93" s="138">
        <v>4</v>
      </c>
      <c r="AI93" s="138">
        <v>0</v>
      </c>
      <c r="AJ93" s="138">
        <v>2</v>
      </c>
      <c r="AK93" s="138">
        <v>6</v>
      </c>
      <c r="AL93" s="130" t="s">
        <v>966</v>
      </c>
      <c r="AM93" s="138">
        <v>1</v>
      </c>
      <c r="AN93" s="138">
        <v>0</v>
      </c>
      <c r="AO93" s="138">
        <v>5</v>
      </c>
      <c r="AP93" s="138">
        <v>6</v>
      </c>
      <c r="AQ93" s="130" t="s">
        <v>966</v>
      </c>
      <c r="AR93" s="138">
        <v>0</v>
      </c>
      <c r="AS93" s="138">
        <v>0</v>
      </c>
      <c r="AT93" s="138">
        <v>5</v>
      </c>
      <c r="AU93" s="138">
        <v>0</v>
      </c>
      <c r="AV93" s="138">
        <v>1</v>
      </c>
      <c r="AW93" s="138">
        <v>0</v>
      </c>
      <c r="AX93" s="138">
        <v>6</v>
      </c>
      <c r="AY93" s="130" t="s">
        <v>966</v>
      </c>
      <c r="AZ93" s="138">
        <v>1</v>
      </c>
      <c r="BA93" s="138">
        <v>1</v>
      </c>
      <c r="BB93" s="138">
        <v>0</v>
      </c>
      <c r="BC93" s="138">
        <v>1</v>
      </c>
      <c r="BD93" s="138">
        <v>2</v>
      </c>
      <c r="BE93" s="138">
        <v>19</v>
      </c>
      <c r="BF93" s="138">
        <v>0</v>
      </c>
      <c r="BG93" s="138">
        <v>0</v>
      </c>
      <c r="BH93" s="138">
        <v>0</v>
      </c>
      <c r="BI93" s="138">
        <v>0</v>
      </c>
      <c r="BJ93" s="138">
        <v>0</v>
      </c>
      <c r="BK93" s="138">
        <v>0</v>
      </c>
      <c r="BL93" s="138">
        <v>8</v>
      </c>
      <c r="BM93" s="138">
        <v>0</v>
      </c>
      <c r="BN93" s="138">
        <v>0</v>
      </c>
      <c r="BO93" s="138">
        <v>0</v>
      </c>
      <c r="BP93" s="138">
        <v>0</v>
      </c>
      <c r="BQ93" s="138">
        <v>0</v>
      </c>
      <c r="BR93" s="138">
        <v>0</v>
      </c>
      <c r="BS93" s="138">
        <v>0</v>
      </c>
      <c r="BT93" s="138">
        <v>0</v>
      </c>
      <c r="BU93" s="138">
        <v>0</v>
      </c>
      <c r="BV93" s="138">
        <v>0</v>
      </c>
      <c r="BW93" s="138">
        <v>0</v>
      </c>
      <c r="BX93" s="138">
        <v>0</v>
      </c>
      <c r="BY93" s="138">
        <v>0</v>
      </c>
      <c r="BZ93" s="138">
        <v>0</v>
      </c>
      <c r="CA93" s="138">
        <v>0</v>
      </c>
      <c r="CB93" s="138">
        <v>0</v>
      </c>
      <c r="CC93" s="138">
        <v>0</v>
      </c>
      <c r="CD93" s="138">
        <v>0</v>
      </c>
      <c r="CE93" s="138">
        <v>0</v>
      </c>
      <c r="CF93" s="138">
        <v>0</v>
      </c>
      <c r="CG93" s="138">
        <v>0</v>
      </c>
      <c r="CH93" s="138">
        <v>0</v>
      </c>
      <c r="CI93" s="138">
        <v>0</v>
      </c>
      <c r="CJ93" s="138">
        <v>0</v>
      </c>
      <c r="CK93" s="138">
        <v>0</v>
      </c>
      <c r="CL93" s="138">
        <v>0</v>
      </c>
      <c r="CM93" s="138">
        <v>0</v>
      </c>
      <c r="CN93" s="138">
        <v>0</v>
      </c>
      <c r="CO93" s="138">
        <v>0</v>
      </c>
      <c r="CP93" s="138">
        <v>0</v>
      </c>
      <c r="CQ93" s="138">
        <v>0</v>
      </c>
      <c r="CR93" s="138">
        <v>0</v>
      </c>
      <c r="CS93" s="138">
        <v>0</v>
      </c>
      <c r="CT93" s="138">
        <v>0</v>
      </c>
      <c r="CU93" s="138">
        <v>0</v>
      </c>
      <c r="CV93" s="138">
        <v>0</v>
      </c>
      <c r="CW93" s="138">
        <v>0</v>
      </c>
      <c r="CX93" s="138">
        <v>0</v>
      </c>
      <c r="CY93" s="138">
        <v>0</v>
      </c>
      <c r="CZ93" s="138">
        <v>0</v>
      </c>
      <c r="DA93" s="138">
        <v>0</v>
      </c>
      <c r="DB93" s="138">
        <v>0</v>
      </c>
      <c r="DC93" s="138">
        <v>0</v>
      </c>
      <c r="DD93" s="138">
        <v>0</v>
      </c>
      <c r="DE93" s="138">
        <v>0</v>
      </c>
      <c r="DF93" s="138">
        <v>0</v>
      </c>
      <c r="DG93" s="138">
        <v>0</v>
      </c>
      <c r="DH93" s="138">
        <v>0</v>
      </c>
      <c r="DI93" s="138">
        <v>0</v>
      </c>
      <c r="DJ93" s="138">
        <v>0</v>
      </c>
      <c r="DK93" s="138">
        <v>0</v>
      </c>
      <c r="DL93" s="138">
        <v>0</v>
      </c>
      <c r="DM93" s="138">
        <v>0</v>
      </c>
      <c r="DN93" s="138">
        <v>0</v>
      </c>
      <c r="DO93" s="138">
        <v>0</v>
      </c>
      <c r="DP93" s="138">
        <v>100</v>
      </c>
      <c r="DQ93" s="138">
        <v>0</v>
      </c>
      <c r="DR93" s="130" t="s">
        <v>1041</v>
      </c>
      <c r="DS93" s="138">
        <v>2</v>
      </c>
      <c r="DT93" s="130" t="s">
        <v>2127</v>
      </c>
      <c r="DU93" s="130" t="s">
        <v>1041</v>
      </c>
      <c r="DV93" s="138">
        <v>1</v>
      </c>
      <c r="DW93" s="138">
        <v>0</v>
      </c>
      <c r="DX93" s="138">
        <v>1</v>
      </c>
      <c r="DY93" s="130" t="s">
        <v>1041</v>
      </c>
      <c r="DZ93" s="130" t="s">
        <v>1041</v>
      </c>
      <c r="EA93" s="140">
        <v>32858</v>
      </c>
      <c r="EB93" s="140">
        <v>247.13</v>
      </c>
      <c r="EC93" s="140">
        <v>37</v>
      </c>
    </row>
    <row r="94" spans="1:133" s="131" customFormat="1" ht="36" x14ac:dyDescent="0.25">
      <c r="A94" s="130" t="s">
        <v>217</v>
      </c>
      <c r="B94" s="130" t="s">
        <v>236</v>
      </c>
      <c r="C94" s="138">
        <v>1</v>
      </c>
      <c r="D94" s="130" t="s">
        <v>235</v>
      </c>
      <c r="E94" s="130" t="s">
        <v>2128</v>
      </c>
      <c r="F94" s="130">
        <v>1</v>
      </c>
      <c r="G94" s="130">
        <v>46822</v>
      </c>
      <c r="H94" s="130" t="s">
        <v>236</v>
      </c>
      <c r="I94" s="130" t="s">
        <v>2129</v>
      </c>
      <c r="J94" s="130" t="s">
        <v>2130</v>
      </c>
      <c r="K94" s="130" t="s">
        <v>1292</v>
      </c>
      <c r="L94" s="130"/>
      <c r="M94" s="130" t="s">
        <v>1099</v>
      </c>
      <c r="N94" s="130" t="s">
        <v>2131</v>
      </c>
      <c r="O94" s="130"/>
      <c r="P94" s="130">
        <v>483333972</v>
      </c>
      <c r="Q94" s="130" t="s">
        <v>2132</v>
      </c>
      <c r="R94" s="130"/>
      <c r="S94" s="130" t="s">
        <v>1099</v>
      </c>
      <c r="T94" s="130" t="s">
        <v>2131</v>
      </c>
      <c r="U94" s="130"/>
      <c r="V94" s="130">
        <v>483333972</v>
      </c>
      <c r="W94" s="130" t="s">
        <v>2132</v>
      </c>
      <c r="X94" s="138">
        <v>1</v>
      </c>
      <c r="Y94" s="138">
        <v>0</v>
      </c>
      <c r="Z94" s="138">
        <v>1</v>
      </c>
      <c r="AA94" s="139">
        <v>1</v>
      </c>
      <c r="AB94" s="139">
        <v>0</v>
      </c>
      <c r="AC94" s="139">
        <v>1</v>
      </c>
      <c r="AD94" s="130" t="s">
        <v>966</v>
      </c>
      <c r="AE94" s="138">
        <v>1</v>
      </c>
      <c r="AF94" s="130" t="s">
        <v>966</v>
      </c>
      <c r="AG94" s="138">
        <v>0</v>
      </c>
      <c r="AH94" s="138">
        <v>1</v>
      </c>
      <c r="AI94" s="138">
        <v>0</v>
      </c>
      <c r="AJ94" s="138">
        <v>0</v>
      </c>
      <c r="AK94" s="138">
        <v>1</v>
      </c>
      <c r="AL94" s="130" t="s">
        <v>966</v>
      </c>
      <c r="AM94" s="138">
        <v>0</v>
      </c>
      <c r="AN94" s="138">
        <v>0</v>
      </c>
      <c r="AO94" s="138">
        <v>1</v>
      </c>
      <c r="AP94" s="138">
        <v>1</v>
      </c>
      <c r="AQ94" s="130" t="s">
        <v>966</v>
      </c>
      <c r="AR94" s="138">
        <v>0</v>
      </c>
      <c r="AS94" s="138">
        <v>0</v>
      </c>
      <c r="AT94" s="138">
        <v>1</v>
      </c>
      <c r="AU94" s="138">
        <v>0</v>
      </c>
      <c r="AV94" s="138">
        <v>0</v>
      </c>
      <c r="AW94" s="138">
        <v>0</v>
      </c>
      <c r="AX94" s="138">
        <v>1</v>
      </c>
      <c r="AY94" s="130" t="s">
        <v>966</v>
      </c>
      <c r="AZ94" s="138">
        <v>1</v>
      </c>
      <c r="BA94" s="138">
        <v>1</v>
      </c>
      <c r="BB94" s="138">
        <v>0</v>
      </c>
      <c r="BC94" s="138">
        <v>1</v>
      </c>
      <c r="BD94" s="138">
        <v>5</v>
      </c>
      <c r="BE94" s="138">
        <v>3</v>
      </c>
      <c r="BF94" s="138">
        <v>0</v>
      </c>
      <c r="BG94" s="138">
        <v>0</v>
      </c>
      <c r="BH94" s="138">
        <v>0</v>
      </c>
      <c r="BI94" s="138">
        <v>0</v>
      </c>
      <c r="BJ94" s="138">
        <v>0</v>
      </c>
      <c r="BK94" s="138">
        <v>0</v>
      </c>
      <c r="BL94" s="138">
        <v>1</v>
      </c>
      <c r="BM94" s="138">
        <v>0</v>
      </c>
      <c r="BN94" s="138">
        <v>1</v>
      </c>
      <c r="BO94" s="138">
        <v>1</v>
      </c>
      <c r="BP94" s="138">
        <v>3</v>
      </c>
      <c r="BQ94" s="138">
        <v>0</v>
      </c>
      <c r="BR94" s="138">
        <v>0</v>
      </c>
      <c r="BS94" s="138">
        <v>0</v>
      </c>
      <c r="BT94" s="138">
        <v>0</v>
      </c>
      <c r="BU94" s="138">
        <v>0</v>
      </c>
      <c r="BV94" s="138">
        <v>0</v>
      </c>
      <c r="BW94" s="138">
        <v>0</v>
      </c>
      <c r="BX94" s="138">
        <v>0</v>
      </c>
      <c r="BY94" s="138">
        <v>0</v>
      </c>
      <c r="BZ94" s="138">
        <v>0</v>
      </c>
      <c r="CA94" s="138">
        <v>0</v>
      </c>
      <c r="CB94" s="138">
        <v>0</v>
      </c>
      <c r="CC94" s="138">
        <v>0</v>
      </c>
      <c r="CD94" s="138">
        <v>0</v>
      </c>
      <c r="CE94" s="138">
        <v>0</v>
      </c>
      <c r="CF94" s="138">
        <v>0</v>
      </c>
      <c r="CG94" s="138">
        <v>0</v>
      </c>
      <c r="CH94" s="138">
        <v>0</v>
      </c>
      <c r="CI94" s="138">
        <v>0</v>
      </c>
      <c r="CJ94" s="138">
        <v>0</v>
      </c>
      <c r="CK94" s="138">
        <v>0</v>
      </c>
      <c r="CL94" s="138">
        <v>0</v>
      </c>
      <c r="CM94" s="138">
        <v>0</v>
      </c>
      <c r="CN94" s="138">
        <v>0</v>
      </c>
      <c r="CO94" s="138">
        <v>0</v>
      </c>
      <c r="CP94" s="138">
        <v>0</v>
      </c>
      <c r="CQ94" s="138">
        <v>0</v>
      </c>
      <c r="CR94" s="138">
        <v>0</v>
      </c>
      <c r="CS94" s="138">
        <v>0</v>
      </c>
      <c r="CT94" s="138">
        <v>0</v>
      </c>
      <c r="CU94" s="138">
        <v>0</v>
      </c>
      <c r="CV94" s="138">
        <v>0</v>
      </c>
      <c r="CW94" s="138">
        <v>0</v>
      </c>
      <c r="CX94" s="138">
        <v>0</v>
      </c>
      <c r="CY94" s="138">
        <v>0</v>
      </c>
      <c r="CZ94" s="138">
        <v>1</v>
      </c>
      <c r="DA94" s="138">
        <v>0</v>
      </c>
      <c r="DB94" s="138">
        <v>0</v>
      </c>
      <c r="DC94" s="138">
        <v>0</v>
      </c>
      <c r="DD94" s="138">
        <v>0</v>
      </c>
      <c r="DE94" s="138">
        <v>0</v>
      </c>
      <c r="DF94" s="138">
        <v>0</v>
      </c>
      <c r="DG94" s="138">
        <v>0</v>
      </c>
      <c r="DH94" s="138">
        <v>0</v>
      </c>
      <c r="DI94" s="138">
        <v>0</v>
      </c>
      <c r="DJ94" s="138">
        <v>0</v>
      </c>
      <c r="DK94" s="138">
        <v>0</v>
      </c>
      <c r="DL94" s="138">
        <v>0</v>
      </c>
      <c r="DM94" s="138">
        <v>0</v>
      </c>
      <c r="DN94" s="138">
        <v>0</v>
      </c>
      <c r="DO94" s="138">
        <v>0</v>
      </c>
      <c r="DP94" s="138">
        <v>10</v>
      </c>
      <c r="DQ94" s="138">
        <v>1</v>
      </c>
      <c r="DR94" s="130" t="s">
        <v>2133</v>
      </c>
      <c r="DS94" s="138">
        <v>2</v>
      </c>
      <c r="DT94" s="130" t="s">
        <v>2134</v>
      </c>
      <c r="DU94" s="130" t="s">
        <v>2135</v>
      </c>
      <c r="DV94" s="138">
        <v>1</v>
      </c>
      <c r="DW94" s="138">
        <v>1</v>
      </c>
      <c r="DX94" s="138">
        <v>0</v>
      </c>
      <c r="DY94" s="130"/>
      <c r="DZ94" s="130"/>
      <c r="EA94" s="140">
        <v>12158</v>
      </c>
      <c r="EB94" s="140">
        <v>74.05</v>
      </c>
      <c r="EC94" s="140">
        <v>11</v>
      </c>
    </row>
    <row r="95" spans="1:133" s="131" customFormat="1" ht="60" x14ac:dyDescent="0.25">
      <c r="A95" s="130" t="s">
        <v>187</v>
      </c>
      <c r="B95" s="130" t="s">
        <v>189</v>
      </c>
      <c r="C95" s="138">
        <v>1</v>
      </c>
      <c r="D95" s="130" t="s">
        <v>188</v>
      </c>
      <c r="E95" s="130" t="s">
        <v>2136</v>
      </c>
      <c r="F95" s="130">
        <v>239</v>
      </c>
      <c r="G95" s="130">
        <v>55001</v>
      </c>
      <c r="H95" s="130" t="s">
        <v>2137</v>
      </c>
      <c r="I95" s="130" t="s">
        <v>2138</v>
      </c>
      <c r="J95" s="130" t="s">
        <v>2139</v>
      </c>
      <c r="K95" s="130" t="s">
        <v>2140</v>
      </c>
      <c r="L95" s="130" t="s">
        <v>959</v>
      </c>
      <c r="M95" s="130" t="s">
        <v>1039</v>
      </c>
      <c r="N95" s="130" t="s">
        <v>2141</v>
      </c>
      <c r="O95" s="130"/>
      <c r="P95" s="130">
        <v>491504317</v>
      </c>
      <c r="Q95" s="130" t="s">
        <v>2142</v>
      </c>
      <c r="R95" s="130" t="s">
        <v>959</v>
      </c>
      <c r="S95" s="130" t="s">
        <v>1039</v>
      </c>
      <c r="T95" s="130" t="s">
        <v>2141</v>
      </c>
      <c r="U95" s="130"/>
      <c r="V95" s="130">
        <v>491504317</v>
      </c>
      <c r="W95" s="130" t="s">
        <v>2142</v>
      </c>
      <c r="X95" s="138">
        <v>1</v>
      </c>
      <c r="Y95" s="138">
        <v>1</v>
      </c>
      <c r="Z95" s="138">
        <v>2</v>
      </c>
      <c r="AA95" s="139">
        <v>0.8</v>
      </c>
      <c r="AB95" s="139">
        <v>0.2</v>
      </c>
      <c r="AC95" s="139">
        <v>1</v>
      </c>
      <c r="AD95" s="130" t="s">
        <v>966</v>
      </c>
      <c r="AE95" s="138">
        <v>1</v>
      </c>
      <c r="AF95" s="130" t="s">
        <v>966</v>
      </c>
      <c r="AG95" s="138">
        <v>0</v>
      </c>
      <c r="AH95" s="138">
        <v>1</v>
      </c>
      <c r="AI95" s="138">
        <v>0</v>
      </c>
      <c r="AJ95" s="138">
        <v>0</v>
      </c>
      <c r="AK95" s="138">
        <v>1</v>
      </c>
      <c r="AL95" s="130" t="s">
        <v>966</v>
      </c>
      <c r="AM95" s="138">
        <v>0</v>
      </c>
      <c r="AN95" s="138">
        <v>0</v>
      </c>
      <c r="AO95" s="138">
        <v>1</v>
      </c>
      <c r="AP95" s="138">
        <v>1</v>
      </c>
      <c r="AQ95" s="130" t="s">
        <v>966</v>
      </c>
      <c r="AR95" s="138">
        <v>0</v>
      </c>
      <c r="AS95" s="138">
        <v>0</v>
      </c>
      <c r="AT95" s="138">
        <v>0</v>
      </c>
      <c r="AU95" s="138">
        <v>1</v>
      </c>
      <c r="AV95" s="138">
        <v>0</v>
      </c>
      <c r="AW95" s="138">
        <v>0</v>
      </c>
      <c r="AX95" s="138">
        <v>1</v>
      </c>
      <c r="AY95" s="130" t="s">
        <v>966</v>
      </c>
      <c r="AZ95" s="138">
        <v>1</v>
      </c>
      <c r="BA95" s="138">
        <v>1</v>
      </c>
      <c r="BB95" s="138">
        <v>1</v>
      </c>
      <c r="BC95" s="138">
        <v>1</v>
      </c>
      <c r="BD95" s="138">
        <v>0</v>
      </c>
      <c r="BE95" s="138">
        <v>9</v>
      </c>
      <c r="BF95" s="138">
        <v>0</v>
      </c>
      <c r="BG95" s="138">
        <v>0</v>
      </c>
      <c r="BH95" s="138">
        <v>0</v>
      </c>
      <c r="BI95" s="138">
        <v>0</v>
      </c>
      <c r="BJ95" s="138">
        <v>0</v>
      </c>
      <c r="BK95" s="138">
        <v>0</v>
      </c>
      <c r="BL95" s="138">
        <v>8</v>
      </c>
      <c r="BM95" s="138">
        <v>0</v>
      </c>
      <c r="BN95" s="138">
        <v>3</v>
      </c>
      <c r="BO95" s="138">
        <v>0</v>
      </c>
      <c r="BP95" s="138">
        <v>0</v>
      </c>
      <c r="BQ95" s="138">
        <v>0</v>
      </c>
      <c r="BR95" s="138">
        <v>0</v>
      </c>
      <c r="BS95" s="138">
        <v>0</v>
      </c>
      <c r="BT95" s="138">
        <v>0</v>
      </c>
      <c r="BU95" s="138">
        <v>0</v>
      </c>
      <c r="BV95" s="138">
        <v>0</v>
      </c>
      <c r="BW95" s="138">
        <v>0</v>
      </c>
      <c r="BX95" s="138">
        <v>0</v>
      </c>
      <c r="BY95" s="138">
        <v>0</v>
      </c>
      <c r="BZ95" s="138">
        <v>0</v>
      </c>
      <c r="CA95" s="138">
        <v>0</v>
      </c>
      <c r="CB95" s="138">
        <v>0</v>
      </c>
      <c r="CC95" s="138">
        <v>0</v>
      </c>
      <c r="CD95" s="138">
        <v>0</v>
      </c>
      <c r="CE95" s="138">
        <v>0</v>
      </c>
      <c r="CF95" s="138">
        <v>0</v>
      </c>
      <c r="CG95" s="138">
        <v>0</v>
      </c>
      <c r="CH95" s="138">
        <v>0</v>
      </c>
      <c r="CI95" s="138">
        <v>0</v>
      </c>
      <c r="CJ95" s="138">
        <v>0</v>
      </c>
      <c r="CK95" s="138">
        <v>1</v>
      </c>
      <c r="CL95" s="138">
        <v>0</v>
      </c>
      <c r="CM95" s="138">
        <v>0</v>
      </c>
      <c r="CN95" s="138">
        <v>0</v>
      </c>
      <c r="CO95" s="138">
        <v>0</v>
      </c>
      <c r="CP95" s="138">
        <v>0</v>
      </c>
      <c r="CQ95" s="138">
        <v>0</v>
      </c>
      <c r="CR95" s="138">
        <v>0</v>
      </c>
      <c r="CS95" s="138">
        <v>0</v>
      </c>
      <c r="CT95" s="138">
        <v>0</v>
      </c>
      <c r="CU95" s="138">
        <v>0</v>
      </c>
      <c r="CV95" s="138">
        <v>0</v>
      </c>
      <c r="CW95" s="138">
        <v>0</v>
      </c>
      <c r="CX95" s="138">
        <v>0</v>
      </c>
      <c r="CY95" s="138">
        <v>0</v>
      </c>
      <c r="CZ95" s="138">
        <v>0</v>
      </c>
      <c r="DA95" s="138">
        <v>0</v>
      </c>
      <c r="DB95" s="138">
        <v>0</v>
      </c>
      <c r="DC95" s="138">
        <v>0</v>
      </c>
      <c r="DD95" s="138">
        <v>0</v>
      </c>
      <c r="DE95" s="138">
        <v>0</v>
      </c>
      <c r="DF95" s="138">
        <v>0</v>
      </c>
      <c r="DG95" s="138">
        <v>0</v>
      </c>
      <c r="DH95" s="138">
        <v>0</v>
      </c>
      <c r="DI95" s="138">
        <v>0</v>
      </c>
      <c r="DJ95" s="138">
        <v>0</v>
      </c>
      <c r="DK95" s="138">
        <v>0</v>
      </c>
      <c r="DL95" s="138">
        <v>0</v>
      </c>
      <c r="DM95" s="138">
        <v>0</v>
      </c>
      <c r="DN95" s="138">
        <v>0</v>
      </c>
      <c r="DO95" s="138">
        <v>0</v>
      </c>
      <c r="DP95" s="138">
        <v>80</v>
      </c>
      <c r="DQ95" s="138">
        <v>1</v>
      </c>
      <c r="DR95" s="130" t="s">
        <v>2143</v>
      </c>
      <c r="DS95" s="138">
        <v>2</v>
      </c>
      <c r="DT95" s="130" t="s">
        <v>2144</v>
      </c>
      <c r="DU95" s="130" t="s">
        <v>2145</v>
      </c>
      <c r="DV95" s="138">
        <v>1</v>
      </c>
      <c r="DW95" s="138">
        <v>1</v>
      </c>
      <c r="DX95" s="138">
        <v>1</v>
      </c>
      <c r="DY95" s="130"/>
      <c r="DZ95" s="130" t="s">
        <v>2146</v>
      </c>
      <c r="EA95" s="140">
        <v>16456</v>
      </c>
      <c r="EB95" s="140">
        <v>259.44</v>
      </c>
      <c r="EC95" s="140">
        <v>14</v>
      </c>
    </row>
    <row r="96" spans="1:133" s="131" customFormat="1" ht="48" x14ac:dyDescent="0.25">
      <c r="A96" s="130" t="s">
        <v>187</v>
      </c>
      <c r="B96" s="130" t="s">
        <v>191</v>
      </c>
      <c r="C96" s="138">
        <v>1</v>
      </c>
      <c r="D96" s="130" t="s">
        <v>190</v>
      </c>
      <c r="E96" s="130" t="s">
        <v>2147</v>
      </c>
      <c r="F96" s="130">
        <v>11</v>
      </c>
      <c r="G96" s="130">
        <v>51801</v>
      </c>
      <c r="H96" s="130" t="s">
        <v>191</v>
      </c>
      <c r="I96" s="130" t="s">
        <v>2148</v>
      </c>
      <c r="J96" s="130" t="s">
        <v>2149</v>
      </c>
      <c r="K96" s="130" t="s">
        <v>2150</v>
      </c>
      <c r="L96" s="130" t="s">
        <v>1431</v>
      </c>
      <c r="M96" s="130" t="s">
        <v>1973</v>
      </c>
      <c r="N96" s="130" t="s">
        <v>2151</v>
      </c>
      <c r="O96" s="130" t="s">
        <v>1508</v>
      </c>
      <c r="P96" s="130">
        <v>494629568</v>
      </c>
      <c r="Q96" s="130" t="s">
        <v>2152</v>
      </c>
      <c r="R96" s="130"/>
      <c r="S96" s="130" t="s">
        <v>1631</v>
      </c>
      <c r="T96" s="130" t="s">
        <v>2153</v>
      </c>
      <c r="U96" s="130"/>
      <c r="V96" s="130">
        <v>494629558</v>
      </c>
      <c r="W96" s="130" t="s">
        <v>2154</v>
      </c>
      <c r="X96" s="138">
        <v>1</v>
      </c>
      <c r="Y96" s="138">
        <v>0</v>
      </c>
      <c r="Z96" s="138">
        <v>1</v>
      </c>
      <c r="AA96" s="139">
        <v>1</v>
      </c>
      <c r="AB96" s="139">
        <v>0</v>
      </c>
      <c r="AC96" s="139">
        <v>1</v>
      </c>
      <c r="AD96" s="130" t="s">
        <v>966</v>
      </c>
      <c r="AE96" s="138">
        <v>1</v>
      </c>
      <c r="AF96" s="130" t="s">
        <v>966</v>
      </c>
      <c r="AG96" s="138">
        <v>0</v>
      </c>
      <c r="AH96" s="138">
        <v>1</v>
      </c>
      <c r="AI96" s="138">
        <v>0</v>
      </c>
      <c r="AJ96" s="138">
        <v>0</v>
      </c>
      <c r="AK96" s="138">
        <v>1</v>
      </c>
      <c r="AL96" s="130" t="s">
        <v>966</v>
      </c>
      <c r="AM96" s="138">
        <v>0</v>
      </c>
      <c r="AN96" s="138">
        <v>0</v>
      </c>
      <c r="AO96" s="138">
        <v>1</v>
      </c>
      <c r="AP96" s="138">
        <v>1</v>
      </c>
      <c r="AQ96" s="130" t="s">
        <v>966</v>
      </c>
      <c r="AR96" s="138">
        <v>0</v>
      </c>
      <c r="AS96" s="138">
        <v>0</v>
      </c>
      <c r="AT96" s="138">
        <v>0</v>
      </c>
      <c r="AU96" s="138">
        <v>1</v>
      </c>
      <c r="AV96" s="138">
        <v>0</v>
      </c>
      <c r="AW96" s="138">
        <v>0</v>
      </c>
      <c r="AX96" s="138">
        <v>1</v>
      </c>
      <c r="AY96" s="130" t="s">
        <v>966</v>
      </c>
      <c r="AZ96" s="138">
        <v>0</v>
      </c>
      <c r="BA96" s="138">
        <v>1</v>
      </c>
      <c r="BB96" s="138">
        <v>0</v>
      </c>
      <c r="BC96" s="138">
        <v>1</v>
      </c>
      <c r="BD96" s="138">
        <v>3</v>
      </c>
      <c r="BE96" s="138">
        <v>11</v>
      </c>
      <c r="BF96" s="138">
        <v>0</v>
      </c>
      <c r="BG96" s="138">
        <v>0</v>
      </c>
      <c r="BH96" s="138">
        <v>0</v>
      </c>
      <c r="BI96" s="138">
        <v>0</v>
      </c>
      <c r="BJ96" s="138">
        <v>0</v>
      </c>
      <c r="BK96" s="138">
        <v>0</v>
      </c>
      <c r="BL96" s="138">
        <v>6</v>
      </c>
      <c r="BM96" s="138">
        <v>0</v>
      </c>
      <c r="BN96" s="138">
        <v>0</v>
      </c>
      <c r="BO96" s="138">
        <v>0</v>
      </c>
      <c r="BP96" s="138">
        <v>14</v>
      </c>
      <c r="BQ96" s="138">
        <v>0</v>
      </c>
      <c r="BR96" s="138">
        <v>0</v>
      </c>
      <c r="BS96" s="138">
        <v>0</v>
      </c>
      <c r="BT96" s="138">
        <v>0</v>
      </c>
      <c r="BU96" s="138">
        <v>0</v>
      </c>
      <c r="BV96" s="138">
        <v>0</v>
      </c>
      <c r="BW96" s="138">
        <v>0</v>
      </c>
      <c r="BX96" s="138">
        <v>0</v>
      </c>
      <c r="BY96" s="138">
        <v>0</v>
      </c>
      <c r="BZ96" s="138">
        <v>0</v>
      </c>
      <c r="CA96" s="138">
        <v>0</v>
      </c>
      <c r="CB96" s="138">
        <v>0</v>
      </c>
      <c r="CC96" s="138">
        <v>0</v>
      </c>
      <c r="CD96" s="138">
        <v>0</v>
      </c>
      <c r="CE96" s="138">
        <v>0</v>
      </c>
      <c r="CF96" s="138">
        <v>0</v>
      </c>
      <c r="CG96" s="138">
        <v>0</v>
      </c>
      <c r="CH96" s="138">
        <v>0</v>
      </c>
      <c r="CI96" s="138">
        <v>0</v>
      </c>
      <c r="CJ96" s="138">
        <v>0</v>
      </c>
      <c r="CK96" s="138">
        <v>2</v>
      </c>
      <c r="CL96" s="138">
        <v>0</v>
      </c>
      <c r="CM96" s="138">
        <v>0</v>
      </c>
      <c r="CN96" s="138">
        <v>0</v>
      </c>
      <c r="CO96" s="138">
        <v>0</v>
      </c>
      <c r="CP96" s="138">
        <v>0</v>
      </c>
      <c r="CQ96" s="138">
        <v>0</v>
      </c>
      <c r="CR96" s="138">
        <v>0</v>
      </c>
      <c r="CS96" s="138">
        <v>0</v>
      </c>
      <c r="CT96" s="138">
        <v>0</v>
      </c>
      <c r="CU96" s="138">
        <v>0</v>
      </c>
      <c r="CV96" s="138">
        <v>0</v>
      </c>
      <c r="CW96" s="138">
        <v>0</v>
      </c>
      <c r="CX96" s="138">
        <v>0</v>
      </c>
      <c r="CY96" s="138">
        <v>0</v>
      </c>
      <c r="CZ96" s="138">
        <v>0</v>
      </c>
      <c r="DA96" s="138">
        <v>0</v>
      </c>
      <c r="DB96" s="138">
        <v>0</v>
      </c>
      <c r="DC96" s="138">
        <v>0</v>
      </c>
      <c r="DD96" s="138">
        <v>0</v>
      </c>
      <c r="DE96" s="138">
        <v>0</v>
      </c>
      <c r="DF96" s="138">
        <v>0</v>
      </c>
      <c r="DG96" s="138">
        <v>0</v>
      </c>
      <c r="DH96" s="138">
        <v>0</v>
      </c>
      <c r="DI96" s="138">
        <v>0</v>
      </c>
      <c r="DJ96" s="138">
        <v>0</v>
      </c>
      <c r="DK96" s="138">
        <v>0</v>
      </c>
      <c r="DL96" s="138">
        <v>0</v>
      </c>
      <c r="DM96" s="138">
        <v>1</v>
      </c>
      <c r="DN96" s="138">
        <v>0</v>
      </c>
      <c r="DO96" s="138">
        <v>0</v>
      </c>
      <c r="DP96" s="138">
        <v>20</v>
      </c>
      <c r="DQ96" s="138">
        <v>1</v>
      </c>
      <c r="DR96" s="130" t="s">
        <v>2155</v>
      </c>
      <c r="DS96" s="138">
        <v>3</v>
      </c>
      <c r="DT96" s="130" t="s">
        <v>2156</v>
      </c>
      <c r="DU96" s="130" t="s">
        <v>2156</v>
      </c>
      <c r="DV96" s="138">
        <v>1</v>
      </c>
      <c r="DW96" s="138">
        <v>1</v>
      </c>
      <c r="DX96" s="138">
        <v>1</v>
      </c>
      <c r="DY96" s="130" t="s">
        <v>2156</v>
      </c>
      <c r="DZ96" s="130" t="s">
        <v>2157</v>
      </c>
      <c r="EA96" s="140">
        <v>20220</v>
      </c>
      <c r="EB96" s="140">
        <v>279.08999999999997</v>
      </c>
      <c r="EC96" s="140">
        <v>26</v>
      </c>
    </row>
    <row r="97" spans="1:133" s="131" customFormat="1" ht="24" x14ac:dyDescent="0.25">
      <c r="A97" s="130" t="s">
        <v>187</v>
      </c>
      <c r="B97" s="130" t="s">
        <v>193</v>
      </c>
      <c r="C97" s="138">
        <v>1</v>
      </c>
      <c r="D97" s="130" t="s">
        <v>192</v>
      </c>
      <c r="E97" s="130" t="s">
        <v>1427</v>
      </c>
      <c r="F97" s="130">
        <v>38</v>
      </c>
      <c r="G97" s="130">
        <v>54417</v>
      </c>
      <c r="H97" s="130" t="s">
        <v>193</v>
      </c>
      <c r="I97" s="130" t="s">
        <v>2158</v>
      </c>
      <c r="J97" s="130" t="s">
        <v>2159</v>
      </c>
      <c r="K97" s="130" t="s">
        <v>1125</v>
      </c>
      <c r="L97" s="130" t="s">
        <v>1431</v>
      </c>
      <c r="M97" s="130" t="s">
        <v>1059</v>
      </c>
      <c r="N97" s="130" t="s">
        <v>2160</v>
      </c>
      <c r="O97" s="130"/>
      <c r="P97" s="130">
        <v>499318256</v>
      </c>
      <c r="Q97" s="130" t="s">
        <v>2161</v>
      </c>
      <c r="R97" s="130" t="s">
        <v>959</v>
      </c>
      <c r="S97" s="130" t="s">
        <v>1237</v>
      </c>
      <c r="T97" s="130" t="s">
        <v>2162</v>
      </c>
      <c r="U97" s="130" t="s">
        <v>1508</v>
      </c>
      <c r="V97" s="130">
        <v>499318102</v>
      </c>
      <c r="W97" s="130" t="s">
        <v>2163</v>
      </c>
      <c r="X97" s="138">
        <v>3</v>
      </c>
      <c r="Y97" s="138">
        <v>0</v>
      </c>
      <c r="Z97" s="138">
        <v>3</v>
      </c>
      <c r="AA97" s="139">
        <v>3</v>
      </c>
      <c r="AB97" s="139">
        <v>0</v>
      </c>
      <c r="AC97" s="139">
        <v>3</v>
      </c>
      <c r="AD97" s="130" t="s">
        <v>966</v>
      </c>
      <c r="AE97" s="138">
        <v>3</v>
      </c>
      <c r="AF97" s="130" t="s">
        <v>966</v>
      </c>
      <c r="AG97" s="138">
        <v>0</v>
      </c>
      <c r="AH97" s="138">
        <v>1</v>
      </c>
      <c r="AI97" s="138">
        <v>1</v>
      </c>
      <c r="AJ97" s="138">
        <v>1</v>
      </c>
      <c r="AK97" s="138">
        <v>3</v>
      </c>
      <c r="AL97" s="130" t="s">
        <v>966</v>
      </c>
      <c r="AM97" s="138">
        <v>0</v>
      </c>
      <c r="AN97" s="138">
        <v>2</v>
      </c>
      <c r="AO97" s="138">
        <v>1</v>
      </c>
      <c r="AP97" s="138">
        <v>3</v>
      </c>
      <c r="AQ97" s="130" t="s">
        <v>966</v>
      </c>
      <c r="AR97" s="138">
        <v>0</v>
      </c>
      <c r="AS97" s="138">
        <v>0</v>
      </c>
      <c r="AT97" s="138">
        <v>0</v>
      </c>
      <c r="AU97" s="138">
        <v>2</v>
      </c>
      <c r="AV97" s="138">
        <v>1</v>
      </c>
      <c r="AW97" s="138">
        <v>0</v>
      </c>
      <c r="AX97" s="138">
        <v>3</v>
      </c>
      <c r="AY97" s="130" t="s">
        <v>966</v>
      </c>
      <c r="AZ97" s="138">
        <v>1</v>
      </c>
      <c r="BA97" s="138">
        <v>1</v>
      </c>
      <c r="BB97" s="138">
        <v>0</v>
      </c>
      <c r="BC97" s="138">
        <v>1</v>
      </c>
      <c r="BD97" s="138">
        <v>3</v>
      </c>
      <c r="BE97" s="138">
        <v>20</v>
      </c>
      <c r="BF97" s="138">
        <v>0</v>
      </c>
      <c r="BG97" s="138">
        <v>0</v>
      </c>
      <c r="BH97" s="138">
        <v>8</v>
      </c>
      <c r="BI97" s="138">
        <v>0</v>
      </c>
      <c r="BJ97" s="138">
        <v>0</v>
      </c>
      <c r="BK97" s="138">
        <v>0</v>
      </c>
      <c r="BL97" s="138">
        <v>20</v>
      </c>
      <c r="BM97" s="138">
        <v>0</v>
      </c>
      <c r="BN97" s="138">
        <v>2</v>
      </c>
      <c r="BO97" s="138">
        <v>0</v>
      </c>
      <c r="BP97" s="138">
        <v>0</v>
      </c>
      <c r="BQ97" s="138">
        <v>0</v>
      </c>
      <c r="BR97" s="138">
        <v>0</v>
      </c>
      <c r="BS97" s="138">
        <v>0</v>
      </c>
      <c r="BT97" s="138">
        <v>0</v>
      </c>
      <c r="BU97" s="138">
        <v>0</v>
      </c>
      <c r="BV97" s="138">
        <v>0</v>
      </c>
      <c r="BW97" s="138">
        <v>0</v>
      </c>
      <c r="BX97" s="138">
        <v>0</v>
      </c>
      <c r="BY97" s="138">
        <v>0</v>
      </c>
      <c r="BZ97" s="138">
        <v>0</v>
      </c>
      <c r="CA97" s="138">
        <v>0</v>
      </c>
      <c r="CB97" s="138">
        <v>0</v>
      </c>
      <c r="CC97" s="138">
        <v>0</v>
      </c>
      <c r="CD97" s="138">
        <v>0</v>
      </c>
      <c r="CE97" s="138">
        <v>3</v>
      </c>
      <c r="CF97" s="138">
        <v>0</v>
      </c>
      <c r="CG97" s="138">
        <v>0</v>
      </c>
      <c r="CH97" s="138">
        <v>0</v>
      </c>
      <c r="CI97" s="138">
        <v>0</v>
      </c>
      <c r="CJ97" s="138">
        <v>0</v>
      </c>
      <c r="CK97" s="138">
        <v>0</v>
      </c>
      <c r="CL97" s="138">
        <v>0</v>
      </c>
      <c r="CM97" s="138">
        <v>1</v>
      </c>
      <c r="CN97" s="138">
        <v>0</v>
      </c>
      <c r="CO97" s="138">
        <v>0</v>
      </c>
      <c r="CP97" s="138">
        <v>0</v>
      </c>
      <c r="CQ97" s="138">
        <v>0</v>
      </c>
      <c r="CR97" s="138">
        <v>0</v>
      </c>
      <c r="CS97" s="138">
        <v>0</v>
      </c>
      <c r="CT97" s="138">
        <v>0</v>
      </c>
      <c r="CU97" s="138">
        <v>0</v>
      </c>
      <c r="CV97" s="138">
        <v>0</v>
      </c>
      <c r="CW97" s="138">
        <v>0</v>
      </c>
      <c r="CX97" s="138">
        <v>0</v>
      </c>
      <c r="CY97" s="138">
        <v>0</v>
      </c>
      <c r="CZ97" s="138">
        <v>0</v>
      </c>
      <c r="DA97" s="138">
        <v>0</v>
      </c>
      <c r="DB97" s="138">
        <v>0</v>
      </c>
      <c r="DC97" s="138">
        <v>0</v>
      </c>
      <c r="DD97" s="138">
        <v>0</v>
      </c>
      <c r="DE97" s="138">
        <v>0</v>
      </c>
      <c r="DF97" s="138">
        <v>0</v>
      </c>
      <c r="DG97" s="138">
        <v>0</v>
      </c>
      <c r="DH97" s="138">
        <v>0</v>
      </c>
      <c r="DI97" s="138">
        <v>0</v>
      </c>
      <c r="DJ97" s="138">
        <v>1</v>
      </c>
      <c r="DK97" s="138">
        <v>0</v>
      </c>
      <c r="DL97" s="138">
        <v>1</v>
      </c>
      <c r="DM97" s="138">
        <v>0</v>
      </c>
      <c r="DN97" s="138">
        <v>0</v>
      </c>
      <c r="DO97" s="138">
        <v>0</v>
      </c>
      <c r="DP97" s="138">
        <v>60</v>
      </c>
      <c r="DQ97" s="138">
        <v>1</v>
      </c>
      <c r="DR97" s="130" t="s">
        <v>2164</v>
      </c>
      <c r="DS97" s="138">
        <v>3</v>
      </c>
      <c r="DT97" s="130" t="s">
        <v>2165</v>
      </c>
      <c r="DU97" s="130" t="s">
        <v>2165</v>
      </c>
      <c r="DV97" s="138">
        <v>1</v>
      </c>
      <c r="DW97" s="138">
        <v>1</v>
      </c>
      <c r="DX97" s="138">
        <v>1</v>
      </c>
      <c r="DY97" s="130"/>
      <c r="DZ97" s="130"/>
      <c r="EA97" s="140">
        <v>27291</v>
      </c>
      <c r="EB97" s="140">
        <v>257.83</v>
      </c>
      <c r="EC97" s="140">
        <v>28</v>
      </c>
    </row>
    <row r="98" spans="1:133" s="131" customFormat="1" ht="24" x14ac:dyDescent="0.25">
      <c r="A98" s="130" t="s">
        <v>187</v>
      </c>
      <c r="B98" s="130" t="s">
        <v>195</v>
      </c>
      <c r="C98" s="138">
        <v>1</v>
      </c>
      <c r="D98" s="130" t="s">
        <v>194</v>
      </c>
      <c r="E98" s="130" t="s">
        <v>2166</v>
      </c>
      <c r="F98" s="130">
        <v>342</v>
      </c>
      <c r="G98" s="130">
        <v>50819</v>
      </c>
      <c r="H98" s="130" t="s">
        <v>2167</v>
      </c>
      <c r="I98" s="130" t="s">
        <v>2168</v>
      </c>
      <c r="J98" s="130" t="s">
        <v>2169</v>
      </c>
      <c r="K98" s="130" t="s">
        <v>2170</v>
      </c>
      <c r="L98" s="130"/>
      <c r="M98" s="130" t="s">
        <v>2171</v>
      </c>
      <c r="N98" s="130" t="s">
        <v>2172</v>
      </c>
      <c r="O98" s="130"/>
      <c r="P98" s="130" t="s">
        <v>2173</v>
      </c>
      <c r="Q98" s="130" t="s">
        <v>2174</v>
      </c>
      <c r="R98" s="130"/>
      <c r="S98" s="130" t="s">
        <v>2171</v>
      </c>
      <c r="T98" s="130" t="s">
        <v>2172</v>
      </c>
      <c r="U98" s="130"/>
      <c r="V98" s="130">
        <v>492105424</v>
      </c>
      <c r="W98" s="130" t="s">
        <v>2175</v>
      </c>
      <c r="X98" s="138">
        <v>1</v>
      </c>
      <c r="Y98" s="138">
        <v>0</v>
      </c>
      <c r="Z98" s="138">
        <v>1</v>
      </c>
      <c r="AA98" s="139">
        <v>0.5</v>
      </c>
      <c r="AB98" s="139">
        <v>0</v>
      </c>
      <c r="AC98" s="139">
        <v>0.5</v>
      </c>
      <c r="AD98" s="130" t="s">
        <v>966</v>
      </c>
      <c r="AE98" s="138">
        <v>1</v>
      </c>
      <c r="AF98" s="130" t="s">
        <v>966</v>
      </c>
      <c r="AG98" s="138">
        <v>0</v>
      </c>
      <c r="AH98" s="138">
        <v>1</v>
      </c>
      <c r="AI98" s="138">
        <v>0</v>
      </c>
      <c r="AJ98" s="138">
        <v>0</v>
      </c>
      <c r="AK98" s="138">
        <v>1</v>
      </c>
      <c r="AL98" s="130" t="s">
        <v>966</v>
      </c>
      <c r="AM98" s="138">
        <v>0</v>
      </c>
      <c r="AN98" s="138">
        <v>0</v>
      </c>
      <c r="AO98" s="138">
        <v>1</v>
      </c>
      <c r="AP98" s="138">
        <v>1</v>
      </c>
      <c r="AQ98" s="130" t="s">
        <v>966</v>
      </c>
      <c r="AR98" s="138">
        <v>0</v>
      </c>
      <c r="AS98" s="138">
        <v>0</v>
      </c>
      <c r="AT98" s="138">
        <v>0</v>
      </c>
      <c r="AU98" s="138">
        <v>0</v>
      </c>
      <c r="AV98" s="138">
        <v>1</v>
      </c>
      <c r="AW98" s="138">
        <v>0</v>
      </c>
      <c r="AX98" s="138">
        <v>1</v>
      </c>
      <c r="AY98" s="130" t="s">
        <v>966</v>
      </c>
      <c r="AZ98" s="138">
        <v>1</v>
      </c>
      <c r="BA98" s="138">
        <v>1</v>
      </c>
      <c r="BB98" s="138">
        <v>1</v>
      </c>
      <c r="BC98" s="138">
        <v>1</v>
      </c>
      <c r="BD98" s="138">
        <v>3</v>
      </c>
      <c r="BE98" s="138">
        <v>7</v>
      </c>
      <c r="BF98" s="138">
        <v>0</v>
      </c>
      <c r="BG98" s="138">
        <v>0</v>
      </c>
      <c r="BH98" s="138">
        <v>0</v>
      </c>
      <c r="BI98" s="138">
        <v>0</v>
      </c>
      <c r="BJ98" s="138">
        <v>0</v>
      </c>
      <c r="BK98" s="138">
        <v>0</v>
      </c>
      <c r="BL98" s="138">
        <v>13</v>
      </c>
      <c r="BM98" s="138">
        <v>0</v>
      </c>
      <c r="BN98" s="138">
        <v>0</v>
      </c>
      <c r="BO98" s="138">
        <v>0</v>
      </c>
      <c r="BP98" s="138">
        <v>0</v>
      </c>
      <c r="BQ98" s="138">
        <v>0</v>
      </c>
      <c r="BR98" s="138">
        <v>0</v>
      </c>
      <c r="BS98" s="138">
        <v>0</v>
      </c>
      <c r="BT98" s="138">
        <v>0</v>
      </c>
      <c r="BU98" s="138">
        <v>0</v>
      </c>
      <c r="BV98" s="138">
        <v>0</v>
      </c>
      <c r="BW98" s="138">
        <v>0</v>
      </c>
      <c r="BX98" s="138">
        <v>0</v>
      </c>
      <c r="BY98" s="138">
        <v>0</v>
      </c>
      <c r="BZ98" s="138">
        <v>0</v>
      </c>
      <c r="CA98" s="138">
        <v>0</v>
      </c>
      <c r="CB98" s="138">
        <v>0</v>
      </c>
      <c r="CC98" s="138">
        <v>0</v>
      </c>
      <c r="CD98" s="138">
        <v>0</v>
      </c>
      <c r="CE98" s="138">
        <v>0</v>
      </c>
      <c r="CF98" s="138">
        <v>0</v>
      </c>
      <c r="CG98" s="138">
        <v>0</v>
      </c>
      <c r="CH98" s="138">
        <v>0</v>
      </c>
      <c r="CI98" s="138">
        <v>0</v>
      </c>
      <c r="CJ98" s="138">
        <v>0</v>
      </c>
      <c r="CK98" s="138">
        <v>1</v>
      </c>
      <c r="CL98" s="138">
        <v>0</v>
      </c>
      <c r="CM98" s="138">
        <v>0</v>
      </c>
      <c r="CN98" s="138">
        <v>0</v>
      </c>
      <c r="CO98" s="138">
        <v>0</v>
      </c>
      <c r="CP98" s="138">
        <v>0</v>
      </c>
      <c r="CQ98" s="138">
        <v>0</v>
      </c>
      <c r="CR98" s="138">
        <v>0</v>
      </c>
      <c r="CS98" s="138">
        <v>0</v>
      </c>
      <c r="CT98" s="138">
        <v>0</v>
      </c>
      <c r="CU98" s="138">
        <v>0</v>
      </c>
      <c r="CV98" s="138">
        <v>0</v>
      </c>
      <c r="CW98" s="138">
        <v>0</v>
      </c>
      <c r="CX98" s="138">
        <v>0</v>
      </c>
      <c r="CY98" s="138">
        <v>0</v>
      </c>
      <c r="CZ98" s="138">
        <v>0</v>
      </c>
      <c r="DA98" s="138">
        <v>0</v>
      </c>
      <c r="DB98" s="138">
        <v>0</v>
      </c>
      <c r="DC98" s="138">
        <v>0</v>
      </c>
      <c r="DD98" s="138">
        <v>0</v>
      </c>
      <c r="DE98" s="138">
        <v>0</v>
      </c>
      <c r="DF98" s="138">
        <v>0</v>
      </c>
      <c r="DG98" s="138">
        <v>0</v>
      </c>
      <c r="DH98" s="138">
        <v>0</v>
      </c>
      <c r="DI98" s="138">
        <v>0</v>
      </c>
      <c r="DJ98" s="138">
        <v>0</v>
      </c>
      <c r="DK98" s="138">
        <v>0</v>
      </c>
      <c r="DL98" s="138">
        <v>0</v>
      </c>
      <c r="DM98" s="138">
        <v>0</v>
      </c>
      <c r="DN98" s="138">
        <v>0</v>
      </c>
      <c r="DO98" s="138">
        <v>0</v>
      </c>
      <c r="DP98" s="138">
        <v>75</v>
      </c>
      <c r="DQ98" s="138">
        <v>1</v>
      </c>
      <c r="DR98" s="130" t="s">
        <v>2176</v>
      </c>
      <c r="DS98" s="138">
        <v>1</v>
      </c>
      <c r="DT98" s="130" t="s">
        <v>2177</v>
      </c>
      <c r="DU98" s="130" t="s">
        <v>2178</v>
      </c>
      <c r="DV98" s="138">
        <v>1</v>
      </c>
      <c r="DW98" s="138">
        <v>0</v>
      </c>
      <c r="DX98" s="138">
        <v>1</v>
      </c>
      <c r="DY98" s="130"/>
      <c r="DZ98" s="130" t="s">
        <v>2179</v>
      </c>
      <c r="EA98" s="140">
        <v>18373</v>
      </c>
      <c r="EB98" s="140">
        <v>192.85</v>
      </c>
      <c r="EC98" s="140">
        <v>29</v>
      </c>
    </row>
    <row r="99" spans="1:133" s="131" customFormat="1" ht="24" x14ac:dyDescent="0.25">
      <c r="A99" s="130" t="s">
        <v>187</v>
      </c>
      <c r="B99" s="130" t="s">
        <v>197</v>
      </c>
      <c r="C99" s="138">
        <v>1</v>
      </c>
      <c r="D99" s="130" t="s">
        <v>196</v>
      </c>
      <c r="E99" s="130" t="s">
        <v>2180</v>
      </c>
      <c r="F99" s="130">
        <v>408</v>
      </c>
      <c r="G99" s="130">
        <v>50200</v>
      </c>
      <c r="H99" s="130" t="s">
        <v>197</v>
      </c>
      <c r="I99" s="130" t="s">
        <v>2181</v>
      </c>
      <c r="J99" s="130" t="s">
        <v>2182</v>
      </c>
      <c r="K99" s="130" t="s">
        <v>1084</v>
      </c>
      <c r="L99" s="130" t="s">
        <v>959</v>
      </c>
      <c r="M99" s="130" t="s">
        <v>988</v>
      </c>
      <c r="N99" s="130" t="s">
        <v>2183</v>
      </c>
      <c r="O99" s="130"/>
      <c r="P99" s="130">
        <v>495707810</v>
      </c>
      <c r="Q99" s="130" t="s">
        <v>2184</v>
      </c>
      <c r="R99" s="130" t="s">
        <v>959</v>
      </c>
      <c r="S99" s="130" t="s">
        <v>2018</v>
      </c>
      <c r="T99" s="130" t="s">
        <v>2185</v>
      </c>
      <c r="U99" s="130"/>
      <c r="V99" s="130">
        <v>495707814</v>
      </c>
      <c r="W99" s="130" t="s">
        <v>2186</v>
      </c>
      <c r="X99" s="138">
        <v>2</v>
      </c>
      <c r="Y99" s="138">
        <v>0</v>
      </c>
      <c r="Z99" s="138">
        <v>2</v>
      </c>
      <c r="AA99" s="139">
        <v>2</v>
      </c>
      <c r="AB99" s="139">
        <v>0</v>
      </c>
      <c r="AC99" s="139">
        <v>2</v>
      </c>
      <c r="AD99" s="130" t="s">
        <v>966</v>
      </c>
      <c r="AE99" s="138">
        <v>2</v>
      </c>
      <c r="AF99" s="130" t="s">
        <v>966</v>
      </c>
      <c r="AG99" s="138">
        <v>0</v>
      </c>
      <c r="AH99" s="138">
        <v>0</v>
      </c>
      <c r="AI99" s="138">
        <v>0</v>
      </c>
      <c r="AJ99" s="138">
        <v>2</v>
      </c>
      <c r="AK99" s="138">
        <v>2</v>
      </c>
      <c r="AL99" s="130" t="s">
        <v>966</v>
      </c>
      <c r="AM99" s="138">
        <v>1</v>
      </c>
      <c r="AN99" s="138">
        <v>0</v>
      </c>
      <c r="AO99" s="138">
        <v>1</v>
      </c>
      <c r="AP99" s="138">
        <v>2</v>
      </c>
      <c r="AQ99" s="130" t="s">
        <v>966</v>
      </c>
      <c r="AR99" s="138">
        <v>0</v>
      </c>
      <c r="AS99" s="138">
        <v>0</v>
      </c>
      <c r="AT99" s="138">
        <v>0</v>
      </c>
      <c r="AU99" s="138">
        <v>2</v>
      </c>
      <c r="AV99" s="138">
        <v>0</v>
      </c>
      <c r="AW99" s="138">
        <v>0</v>
      </c>
      <c r="AX99" s="138">
        <v>2</v>
      </c>
      <c r="AY99" s="130" t="s">
        <v>966</v>
      </c>
      <c r="AZ99" s="138">
        <v>1</v>
      </c>
      <c r="BA99" s="138">
        <v>1</v>
      </c>
      <c r="BB99" s="138">
        <v>0</v>
      </c>
      <c r="BC99" s="138">
        <v>1</v>
      </c>
      <c r="BD99" s="138">
        <v>8</v>
      </c>
      <c r="BE99" s="138">
        <v>98</v>
      </c>
      <c r="BF99" s="138">
        <v>7</v>
      </c>
      <c r="BG99" s="138">
        <v>0</v>
      </c>
      <c r="BH99" s="138">
        <v>28</v>
      </c>
      <c r="BI99" s="138">
        <v>0</v>
      </c>
      <c r="BJ99" s="138">
        <v>8</v>
      </c>
      <c r="BK99" s="138">
        <v>0</v>
      </c>
      <c r="BL99" s="138">
        <v>52</v>
      </c>
      <c r="BM99" s="138">
        <v>5</v>
      </c>
      <c r="BN99" s="138">
        <v>15</v>
      </c>
      <c r="BO99" s="138">
        <v>4</v>
      </c>
      <c r="BP99" s="138">
        <v>60</v>
      </c>
      <c r="BQ99" s="138">
        <v>0</v>
      </c>
      <c r="BR99" s="138">
        <v>0</v>
      </c>
      <c r="BS99" s="138">
        <v>0</v>
      </c>
      <c r="BT99" s="138">
        <v>1</v>
      </c>
      <c r="BU99" s="138">
        <v>3</v>
      </c>
      <c r="BV99" s="138">
        <v>1</v>
      </c>
      <c r="BW99" s="138">
        <v>0</v>
      </c>
      <c r="BX99" s="138">
        <v>0</v>
      </c>
      <c r="BY99" s="138">
        <v>0</v>
      </c>
      <c r="BZ99" s="138">
        <v>0</v>
      </c>
      <c r="CA99" s="138">
        <v>0</v>
      </c>
      <c r="CB99" s="138">
        <v>0</v>
      </c>
      <c r="CC99" s="138">
        <v>0</v>
      </c>
      <c r="CD99" s="138">
        <v>0</v>
      </c>
      <c r="CE99" s="138">
        <v>0</v>
      </c>
      <c r="CF99" s="138">
        <v>1</v>
      </c>
      <c r="CG99" s="138">
        <v>0</v>
      </c>
      <c r="CH99" s="138">
        <v>6</v>
      </c>
      <c r="CI99" s="138">
        <v>0</v>
      </c>
      <c r="CJ99" s="138">
        <v>0</v>
      </c>
      <c r="CK99" s="138">
        <v>0</v>
      </c>
      <c r="CL99" s="138">
        <v>0</v>
      </c>
      <c r="CM99" s="138">
        <v>5</v>
      </c>
      <c r="CN99" s="138">
        <v>0</v>
      </c>
      <c r="CO99" s="138">
        <v>0</v>
      </c>
      <c r="CP99" s="138">
        <v>0</v>
      </c>
      <c r="CQ99" s="138">
        <v>0</v>
      </c>
      <c r="CR99" s="138">
        <v>0</v>
      </c>
      <c r="CS99" s="138">
        <v>0</v>
      </c>
      <c r="CT99" s="138">
        <v>0</v>
      </c>
      <c r="CU99" s="138">
        <v>0</v>
      </c>
      <c r="CV99" s="138">
        <v>0</v>
      </c>
      <c r="CW99" s="138">
        <v>0</v>
      </c>
      <c r="CX99" s="138">
        <v>0</v>
      </c>
      <c r="CY99" s="138">
        <v>0</v>
      </c>
      <c r="CZ99" s="138">
        <v>0</v>
      </c>
      <c r="DA99" s="138">
        <v>0</v>
      </c>
      <c r="DB99" s="138">
        <v>0</v>
      </c>
      <c r="DC99" s="138">
        <v>0</v>
      </c>
      <c r="DD99" s="138">
        <v>0</v>
      </c>
      <c r="DE99" s="138">
        <v>0</v>
      </c>
      <c r="DF99" s="138">
        <v>0</v>
      </c>
      <c r="DG99" s="138">
        <v>0</v>
      </c>
      <c r="DH99" s="138">
        <v>1</v>
      </c>
      <c r="DI99" s="138">
        <v>0</v>
      </c>
      <c r="DJ99" s="138">
        <v>4</v>
      </c>
      <c r="DK99" s="138">
        <v>1</v>
      </c>
      <c r="DL99" s="138">
        <v>0</v>
      </c>
      <c r="DM99" s="138">
        <v>0</v>
      </c>
      <c r="DN99" s="138">
        <v>0</v>
      </c>
      <c r="DO99" s="138">
        <v>0</v>
      </c>
      <c r="DP99" s="138">
        <v>80</v>
      </c>
      <c r="DQ99" s="138">
        <v>1</v>
      </c>
      <c r="DR99" s="130" t="s">
        <v>2187</v>
      </c>
      <c r="DS99" s="138">
        <v>1</v>
      </c>
      <c r="DT99" s="130" t="s">
        <v>1041</v>
      </c>
      <c r="DU99" s="130" t="s">
        <v>1041</v>
      </c>
      <c r="DV99" s="138">
        <v>1</v>
      </c>
      <c r="DW99" s="138">
        <v>0</v>
      </c>
      <c r="DX99" s="138">
        <v>1</v>
      </c>
      <c r="DY99" s="130"/>
      <c r="DZ99" s="130" t="s">
        <v>2188</v>
      </c>
      <c r="EA99" s="140">
        <v>145310</v>
      </c>
      <c r="EB99" s="140">
        <v>677.42</v>
      </c>
      <c r="EC99" s="140">
        <v>81</v>
      </c>
    </row>
    <row r="100" spans="1:133" s="131" customFormat="1" ht="24" x14ac:dyDescent="0.25">
      <c r="A100" s="130" t="s">
        <v>187</v>
      </c>
      <c r="B100" s="130" t="s">
        <v>199</v>
      </c>
      <c r="C100" s="138">
        <v>1</v>
      </c>
      <c r="D100" s="130" t="s">
        <v>198</v>
      </c>
      <c r="E100" s="130" t="s">
        <v>1753</v>
      </c>
      <c r="F100" s="130">
        <v>16</v>
      </c>
      <c r="G100" s="130">
        <v>55133</v>
      </c>
      <c r="H100" s="130" t="s">
        <v>199</v>
      </c>
      <c r="I100" s="130" t="s">
        <v>2189</v>
      </c>
      <c r="J100" s="130" t="s">
        <v>2190</v>
      </c>
      <c r="K100" s="130" t="s">
        <v>1125</v>
      </c>
      <c r="L100" s="130"/>
      <c r="M100" s="130"/>
      <c r="N100" s="130"/>
      <c r="O100" s="130"/>
      <c r="P100" s="130"/>
      <c r="Q100" s="130"/>
      <c r="R100" s="130"/>
      <c r="S100" s="130" t="s">
        <v>1201</v>
      </c>
      <c r="T100" s="130" t="s">
        <v>2191</v>
      </c>
      <c r="U100" s="130"/>
      <c r="V100" s="130">
        <v>491847140</v>
      </c>
      <c r="W100" s="130" t="s">
        <v>2192</v>
      </c>
      <c r="X100" s="138">
        <v>1</v>
      </c>
      <c r="Y100" s="138">
        <v>0</v>
      </c>
      <c r="Z100" s="138">
        <v>1</v>
      </c>
      <c r="AA100" s="139">
        <v>0.5</v>
      </c>
      <c r="AB100" s="139">
        <v>0</v>
      </c>
      <c r="AC100" s="139">
        <v>0.5</v>
      </c>
      <c r="AD100" s="130" t="s">
        <v>966</v>
      </c>
      <c r="AE100" s="138">
        <v>1</v>
      </c>
      <c r="AF100" s="130" t="s">
        <v>966</v>
      </c>
      <c r="AG100" s="138">
        <v>0</v>
      </c>
      <c r="AH100" s="138">
        <v>1</v>
      </c>
      <c r="AI100" s="138">
        <v>0</v>
      </c>
      <c r="AJ100" s="138">
        <v>0</v>
      </c>
      <c r="AK100" s="138">
        <v>1</v>
      </c>
      <c r="AL100" s="130" t="s">
        <v>966</v>
      </c>
      <c r="AM100" s="138">
        <v>0</v>
      </c>
      <c r="AN100" s="138">
        <v>0</v>
      </c>
      <c r="AO100" s="138">
        <v>1</v>
      </c>
      <c r="AP100" s="138">
        <v>1</v>
      </c>
      <c r="AQ100" s="130" t="s">
        <v>966</v>
      </c>
      <c r="AR100" s="138">
        <v>0</v>
      </c>
      <c r="AS100" s="138">
        <v>0</v>
      </c>
      <c r="AT100" s="138">
        <v>0</v>
      </c>
      <c r="AU100" s="138">
        <v>0</v>
      </c>
      <c r="AV100" s="138">
        <v>1</v>
      </c>
      <c r="AW100" s="138">
        <v>0</v>
      </c>
      <c r="AX100" s="138">
        <v>1</v>
      </c>
      <c r="AY100" s="130" t="s">
        <v>966</v>
      </c>
      <c r="AZ100" s="138">
        <v>0</v>
      </c>
      <c r="BA100" s="138">
        <v>1</v>
      </c>
      <c r="BB100" s="138">
        <v>0</v>
      </c>
      <c r="BC100" s="138">
        <v>1</v>
      </c>
      <c r="BD100" s="138">
        <v>2</v>
      </c>
      <c r="BE100" s="138">
        <v>4</v>
      </c>
      <c r="BF100" s="138">
        <v>1</v>
      </c>
      <c r="BG100" s="138">
        <v>0</v>
      </c>
      <c r="BH100" s="138">
        <v>1</v>
      </c>
      <c r="BI100" s="138">
        <v>0</v>
      </c>
      <c r="BJ100" s="138">
        <v>0</v>
      </c>
      <c r="BK100" s="138">
        <v>0</v>
      </c>
      <c r="BL100" s="138">
        <v>8</v>
      </c>
      <c r="BM100" s="138">
        <v>0</v>
      </c>
      <c r="BN100" s="138">
        <v>2</v>
      </c>
      <c r="BO100" s="138">
        <v>0</v>
      </c>
      <c r="BP100" s="138">
        <v>0</v>
      </c>
      <c r="BQ100" s="138">
        <v>0</v>
      </c>
      <c r="BR100" s="138">
        <v>1</v>
      </c>
      <c r="BS100" s="138">
        <v>0</v>
      </c>
      <c r="BT100" s="138">
        <v>0</v>
      </c>
      <c r="BU100" s="138">
        <v>0</v>
      </c>
      <c r="BV100" s="138">
        <v>0</v>
      </c>
      <c r="BW100" s="138">
        <v>0</v>
      </c>
      <c r="BX100" s="138">
        <v>0</v>
      </c>
      <c r="BY100" s="138">
        <v>0</v>
      </c>
      <c r="BZ100" s="138">
        <v>0</v>
      </c>
      <c r="CA100" s="138">
        <v>0</v>
      </c>
      <c r="CB100" s="138">
        <v>0</v>
      </c>
      <c r="CC100" s="138">
        <v>0</v>
      </c>
      <c r="CD100" s="138">
        <v>0</v>
      </c>
      <c r="CE100" s="138">
        <v>0</v>
      </c>
      <c r="CF100" s="138">
        <v>0</v>
      </c>
      <c r="CG100" s="138">
        <v>0</v>
      </c>
      <c r="CH100" s="138">
        <v>0</v>
      </c>
      <c r="CI100" s="138">
        <v>0</v>
      </c>
      <c r="CJ100" s="138">
        <v>0</v>
      </c>
      <c r="CK100" s="138">
        <v>0</v>
      </c>
      <c r="CL100" s="138">
        <v>0</v>
      </c>
      <c r="CM100" s="138">
        <v>1</v>
      </c>
      <c r="CN100" s="138">
        <v>0</v>
      </c>
      <c r="CO100" s="138">
        <v>0</v>
      </c>
      <c r="CP100" s="138">
        <v>0</v>
      </c>
      <c r="CQ100" s="138">
        <v>0</v>
      </c>
      <c r="CR100" s="138">
        <v>1</v>
      </c>
      <c r="CS100" s="138">
        <v>0</v>
      </c>
      <c r="CT100" s="138">
        <v>0</v>
      </c>
      <c r="CU100" s="138">
        <v>0</v>
      </c>
      <c r="CV100" s="138">
        <v>0</v>
      </c>
      <c r="CW100" s="138">
        <v>0</v>
      </c>
      <c r="CX100" s="138">
        <v>0</v>
      </c>
      <c r="CY100" s="138">
        <v>0</v>
      </c>
      <c r="CZ100" s="138">
        <v>0</v>
      </c>
      <c r="DA100" s="138">
        <v>0</v>
      </c>
      <c r="DB100" s="138">
        <v>0</v>
      </c>
      <c r="DC100" s="138">
        <v>0</v>
      </c>
      <c r="DD100" s="138">
        <v>0</v>
      </c>
      <c r="DE100" s="138">
        <v>0</v>
      </c>
      <c r="DF100" s="138">
        <v>0</v>
      </c>
      <c r="DG100" s="138">
        <v>0</v>
      </c>
      <c r="DH100" s="138">
        <v>1</v>
      </c>
      <c r="DI100" s="138">
        <v>0</v>
      </c>
      <c r="DJ100" s="138">
        <v>0</v>
      </c>
      <c r="DK100" s="138">
        <v>0</v>
      </c>
      <c r="DL100" s="138">
        <v>0</v>
      </c>
      <c r="DM100" s="138">
        <v>0</v>
      </c>
      <c r="DN100" s="138">
        <v>0</v>
      </c>
      <c r="DO100" s="138">
        <v>0</v>
      </c>
      <c r="DP100" s="138">
        <v>50</v>
      </c>
      <c r="DQ100" s="138">
        <v>1</v>
      </c>
      <c r="DR100" s="130" t="s">
        <v>2193</v>
      </c>
      <c r="DS100" s="138">
        <v>3</v>
      </c>
      <c r="DT100" s="130"/>
      <c r="DU100" s="130" t="s">
        <v>2194</v>
      </c>
      <c r="DV100" s="138">
        <v>1</v>
      </c>
      <c r="DW100" s="138">
        <v>1</v>
      </c>
      <c r="DX100" s="138">
        <v>1</v>
      </c>
      <c r="DY100" s="130"/>
      <c r="DZ100" s="130"/>
      <c r="EA100" s="140">
        <v>19290</v>
      </c>
      <c r="EB100" s="140">
        <v>138.58000000000001</v>
      </c>
      <c r="EC100" s="140">
        <v>15</v>
      </c>
    </row>
    <row r="101" spans="1:133" s="131" customFormat="1" ht="60" x14ac:dyDescent="0.25">
      <c r="A101" s="130" t="s">
        <v>187</v>
      </c>
      <c r="B101" s="130" t="s">
        <v>201</v>
      </c>
      <c r="C101" s="138">
        <v>1</v>
      </c>
      <c r="D101" s="130" t="s">
        <v>200</v>
      </c>
      <c r="E101" s="130" t="s">
        <v>1595</v>
      </c>
      <c r="F101" s="130">
        <v>18</v>
      </c>
      <c r="G101" s="130">
        <v>50601</v>
      </c>
      <c r="H101" s="130" t="s">
        <v>201</v>
      </c>
      <c r="I101" s="130" t="s">
        <v>2195</v>
      </c>
      <c r="J101" s="130" t="s">
        <v>2196</v>
      </c>
      <c r="K101" s="130" t="s">
        <v>1292</v>
      </c>
      <c r="L101" s="130" t="s">
        <v>959</v>
      </c>
      <c r="M101" s="130" t="s">
        <v>1457</v>
      </c>
      <c r="N101" s="130" t="s">
        <v>2197</v>
      </c>
      <c r="O101" s="130" t="s">
        <v>1041</v>
      </c>
      <c r="P101" s="130">
        <v>493545419</v>
      </c>
      <c r="Q101" s="130" t="s">
        <v>2198</v>
      </c>
      <c r="R101" s="130" t="s">
        <v>959</v>
      </c>
      <c r="S101" s="130" t="s">
        <v>988</v>
      </c>
      <c r="T101" s="130" t="s">
        <v>2199</v>
      </c>
      <c r="U101" s="130" t="s">
        <v>1041</v>
      </c>
      <c r="V101" s="130">
        <v>493545400</v>
      </c>
      <c r="W101" s="130" t="s">
        <v>2200</v>
      </c>
      <c r="X101" s="138">
        <v>3</v>
      </c>
      <c r="Y101" s="138">
        <v>0</v>
      </c>
      <c r="Z101" s="138">
        <v>3</v>
      </c>
      <c r="AA101" s="139">
        <v>3</v>
      </c>
      <c r="AB101" s="139">
        <v>0</v>
      </c>
      <c r="AC101" s="139">
        <v>3</v>
      </c>
      <c r="AD101" s="130" t="s">
        <v>966</v>
      </c>
      <c r="AE101" s="138">
        <v>3</v>
      </c>
      <c r="AF101" s="130" t="s">
        <v>966</v>
      </c>
      <c r="AG101" s="138">
        <v>0</v>
      </c>
      <c r="AH101" s="138">
        <v>1</v>
      </c>
      <c r="AI101" s="138">
        <v>0</v>
      </c>
      <c r="AJ101" s="138">
        <v>2</v>
      </c>
      <c r="AK101" s="138">
        <v>3</v>
      </c>
      <c r="AL101" s="130" t="s">
        <v>966</v>
      </c>
      <c r="AM101" s="138">
        <v>0</v>
      </c>
      <c r="AN101" s="138">
        <v>0</v>
      </c>
      <c r="AO101" s="138">
        <v>3</v>
      </c>
      <c r="AP101" s="138">
        <v>3</v>
      </c>
      <c r="AQ101" s="130" t="s">
        <v>966</v>
      </c>
      <c r="AR101" s="138">
        <v>0</v>
      </c>
      <c r="AS101" s="138">
        <v>0</v>
      </c>
      <c r="AT101" s="138">
        <v>0</v>
      </c>
      <c r="AU101" s="138">
        <v>1</v>
      </c>
      <c r="AV101" s="138">
        <v>2</v>
      </c>
      <c r="AW101" s="138">
        <v>0</v>
      </c>
      <c r="AX101" s="138">
        <v>3</v>
      </c>
      <c r="AY101" s="130" t="s">
        <v>966</v>
      </c>
      <c r="AZ101" s="138">
        <v>1</v>
      </c>
      <c r="BA101" s="138">
        <v>1</v>
      </c>
      <c r="BB101" s="138">
        <v>1</v>
      </c>
      <c r="BC101" s="138">
        <v>0</v>
      </c>
      <c r="BD101" s="138">
        <v>15</v>
      </c>
      <c r="BE101" s="138">
        <v>4</v>
      </c>
      <c r="BF101" s="138">
        <v>0</v>
      </c>
      <c r="BG101" s="138">
        <v>0</v>
      </c>
      <c r="BH101" s="138">
        <v>2</v>
      </c>
      <c r="BI101" s="138">
        <v>0</v>
      </c>
      <c r="BJ101" s="138">
        <v>0</v>
      </c>
      <c r="BK101" s="138">
        <v>0</v>
      </c>
      <c r="BL101" s="138">
        <v>8</v>
      </c>
      <c r="BM101" s="138">
        <v>0</v>
      </c>
      <c r="BN101" s="138">
        <v>0</v>
      </c>
      <c r="BO101" s="138">
        <v>0</v>
      </c>
      <c r="BP101" s="138">
        <v>0</v>
      </c>
      <c r="BQ101" s="138">
        <v>0</v>
      </c>
      <c r="BR101" s="138">
        <v>0</v>
      </c>
      <c r="BS101" s="138">
        <v>0</v>
      </c>
      <c r="BT101" s="138">
        <v>0</v>
      </c>
      <c r="BU101" s="138">
        <v>0</v>
      </c>
      <c r="BV101" s="138">
        <v>0</v>
      </c>
      <c r="BW101" s="138">
        <v>0</v>
      </c>
      <c r="BX101" s="138">
        <v>1</v>
      </c>
      <c r="BY101" s="138">
        <v>0</v>
      </c>
      <c r="BZ101" s="138">
        <v>0</v>
      </c>
      <c r="CA101" s="138">
        <v>0</v>
      </c>
      <c r="CB101" s="138">
        <v>0</v>
      </c>
      <c r="CC101" s="138">
        <v>0</v>
      </c>
      <c r="CD101" s="138">
        <v>0</v>
      </c>
      <c r="CE101" s="138">
        <v>0</v>
      </c>
      <c r="CF101" s="138">
        <v>0</v>
      </c>
      <c r="CG101" s="138">
        <v>0</v>
      </c>
      <c r="CH101" s="138">
        <v>1</v>
      </c>
      <c r="CI101" s="138">
        <v>0</v>
      </c>
      <c r="CJ101" s="138">
        <v>0</v>
      </c>
      <c r="CK101" s="138">
        <v>0</v>
      </c>
      <c r="CL101" s="138">
        <v>0</v>
      </c>
      <c r="CM101" s="138">
        <v>1</v>
      </c>
      <c r="CN101" s="138">
        <v>0</v>
      </c>
      <c r="CO101" s="138">
        <v>0</v>
      </c>
      <c r="CP101" s="138">
        <v>0</v>
      </c>
      <c r="CQ101" s="138">
        <v>0</v>
      </c>
      <c r="CR101" s="138">
        <v>0</v>
      </c>
      <c r="CS101" s="138">
        <v>0</v>
      </c>
      <c r="CT101" s="138">
        <v>0</v>
      </c>
      <c r="CU101" s="138">
        <v>0</v>
      </c>
      <c r="CV101" s="138">
        <v>0</v>
      </c>
      <c r="CW101" s="138">
        <v>0</v>
      </c>
      <c r="CX101" s="138">
        <v>0</v>
      </c>
      <c r="CY101" s="138">
        <v>0</v>
      </c>
      <c r="CZ101" s="138">
        <v>0</v>
      </c>
      <c r="DA101" s="138">
        <v>0</v>
      </c>
      <c r="DB101" s="138">
        <v>0</v>
      </c>
      <c r="DC101" s="138">
        <v>0</v>
      </c>
      <c r="DD101" s="138">
        <v>0</v>
      </c>
      <c r="DE101" s="138">
        <v>0</v>
      </c>
      <c r="DF101" s="138">
        <v>0</v>
      </c>
      <c r="DG101" s="138">
        <v>0</v>
      </c>
      <c r="DH101" s="138">
        <v>0</v>
      </c>
      <c r="DI101" s="138">
        <v>0</v>
      </c>
      <c r="DJ101" s="138">
        <v>0</v>
      </c>
      <c r="DK101" s="138">
        <v>0</v>
      </c>
      <c r="DL101" s="138">
        <v>0</v>
      </c>
      <c r="DM101" s="138">
        <v>0</v>
      </c>
      <c r="DN101" s="138">
        <v>0</v>
      </c>
      <c r="DO101" s="138">
        <v>0</v>
      </c>
      <c r="DP101" s="138">
        <v>20</v>
      </c>
      <c r="DQ101" s="138">
        <v>1</v>
      </c>
      <c r="DR101" s="130" t="s">
        <v>2201</v>
      </c>
      <c r="DS101" s="138">
        <v>2</v>
      </c>
      <c r="DT101" s="130" t="s">
        <v>2202</v>
      </c>
      <c r="DU101" s="130" t="s">
        <v>2203</v>
      </c>
      <c r="DV101" s="138">
        <v>1</v>
      </c>
      <c r="DW101" s="138">
        <v>1</v>
      </c>
      <c r="DX101" s="138">
        <v>0</v>
      </c>
      <c r="DY101" s="130"/>
      <c r="DZ101" s="130"/>
      <c r="EA101" s="140">
        <v>47679</v>
      </c>
      <c r="EB101" s="140">
        <v>596.79</v>
      </c>
      <c r="EC101" s="140">
        <v>77</v>
      </c>
    </row>
    <row r="102" spans="1:133" s="131" customFormat="1" ht="24" x14ac:dyDescent="0.25">
      <c r="A102" s="130" t="s">
        <v>187</v>
      </c>
      <c r="B102" s="130" t="s">
        <v>203</v>
      </c>
      <c r="C102" s="138">
        <v>1</v>
      </c>
      <c r="D102" s="130" t="s">
        <v>202</v>
      </c>
      <c r="E102" s="130" t="s">
        <v>1300</v>
      </c>
      <c r="F102" s="130">
        <v>38</v>
      </c>
      <c r="G102" s="130">
        <v>51741</v>
      </c>
      <c r="H102" s="130" t="s">
        <v>203</v>
      </c>
      <c r="I102" s="130" t="s">
        <v>2204</v>
      </c>
      <c r="J102" s="130" t="s">
        <v>2205</v>
      </c>
      <c r="K102" s="130" t="s">
        <v>2206</v>
      </c>
      <c r="L102" s="130"/>
      <c r="M102" s="130" t="s">
        <v>2207</v>
      </c>
      <c r="N102" s="130" t="s">
        <v>2208</v>
      </c>
      <c r="O102" s="130"/>
      <c r="P102" s="130">
        <v>494337251</v>
      </c>
      <c r="Q102" s="130" t="s">
        <v>2209</v>
      </c>
      <c r="R102" s="130"/>
      <c r="S102" s="130" t="s">
        <v>1697</v>
      </c>
      <c r="T102" s="130" t="s">
        <v>2210</v>
      </c>
      <c r="U102" s="130"/>
      <c r="V102" s="130">
        <v>494337244</v>
      </c>
      <c r="W102" s="130" t="s">
        <v>2211</v>
      </c>
      <c r="X102" s="138">
        <v>1</v>
      </c>
      <c r="Y102" s="138">
        <v>0</v>
      </c>
      <c r="Z102" s="138">
        <v>1</v>
      </c>
      <c r="AA102" s="139">
        <v>1</v>
      </c>
      <c r="AB102" s="139">
        <v>0</v>
      </c>
      <c r="AC102" s="139">
        <v>1</v>
      </c>
      <c r="AD102" s="130" t="s">
        <v>966</v>
      </c>
      <c r="AE102" s="138">
        <v>1</v>
      </c>
      <c r="AF102" s="130" t="s">
        <v>966</v>
      </c>
      <c r="AG102" s="138">
        <v>0</v>
      </c>
      <c r="AH102" s="138">
        <v>1</v>
      </c>
      <c r="AI102" s="138">
        <v>0</v>
      </c>
      <c r="AJ102" s="138">
        <v>0</v>
      </c>
      <c r="AK102" s="138">
        <v>1</v>
      </c>
      <c r="AL102" s="130" t="s">
        <v>966</v>
      </c>
      <c r="AM102" s="138">
        <v>0</v>
      </c>
      <c r="AN102" s="138">
        <v>1</v>
      </c>
      <c r="AO102" s="138">
        <v>0</v>
      </c>
      <c r="AP102" s="138">
        <v>1</v>
      </c>
      <c r="AQ102" s="130" t="s">
        <v>966</v>
      </c>
      <c r="AR102" s="138">
        <v>0</v>
      </c>
      <c r="AS102" s="138">
        <v>0</v>
      </c>
      <c r="AT102" s="138">
        <v>0</v>
      </c>
      <c r="AU102" s="138">
        <v>1</v>
      </c>
      <c r="AV102" s="138">
        <v>0</v>
      </c>
      <c r="AW102" s="138">
        <v>0</v>
      </c>
      <c r="AX102" s="138">
        <v>1</v>
      </c>
      <c r="AY102" s="130" t="s">
        <v>966</v>
      </c>
      <c r="AZ102" s="138">
        <v>0</v>
      </c>
      <c r="BA102" s="138">
        <v>1</v>
      </c>
      <c r="BB102" s="138">
        <v>1</v>
      </c>
      <c r="BC102" s="138">
        <v>1</v>
      </c>
      <c r="BD102" s="138">
        <v>3</v>
      </c>
      <c r="BE102" s="138">
        <v>10</v>
      </c>
      <c r="BF102" s="138">
        <v>1</v>
      </c>
      <c r="BG102" s="138">
        <v>0</v>
      </c>
      <c r="BH102" s="138">
        <v>0</v>
      </c>
      <c r="BI102" s="138">
        <v>0</v>
      </c>
      <c r="BJ102" s="138">
        <v>0</v>
      </c>
      <c r="BK102" s="138">
        <v>0</v>
      </c>
      <c r="BL102" s="138">
        <v>10</v>
      </c>
      <c r="BM102" s="138">
        <v>0</v>
      </c>
      <c r="BN102" s="138">
        <v>1</v>
      </c>
      <c r="BO102" s="138">
        <v>0</v>
      </c>
      <c r="BP102" s="138">
        <v>11</v>
      </c>
      <c r="BQ102" s="138">
        <v>0</v>
      </c>
      <c r="BR102" s="138">
        <v>0</v>
      </c>
      <c r="BS102" s="138">
        <v>0</v>
      </c>
      <c r="BT102" s="138">
        <v>0</v>
      </c>
      <c r="BU102" s="138">
        <v>1</v>
      </c>
      <c r="BV102" s="138">
        <v>2</v>
      </c>
      <c r="BW102" s="138">
        <v>0</v>
      </c>
      <c r="BX102" s="138">
        <v>0</v>
      </c>
      <c r="BY102" s="138">
        <v>0</v>
      </c>
      <c r="BZ102" s="138">
        <v>0</v>
      </c>
      <c r="CA102" s="138">
        <v>0</v>
      </c>
      <c r="CB102" s="138">
        <v>0</v>
      </c>
      <c r="CC102" s="138">
        <v>0</v>
      </c>
      <c r="CD102" s="138">
        <v>0</v>
      </c>
      <c r="CE102" s="138">
        <v>0</v>
      </c>
      <c r="CF102" s="138">
        <v>0</v>
      </c>
      <c r="CG102" s="138">
        <v>0</v>
      </c>
      <c r="CH102" s="138">
        <v>1</v>
      </c>
      <c r="CI102" s="138">
        <v>0</v>
      </c>
      <c r="CJ102" s="138">
        <v>0</v>
      </c>
      <c r="CK102" s="138">
        <v>6</v>
      </c>
      <c r="CL102" s="138">
        <v>0</v>
      </c>
      <c r="CM102" s="138">
        <v>1</v>
      </c>
      <c r="CN102" s="138">
        <v>0</v>
      </c>
      <c r="CO102" s="138">
        <v>0</v>
      </c>
      <c r="CP102" s="138">
        <v>0</v>
      </c>
      <c r="CQ102" s="138">
        <v>0</v>
      </c>
      <c r="CR102" s="138">
        <v>2</v>
      </c>
      <c r="CS102" s="138">
        <v>0</v>
      </c>
      <c r="CT102" s="138">
        <v>0</v>
      </c>
      <c r="CU102" s="138">
        <v>0</v>
      </c>
      <c r="CV102" s="138">
        <v>0</v>
      </c>
      <c r="CW102" s="138">
        <v>0</v>
      </c>
      <c r="CX102" s="138">
        <v>0</v>
      </c>
      <c r="CY102" s="138">
        <v>0</v>
      </c>
      <c r="CZ102" s="138">
        <v>0</v>
      </c>
      <c r="DA102" s="138">
        <v>0</v>
      </c>
      <c r="DB102" s="138">
        <v>0</v>
      </c>
      <c r="DC102" s="138">
        <v>0</v>
      </c>
      <c r="DD102" s="138">
        <v>0</v>
      </c>
      <c r="DE102" s="138">
        <v>0</v>
      </c>
      <c r="DF102" s="138">
        <v>0</v>
      </c>
      <c r="DG102" s="138">
        <v>0</v>
      </c>
      <c r="DH102" s="138">
        <v>2</v>
      </c>
      <c r="DI102" s="138">
        <v>0</v>
      </c>
      <c r="DJ102" s="138">
        <v>0</v>
      </c>
      <c r="DK102" s="138">
        <v>0</v>
      </c>
      <c r="DL102" s="138">
        <v>0</v>
      </c>
      <c r="DM102" s="138">
        <v>0</v>
      </c>
      <c r="DN102" s="138">
        <v>0</v>
      </c>
      <c r="DO102" s="138">
        <v>0</v>
      </c>
      <c r="DP102" s="138">
        <v>40</v>
      </c>
      <c r="DQ102" s="138">
        <v>1</v>
      </c>
      <c r="DR102" s="130" t="s">
        <v>2212</v>
      </c>
      <c r="DS102" s="138">
        <v>2</v>
      </c>
      <c r="DT102" s="130" t="s">
        <v>2213</v>
      </c>
      <c r="DU102" s="130" t="s">
        <v>2214</v>
      </c>
      <c r="DV102" s="138">
        <v>1</v>
      </c>
      <c r="DW102" s="138">
        <v>0</v>
      </c>
      <c r="DX102" s="138">
        <v>1</v>
      </c>
      <c r="DY102" s="130"/>
      <c r="DZ102" s="130"/>
      <c r="EA102" s="140">
        <v>24887</v>
      </c>
      <c r="EB102" s="140">
        <v>223.52</v>
      </c>
      <c r="EC102" s="140">
        <v>22</v>
      </c>
    </row>
    <row r="103" spans="1:133" s="131" customFormat="1" ht="36" x14ac:dyDescent="0.25">
      <c r="A103" s="130" t="s">
        <v>187</v>
      </c>
      <c r="B103" s="130" t="s">
        <v>205</v>
      </c>
      <c r="C103" s="138">
        <v>1</v>
      </c>
      <c r="D103" s="130" t="s">
        <v>204</v>
      </c>
      <c r="E103" s="130" t="s">
        <v>1178</v>
      </c>
      <c r="F103" s="130">
        <v>40</v>
      </c>
      <c r="G103" s="130">
        <v>54701</v>
      </c>
      <c r="H103" s="130" t="s">
        <v>205</v>
      </c>
      <c r="I103" s="130" t="s">
        <v>2215</v>
      </c>
      <c r="J103" s="130" t="s">
        <v>2216</v>
      </c>
      <c r="K103" s="130" t="s">
        <v>1125</v>
      </c>
      <c r="L103" s="130" t="s">
        <v>1431</v>
      </c>
      <c r="M103" s="130" t="s">
        <v>1099</v>
      </c>
      <c r="N103" s="130" t="s">
        <v>2217</v>
      </c>
      <c r="O103" s="130"/>
      <c r="P103" s="130">
        <v>491405169</v>
      </c>
      <c r="Q103" s="130" t="s">
        <v>2218</v>
      </c>
      <c r="R103" s="130"/>
      <c r="S103" s="130" t="s">
        <v>974</v>
      </c>
      <c r="T103" s="130" t="s">
        <v>2219</v>
      </c>
      <c r="U103" s="130"/>
      <c r="V103" s="130">
        <v>491405183</v>
      </c>
      <c r="W103" s="130" t="s">
        <v>2220</v>
      </c>
      <c r="X103" s="138">
        <v>1</v>
      </c>
      <c r="Y103" s="138">
        <v>15</v>
      </c>
      <c r="Z103" s="138">
        <v>16</v>
      </c>
      <c r="AA103" s="139">
        <v>1</v>
      </c>
      <c r="AB103" s="139">
        <v>15</v>
      </c>
      <c r="AC103" s="139">
        <v>16</v>
      </c>
      <c r="AD103" s="130" t="s">
        <v>966</v>
      </c>
      <c r="AE103" s="138">
        <v>1</v>
      </c>
      <c r="AF103" s="130" t="s">
        <v>966</v>
      </c>
      <c r="AG103" s="138">
        <v>0</v>
      </c>
      <c r="AH103" s="138">
        <v>1</v>
      </c>
      <c r="AI103" s="138">
        <v>0</v>
      </c>
      <c r="AJ103" s="138">
        <v>0</v>
      </c>
      <c r="AK103" s="138">
        <v>1</v>
      </c>
      <c r="AL103" s="130" t="s">
        <v>966</v>
      </c>
      <c r="AM103" s="138">
        <v>1</v>
      </c>
      <c r="AN103" s="138">
        <v>0</v>
      </c>
      <c r="AO103" s="138">
        <v>0</v>
      </c>
      <c r="AP103" s="138">
        <v>1</v>
      </c>
      <c r="AQ103" s="130" t="s">
        <v>966</v>
      </c>
      <c r="AR103" s="138">
        <v>0</v>
      </c>
      <c r="AS103" s="138">
        <v>0</v>
      </c>
      <c r="AT103" s="138">
        <v>0</v>
      </c>
      <c r="AU103" s="138">
        <v>1</v>
      </c>
      <c r="AV103" s="138">
        <v>0</v>
      </c>
      <c r="AW103" s="138">
        <v>0</v>
      </c>
      <c r="AX103" s="138">
        <v>1</v>
      </c>
      <c r="AY103" s="130" t="s">
        <v>966</v>
      </c>
      <c r="AZ103" s="138">
        <v>0</v>
      </c>
      <c r="BA103" s="138">
        <v>1</v>
      </c>
      <c r="BB103" s="138">
        <v>0</v>
      </c>
      <c r="BC103" s="138">
        <v>1</v>
      </c>
      <c r="BD103" s="138">
        <v>5</v>
      </c>
      <c r="BE103" s="138">
        <v>25</v>
      </c>
      <c r="BF103" s="138">
        <v>0</v>
      </c>
      <c r="BG103" s="138">
        <v>0</v>
      </c>
      <c r="BH103" s="138">
        <v>2</v>
      </c>
      <c r="BI103" s="138">
        <v>0</v>
      </c>
      <c r="BJ103" s="138">
        <v>0</v>
      </c>
      <c r="BK103" s="138">
        <v>0</v>
      </c>
      <c r="BL103" s="138">
        <v>29</v>
      </c>
      <c r="BM103" s="138">
        <v>0</v>
      </c>
      <c r="BN103" s="138">
        <v>15</v>
      </c>
      <c r="BO103" s="138">
        <v>0</v>
      </c>
      <c r="BP103" s="138">
        <v>30</v>
      </c>
      <c r="BQ103" s="138">
        <v>0</v>
      </c>
      <c r="BR103" s="138">
        <v>0</v>
      </c>
      <c r="BS103" s="138">
        <v>0</v>
      </c>
      <c r="BT103" s="138">
        <v>0</v>
      </c>
      <c r="BU103" s="138">
        <v>0</v>
      </c>
      <c r="BV103" s="138">
        <v>0</v>
      </c>
      <c r="BW103" s="138">
        <v>0</v>
      </c>
      <c r="BX103" s="138">
        <v>1</v>
      </c>
      <c r="BY103" s="138">
        <v>0</v>
      </c>
      <c r="BZ103" s="138">
        <v>0</v>
      </c>
      <c r="CA103" s="138">
        <v>0</v>
      </c>
      <c r="CB103" s="138">
        <v>0</v>
      </c>
      <c r="CC103" s="138">
        <v>0</v>
      </c>
      <c r="CD103" s="138">
        <v>0</v>
      </c>
      <c r="CE103" s="138">
        <v>0</v>
      </c>
      <c r="CF103" s="138">
        <v>0</v>
      </c>
      <c r="CG103" s="138">
        <v>0</v>
      </c>
      <c r="CH103" s="138">
        <v>0</v>
      </c>
      <c r="CI103" s="138">
        <v>1</v>
      </c>
      <c r="CJ103" s="138">
        <v>0</v>
      </c>
      <c r="CK103" s="138">
        <v>0</v>
      </c>
      <c r="CL103" s="138">
        <v>0</v>
      </c>
      <c r="CM103" s="138">
        <v>2</v>
      </c>
      <c r="CN103" s="138">
        <v>0</v>
      </c>
      <c r="CO103" s="138">
        <v>0</v>
      </c>
      <c r="CP103" s="138">
        <v>0</v>
      </c>
      <c r="CQ103" s="138">
        <v>0</v>
      </c>
      <c r="CR103" s="138">
        <v>0</v>
      </c>
      <c r="CS103" s="138">
        <v>0</v>
      </c>
      <c r="CT103" s="138">
        <v>0</v>
      </c>
      <c r="CU103" s="138">
        <v>0</v>
      </c>
      <c r="CV103" s="138">
        <v>0</v>
      </c>
      <c r="CW103" s="138">
        <v>0</v>
      </c>
      <c r="CX103" s="138">
        <v>0</v>
      </c>
      <c r="CY103" s="138">
        <v>0</v>
      </c>
      <c r="CZ103" s="138">
        <v>0</v>
      </c>
      <c r="DA103" s="138">
        <v>0</v>
      </c>
      <c r="DB103" s="138">
        <v>0</v>
      </c>
      <c r="DC103" s="138">
        <v>0</v>
      </c>
      <c r="DD103" s="138">
        <v>0</v>
      </c>
      <c r="DE103" s="138">
        <v>0</v>
      </c>
      <c r="DF103" s="138">
        <v>0</v>
      </c>
      <c r="DG103" s="138">
        <v>0</v>
      </c>
      <c r="DH103" s="138">
        <v>2</v>
      </c>
      <c r="DI103" s="138">
        <v>0</v>
      </c>
      <c r="DJ103" s="138">
        <v>0</v>
      </c>
      <c r="DK103" s="138">
        <v>0</v>
      </c>
      <c r="DL103" s="138">
        <v>0</v>
      </c>
      <c r="DM103" s="138">
        <v>0</v>
      </c>
      <c r="DN103" s="138">
        <v>0</v>
      </c>
      <c r="DO103" s="138">
        <v>0</v>
      </c>
      <c r="DP103" s="138">
        <v>80</v>
      </c>
      <c r="DQ103" s="138">
        <v>1</v>
      </c>
      <c r="DR103" s="130" t="s">
        <v>2221</v>
      </c>
      <c r="DS103" s="138">
        <v>2</v>
      </c>
      <c r="DT103" s="130" t="s">
        <v>2222</v>
      </c>
      <c r="DU103" s="130" t="s">
        <v>2223</v>
      </c>
      <c r="DV103" s="138">
        <v>1</v>
      </c>
      <c r="DW103" s="138">
        <v>1</v>
      </c>
      <c r="DX103" s="138">
        <v>1</v>
      </c>
      <c r="DY103" s="130"/>
      <c r="DZ103" s="130"/>
      <c r="EA103" s="140">
        <v>61089</v>
      </c>
      <c r="EB103" s="140">
        <v>355.68</v>
      </c>
      <c r="EC103" s="140">
        <v>36</v>
      </c>
    </row>
    <row r="104" spans="1:133" s="131" customFormat="1" x14ac:dyDescent="0.25">
      <c r="A104" s="130" t="s">
        <v>187</v>
      </c>
      <c r="B104" s="130" t="s">
        <v>207</v>
      </c>
      <c r="C104" s="138">
        <v>1</v>
      </c>
      <c r="D104" s="130" t="s">
        <v>206</v>
      </c>
      <c r="E104" s="130" t="s">
        <v>2224</v>
      </c>
      <c r="F104" s="130">
        <v>39</v>
      </c>
      <c r="G104" s="130">
        <v>50901</v>
      </c>
      <c r="H104" s="130" t="s">
        <v>207</v>
      </c>
      <c r="I104" s="130" t="s">
        <v>2225</v>
      </c>
      <c r="J104" s="130" t="s">
        <v>2226</v>
      </c>
      <c r="K104" s="130" t="s">
        <v>2227</v>
      </c>
      <c r="L104" s="130"/>
      <c r="M104" s="130" t="s">
        <v>2207</v>
      </c>
      <c r="N104" s="130" t="s">
        <v>2228</v>
      </c>
      <c r="O104" s="130"/>
      <c r="P104" s="130">
        <v>493760131</v>
      </c>
      <c r="Q104" s="130" t="s">
        <v>2229</v>
      </c>
      <c r="R104" s="130"/>
      <c r="S104" s="130" t="s">
        <v>1864</v>
      </c>
      <c r="T104" s="130" t="s">
        <v>2230</v>
      </c>
      <c r="U104" s="130"/>
      <c r="V104" s="130">
        <v>493760161</v>
      </c>
      <c r="W104" s="130" t="s">
        <v>2231</v>
      </c>
      <c r="X104" s="138">
        <v>1</v>
      </c>
      <c r="Y104" s="138">
        <v>0</v>
      </c>
      <c r="Z104" s="138">
        <v>1</v>
      </c>
      <c r="AA104" s="139">
        <v>1</v>
      </c>
      <c r="AB104" s="139">
        <v>0</v>
      </c>
      <c r="AC104" s="139">
        <v>1</v>
      </c>
      <c r="AD104" s="130" t="s">
        <v>966</v>
      </c>
      <c r="AE104" s="138">
        <v>1</v>
      </c>
      <c r="AF104" s="130" t="s">
        <v>966</v>
      </c>
      <c r="AG104" s="138">
        <v>0</v>
      </c>
      <c r="AH104" s="138">
        <v>1</v>
      </c>
      <c r="AI104" s="138">
        <v>0</v>
      </c>
      <c r="AJ104" s="138">
        <v>0</v>
      </c>
      <c r="AK104" s="138">
        <v>1</v>
      </c>
      <c r="AL104" s="130" t="s">
        <v>966</v>
      </c>
      <c r="AM104" s="138">
        <v>0</v>
      </c>
      <c r="AN104" s="138">
        <v>1</v>
      </c>
      <c r="AO104" s="138">
        <v>0</v>
      </c>
      <c r="AP104" s="138">
        <v>1</v>
      </c>
      <c r="AQ104" s="130" t="s">
        <v>966</v>
      </c>
      <c r="AR104" s="138">
        <v>0</v>
      </c>
      <c r="AS104" s="138">
        <v>0</v>
      </c>
      <c r="AT104" s="138">
        <v>1</v>
      </c>
      <c r="AU104" s="138">
        <v>0</v>
      </c>
      <c r="AV104" s="138">
        <v>0</v>
      </c>
      <c r="AW104" s="138">
        <v>0</v>
      </c>
      <c r="AX104" s="138">
        <v>1</v>
      </c>
      <c r="AY104" s="130" t="s">
        <v>966</v>
      </c>
      <c r="AZ104" s="138">
        <v>1</v>
      </c>
      <c r="BA104" s="138">
        <v>1</v>
      </c>
      <c r="BB104" s="138">
        <v>0</v>
      </c>
      <c r="BC104" s="138">
        <v>1</v>
      </c>
      <c r="BD104" s="138">
        <v>1</v>
      </c>
      <c r="BE104" s="138">
        <v>5</v>
      </c>
      <c r="BF104" s="138">
        <v>0</v>
      </c>
      <c r="BG104" s="138">
        <v>0</v>
      </c>
      <c r="BH104" s="138">
        <v>0</v>
      </c>
      <c r="BI104" s="138">
        <v>0</v>
      </c>
      <c r="BJ104" s="138">
        <v>0</v>
      </c>
      <c r="BK104" s="138">
        <v>0</v>
      </c>
      <c r="BL104" s="138">
        <v>10</v>
      </c>
      <c r="BM104" s="138">
        <v>0</v>
      </c>
      <c r="BN104" s="138">
        <v>0</v>
      </c>
      <c r="BO104" s="138">
        <v>0</v>
      </c>
      <c r="BP104" s="138">
        <v>0</v>
      </c>
      <c r="BQ104" s="138">
        <v>0</v>
      </c>
      <c r="BR104" s="138">
        <v>0</v>
      </c>
      <c r="BS104" s="138">
        <v>0</v>
      </c>
      <c r="BT104" s="138">
        <v>0</v>
      </c>
      <c r="BU104" s="138">
        <v>0</v>
      </c>
      <c r="BV104" s="138">
        <v>1</v>
      </c>
      <c r="BW104" s="138">
        <v>0</v>
      </c>
      <c r="BX104" s="138">
        <v>0</v>
      </c>
      <c r="BY104" s="138">
        <v>0</v>
      </c>
      <c r="BZ104" s="138">
        <v>0</v>
      </c>
      <c r="CA104" s="138">
        <v>0</v>
      </c>
      <c r="CB104" s="138">
        <v>0</v>
      </c>
      <c r="CC104" s="138">
        <v>0</v>
      </c>
      <c r="CD104" s="138">
        <v>0</v>
      </c>
      <c r="CE104" s="138">
        <v>0</v>
      </c>
      <c r="CF104" s="138">
        <v>0</v>
      </c>
      <c r="CG104" s="138">
        <v>0</v>
      </c>
      <c r="CH104" s="138">
        <v>1</v>
      </c>
      <c r="CI104" s="138">
        <v>0</v>
      </c>
      <c r="CJ104" s="138">
        <v>0</v>
      </c>
      <c r="CK104" s="138">
        <v>2</v>
      </c>
      <c r="CL104" s="138">
        <v>1</v>
      </c>
      <c r="CM104" s="138">
        <v>0</v>
      </c>
      <c r="CN104" s="138">
        <v>0</v>
      </c>
      <c r="CO104" s="138">
        <v>1</v>
      </c>
      <c r="CP104" s="138">
        <v>0</v>
      </c>
      <c r="CQ104" s="138">
        <v>0</v>
      </c>
      <c r="CR104" s="138">
        <v>0</v>
      </c>
      <c r="CS104" s="138">
        <v>0</v>
      </c>
      <c r="CT104" s="138">
        <v>0</v>
      </c>
      <c r="CU104" s="138">
        <v>0</v>
      </c>
      <c r="CV104" s="138">
        <v>0</v>
      </c>
      <c r="CW104" s="138">
        <v>0</v>
      </c>
      <c r="CX104" s="138">
        <v>0</v>
      </c>
      <c r="CY104" s="138">
        <v>0</v>
      </c>
      <c r="CZ104" s="138">
        <v>1</v>
      </c>
      <c r="DA104" s="138">
        <v>0</v>
      </c>
      <c r="DB104" s="138">
        <v>1</v>
      </c>
      <c r="DC104" s="138">
        <v>0</v>
      </c>
      <c r="DD104" s="138">
        <v>0</v>
      </c>
      <c r="DE104" s="138">
        <v>0</v>
      </c>
      <c r="DF104" s="138">
        <v>0</v>
      </c>
      <c r="DG104" s="138">
        <v>0</v>
      </c>
      <c r="DH104" s="138">
        <v>0</v>
      </c>
      <c r="DI104" s="138">
        <v>0</v>
      </c>
      <c r="DJ104" s="138">
        <v>0</v>
      </c>
      <c r="DK104" s="138">
        <v>0</v>
      </c>
      <c r="DL104" s="138">
        <v>0</v>
      </c>
      <c r="DM104" s="138">
        <v>1</v>
      </c>
      <c r="DN104" s="138">
        <v>0</v>
      </c>
      <c r="DO104" s="138">
        <v>0</v>
      </c>
      <c r="DP104" s="138">
        <v>30</v>
      </c>
      <c r="DQ104" s="138">
        <v>1</v>
      </c>
      <c r="DR104" s="130" t="s">
        <v>2232</v>
      </c>
      <c r="DS104" s="138">
        <v>2</v>
      </c>
      <c r="DT104" s="130"/>
      <c r="DU104" s="130"/>
      <c r="DV104" s="138">
        <v>1</v>
      </c>
      <c r="DW104" s="138">
        <v>1</v>
      </c>
      <c r="DX104" s="138">
        <v>1</v>
      </c>
      <c r="DY104" s="130"/>
      <c r="DZ104" s="130"/>
      <c r="EA104" s="140">
        <v>13323</v>
      </c>
      <c r="EB104" s="140">
        <v>97.2</v>
      </c>
      <c r="EC104" s="140">
        <v>5</v>
      </c>
    </row>
    <row r="105" spans="1:133" s="131" customFormat="1" x14ac:dyDescent="0.25">
      <c r="A105" s="130" t="s">
        <v>187</v>
      </c>
      <c r="B105" s="130" t="s">
        <v>209</v>
      </c>
      <c r="C105" s="138">
        <v>1</v>
      </c>
      <c r="D105" s="130" t="s">
        <v>208</v>
      </c>
      <c r="E105" s="130" t="s">
        <v>1575</v>
      </c>
      <c r="F105" s="130">
        <v>6</v>
      </c>
      <c r="G105" s="130">
        <v>54901</v>
      </c>
      <c r="H105" s="130" t="s">
        <v>209</v>
      </c>
      <c r="I105" s="130" t="s">
        <v>2233</v>
      </c>
      <c r="J105" s="130" t="s">
        <v>2234</v>
      </c>
      <c r="K105" s="130" t="s">
        <v>2235</v>
      </c>
      <c r="L105" s="130" t="s">
        <v>959</v>
      </c>
      <c r="M105" s="130" t="s">
        <v>2236</v>
      </c>
      <c r="N105" s="130" t="s">
        <v>2237</v>
      </c>
      <c r="O105" s="130"/>
      <c r="P105" s="130">
        <v>491419680</v>
      </c>
      <c r="Q105" s="130" t="s">
        <v>2238</v>
      </c>
      <c r="R105" s="130" t="s">
        <v>959</v>
      </c>
      <c r="S105" s="130" t="s">
        <v>2236</v>
      </c>
      <c r="T105" s="130" t="s">
        <v>2237</v>
      </c>
      <c r="U105" s="130"/>
      <c r="V105" s="130">
        <v>491416680</v>
      </c>
      <c r="W105" s="130" t="s">
        <v>2238</v>
      </c>
      <c r="X105" s="138">
        <v>2</v>
      </c>
      <c r="Y105" s="138">
        <v>0</v>
      </c>
      <c r="Z105" s="138">
        <v>2</v>
      </c>
      <c r="AA105" s="139">
        <v>2</v>
      </c>
      <c r="AB105" s="139">
        <v>0</v>
      </c>
      <c r="AC105" s="139">
        <v>2</v>
      </c>
      <c r="AD105" s="130" t="s">
        <v>966</v>
      </c>
      <c r="AE105" s="138">
        <v>2</v>
      </c>
      <c r="AF105" s="130" t="s">
        <v>966</v>
      </c>
      <c r="AG105" s="138">
        <v>0</v>
      </c>
      <c r="AH105" s="138">
        <v>0</v>
      </c>
      <c r="AI105" s="138">
        <v>0</v>
      </c>
      <c r="AJ105" s="138">
        <v>2</v>
      </c>
      <c r="AK105" s="138">
        <v>2</v>
      </c>
      <c r="AL105" s="130" t="s">
        <v>966</v>
      </c>
      <c r="AM105" s="138">
        <v>0</v>
      </c>
      <c r="AN105" s="138">
        <v>1</v>
      </c>
      <c r="AO105" s="138">
        <v>1</v>
      </c>
      <c r="AP105" s="138">
        <v>2</v>
      </c>
      <c r="AQ105" s="130" t="s">
        <v>966</v>
      </c>
      <c r="AR105" s="138">
        <v>0</v>
      </c>
      <c r="AS105" s="138">
        <v>0</v>
      </c>
      <c r="AT105" s="138">
        <v>0</v>
      </c>
      <c r="AU105" s="138">
        <v>1</v>
      </c>
      <c r="AV105" s="138">
        <v>1</v>
      </c>
      <c r="AW105" s="138">
        <v>0</v>
      </c>
      <c r="AX105" s="138">
        <v>2</v>
      </c>
      <c r="AY105" s="130" t="s">
        <v>966</v>
      </c>
      <c r="AZ105" s="138">
        <v>1</v>
      </c>
      <c r="BA105" s="138">
        <v>1</v>
      </c>
      <c r="BB105" s="138">
        <v>0</v>
      </c>
      <c r="BC105" s="138">
        <v>1</v>
      </c>
      <c r="BD105" s="138">
        <v>0</v>
      </c>
      <c r="BE105" s="138">
        <v>1</v>
      </c>
      <c r="BF105" s="138">
        <v>0</v>
      </c>
      <c r="BG105" s="138">
        <v>0</v>
      </c>
      <c r="BH105" s="138">
        <v>2</v>
      </c>
      <c r="BI105" s="138">
        <v>0</v>
      </c>
      <c r="BJ105" s="138">
        <v>0</v>
      </c>
      <c r="BK105" s="138">
        <v>0</v>
      </c>
      <c r="BL105" s="138">
        <v>4</v>
      </c>
      <c r="BM105" s="138">
        <v>0</v>
      </c>
      <c r="BN105" s="138">
        <v>1</v>
      </c>
      <c r="BO105" s="138">
        <v>0</v>
      </c>
      <c r="BP105" s="138">
        <v>0</v>
      </c>
      <c r="BQ105" s="138">
        <v>0</v>
      </c>
      <c r="BR105" s="138">
        <v>0</v>
      </c>
      <c r="BS105" s="138">
        <v>0</v>
      </c>
      <c r="BT105" s="138">
        <v>0</v>
      </c>
      <c r="BU105" s="138">
        <v>0</v>
      </c>
      <c r="BV105" s="138">
        <v>0</v>
      </c>
      <c r="BW105" s="138">
        <v>0</v>
      </c>
      <c r="BX105" s="138">
        <v>0</v>
      </c>
      <c r="BY105" s="138">
        <v>0</v>
      </c>
      <c r="BZ105" s="138">
        <v>0</v>
      </c>
      <c r="CA105" s="138">
        <v>0</v>
      </c>
      <c r="CB105" s="138">
        <v>0</v>
      </c>
      <c r="CC105" s="138">
        <v>0</v>
      </c>
      <c r="CD105" s="138">
        <v>0</v>
      </c>
      <c r="CE105" s="138">
        <v>0</v>
      </c>
      <c r="CF105" s="138">
        <v>0</v>
      </c>
      <c r="CG105" s="138">
        <v>0</v>
      </c>
      <c r="CH105" s="138">
        <v>0</v>
      </c>
      <c r="CI105" s="138">
        <v>0</v>
      </c>
      <c r="CJ105" s="138">
        <v>0</v>
      </c>
      <c r="CK105" s="138">
        <v>0</v>
      </c>
      <c r="CL105" s="138">
        <v>0</v>
      </c>
      <c r="CM105" s="138">
        <v>0</v>
      </c>
      <c r="CN105" s="138">
        <v>0</v>
      </c>
      <c r="CO105" s="138">
        <v>0</v>
      </c>
      <c r="CP105" s="138">
        <v>0</v>
      </c>
      <c r="CQ105" s="138">
        <v>0</v>
      </c>
      <c r="CR105" s="138">
        <v>0</v>
      </c>
      <c r="CS105" s="138">
        <v>0</v>
      </c>
      <c r="CT105" s="138">
        <v>0</v>
      </c>
      <c r="CU105" s="138">
        <v>0</v>
      </c>
      <c r="CV105" s="138">
        <v>0</v>
      </c>
      <c r="CW105" s="138">
        <v>0</v>
      </c>
      <c r="CX105" s="138">
        <v>0</v>
      </c>
      <c r="CY105" s="138">
        <v>0</v>
      </c>
      <c r="CZ105" s="138">
        <v>0</v>
      </c>
      <c r="DA105" s="138">
        <v>0</v>
      </c>
      <c r="DB105" s="138">
        <v>0</v>
      </c>
      <c r="DC105" s="138">
        <v>0</v>
      </c>
      <c r="DD105" s="138">
        <v>0</v>
      </c>
      <c r="DE105" s="138">
        <v>0</v>
      </c>
      <c r="DF105" s="138">
        <v>0</v>
      </c>
      <c r="DG105" s="138">
        <v>0</v>
      </c>
      <c r="DH105" s="138">
        <v>0</v>
      </c>
      <c r="DI105" s="138">
        <v>0</v>
      </c>
      <c r="DJ105" s="138">
        <v>0</v>
      </c>
      <c r="DK105" s="138">
        <v>0</v>
      </c>
      <c r="DL105" s="138">
        <v>0</v>
      </c>
      <c r="DM105" s="138">
        <v>0</v>
      </c>
      <c r="DN105" s="138">
        <v>0</v>
      </c>
      <c r="DO105" s="138">
        <v>0</v>
      </c>
      <c r="DP105" s="138">
        <v>10</v>
      </c>
      <c r="DQ105" s="138">
        <v>1</v>
      </c>
      <c r="DR105" s="130" t="s">
        <v>2239</v>
      </c>
      <c r="DS105" s="138">
        <v>1</v>
      </c>
      <c r="DT105" s="130" t="s">
        <v>2240</v>
      </c>
      <c r="DU105" s="130" t="s">
        <v>2241</v>
      </c>
      <c r="DV105" s="138">
        <v>1</v>
      </c>
      <c r="DW105" s="138">
        <v>1</v>
      </c>
      <c r="DX105" s="138">
        <v>1</v>
      </c>
      <c r="DY105" s="130"/>
      <c r="DZ105" s="130"/>
      <c r="EA105" s="140">
        <v>14295</v>
      </c>
      <c r="EB105" s="140">
        <v>98.09</v>
      </c>
      <c r="EC105" s="140">
        <v>13</v>
      </c>
    </row>
    <row r="106" spans="1:133" s="131" customFormat="1" x14ac:dyDescent="0.25">
      <c r="A106" s="130" t="s">
        <v>187</v>
      </c>
      <c r="B106" s="130" t="s">
        <v>211</v>
      </c>
      <c r="C106" s="138">
        <v>1</v>
      </c>
      <c r="D106" s="130" t="s">
        <v>210</v>
      </c>
      <c r="E106" s="130" t="s">
        <v>1178</v>
      </c>
      <c r="F106" s="130">
        <v>1</v>
      </c>
      <c r="G106" s="130">
        <v>50401</v>
      </c>
      <c r="H106" s="130" t="s">
        <v>211</v>
      </c>
      <c r="I106" s="130" t="s">
        <v>2242</v>
      </c>
      <c r="J106" s="130" t="s">
        <v>2243</v>
      </c>
      <c r="K106" s="130" t="s">
        <v>2150</v>
      </c>
      <c r="L106" s="130" t="s">
        <v>959</v>
      </c>
      <c r="M106" s="130" t="s">
        <v>1059</v>
      </c>
      <c r="N106" s="130" t="s">
        <v>2244</v>
      </c>
      <c r="O106" s="130"/>
      <c r="P106" s="130">
        <v>495703951</v>
      </c>
      <c r="Q106" s="130" t="s">
        <v>2245</v>
      </c>
      <c r="R106" s="130" t="s">
        <v>1008</v>
      </c>
      <c r="S106" s="130" t="s">
        <v>1457</v>
      </c>
      <c r="T106" s="130" t="s">
        <v>2246</v>
      </c>
      <c r="U106" s="130"/>
      <c r="V106" s="130">
        <v>495703956</v>
      </c>
      <c r="W106" s="130" t="s">
        <v>2247</v>
      </c>
      <c r="X106" s="138">
        <v>2</v>
      </c>
      <c r="Y106" s="138">
        <v>1</v>
      </c>
      <c r="Z106" s="138">
        <v>3</v>
      </c>
      <c r="AA106" s="139">
        <v>0.17</v>
      </c>
      <c r="AB106" s="139">
        <v>0.03</v>
      </c>
      <c r="AC106" s="139">
        <v>0.2</v>
      </c>
      <c r="AD106" s="130" t="s">
        <v>966</v>
      </c>
      <c r="AE106" s="138">
        <v>2</v>
      </c>
      <c r="AF106" s="130" t="s">
        <v>966</v>
      </c>
      <c r="AG106" s="138">
        <v>0</v>
      </c>
      <c r="AH106" s="138">
        <v>0</v>
      </c>
      <c r="AI106" s="138">
        <v>0</v>
      </c>
      <c r="AJ106" s="138">
        <v>2</v>
      </c>
      <c r="AK106" s="138">
        <v>2</v>
      </c>
      <c r="AL106" s="130" t="s">
        <v>966</v>
      </c>
      <c r="AM106" s="138">
        <v>0</v>
      </c>
      <c r="AN106" s="138">
        <v>1</v>
      </c>
      <c r="AO106" s="138">
        <v>1</v>
      </c>
      <c r="AP106" s="138">
        <v>2</v>
      </c>
      <c r="AQ106" s="130" t="s">
        <v>966</v>
      </c>
      <c r="AR106" s="138">
        <v>0</v>
      </c>
      <c r="AS106" s="138">
        <v>0</v>
      </c>
      <c r="AT106" s="138">
        <v>1</v>
      </c>
      <c r="AU106" s="138">
        <v>0</v>
      </c>
      <c r="AV106" s="138">
        <v>0</v>
      </c>
      <c r="AW106" s="138">
        <v>1</v>
      </c>
      <c r="AX106" s="138">
        <v>2</v>
      </c>
      <c r="AY106" s="130" t="s">
        <v>966</v>
      </c>
      <c r="AZ106" s="138">
        <v>1</v>
      </c>
      <c r="BA106" s="138">
        <v>1</v>
      </c>
      <c r="BB106" s="138">
        <v>1</v>
      </c>
      <c r="BC106" s="138">
        <v>1</v>
      </c>
      <c r="BD106" s="138">
        <v>0</v>
      </c>
      <c r="BE106" s="138">
        <v>7</v>
      </c>
      <c r="BF106" s="138">
        <v>0</v>
      </c>
      <c r="BG106" s="138">
        <v>0</v>
      </c>
      <c r="BH106" s="138">
        <v>0</v>
      </c>
      <c r="BI106" s="138">
        <v>0</v>
      </c>
      <c r="BJ106" s="138">
        <v>0</v>
      </c>
      <c r="BK106" s="138">
        <v>0</v>
      </c>
      <c r="BL106" s="138">
        <v>10</v>
      </c>
      <c r="BM106" s="138">
        <v>0</v>
      </c>
      <c r="BN106" s="138">
        <v>1</v>
      </c>
      <c r="BO106" s="138">
        <v>0</v>
      </c>
      <c r="BP106" s="138">
        <v>0</v>
      </c>
      <c r="BQ106" s="138">
        <v>0</v>
      </c>
      <c r="BR106" s="138">
        <v>0</v>
      </c>
      <c r="BS106" s="138">
        <v>0</v>
      </c>
      <c r="BT106" s="138">
        <v>0</v>
      </c>
      <c r="BU106" s="138">
        <v>0</v>
      </c>
      <c r="BV106" s="138">
        <v>0</v>
      </c>
      <c r="BW106" s="138">
        <v>0</v>
      </c>
      <c r="BX106" s="138">
        <v>0</v>
      </c>
      <c r="BY106" s="138">
        <v>0</v>
      </c>
      <c r="BZ106" s="138">
        <v>0</v>
      </c>
      <c r="CA106" s="138">
        <v>0</v>
      </c>
      <c r="CB106" s="138">
        <v>0</v>
      </c>
      <c r="CC106" s="138">
        <v>0</v>
      </c>
      <c r="CD106" s="138">
        <v>0</v>
      </c>
      <c r="CE106" s="138">
        <v>0</v>
      </c>
      <c r="CF106" s="138">
        <v>0</v>
      </c>
      <c r="CG106" s="138">
        <v>0</v>
      </c>
      <c r="CH106" s="138">
        <v>0</v>
      </c>
      <c r="CI106" s="138">
        <v>0</v>
      </c>
      <c r="CJ106" s="138">
        <v>0</v>
      </c>
      <c r="CK106" s="138">
        <v>1</v>
      </c>
      <c r="CL106" s="138">
        <v>0</v>
      </c>
      <c r="CM106" s="138">
        <v>0</v>
      </c>
      <c r="CN106" s="138">
        <v>0</v>
      </c>
      <c r="CO106" s="138">
        <v>0</v>
      </c>
      <c r="CP106" s="138">
        <v>0</v>
      </c>
      <c r="CQ106" s="138">
        <v>0</v>
      </c>
      <c r="CR106" s="138">
        <v>0</v>
      </c>
      <c r="CS106" s="138">
        <v>0</v>
      </c>
      <c r="CT106" s="138">
        <v>0</v>
      </c>
      <c r="CU106" s="138">
        <v>0</v>
      </c>
      <c r="CV106" s="138">
        <v>0</v>
      </c>
      <c r="CW106" s="138">
        <v>0</v>
      </c>
      <c r="CX106" s="138">
        <v>0</v>
      </c>
      <c r="CY106" s="138">
        <v>0</v>
      </c>
      <c r="CZ106" s="138">
        <v>0</v>
      </c>
      <c r="DA106" s="138">
        <v>0</v>
      </c>
      <c r="DB106" s="138">
        <v>0</v>
      </c>
      <c r="DC106" s="138">
        <v>0</v>
      </c>
      <c r="DD106" s="138">
        <v>0</v>
      </c>
      <c r="DE106" s="138">
        <v>0</v>
      </c>
      <c r="DF106" s="138">
        <v>0</v>
      </c>
      <c r="DG106" s="138">
        <v>0</v>
      </c>
      <c r="DH106" s="138">
        <v>1</v>
      </c>
      <c r="DI106" s="138">
        <v>0</v>
      </c>
      <c r="DJ106" s="138">
        <v>0</v>
      </c>
      <c r="DK106" s="138">
        <v>0</v>
      </c>
      <c r="DL106" s="138">
        <v>0</v>
      </c>
      <c r="DM106" s="138">
        <v>0</v>
      </c>
      <c r="DN106" s="138">
        <v>0</v>
      </c>
      <c r="DO106" s="138">
        <v>0</v>
      </c>
      <c r="DP106" s="138">
        <v>90</v>
      </c>
      <c r="DQ106" s="138">
        <v>1</v>
      </c>
      <c r="DR106" s="130" t="s">
        <v>2248</v>
      </c>
      <c r="DS106" s="138">
        <v>3</v>
      </c>
      <c r="DT106" s="130"/>
      <c r="DU106" s="130"/>
      <c r="DV106" s="138">
        <v>1</v>
      </c>
      <c r="DW106" s="138">
        <v>1</v>
      </c>
      <c r="DX106" s="138">
        <v>1</v>
      </c>
      <c r="DY106" s="130"/>
      <c r="DZ106" s="130"/>
      <c r="EA106" s="140">
        <v>17498</v>
      </c>
      <c r="EB106" s="140">
        <v>214.23</v>
      </c>
      <c r="EC106" s="140">
        <v>23</v>
      </c>
    </row>
    <row r="107" spans="1:133" s="131" customFormat="1" ht="36" x14ac:dyDescent="0.25">
      <c r="A107" s="130" t="s">
        <v>187</v>
      </c>
      <c r="B107" s="130" t="s">
        <v>213</v>
      </c>
      <c r="C107" s="138">
        <v>1</v>
      </c>
      <c r="D107" s="130" t="s">
        <v>212</v>
      </c>
      <c r="E107" s="130" t="s">
        <v>2249</v>
      </c>
      <c r="F107" s="130">
        <v>136</v>
      </c>
      <c r="G107" s="130">
        <v>51601</v>
      </c>
      <c r="H107" s="130" t="s">
        <v>213</v>
      </c>
      <c r="I107" s="130" t="s">
        <v>2250</v>
      </c>
      <c r="J107" s="130" t="s">
        <v>2251</v>
      </c>
      <c r="K107" s="130" t="s">
        <v>2252</v>
      </c>
      <c r="L107" s="130" t="s">
        <v>959</v>
      </c>
      <c r="M107" s="130" t="s">
        <v>974</v>
      </c>
      <c r="N107" s="130" t="s">
        <v>2253</v>
      </c>
      <c r="O107" s="130"/>
      <c r="P107" s="130">
        <v>494509650</v>
      </c>
      <c r="Q107" s="130" t="s">
        <v>2254</v>
      </c>
      <c r="R107" s="130" t="s">
        <v>959</v>
      </c>
      <c r="S107" s="130" t="s">
        <v>974</v>
      </c>
      <c r="T107" s="130" t="s">
        <v>2253</v>
      </c>
      <c r="U107" s="130"/>
      <c r="V107" s="130">
        <v>494509650</v>
      </c>
      <c r="W107" s="130" t="s">
        <v>2254</v>
      </c>
      <c r="X107" s="138">
        <v>3</v>
      </c>
      <c r="Y107" s="138">
        <v>0</v>
      </c>
      <c r="Z107" s="138">
        <v>3</v>
      </c>
      <c r="AA107" s="139">
        <v>1.5</v>
      </c>
      <c r="AB107" s="139">
        <v>0</v>
      </c>
      <c r="AC107" s="139">
        <v>1.5</v>
      </c>
      <c r="AD107" s="130" t="s">
        <v>966</v>
      </c>
      <c r="AE107" s="138">
        <v>2</v>
      </c>
      <c r="AF107" s="130" t="s">
        <v>966</v>
      </c>
      <c r="AG107" s="138">
        <v>0</v>
      </c>
      <c r="AH107" s="138">
        <v>1</v>
      </c>
      <c r="AI107" s="138">
        <v>0</v>
      </c>
      <c r="AJ107" s="138">
        <v>2</v>
      </c>
      <c r="AK107" s="138">
        <v>3</v>
      </c>
      <c r="AL107" s="130" t="s">
        <v>966</v>
      </c>
      <c r="AM107" s="138">
        <v>0</v>
      </c>
      <c r="AN107" s="138">
        <v>0</v>
      </c>
      <c r="AO107" s="138">
        <v>3</v>
      </c>
      <c r="AP107" s="138">
        <v>3</v>
      </c>
      <c r="AQ107" s="130" t="s">
        <v>966</v>
      </c>
      <c r="AR107" s="138">
        <v>0</v>
      </c>
      <c r="AS107" s="138">
        <v>0</v>
      </c>
      <c r="AT107" s="138">
        <v>1</v>
      </c>
      <c r="AU107" s="138">
        <v>1</v>
      </c>
      <c r="AV107" s="138">
        <v>1</v>
      </c>
      <c r="AW107" s="138">
        <v>0</v>
      </c>
      <c r="AX107" s="138">
        <v>3</v>
      </c>
      <c r="AY107" s="130" t="s">
        <v>966</v>
      </c>
      <c r="AZ107" s="138">
        <v>0</v>
      </c>
      <c r="BA107" s="138">
        <v>1</v>
      </c>
      <c r="BB107" s="138">
        <v>0</v>
      </c>
      <c r="BC107" s="138">
        <v>1</v>
      </c>
      <c r="BD107" s="138">
        <v>8</v>
      </c>
      <c r="BE107" s="138">
        <v>19</v>
      </c>
      <c r="BF107" s="138">
        <v>5</v>
      </c>
      <c r="BG107" s="138">
        <v>0</v>
      </c>
      <c r="BH107" s="138">
        <v>1</v>
      </c>
      <c r="BI107" s="138">
        <v>0</v>
      </c>
      <c r="BJ107" s="138">
        <v>0</v>
      </c>
      <c r="BK107" s="138">
        <v>0</v>
      </c>
      <c r="BL107" s="138">
        <v>27</v>
      </c>
      <c r="BM107" s="138">
        <v>0</v>
      </c>
      <c r="BN107" s="138">
        <v>5</v>
      </c>
      <c r="BO107" s="138">
        <v>0</v>
      </c>
      <c r="BP107" s="138">
        <v>32</v>
      </c>
      <c r="BQ107" s="138">
        <v>0</v>
      </c>
      <c r="BR107" s="138">
        <v>0</v>
      </c>
      <c r="BS107" s="138">
        <v>0</v>
      </c>
      <c r="BT107" s="138">
        <v>0</v>
      </c>
      <c r="BU107" s="138">
        <v>0</v>
      </c>
      <c r="BV107" s="138">
        <v>0</v>
      </c>
      <c r="BW107" s="138">
        <v>0</v>
      </c>
      <c r="BX107" s="138">
        <v>0</v>
      </c>
      <c r="BY107" s="138">
        <v>0</v>
      </c>
      <c r="BZ107" s="138">
        <v>0</v>
      </c>
      <c r="CA107" s="138">
        <v>0</v>
      </c>
      <c r="CB107" s="138">
        <v>0</v>
      </c>
      <c r="CC107" s="138">
        <v>0</v>
      </c>
      <c r="CD107" s="138">
        <v>0</v>
      </c>
      <c r="CE107" s="138">
        <v>0</v>
      </c>
      <c r="CF107" s="138">
        <v>0</v>
      </c>
      <c r="CG107" s="138">
        <v>0</v>
      </c>
      <c r="CH107" s="138">
        <v>2</v>
      </c>
      <c r="CI107" s="138">
        <v>0</v>
      </c>
      <c r="CJ107" s="138">
        <v>0</v>
      </c>
      <c r="CK107" s="138">
        <v>0</v>
      </c>
      <c r="CL107" s="138">
        <v>0</v>
      </c>
      <c r="CM107" s="138">
        <v>0</v>
      </c>
      <c r="CN107" s="138">
        <v>0</v>
      </c>
      <c r="CO107" s="138">
        <v>0</v>
      </c>
      <c r="CP107" s="138">
        <v>0</v>
      </c>
      <c r="CQ107" s="138">
        <v>0</v>
      </c>
      <c r="CR107" s="138">
        <v>0</v>
      </c>
      <c r="CS107" s="138">
        <v>0</v>
      </c>
      <c r="CT107" s="138">
        <v>0</v>
      </c>
      <c r="CU107" s="138">
        <v>0</v>
      </c>
      <c r="CV107" s="138">
        <v>0</v>
      </c>
      <c r="CW107" s="138">
        <v>0</v>
      </c>
      <c r="CX107" s="138">
        <v>0</v>
      </c>
      <c r="CY107" s="138">
        <v>0</v>
      </c>
      <c r="CZ107" s="138">
        <v>0</v>
      </c>
      <c r="DA107" s="138">
        <v>0</v>
      </c>
      <c r="DB107" s="138">
        <v>0</v>
      </c>
      <c r="DC107" s="138">
        <v>0</v>
      </c>
      <c r="DD107" s="138">
        <v>0</v>
      </c>
      <c r="DE107" s="138">
        <v>0</v>
      </c>
      <c r="DF107" s="138">
        <v>0</v>
      </c>
      <c r="DG107" s="138">
        <v>0</v>
      </c>
      <c r="DH107" s="138">
        <v>0</v>
      </c>
      <c r="DI107" s="138">
        <v>0</v>
      </c>
      <c r="DJ107" s="138">
        <v>0</v>
      </c>
      <c r="DK107" s="138">
        <v>0</v>
      </c>
      <c r="DL107" s="138">
        <v>0</v>
      </c>
      <c r="DM107" s="138">
        <v>4</v>
      </c>
      <c r="DN107" s="138">
        <v>0</v>
      </c>
      <c r="DO107" s="138">
        <v>0</v>
      </c>
      <c r="DP107" s="138">
        <v>100</v>
      </c>
      <c r="DQ107" s="138">
        <v>0</v>
      </c>
      <c r="DR107" s="130"/>
      <c r="DS107" s="138">
        <v>1</v>
      </c>
      <c r="DT107" s="130" t="s">
        <v>2255</v>
      </c>
      <c r="DU107" s="130" t="s">
        <v>2256</v>
      </c>
      <c r="DV107" s="138">
        <v>1</v>
      </c>
      <c r="DW107" s="138">
        <v>1</v>
      </c>
      <c r="DX107" s="138">
        <v>1</v>
      </c>
      <c r="DY107" s="130"/>
      <c r="DZ107" s="130"/>
      <c r="EA107" s="140">
        <v>33819</v>
      </c>
      <c r="EB107" s="140">
        <v>479.41</v>
      </c>
      <c r="EC107" s="140">
        <v>32</v>
      </c>
    </row>
    <row r="108" spans="1:133" s="131" customFormat="1" ht="24" x14ac:dyDescent="0.25">
      <c r="A108" s="130" t="s">
        <v>187</v>
      </c>
      <c r="B108" s="130" t="s">
        <v>214</v>
      </c>
      <c r="C108" s="138">
        <v>1</v>
      </c>
      <c r="D108" s="130" t="s">
        <v>2257</v>
      </c>
      <c r="E108" s="130" t="s">
        <v>2258</v>
      </c>
      <c r="F108" s="130">
        <v>165</v>
      </c>
      <c r="G108" s="130">
        <v>54116</v>
      </c>
      <c r="H108" s="130" t="s">
        <v>2259</v>
      </c>
      <c r="I108" s="130" t="s">
        <v>2260</v>
      </c>
      <c r="J108" s="130" t="s">
        <v>2261</v>
      </c>
      <c r="K108" s="130" t="s">
        <v>2262</v>
      </c>
      <c r="L108" s="130" t="s">
        <v>959</v>
      </c>
      <c r="M108" s="130" t="s">
        <v>1183</v>
      </c>
      <c r="N108" s="130" t="s">
        <v>2263</v>
      </c>
      <c r="O108" s="130"/>
      <c r="P108" s="130">
        <v>499803367</v>
      </c>
      <c r="Q108" s="130" t="s">
        <v>2264</v>
      </c>
      <c r="R108" s="130"/>
      <c r="S108" s="130"/>
      <c r="T108" s="130"/>
      <c r="U108" s="130"/>
      <c r="V108" s="130"/>
      <c r="W108" s="130"/>
      <c r="X108" s="138">
        <v>1</v>
      </c>
      <c r="Y108" s="138">
        <v>0</v>
      </c>
      <c r="Z108" s="138">
        <v>1</v>
      </c>
      <c r="AA108" s="139">
        <v>0.94</v>
      </c>
      <c r="AB108" s="139">
        <v>0</v>
      </c>
      <c r="AC108" s="139">
        <v>0.94</v>
      </c>
      <c r="AD108" s="130" t="s">
        <v>966</v>
      </c>
      <c r="AE108" s="138">
        <v>1</v>
      </c>
      <c r="AF108" s="130" t="s">
        <v>966</v>
      </c>
      <c r="AG108" s="138">
        <v>0</v>
      </c>
      <c r="AH108" s="138">
        <v>0</v>
      </c>
      <c r="AI108" s="138">
        <v>0</v>
      </c>
      <c r="AJ108" s="138">
        <v>1</v>
      </c>
      <c r="AK108" s="138">
        <v>1</v>
      </c>
      <c r="AL108" s="130" t="s">
        <v>966</v>
      </c>
      <c r="AM108" s="138">
        <v>0</v>
      </c>
      <c r="AN108" s="138">
        <v>0</v>
      </c>
      <c r="AO108" s="138">
        <v>1</v>
      </c>
      <c r="AP108" s="138">
        <v>1</v>
      </c>
      <c r="AQ108" s="130" t="s">
        <v>966</v>
      </c>
      <c r="AR108" s="138">
        <v>0</v>
      </c>
      <c r="AS108" s="138">
        <v>0</v>
      </c>
      <c r="AT108" s="138">
        <v>0</v>
      </c>
      <c r="AU108" s="138">
        <v>1</v>
      </c>
      <c r="AV108" s="138">
        <v>0</v>
      </c>
      <c r="AW108" s="138">
        <v>0</v>
      </c>
      <c r="AX108" s="138">
        <v>1</v>
      </c>
      <c r="AY108" s="130" t="s">
        <v>966</v>
      </c>
      <c r="AZ108" s="138">
        <v>1</v>
      </c>
      <c r="BA108" s="138">
        <v>1</v>
      </c>
      <c r="BB108" s="138">
        <v>1</v>
      </c>
      <c r="BC108" s="138">
        <v>1</v>
      </c>
      <c r="BD108" s="138">
        <v>7</v>
      </c>
      <c r="BE108" s="138">
        <v>19</v>
      </c>
      <c r="BF108" s="138">
        <v>0</v>
      </c>
      <c r="BG108" s="138">
        <v>0</v>
      </c>
      <c r="BH108" s="138">
        <v>10</v>
      </c>
      <c r="BI108" s="138">
        <v>0</v>
      </c>
      <c r="BJ108" s="138">
        <v>0</v>
      </c>
      <c r="BK108" s="138">
        <v>0</v>
      </c>
      <c r="BL108" s="138">
        <v>30</v>
      </c>
      <c r="BM108" s="138">
        <v>0</v>
      </c>
      <c r="BN108" s="138">
        <v>4</v>
      </c>
      <c r="BO108" s="138">
        <v>0</v>
      </c>
      <c r="BP108" s="138">
        <v>0</v>
      </c>
      <c r="BQ108" s="138">
        <v>0</v>
      </c>
      <c r="BR108" s="138">
        <v>0</v>
      </c>
      <c r="BS108" s="138">
        <v>0</v>
      </c>
      <c r="BT108" s="138">
        <v>0</v>
      </c>
      <c r="BU108" s="138">
        <v>0</v>
      </c>
      <c r="BV108" s="138">
        <v>0</v>
      </c>
      <c r="BW108" s="138">
        <v>0</v>
      </c>
      <c r="BX108" s="138">
        <v>0</v>
      </c>
      <c r="BY108" s="138">
        <v>0</v>
      </c>
      <c r="BZ108" s="138">
        <v>0</v>
      </c>
      <c r="CA108" s="138">
        <v>0</v>
      </c>
      <c r="CB108" s="138">
        <v>0</v>
      </c>
      <c r="CC108" s="138">
        <v>0</v>
      </c>
      <c r="CD108" s="138">
        <v>0</v>
      </c>
      <c r="CE108" s="138">
        <v>0</v>
      </c>
      <c r="CF108" s="138">
        <v>0</v>
      </c>
      <c r="CG108" s="138">
        <v>0</v>
      </c>
      <c r="CH108" s="138">
        <v>0</v>
      </c>
      <c r="CI108" s="138">
        <v>0</v>
      </c>
      <c r="CJ108" s="138">
        <v>0</v>
      </c>
      <c r="CK108" s="138">
        <v>0</v>
      </c>
      <c r="CL108" s="138">
        <v>0</v>
      </c>
      <c r="CM108" s="138">
        <v>0</v>
      </c>
      <c r="CN108" s="138">
        <v>0</v>
      </c>
      <c r="CO108" s="138">
        <v>0</v>
      </c>
      <c r="CP108" s="138">
        <v>0</v>
      </c>
      <c r="CQ108" s="138">
        <v>0</v>
      </c>
      <c r="CR108" s="138">
        <v>0</v>
      </c>
      <c r="CS108" s="138">
        <v>0</v>
      </c>
      <c r="CT108" s="138">
        <v>0</v>
      </c>
      <c r="CU108" s="138">
        <v>0</v>
      </c>
      <c r="CV108" s="138">
        <v>0</v>
      </c>
      <c r="CW108" s="138">
        <v>0</v>
      </c>
      <c r="CX108" s="138">
        <v>0</v>
      </c>
      <c r="CY108" s="138">
        <v>0</v>
      </c>
      <c r="CZ108" s="138">
        <v>0</v>
      </c>
      <c r="DA108" s="138">
        <v>0</v>
      </c>
      <c r="DB108" s="138">
        <v>0</v>
      </c>
      <c r="DC108" s="138">
        <v>0</v>
      </c>
      <c r="DD108" s="138">
        <v>0</v>
      </c>
      <c r="DE108" s="138">
        <v>0</v>
      </c>
      <c r="DF108" s="138">
        <v>0</v>
      </c>
      <c r="DG108" s="138">
        <v>0</v>
      </c>
      <c r="DH108" s="138">
        <v>0</v>
      </c>
      <c r="DI108" s="138">
        <v>0</v>
      </c>
      <c r="DJ108" s="138">
        <v>0</v>
      </c>
      <c r="DK108" s="138">
        <v>0</v>
      </c>
      <c r="DL108" s="138">
        <v>0</v>
      </c>
      <c r="DM108" s="138">
        <v>1</v>
      </c>
      <c r="DN108" s="138">
        <v>0</v>
      </c>
      <c r="DO108" s="138">
        <v>0</v>
      </c>
      <c r="DP108" s="138">
        <v>85</v>
      </c>
      <c r="DQ108" s="138">
        <v>1</v>
      </c>
      <c r="DR108" s="130" t="s">
        <v>2265</v>
      </c>
      <c r="DS108" s="138">
        <v>2</v>
      </c>
      <c r="DT108" s="130"/>
      <c r="DU108" s="130"/>
      <c r="DV108" s="138">
        <v>1</v>
      </c>
      <c r="DW108" s="138">
        <v>1</v>
      </c>
      <c r="DX108" s="138">
        <v>1</v>
      </c>
      <c r="DY108" s="130"/>
      <c r="DZ108" s="130"/>
      <c r="EA108" s="140">
        <v>64100</v>
      </c>
      <c r="EB108" s="140">
        <v>595.42999999999995</v>
      </c>
      <c r="EC108" s="140">
        <v>31</v>
      </c>
    </row>
    <row r="109" spans="1:133" s="131" customFormat="1" ht="24" x14ac:dyDescent="0.25">
      <c r="A109" s="130" t="s">
        <v>187</v>
      </c>
      <c r="B109" s="130" t="s">
        <v>216</v>
      </c>
      <c r="C109" s="138">
        <v>1</v>
      </c>
      <c r="D109" s="130" t="s">
        <v>215</v>
      </c>
      <c r="E109" s="130" t="s">
        <v>2266</v>
      </c>
      <c r="F109" s="130">
        <v>1</v>
      </c>
      <c r="G109" s="130">
        <v>54301</v>
      </c>
      <c r="H109" s="130" t="s">
        <v>216</v>
      </c>
      <c r="I109" s="130" t="s">
        <v>2267</v>
      </c>
      <c r="J109" s="130" t="s">
        <v>2268</v>
      </c>
      <c r="K109" s="130" t="s">
        <v>1325</v>
      </c>
      <c r="L109" s="130"/>
      <c r="M109" s="130" t="s">
        <v>1126</v>
      </c>
      <c r="N109" s="130" t="s">
        <v>2269</v>
      </c>
      <c r="O109" s="130"/>
      <c r="P109" s="130">
        <v>499405323</v>
      </c>
      <c r="Q109" s="130" t="s">
        <v>2270</v>
      </c>
      <c r="R109" s="130"/>
      <c r="S109" s="130" t="s">
        <v>1959</v>
      </c>
      <c r="T109" s="130" t="s">
        <v>2271</v>
      </c>
      <c r="U109" s="130"/>
      <c r="V109" s="130">
        <v>499405300</v>
      </c>
      <c r="W109" s="130" t="s">
        <v>2272</v>
      </c>
      <c r="X109" s="138">
        <v>1</v>
      </c>
      <c r="Y109" s="138">
        <v>0</v>
      </c>
      <c r="Z109" s="138">
        <v>1</v>
      </c>
      <c r="AA109" s="139">
        <v>1</v>
      </c>
      <c r="AB109" s="139">
        <v>0</v>
      </c>
      <c r="AC109" s="139">
        <v>1</v>
      </c>
      <c r="AD109" s="130" t="s">
        <v>966</v>
      </c>
      <c r="AE109" s="138">
        <v>1</v>
      </c>
      <c r="AF109" s="130" t="s">
        <v>966</v>
      </c>
      <c r="AG109" s="138">
        <v>0</v>
      </c>
      <c r="AH109" s="138">
        <v>1</v>
      </c>
      <c r="AI109" s="138">
        <v>0</v>
      </c>
      <c r="AJ109" s="138">
        <v>0</v>
      </c>
      <c r="AK109" s="138">
        <v>1</v>
      </c>
      <c r="AL109" s="130" t="s">
        <v>966</v>
      </c>
      <c r="AM109" s="138">
        <v>0</v>
      </c>
      <c r="AN109" s="138">
        <v>0</v>
      </c>
      <c r="AO109" s="138">
        <v>1</v>
      </c>
      <c r="AP109" s="138">
        <v>1</v>
      </c>
      <c r="AQ109" s="130" t="s">
        <v>966</v>
      </c>
      <c r="AR109" s="138">
        <v>0</v>
      </c>
      <c r="AS109" s="138">
        <v>0</v>
      </c>
      <c r="AT109" s="138">
        <v>0</v>
      </c>
      <c r="AU109" s="138">
        <v>1</v>
      </c>
      <c r="AV109" s="138">
        <v>0</v>
      </c>
      <c r="AW109" s="138">
        <v>0</v>
      </c>
      <c r="AX109" s="138">
        <v>1</v>
      </c>
      <c r="AY109" s="130" t="s">
        <v>966</v>
      </c>
      <c r="AZ109" s="138">
        <v>1</v>
      </c>
      <c r="BA109" s="138">
        <v>1</v>
      </c>
      <c r="BB109" s="138">
        <v>1</v>
      </c>
      <c r="BC109" s="138">
        <v>1</v>
      </c>
      <c r="BD109" s="138">
        <v>0</v>
      </c>
      <c r="BE109" s="138">
        <v>30</v>
      </c>
      <c r="BF109" s="138">
        <v>0</v>
      </c>
      <c r="BG109" s="138">
        <v>0</v>
      </c>
      <c r="BH109" s="138">
        <v>15</v>
      </c>
      <c r="BI109" s="138">
        <v>0</v>
      </c>
      <c r="BJ109" s="138">
        <v>3</v>
      </c>
      <c r="BK109" s="138">
        <v>0</v>
      </c>
      <c r="BL109" s="138">
        <v>20</v>
      </c>
      <c r="BM109" s="138">
        <v>0</v>
      </c>
      <c r="BN109" s="138">
        <v>2</v>
      </c>
      <c r="BO109" s="138">
        <v>0</v>
      </c>
      <c r="BP109" s="138">
        <v>0</v>
      </c>
      <c r="BQ109" s="138">
        <v>0</v>
      </c>
      <c r="BR109" s="138">
        <v>0</v>
      </c>
      <c r="BS109" s="138">
        <v>0</v>
      </c>
      <c r="BT109" s="138">
        <v>0</v>
      </c>
      <c r="BU109" s="138">
        <v>0</v>
      </c>
      <c r="BV109" s="138">
        <v>1</v>
      </c>
      <c r="BW109" s="138">
        <v>0</v>
      </c>
      <c r="BX109" s="138">
        <v>0</v>
      </c>
      <c r="BY109" s="138">
        <v>0</v>
      </c>
      <c r="BZ109" s="138">
        <v>0</v>
      </c>
      <c r="CA109" s="138">
        <v>0</v>
      </c>
      <c r="CB109" s="138">
        <v>0</v>
      </c>
      <c r="CC109" s="138">
        <v>0</v>
      </c>
      <c r="CD109" s="138">
        <v>0</v>
      </c>
      <c r="CE109" s="138">
        <v>0</v>
      </c>
      <c r="CF109" s="138">
        <v>0</v>
      </c>
      <c r="CG109" s="138">
        <v>0</v>
      </c>
      <c r="CH109" s="138">
        <v>0</v>
      </c>
      <c r="CI109" s="138">
        <v>0</v>
      </c>
      <c r="CJ109" s="138">
        <v>0</v>
      </c>
      <c r="CK109" s="138">
        <v>1</v>
      </c>
      <c r="CL109" s="138">
        <v>0</v>
      </c>
      <c r="CM109" s="138">
        <v>0</v>
      </c>
      <c r="CN109" s="138">
        <v>0</v>
      </c>
      <c r="CO109" s="138">
        <v>0</v>
      </c>
      <c r="CP109" s="138">
        <v>0</v>
      </c>
      <c r="CQ109" s="138">
        <v>0</v>
      </c>
      <c r="CR109" s="138">
        <v>0</v>
      </c>
      <c r="CS109" s="138">
        <v>0</v>
      </c>
      <c r="CT109" s="138">
        <v>0</v>
      </c>
      <c r="CU109" s="138">
        <v>0</v>
      </c>
      <c r="CV109" s="138">
        <v>0</v>
      </c>
      <c r="CW109" s="138">
        <v>0</v>
      </c>
      <c r="CX109" s="138">
        <v>0</v>
      </c>
      <c r="CY109" s="138">
        <v>0</v>
      </c>
      <c r="CZ109" s="138">
        <v>0</v>
      </c>
      <c r="DA109" s="138">
        <v>0</v>
      </c>
      <c r="DB109" s="138">
        <v>0</v>
      </c>
      <c r="DC109" s="138">
        <v>0</v>
      </c>
      <c r="DD109" s="138">
        <v>0</v>
      </c>
      <c r="DE109" s="138">
        <v>0</v>
      </c>
      <c r="DF109" s="138">
        <v>0</v>
      </c>
      <c r="DG109" s="138">
        <v>0</v>
      </c>
      <c r="DH109" s="138">
        <v>0</v>
      </c>
      <c r="DI109" s="138">
        <v>0</v>
      </c>
      <c r="DJ109" s="138">
        <v>0</v>
      </c>
      <c r="DK109" s="138">
        <v>0</v>
      </c>
      <c r="DL109" s="138">
        <v>0</v>
      </c>
      <c r="DM109" s="138">
        <v>0</v>
      </c>
      <c r="DN109" s="138">
        <v>0</v>
      </c>
      <c r="DO109" s="138">
        <v>300</v>
      </c>
      <c r="DP109" s="138">
        <v>90</v>
      </c>
      <c r="DQ109" s="138">
        <v>1</v>
      </c>
      <c r="DR109" s="130" t="s">
        <v>2273</v>
      </c>
      <c r="DS109" s="138">
        <v>3</v>
      </c>
      <c r="DT109" s="130"/>
      <c r="DU109" s="130"/>
      <c r="DV109" s="138">
        <v>1</v>
      </c>
      <c r="DW109" s="138">
        <v>1</v>
      </c>
      <c r="DX109" s="138">
        <v>1</v>
      </c>
      <c r="DY109" s="130"/>
      <c r="DZ109" s="130"/>
      <c r="EA109" s="140">
        <v>27960</v>
      </c>
      <c r="EB109" s="140">
        <v>293.44</v>
      </c>
      <c r="EC109" s="140">
        <v>16</v>
      </c>
    </row>
    <row r="110" spans="1:133" s="131" customFormat="1" ht="24" x14ac:dyDescent="0.25">
      <c r="A110" s="130" t="s">
        <v>343</v>
      </c>
      <c r="B110" s="130" t="s">
        <v>345</v>
      </c>
      <c r="C110" s="138">
        <v>1</v>
      </c>
      <c r="D110" s="130" t="s">
        <v>344</v>
      </c>
      <c r="E110" s="130" t="s">
        <v>2274</v>
      </c>
      <c r="F110" s="130">
        <v>78</v>
      </c>
      <c r="G110" s="130">
        <v>56002</v>
      </c>
      <c r="H110" s="130" t="s">
        <v>345</v>
      </c>
      <c r="I110" s="130" t="s">
        <v>2275</v>
      </c>
      <c r="J110" s="130" t="s">
        <v>2276</v>
      </c>
      <c r="K110" s="130" t="s">
        <v>1125</v>
      </c>
      <c r="L110" s="130" t="s">
        <v>959</v>
      </c>
      <c r="M110" s="130" t="s">
        <v>1442</v>
      </c>
      <c r="N110" s="130" t="s">
        <v>2277</v>
      </c>
      <c r="O110" s="130"/>
      <c r="P110" s="130">
        <v>456500271</v>
      </c>
      <c r="Q110" s="130" t="s">
        <v>2278</v>
      </c>
      <c r="R110" s="130"/>
      <c r="S110" s="130" t="s">
        <v>1272</v>
      </c>
      <c r="T110" s="130" t="s">
        <v>2279</v>
      </c>
      <c r="U110" s="130"/>
      <c r="V110" s="130">
        <v>465500272</v>
      </c>
      <c r="W110" s="130" t="s">
        <v>2280</v>
      </c>
      <c r="X110" s="138">
        <v>2</v>
      </c>
      <c r="Y110" s="138">
        <v>1</v>
      </c>
      <c r="Z110" s="138">
        <v>3</v>
      </c>
      <c r="AA110" s="139">
        <v>2</v>
      </c>
      <c r="AB110" s="139">
        <v>1</v>
      </c>
      <c r="AC110" s="139">
        <v>3</v>
      </c>
      <c r="AD110" s="130" t="s">
        <v>966</v>
      </c>
      <c r="AE110" s="138">
        <v>2</v>
      </c>
      <c r="AF110" s="130" t="s">
        <v>966</v>
      </c>
      <c r="AG110" s="138">
        <v>0</v>
      </c>
      <c r="AH110" s="138">
        <v>1</v>
      </c>
      <c r="AI110" s="138">
        <v>0</v>
      </c>
      <c r="AJ110" s="138">
        <v>1</v>
      </c>
      <c r="AK110" s="138">
        <v>2</v>
      </c>
      <c r="AL110" s="130" t="s">
        <v>966</v>
      </c>
      <c r="AM110" s="138">
        <v>0</v>
      </c>
      <c r="AN110" s="138">
        <v>1</v>
      </c>
      <c r="AO110" s="138">
        <v>1</v>
      </c>
      <c r="AP110" s="138">
        <v>2</v>
      </c>
      <c r="AQ110" s="130" t="s">
        <v>966</v>
      </c>
      <c r="AR110" s="138">
        <v>0</v>
      </c>
      <c r="AS110" s="138">
        <v>0</v>
      </c>
      <c r="AT110" s="138">
        <v>0</v>
      </c>
      <c r="AU110" s="138">
        <v>2</v>
      </c>
      <c r="AV110" s="138">
        <v>0</v>
      </c>
      <c r="AW110" s="138">
        <v>0</v>
      </c>
      <c r="AX110" s="138">
        <v>2</v>
      </c>
      <c r="AY110" s="130" t="s">
        <v>966</v>
      </c>
      <c r="AZ110" s="138">
        <v>0</v>
      </c>
      <c r="BA110" s="138">
        <v>1</v>
      </c>
      <c r="BB110" s="138">
        <v>0</v>
      </c>
      <c r="BC110" s="138">
        <v>0</v>
      </c>
      <c r="BD110" s="138">
        <v>4</v>
      </c>
      <c r="BE110" s="138">
        <v>6</v>
      </c>
      <c r="BF110" s="138">
        <v>0</v>
      </c>
      <c r="BG110" s="138">
        <v>0</v>
      </c>
      <c r="BH110" s="138">
        <v>0</v>
      </c>
      <c r="BI110" s="138">
        <v>0</v>
      </c>
      <c r="BJ110" s="138">
        <v>0</v>
      </c>
      <c r="BK110" s="138">
        <v>0</v>
      </c>
      <c r="BL110" s="138">
        <v>5</v>
      </c>
      <c r="BM110" s="138">
        <v>0</v>
      </c>
      <c r="BN110" s="138">
        <v>0</v>
      </c>
      <c r="BO110" s="138">
        <v>0</v>
      </c>
      <c r="BP110" s="138">
        <v>10</v>
      </c>
      <c r="BQ110" s="138">
        <v>0</v>
      </c>
      <c r="BR110" s="138">
        <v>0</v>
      </c>
      <c r="BS110" s="138">
        <v>0</v>
      </c>
      <c r="BT110" s="138">
        <v>0</v>
      </c>
      <c r="BU110" s="138">
        <v>0</v>
      </c>
      <c r="BV110" s="138">
        <v>0</v>
      </c>
      <c r="BW110" s="138">
        <v>0</v>
      </c>
      <c r="BX110" s="138">
        <v>0</v>
      </c>
      <c r="BY110" s="138">
        <v>0</v>
      </c>
      <c r="BZ110" s="138">
        <v>0</v>
      </c>
      <c r="CA110" s="138">
        <v>0</v>
      </c>
      <c r="CB110" s="138">
        <v>0</v>
      </c>
      <c r="CC110" s="138">
        <v>0</v>
      </c>
      <c r="CD110" s="138">
        <v>0</v>
      </c>
      <c r="CE110" s="138">
        <v>0</v>
      </c>
      <c r="CF110" s="138">
        <v>0</v>
      </c>
      <c r="CG110" s="138">
        <v>0</v>
      </c>
      <c r="CH110" s="138">
        <v>0</v>
      </c>
      <c r="CI110" s="138">
        <v>0</v>
      </c>
      <c r="CJ110" s="138">
        <v>0</v>
      </c>
      <c r="CK110" s="138">
        <v>0</v>
      </c>
      <c r="CL110" s="138">
        <v>0</v>
      </c>
      <c r="CM110" s="138">
        <v>0</v>
      </c>
      <c r="CN110" s="138">
        <v>0</v>
      </c>
      <c r="CO110" s="138">
        <v>0</v>
      </c>
      <c r="CP110" s="138">
        <v>0</v>
      </c>
      <c r="CQ110" s="138">
        <v>0</v>
      </c>
      <c r="CR110" s="138">
        <v>0</v>
      </c>
      <c r="CS110" s="138">
        <v>0</v>
      </c>
      <c r="CT110" s="138">
        <v>0</v>
      </c>
      <c r="CU110" s="138">
        <v>0</v>
      </c>
      <c r="CV110" s="138">
        <v>0</v>
      </c>
      <c r="CW110" s="138">
        <v>0</v>
      </c>
      <c r="CX110" s="138">
        <v>0</v>
      </c>
      <c r="CY110" s="138">
        <v>0</v>
      </c>
      <c r="CZ110" s="138">
        <v>0</v>
      </c>
      <c r="DA110" s="138">
        <v>0</v>
      </c>
      <c r="DB110" s="138">
        <v>0</v>
      </c>
      <c r="DC110" s="138">
        <v>0</v>
      </c>
      <c r="DD110" s="138">
        <v>0</v>
      </c>
      <c r="DE110" s="138">
        <v>0</v>
      </c>
      <c r="DF110" s="138">
        <v>0</v>
      </c>
      <c r="DG110" s="138">
        <v>0</v>
      </c>
      <c r="DH110" s="138">
        <v>0</v>
      </c>
      <c r="DI110" s="138">
        <v>0</v>
      </c>
      <c r="DJ110" s="138">
        <v>0</v>
      </c>
      <c r="DK110" s="138">
        <v>0</v>
      </c>
      <c r="DL110" s="138">
        <v>0</v>
      </c>
      <c r="DM110" s="138">
        <v>0</v>
      </c>
      <c r="DN110" s="138">
        <v>0</v>
      </c>
      <c r="DO110" s="138">
        <v>0</v>
      </c>
      <c r="DP110" s="138">
        <v>40</v>
      </c>
      <c r="DQ110" s="138">
        <v>1</v>
      </c>
      <c r="DR110" s="130" t="s">
        <v>2281</v>
      </c>
      <c r="DS110" s="138">
        <v>2</v>
      </c>
      <c r="DT110" s="130"/>
      <c r="DU110" s="130"/>
      <c r="DV110" s="138">
        <v>1</v>
      </c>
      <c r="DW110" s="138">
        <v>1</v>
      </c>
      <c r="DX110" s="138">
        <v>0</v>
      </c>
      <c r="DY110" s="130"/>
      <c r="DZ110" s="130"/>
      <c r="EA110" s="140">
        <v>18364</v>
      </c>
      <c r="EB110" s="140">
        <v>79.709999999999994</v>
      </c>
      <c r="EC110" s="140">
        <v>5</v>
      </c>
    </row>
    <row r="111" spans="1:133" s="131" customFormat="1" ht="60" x14ac:dyDescent="0.25">
      <c r="A111" s="130" t="s">
        <v>343</v>
      </c>
      <c r="B111" s="130" t="s">
        <v>347</v>
      </c>
      <c r="C111" s="138">
        <v>1</v>
      </c>
      <c r="D111" s="130" t="s">
        <v>346</v>
      </c>
      <c r="E111" s="130" t="s">
        <v>2282</v>
      </c>
      <c r="F111" s="130">
        <v>1</v>
      </c>
      <c r="G111" s="130">
        <v>53901</v>
      </c>
      <c r="H111" s="130" t="s">
        <v>2283</v>
      </c>
      <c r="I111" s="130" t="s">
        <v>2284</v>
      </c>
      <c r="J111" s="130" t="s">
        <v>2285</v>
      </c>
      <c r="K111" s="130" t="s">
        <v>2286</v>
      </c>
      <c r="L111" s="130" t="s">
        <v>959</v>
      </c>
      <c r="M111" s="130" t="s">
        <v>1201</v>
      </c>
      <c r="N111" s="130" t="s">
        <v>2287</v>
      </c>
      <c r="O111" s="130"/>
      <c r="P111" s="130">
        <v>469326131</v>
      </c>
      <c r="Q111" s="130" t="s">
        <v>2288</v>
      </c>
      <c r="R111" s="130" t="s">
        <v>959</v>
      </c>
      <c r="S111" s="130" t="s">
        <v>1410</v>
      </c>
      <c r="T111" s="130" t="s">
        <v>2289</v>
      </c>
      <c r="U111" s="130"/>
      <c r="V111" s="130">
        <v>469326137</v>
      </c>
      <c r="W111" s="130" t="s">
        <v>2290</v>
      </c>
      <c r="X111" s="138">
        <v>2</v>
      </c>
      <c r="Y111" s="138">
        <v>1</v>
      </c>
      <c r="Z111" s="138">
        <v>3</v>
      </c>
      <c r="AA111" s="139">
        <v>1.1000000000000001</v>
      </c>
      <c r="AB111" s="139">
        <v>0.05</v>
      </c>
      <c r="AC111" s="139">
        <v>1.1499999999999999</v>
      </c>
      <c r="AD111" s="130" t="s">
        <v>966</v>
      </c>
      <c r="AE111" s="138">
        <v>1</v>
      </c>
      <c r="AF111" s="130" t="s">
        <v>966</v>
      </c>
      <c r="AG111" s="138">
        <v>0</v>
      </c>
      <c r="AH111" s="138">
        <v>0</v>
      </c>
      <c r="AI111" s="138">
        <v>0</v>
      </c>
      <c r="AJ111" s="138">
        <v>2</v>
      </c>
      <c r="AK111" s="138">
        <v>2</v>
      </c>
      <c r="AL111" s="130" t="s">
        <v>966</v>
      </c>
      <c r="AM111" s="138">
        <v>0</v>
      </c>
      <c r="AN111" s="138">
        <v>0</v>
      </c>
      <c r="AO111" s="138">
        <v>2</v>
      </c>
      <c r="AP111" s="138">
        <v>2</v>
      </c>
      <c r="AQ111" s="130" t="s">
        <v>966</v>
      </c>
      <c r="AR111" s="138">
        <v>0</v>
      </c>
      <c r="AS111" s="138">
        <v>0</v>
      </c>
      <c r="AT111" s="138">
        <v>0</v>
      </c>
      <c r="AU111" s="138">
        <v>1</v>
      </c>
      <c r="AV111" s="138">
        <v>1</v>
      </c>
      <c r="AW111" s="138">
        <v>0</v>
      </c>
      <c r="AX111" s="138">
        <v>2</v>
      </c>
      <c r="AY111" s="130" t="s">
        <v>966</v>
      </c>
      <c r="AZ111" s="138">
        <v>1</v>
      </c>
      <c r="BA111" s="138">
        <v>1</v>
      </c>
      <c r="BB111" s="138">
        <v>1</v>
      </c>
      <c r="BC111" s="138">
        <v>1</v>
      </c>
      <c r="BD111" s="138">
        <v>5</v>
      </c>
      <c r="BE111" s="138">
        <v>9</v>
      </c>
      <c r="BF111" s="138">
        <v>0</v>
      </c>
      <c r="BG111" s="138">
        <v>0</v>
      </c>
      <c r="BH111" s="138">
        <v>1</v>
      </c>
      <c r="BI111" s="138">
        <v>0</v>
      </c>
      <c r="BJ111" s="138">
        <v>0</v>
      </c>
      <c r="BK111" s="138">
        <v>0</v>
      </c>
      <c r="BL111" s="138">
        <v>8</v>
      </c>
      <c r="BM111" s="138">
        <v>0</v>
      </c>
      <c r="BN111" s="138">
        <v>0</v>
      </c>
      <c r="BO111" s="138">
        <v>0</v>
      </c>
      <c r="BP111" s="138">
        <v>9</v>
      </c>
      <c r="BQ111" s="138">
        <v>0</v>
      </c>
      <c r="BR111" s="138">
        <v>0</v>
      </c>
      <c r="BS111" s="138">
        <v>0</v>
      </c>
      <c r="BT111" s="138">
        <v>0</v>
      </c>
      <c r="BU111" s="138">
        <v>0</v>
      </c>
      <c r="BV111" s="138">
        <v>0</v>
      </c>
      <c r="BW111" s="138">
        <v>0</v>
      </c>
      <c r="BX111" s="138">
        <v>0</v>
      </c>
      <c r="BY111" s="138">
        <v>0</v>
      </c>
      <c r="BZ111" s="138">
        <v>0</v>
      </c>
      <c r="CA111" s="138">
        <v>0</v>
      </c>
      <c r="CB111" s="138">
        <v>0</v>
      </c>
      <c r="CC111" s="138">
        <v>0</v>
      </c>
      <c r="CD111" s="138">
        <v>0</v>
      </c>
      <c r="CE111" s="138">
        <v>0</v>
      </c>
      <c r="CF111" s="138">
        <v>0</v>
      </c>
      <c r="CG111" s="138">
        <v>0</v>
      </c>
      <c r="CH111" s="138">
        <v>2</v>
      </c>
      <c r="CI111" s="138">
        <v>0</v>
      </c>
      <c r="CJ111" s="138">
        <v>0</v>
      </c>
      <c r="CK111" s="138">
        <v>0</v>
      </c>
      <c r="CL111" s="138">
        <v>0</v>
      </c>
      <c r="CM111" s="138">
        <v>0</v>
      </c>
      <c r="CN111" s="138">
        <v>0</v>
      </c>
      <c r="CO111" s="138">
        <v>0</v>
      </c>
      <c r="CP111" s="138">
        <v>1</v>
      </c>
      <c r="CQ111" s="138">
        <v>0</v>
      </c>
      <c r="CR111" s="138">
        <v>0</v>
      </c>
      <c r="CS111" s="138">
        <v>0</v>
      </c>
      <c r="CT111" s="138">
        <v>0</v>
      </c>
      <c r="CU111" s="138">
        <v>0</v>
      </c>
      <c r="CV111" s="138">
        <v>0</v>
      </c>
      <c r="CW111" s="138">
        <v>0</v>
      </c>
      <c r="CX111" s="138">
        <v>0</v>
      </c>
      <c r="CY111" s="138">
        <v>0</v>
      </c>
      <c r="CZ111" s="138">
        <v>0</v>
      </c>
      <c r="DA111" s="138">
        <v>0</v>
      </c>
      <c r="DB111" s="138">
        <v>0</v>
      </c>
      <c r="DC111" s="138">
        <v>0</v>
      </c>
      <c r="DD111" s="138">
        <v>0</v>
      </c>
      <c r="DE111" s="138">
        <v>0</v>
      </c>
      <c r="DF111" s="138">
        <v>0</v>
      </c>
      <c r="DG111" s="138">
        <v>0</v>
      </c>
      <c r="DH111" s="138">
        <v>0</v>
      </c>
      <c r="DI111" s="138">
        <v>0</v>
      </c>
      <c r="DJ111" s="138">
        <v>0</v>
      </c>
      <c r="DK111" s="138">
        <v>0</v>
      </c>
      <c r="DL111" s="138">
        <v>0</v>
      </c>
      <c r="DM111" s="138">
        <v>0</v>
      </c>
      <c r="DN111" s="138">
        <v>0</v>
      </c>
      <c r="DO111" s="138">
        <v>0</v>
      </c>
      <c r="DP111" s="138">
        <v>20</v>
      </c>
      <c r="DQ111" s="138">
        <v>1</v>
      </c>
      <c r="DR111" s="130" t="s">
        <v>2291</v>
      </c>
      <c r="DS111" s="138">
        <v>2</v>
      </c>
      <c r="DT111" s="130" t="s">
        <v>2292</v>
      </c>
      <c r="DU111" s="130" t="s">
        <v>2293</v>
      </c>
      <c r="DV111" s="138">
        <v>1</v>
      </c>
      <c r="DW111" s="138">
        <v>0</v>
      </c>
      <c r="DX111" s="138">
        <v>1</v>
      </c>
      <c r="DY111" s="130" t="s">
        <v>1041</v>
      </c>
      <c r="DZ111" s="130" t="s">
        <v>2293</v>
      </c>
      <c r="EA111" s="140">
        <v>21222</v>
      </c>
      <c r="EB111" s="140">
        <v>246.68</v>
      </c>
      <c r="EC111" s="140">
        <v>22</v>
      </c>
    </row>
    <row r="112" spans="1:133" s="131" customFormat="1" ht="72" x14ac:dyDescent="0.25">
      <c r="A112" s="130" t="s">
        <v>343</v>
      </c>
      <c r="B112" s="130" t="s">
        <v>349</v>
      </c>
      <c r="C112" s="138">
        <v>1</v>
      </c>
      <c r="D112" s="130" t="s">
        <v>348</v>
      </c>
      <c r="E112" s="130" t="s">
        <v>2294</v>
      </c>
      <c r="F112" s="130">
        <v>1</v>
      </c>
      <c r="G112" s="130">
        <v>53414</v>
      </c>
      <c r="H112" s="130" t="s">
        <v>349</v>
      </c>
      <c r="I112" s="130" t="s">
        <v>2295</v>
      </c>
      <c r="J112" s="130" t="s">
        <v>2296</v>
      </c>
      <c r="K112" s="130" t="s">
        <v>2297</v>
      </c>
      <c r="L112" s="130" t="s">
        <v>1041</v>
      </c>
      <c r="M112" s="130" t="s">
        <v>1012</v>
      </c>
      <c r="N112" s="130" t="s">
        <v>2298</v>
      </c>
      <c r="O112" s="130" t="s">
        <v>1041</v>
      </c>
      <c r="P112" s="130">
        <v>466741250</v>
      </c>
      <c r="Q112" s="130" t="s">
        <v>2299</v>
      </c>
      <c r="R112" s="130" t="s">
        <v>959</v>
      </c>
      <c r="S112" s="130" t="s">
        <v>2110</v>
      </c>
      <c r="T112" s="130" t="s">
        <v>2300</v>
      </c>
      <c r="U112" s="130" t="s">
        <v>1041</v>
      </c>
      <c r="V112" s="130">
        <v>466741255</v>
      </c>
      <c r="W112" s="130" t="s">
        <v>2301</v>
      </c>
      <c r="X112" s="138">
        <v>1</v>
      </c>
      <c r="Y112" s="138">
        <v>1</v>
      </c>
      <c r="Z112" s="138">
        <v>2</v>
      </c>
      <c r="AA112" s="139">
        <v>1</v>
      </c>
      <c r="AB112" s="139">
        <v>1</v>
      </c>
      <c r="AC112" s="139">
        <v>2</v>
      </c>
      <c r="AD112" s="130" t="s">
        <v>966</v>
      </c>
      <c r="AE112" s="138">
        <v>1</v>
      </c>
      <c r="AF112" s="130" t="s">
        <v>966</v>
      </c>
      <c r="AG112" s="138">
        <v>0</v>
      </c>
      <c r="AH112" s="138">
        <v>0</v>
      </c>
      <c r="AI112" s="138">
        <v>0</v>
      </c>
      <c r="AJ112" s="138">
        <v>1</v>
      </c>
      <c r="AK112" s="138">
        <v>1</v>
      </c>
      <c r="AL112" s="130" t="s">
        <v>966</v>
      </c>
      <c r="AM112" s="138">
        <v>0</v>
      </c>
      <c r="AN112" s="138">
        <v>0</v>
      </c>
      <c r="AO112" s="138">
        <v>1</v>
      </c>
      <c r="AP112" s="138">
        <v>1</v>
      </c>
      <c r="AQ112" s="130" t="s">
        <v>966</v>
      </c>
      <c r="AR112" s="138">
        <v>0</v>
      </c>
      <c r="AS112" s="138">
        <v>0</v>
      </c>
      <c r="AT112" s="138">
        <v>0</v>
      </c>
      <c r="AU112" s="138">
        <v>1</v>
      </c>
      <c r="AV112" s="138">
        <v>0</v>
      </c>
      <c r="AW112" s="138">
        <v>0</v>
      </c>
      <c r="AX112" s="138">
        <v>1</v>
      </c>
      <c r="AY112" s="130" t="s">
        <v>966</v>
      </c>
      <c r="AZ112" s="138">
        <v>1</v>
      </c>
      <c r="BA112" s="138">
        <v>1</v>
      </c>
      <c r="BB112" s="138">
        <v>1</v>
      </c>
      <c r="BC112" s="138">
        <v>1</v>
      </c>
      <c r="BD112" s="138">
        <v>1</v>
      </c>
      <c r="BE112" s="138">
        <v>11</v>
      </c>
      <c r="BF112" s="138">
        <v>0</v>
      </c>
      <c r="BG112" s="138">
        <v>0</v>
      </c>
      <c r="BH112" s="138">
        <v>2</v>
      </c>
      <c r="BI112" s="138">
        <v>1</v>
      </c>
      <c r="BJ112" s="138">
        <v>0</v>
      </c>
      <c r="BK112" s="138">
        <v>0</v>
      </c>
      <c r="BL112" s="138">
        <v>6</v>
      </c>
      <c r="BM112" s="138">
        <v>0</v>
      </c>
      <c r="BN112" s="138">
        <v>2</v>
      </c>
      <c r="BO112" s="138">
        <v>0</v>
      </c>
      <c r="BP112" s="138">
        <v>0</v>
      </c>
      <c r="BQ112" s="138">
        <v>0</v>
      </c>
      <c r="BR112" s="138">
        <v>0</v>
      </c>
      <c r="BS112" s="138">
        <v>0</v>
      </c>
      <c r="BT112" s="138">
        <v>0</v>
      </c>
      <c r="BU112" s="138">
        <v>1</v>
      </c>
      <c r="BV112" s="138">
        <v>0</v>
      </c>
      <c r="BW112" s="138">
        <v>0</v>
      </c>
      <c r="BX112" s="138">
        <v>0</v>
      </c>
      <c r="BY112" s="138">
        <v>0</v>
      </c>
      <c r="BZ112" s="138">
        <v>0</v>
      </c>
      <c r="CA112" s="138">
        <v>0</v>
      </c>
      <c r="CB112" s="138">
        <v>0</v>
      </c>
      <c r="CC112" s="138">
        <v>0</v>
      </c>
      <c r="CD112" s="138">
        <v>0</v>
      </c>
      <c r="CE112" s="138">
        <v>0</v>
      </c>
      <c r="CF112" s="138">
        <v>0</v>
      </c>
      <c r="CG112" s="138">
        <v>0</v>
      </c>
      <c r="CH112" s="138">
        <v>0</v>
      </c>
      <c r="CI112" s="138">
        <v>0</v>
      </c>
      <c r="CJ112" s="138">
        <v>0</v>
      </c>
      <c r="CK112" s="138">
        <v>0</v>
      </c>
      <c r="CL112" s="138">
        <v>0</v>
      </c>
      <c r="CM112" s="138">
        <v>0</v>
      </c>
      <c r="CN112" s="138">
        <v>0</v>
      </c>
      <c r="CO112" s="138">
        <v>0</v>
      </c>
      <c r="CP112" s="138">
        <v>0</v>
      </c>
      <c r="CQ112" s="138">
        <v>0</v>
      </c>
      <c r="CR112" s="138">
        <v>0</v>
      </c>
      <c r="CS112" s="138">
        <v>0</v>
      </c>
      <c r="CT112" s="138">
        <v>0</v>
      </c>
      <c r="CU112" s="138">
        <v>0</v>
      </c>
      <c r="CV112" s="138">
        <v>0</v>
      </c>
      <c r="CW112" s="138">
        <v>0</v>
      </c>
      <c r="CX112" s="138">
        <v>0</v>
      </c>
      <c r="CY112" s="138">
        <v>0</v>
      </c>
      <c r="CZ112" s="138">
        <v>1</v>
      </c>
      <c r="DA112" s="138">
        <v>0</v>
      </c>
      <c r="DB112" s="138">
        <v>0</v>
      </c>
      <c r="DC112" s="138">
        <v>0</v>
      </c>
      <c r="DD112" s="138">
        <v>0</v>
      </c>
      <c r="DE112" s="138">
        <v>0</v>
      </c>
      <c r="DF112" s="138">
        <v>0</v>
      </c>
      <c r="DG112" s="138">
        <v>0</v>
      </c>
      <c r="DH112" s="138">
        <v>0</v>
      </c>
      <c r="DI112" s="138">
        <v>0</v>
      </c>
      <c r="DJ112" s="138">
        <v>0</v>
      </c>
      <c r="DK112" s="138">
        <v>0</v>
      </c>
      <c r="DL112" s="138">
        <v>0</v>
      </c>
      <c r="DM112" s="138">
        <v>0</v>
      </c>
      <c r="DN112" s="138">
        <v>0</v>
      </c>
      <c r="DO112" s="138">
        <v>0</v>
      </c>
      <c r="DP112" s="138">
        <v>40</v>
      </c>
      <c r="DQ112" s="138">
        <v>1</v>
      </c>
      <c r="DR112" s="130" t="s">
        <v>2302</v>
      </c>
      <c r="DS112" s="138">
        <v>2</v>
      </c>
      <c r="DT112" s="130" t="s">
        <v>2303</v>
      </c>
      <c r="DU112" s="130" t="s">
        <v>2304</v>
      </c>
      <c r="DV112" s="138">
        <v>1</v>
      </c>
      <c r="DW112" s="138">
        <v>1</v>
      </c>
      <c r="DX112" s="138">
        <v>1</v>
      </c>
      <c r="DY112" s="130" t="s">
        <v>1041</v>
      </c>
      <c r="DZ112" s="130" t="s">
        <v>1041</v>
      </c>
      <c r="EA112" s="140">
        <v>17473</v>
      </c>
      <c r="EB112" s="140">
        <v>213.65</v>
      </c>
      <c r="EC112" s="140">
        <v>14</v>
      </c>
    </row>
    <row r="113" spans="1:133" s="131" customFormat="1" ht="36" x14ac:dyDescent="0.25">
      <c r="A113" s="130" t="s">
        <v>343</v>
      </c>
      <c r="B113" s="130" t="s">
        <v>351</v>
      </c>
      <c r="C113" s="138">
        <v>1</v>
      </c>
      <c r="D113" s="130" t="s">
        <v>350</v>
      </c>
      <c r="E113" s="130" t="s">
        <v>2305</v>
      </c>
      <c r="F113" s="130">
        <v>67</v>
      </c>
      <c r="G113" s="130">
        <v>53716</v>
      </c>
      <c r="H113" s="130" t="s">
        <v>351</v>
      </c>
      <c r="I113" s="130" t="s">
        <v>2306</v>
      </c>
      <c r="J113" s="130" t="s">
        <v>2307</v>
      </c>
      <c r="K113" s="130" t="s">
        <v>2308</v>
      </c>
      <c r="L113" s="130" t="s">
        <v>1041</v>
      </c>
      <c r="M113" s="130" t="s">
        <v>1295</v>
      </c>
      <c r="N113" s="130" t="s">
        <v>2309</v>
      </c>
      <c r="O113" s="130" t="s">
        <v>1041</v>
      </c>
      <c r="P113" s="130">
        <v>469657250</v>
      </c>
      <c r="Q113" s="130" t="s">
        <v>2310</v>
      </c>
      <c r="R113" s="130" t="s">
        <v>1041</v>
      </c>
      <c r="S113" s="130" t="s">
        <v>1488</v>
      </c>
      <c r="T113" s="130" t="s">
        <v>2311</v>
      </c>
      <c r="U113" s="130" t="s">
        <v>1041</v>
      </c>
      <c r="V113" s="130">
        <v>469657262</v>
      </c>
      <c r="W113" s="130" t="s">
        <v>2312</v>
      </c>
      <c r="X113" s="138">
        <v>2</v>
      </c>
      <c r="Y113" s="138">
        <v>0</v>
      </c>
      <c r="Z113" s="138">
        <v>2</v>
      </c>
      <c r="AA113" s="139">
        <v>2</v>
      </c>
      <c r="AB113" s="139">
        <v>0</v>
      </c>
      <c r="AC113" s="139">
        <v>2</v>
      </c>
      <c r="AD113" s="130" t="s">
        <v>966</v>
      </c>
      <c r="AE113" s="138">
        <v>2</v>
      </c>
      <c r="AF113" s="130" t="s">
        <v>966</v>
      </c>
      <c r="AG113" s="138">
        <v>0</v>
      </c>
      <c r="AH113" s="138">
        <v>2</v>
      </c>
      <c r="AI113" s="138">
        <v>0</v>
      </c>
      <c r="AJ113" s="138">
        <v>0</v>
      </c>
      <c r="AK113" s="138">
        <v>2</v>
      </c>
      <c r="AL113" s="130" t="s">
        <v>966</v>
      </c>
      <c r="AM113" s="138">
        <v>0</v>
      </c>
      <c r="AN113" s="138">
        <v>0</v>
      </c>
      <c r="AO113" s="138">
        <v>2</v>
      </c>
      <c r="AP113" s="138">
        <v>2</v>
      </c>
      <c r="AQ113" s="130" t="s">
        <v>966</v>
      </c>
      <c r="AR113" s="138">
        <v>0</v>
      </c>
      <c r="AS113" s="138">
        <v>0</v>
      </c>
      <c r="AT113" s="138">
        <v>0</v>
      </c>
      <c r="AU113" s="138">
        <v>1</v>
      </c>
      <c r="AV113" s="138">
        <v>1</v>
      </c>
      <c r="AW113" s="138">
        <v>0</v>
      </c>
      <c r="AX113" s="138">
        <v>2</v>
      </c>
      <c r="AY113" s="130" t="s">
        <v>966</v>
      </c>
      <c r="AZ113" s="138">
        <v>1</v>
      </c>
      <c r="BA113" s="138">
        <v>1</v>
      </c>
      <c r="BB113" s="138">
        <v>1</v>
      </c>
      <c r="BC113" s="138">
        <v>1</v>
      </c>
      <c r="BD113" s="138">
        <v>16</v>
      </c>
      <c r="BE113" s="138">
        <v>71</v>
      </c>
      <c r="BF113" s="138">
        <v>0</v>
      </c>
      <c r="BG113" s="138">
        <v>0</v>
      </c>
      <c r="BH113" s="138">
        <v>9</v>
      </c>
      <c r="BI113" s="138">
        <v>0</v>
      </c>
      <c r="BJ113" s="138">
        <v>0</v>
      </c>
      <c r="BK113" s="138">
        <v>2</v>
      </c>
      <c r="BL113" s="138">
        <v>53</v>
      </c>
      <c r="BM113" s="138">
        <v>0</v>
      </c>
      <c r="BN113" s="138">
        <v>4</v>
      </c>
      <c r="BO113" s="138">
        <v>0</v>
      </c>
      <c r="BP113" s="138">
        <v>0</v>
      </c>
      <c r="BQ113" s="138">
        <v>0</v>
      </c>
      <c r="BR113" s="138">
        <v>0</v>
      </c>
      <c r="BS113" s="138">
        <v>0</v>
      </c>
      <c r="BT113" s="138">
        <v>0</v>
      </c>
      <c r="BU113" s="138">
        <v>0</v>
      </c>
      <c r="BV113" s="138">
        <v>2</v>
      </c>
      <c r="BW113" s="138">
        <v>0</v>
      </c>
      <c r="BX113" s="138">
        <v>0</v>
      </c>
      <c r="BY113" s="138">
        <v>0</v>
      </c>
      <c r="BZ113" s="138">
        <v>0</v>
      </c>
      <c r="CA113" s="138">
        <v>0</v>
      </c>
      <c r="CB113" s="138">
        <v>0</v>
      </c>
      <c r="CC113" s="138">
        <v>0</v>
      </c>
      <c r="CD113" s="138">
        <v>0</v>
      </c>
      <c r="CE113" s="138">
        <v>0</v>
      </c>
      <c r="CF113" s="138">
        <v>0</v>
      </c>
      <c r="CG113" s="138">
        <v>0</v>
      </c>
      <c r="CH113" s="138">
        <v>2</v>
      </c>
      <c r="CI113" s="138">
        <v>0</v>
      </c>
      <c r="CJ113" s="138">
        <v>0</v>
      </c>
      <c r="CK113" s="138">
        <v>0</v>
      </c>
      <c r="CL113" s="138">
        <v>0</v>
      </c>
      <c r="CM113" s="138">
        <v>1</v>
      </c>
      <c r="CN113" s="138">
        <v>0</v>
      </c>
      <c r="CO113" s="138">
        <v>0</v>
      </c>
      <c r="CP113" s="138">
        <v>0</v>
      </c>
      <c r="CQ113" s="138">
        <v>0</v>
      </c>
      <c r="CR113" s="138">
        <v>0</v>
      </c>
      <c r="CS113" s="138">
        <v>0</v>
      </c>
      <c r="CT113" s="138">
        <v>0</v>
      </c>
      <c r="CU113" s="138">
        <v>0</v>
      </c>
      <c r="CV113" s="138">
        <v>0</v>
      </c>
      <c r="CW113" s="138">
        <v>0</v>
      </c>
      <c r="CX113" s="138">
        <v>0</v>
      </c>
      <c r="CY113" s="138">
        <v>0</v>
      </c>
      <c r="CZ113" s="138">
        <v>0</v>
      </c>
      <c r="DA113" s="138">
        <v>0</v>
      </c>
      <c r="DB113" s="138">
        <v>0</v>
      </c>
      <c r="DC113" s="138">
        <v>0</v>
      </c>
      <c r="DD113" s="138">
        <v>0</v>
      </c>
      <c r="DE113" s="138">
        <v>0</v>
      </c>
      <c r="DF113" s="138">
        <v>0</v>
      </c>
      <c r="DG113" s="138">
        <v>0</v>
      </c>
      <c r="DH113" s="138">
        <v>1</v>
      </c>
      <c r="DI113" s="138">
        <v>0</v>
      </c>
      <c r="DJ113" s="138">
        <v>0</v>
      </c>
      <c r="DK113" s="138">
        <v>0</v>
      </c>
      <c r="DL113" s="138">
        <v>0</v>
      </c>
      <c r="DM113" s="138">
        <v>0</v>
      </c>
      <c r="DN113" s="138">
        <v>0</v>
      </c>
      <c r="DO113" s="138">
        <v>0</v>
      </c>
      <c r="DP113" s="138">
        <v>10</v>
      </c>
      <c r="DQ113" s="138">
        <v>1</v>
      </c>
      <c r="DR113" s="130" t="s">
        <v>2313</v>
      </c>
      <c r="DS113" s="138">
        <v>2</v>
      </c>
      <c r="DT113" s="130" t="s">
        <v>2314</v>
      </c>
      <c r="DU113" s="130" t="s">
        <v>2315</v>
      </c>
      <c r="DV113" s="138">
        <v>1</v>
      </c>
      <c r="DW113" s="138">
        <v>1</v>
      </c>
      <c r="DX113" s="138">
        <v>1</v>
      </c>
      <c r="DY113" s="130" t="s">
        <v>2316</v>
      </c>
      <c r="DZ113" s="130" t="s">
        <v>2317</v>
      </c>
      <c r="EA113" s="140">
        <v>82926</v>
      </c>
      <c r="EB113" s="140">
        <v>746.13</v>
      </c>
      <c r="EC113" s="140">
        <v>86</v>
      </c>
    </row>
    <row r="114" spans="1:133" s="131" customFormat="1" x14ac:dyDescent="0.25">
      <c r="A114" s="130" t="s">
        <v>343</v>
      </c>
      <c r="B114" s="130" t="s">
        <v>353</v>
      </c>
      <c r="C114" s="138">
        <v>1</v>
      </c>
      <c r="D114" s="130" t="s">
        <v>352</v>
      </c>
      <c r="E114" s="130" t="s">
        <v>1551</v>
      </c>
      <c r="F114" s="130">
        <v>5</v>
      </c>
      <c r="G114" s="130">
        <v>56169</v>
      </c>
      <c r="H114" s="130" t="s">
        <v>353</v>
      </c>
      <c r="I114" s="130" t="s">
        <v>2318</v>
      </c>
      <c r="J114" s="130" t="s">
        <v>2319</v>
      </c>
      <c r="K114" s="130" t="s">
        <v>2320</v>
      </c>
      <c r="L114" s="130"/>
      <c r="M114" s="130" t="s">
        <v>1059</v>
      </c>
      <c r="N114" s="130" t="s">
        <v>2321</v>
      </c>
      <c r="O114" s="130"/>
      <c r="P114" s="130">
        <v>465670751</v>
      </c>
      <c r="Q114" s="130" t="s">
        <v>2322</v>
      </c>
      <c r="R114" s="130" t="s">
        <v>1431</v>
      </c>
      <c r="S114" s="130" t="s">
        <v>1161</v>
      </c>
      <c r="T114" s="130" t="s">
        <v>2323</v>
      </c>
      <c r="U114" s="130"/>
      <c r="V114" s="130">
        <v>465670754</v>
      </c>
      <c r="W114" s="130" t="s">
        <v>2324</v>
      </c>
      <c r="X114" s="138">
        <v>1</v>
      </c>
      <c r="Y114" s="138">
        <v>0</v>
      </c>
      <c r="Z114" s="138">
        <v>1</v>
      </c>
      <c r="AA114" s="139">
        <v>1</v>
      </c>
      <c r="AB114" s="139">
        <v>0</v>
      </c>
      <c r="AC114" s="139">
        <v>1</v>
      </c>
      <c r="AD114" s="130" t="s">
        <v>966</v>
      </c>
      <c r="AE114" s="138">
        <v>1</v>
      </c>
      <c r="AF114" s="130" t="s">
        <v>966</v>
      </c>
      <c r="AG114" s="138">
        <v>0</v>
      </c>
      <c r="AH114" s="138">
        <v>0</v>
      </c>
      <c r="AI114" s="138">
        <v>1</v>
      </c>
      <c r="AJ114" s="138">
        <v>0</v>
      </c>
      <c r="AK114" s="138">
        <v>1</v>
      </c>
      <c r="AL114" s="130" t="s">
        <v>966</v>
      </c>
      <c r="AM114" s="138">
        <v>0</v>
      </c>
      <c r="AN114" s="138">
        <v>0</v>
      </c>
      <c r="AO114" s="138">
        <v>1</v>
      </c>
      <c r="AP114" s="138">
        <v>1</v>
      </c>
      <c r="AQ114" s="130" t="s">
        <v>966</v>
      </c>
      <c r="AR114" s="138">
        <v>0</v>
      </c>
      <c r="AS114" s="138">
        <v>0</v>
      </c>
      <c r="AT114" s="138">
        <v>0</v>
      </c>
      <c r="AU114" s="138">
        <v>1</v>
      </c>
      <c r="AV114" s="138">
        <v>0</v>
      </c>
      <c r="AW114" s="138">
        <v>0</v>
      </c>
      <c r="AX114" s="138">
        <v>1</v>
      </c>
      <c r="AY114" s="130" t="s">
        <v>966</v>
      </c>
      <c r="AZ114" s="138">
        <v>1</v>
      </c>
      <c r="BA114" s="138">
        <v>1</v>
      </c>
      <c r="BB114" s="138">
        <v>1</v>
      </c>
      <c r="BC114" s="138">
        <v>1</v>
      </c>
      <c r="BD114" s="138">
        <v>2</v>
      </c>
      <c r="BE114" s="138">
        <v>4</v>
      </c>
      <c r="BF114" s="138">
        <v>1</v>
      </c>
      <c r="BG114" s="138">
        <v>0</v>
      </c>
      <c r="BH114" s="138">
        <v>4</v>
      </c>
      <c r="BI114" s="138">
        <v>0</v>
      </c>
      <c r="BJ114" s="138">
        <v>0</v>
      </c>
      <c r="BK114" s="138">
        <v>0</v>
      </c>
      <c r="BL114" s="138">
        <v>5</v>
      </c>
      <c r="BM114" s="138">
        <v>0</v>
      </c>
      <c r="BN114" s="138">
        <v>1</v>
      </c>
      <c r="BO114" s="138">
        <v>0</v>
      </c>
      <c r="BP114" s="138">
        <v>12</v>
      </c>
      <c r="BQ114" s="138">
        <v>0</v>
      </c>
      <c r="BR114" s="138">
        <v>0</v>
      </c>
      <c r="BS114" s="138">
        <v>0</v>
      </c>
      <c r="BT114" s="138">
        <v>0</v>
      </c>
      <c r="BU114" s="138">
        <v>0</v>
      </c>
      <c r="BV114" s="138">
        <v>0</v>
      </c>
      <c r="BW114" s="138">
        <v>0</v>
      </c>
      <c r="BX114" s="138">
        <v>0</v>
      </c>
      <c r="BY114" s="138">
        <v>0</v>
      </c>
      <c r="BZ114" s="138">
        <v>0</v>
      </c>
      <c r="CA114" s="138">
        <v>0</v>
      </c>
      <c r="CB114" s="138">
        <v>0</v>
      </c>
      <c r="CC114" s="138">
        <v>0</v>
      </c>
      <c r="CD114" s="138">
        <v>0</v>
      </c>
      <c r="CE114" s="138">
        <v>0</v>
      </c>
      <c r="CF114" s="138">
        <v>0</v>
      </c>
      <c r="CG114" s="138">
        <v>0</v>
      </c>
      <c r="CH114" s="138">
        <v>0</v>
      </c>
      <c r="CI114" s="138">
        <v>0</v>
      </c>
      <c r="CJ114" s="138">
        <v>0</v>
      </c>
      <c r="CK114" s="138">
        <v>1</v>
      </c>
      <c r="CL114" s="138">
        <v>0</v>
      </c>
      <c r="CM114" s="138">
        <v>0</v>
      </c>
      <c r="CN114" s="138">
        <v>0</v>
      </c>
      <c r="CO114" s="138">
        <v>0</v>
      </c>
      <c r="CP114" s="138">
        <v>0</v>
      </c>
      <c r="CQ114" s="138">
        <v>0</v>
      </c>
      <c r="CR114" s="138">
        <v>0</v>
      </c>
      <c r="CS114" s="138">
        <v>0</v>
      </c>
      <c r="CT114" s="138">
        <v>0</v>
      </c>
      <c r="CU114" s="138">
        <v>0</v>
      </c>
      <c r="CV114" s="138">
        <v>0</v>
      </c>
      <c r="CW114" s="138">
        <v>0</v>
      </c>
      <c r="CX114" s="138">
        <v>0</v>
      </c>
      <c r="CY114" s="138">
        <v>0</v>
      </c>
      <c r="CZ114" s="138">
        <v>0</v>
      </c>
      <c r="DA114" s="138">
        <v>0</v>
      </c>
      <c r="DB114" s="138">
        <v>0</v>
      </c>
      <c r="DC114" s="138">
        <v>0</v>
      </c>
      <c r="DD114" s="138">
        <v>0</v>
      </c>
      <c r="DE114" s="138">
        <v>0</v>
      </c>
      <c r="DF114" s="138">
        <v>0</v>
      </c>
      <c r="DG114" s="138">
        <v>0</v>
      </c>
      <c r="DH114" s="138">
        <v>0</v>
      </c>
      <c r="DI114" s="138">
        <v>0</v>
      </c>
      <c r="DJ114" s="138">
        <v>0</v>
      </c>
      <c r="DK114" s="138">
        <v>0</v>
      </c>
      <c r="DL114" s="138">
        <v>0</v>
      </c>
      <c r="DM114" s="138">
        <v>0</v>
      </c>
      <c r="DN114" s="138">
        <v>0</v>
      </c>
      <c r="DO114" s="138">
        <v>2</v>
      </c>
      <c r="DP114" s="138">
        <v>35</v>
      </c>
      <c r="DQ114" s="138">
        <v>1</v>
      </c>
      <c r="DR114" s="130" t="s">
        <v>2325</v>
      </c>
      <c r="DS114" s="138">
        <v>2</v>
      </c>
      <c r="DT114" s="130" t="s">
        <v>2326</v>
      </c>
      <c r="DU114" s="130" t="s">
        <v>2327</v>
      </c>
      <c r="DV114" s="138">
        <v>1</v>
      </c>
      <c r="DW114" s="138">
        <v>1</v>
      </c>
      <c r="DX114" s="138">
        <v>1</v>
      </c>
      <c r="DY114" s="130"/>
      <c r="DZ114" s="130" t="s">
        <v>2328</v>
      </c>
      <c r="EA114" s="140">
        <v>8804</v>
      </c>
      <c r="EB114" s="140">
        <v>158.63999999999999</v>
      </c>
      <c r="EC114" s="140">
        <v>5</v>
      </c>
    </row>
    <row r="115" spans="1:133" s="131" customFormat="1" ht="48" x14ac:dyDescent="0.25">
      <c r="A115" s="130" t="s">
        <v>343</v>
      </c>
      <c r="B115" s="130" t="s">
        <v>355</v>
      </c>
      <c r="C115" s="138">
        <v>1</v>
      </c>
      <c r="D115" s="130" t="s">
        <v>354</v>
      </c>
      <c r="E115" s="130" t="s">
        <v>2329</v>
      </c>
      <c r="F115" s="130">
        <v>12</v>
      </c>
      <c r="G115" s="130">
        <v>56301</v>
      </c>
      <c r="H115" s="130" t="s">
        <v>355</v>
      </c>
      <c r="I115" s="130" t="s">
        <v>2330</v>
      </c>
      <c r="J115" s="130" t="s">
        <v>2331</v>
      </c>
      <c r="K115" s="130" t="s">
        <v>1125</v>
      </c>
      <c r="L115" s="130" t="s">
        <v>2332</v>
      </c>
      <c r="M115" s="130" t="s">
        <v>1442</v>
      </c>
      <c r="N115" s="130" t="s">
        <v>2333</v>
      </c>
      <c r="O115" s="130"/>
      <c r="P115" s="130">
        <v>465385216</v>
      </c>
      <c r="Q115" s="130" t="s">
        <v>2334</v>
      </c>
      <c r="R115" s="130" t="s">
        <v>2332</v>
      </c>
      <c r="S115" s="130" t="s">
        <v>1488</v>
      </c>
      <c r="T115" s="130" t="s">
        <v>2335</v>
      </c>
      <c r="U115" s="130"/>
      <c r="V115" s="130">
        <v>465385205</v>
      </c>
      <c r="W115" s="130" t="s">
        <v>2336</v>
      </c>
      <c r="X115" s="138">
        <v>1</v>
      </c>
      <c r="Y115" s="138">
        <v>0</v>
      </c>
      <c r="Z115" s="138">
        <v>1</v>
      </c>
      <c r="AA115" s="139">
        <v>0.3</v>
      </c>
      <c r="AB115" s="139">
        <v>0</v>
      </c>
      <c r="AC115" s="139">
        <v>0.3</v>
      </c>
      <c r="AD115" s="130" t="s">
        <v>966</v>
      </c>
      <c r="AE115" s="138">
        <v>1</v>
      </c>
      <c r="AF115" s="130" t="s">
        <v>966</v>
      </c>
      <c r="AG115" s="138">
        <v>0</v>
      </c>
      <c r="AH115" s="138">
        <v>0</v>
      </c>
      <c r="AI115" s="138">
        <v>1</v>
      </c>
      <c r="AJ115" s="138">
        <v>0</v>
      </c>
      <c r="AK115" s="138">
        <v>1</v>
      </c>
      <c r="AL115" s="130" t="s">
        <v>966</v>
      </c>
      <c r="AM115" s="138">
        <v>0</v>
      </c>
      <c r="AN115" s="138">
        <v>0</v>
      </c>
      <c r="AO115" s="138">
        <v>1</v>
      </c>
      <c r="AP115" s="138">
        <v>1</v>
      </c>
      <c r="AQ115" s="130" t="s">
        <v>966</v>
      </c>
      <c r="AR115" s="138">
        <v>0</v>
      </c>
      <c r="AS115" s="138">
        <v>0</v>
      </c>
      <c r="AT115" s="138">
        <v>0</v>
      </c>
      <c r="AU115" s="138">
        <v>1</v>
      </c>
      <c r="AV115" s="138">
        <v>0</v>
      </c>
      <c r="AW115" s="138">
        <v>0</v>
      </c>
      <c r="AX115" s="138">
        <v>1</v>
      </c>
      <c r="AY115" s="130" t="s">
        <v>966</v>
      </c>
      <c r="AZ115" s="138">
        <v>0</v>
      </c>
      <c r="BA115" s="138">
        <v>1</v>
      </c>
      <c r="BB115" s="138">
        <v>1</v>
      </c>
      <c r="BC115" s="138">
        <v>1</v>
      </c>
      <c r="BD115" s="138">
        <v>1</v>
      </c>
      <c r="BE115" s="138">
        <v>2</v>
      </c>
      <c r="BF115" s="138">
        <v>0</v>
      </c>
      <c r="BG115" s="138">
        <v>0</v>
      </c>
      <c r="BH115" s="138">
        <v>1</v>
      </c>
      <c r="BI115" s="138">
        <v>0</v>
      </c>
      <c r="BJ115" s="138">
        <v>0</v>
      </c>
      <c r="BK115" s="138">
        <v>1</v>
      </c>
      <c r="BL115" s="138">
        <v>9</v>
      </c>
      <c r="BM115" s="138">
        <v>0</v>
      </c>
      <c r="BN115" s="138">
        <v>0</v>
      </c>
      <c r="BO115" s="138">
        <v>0</v>
      </c>
      <c r="BP115" s="138">
        <v>3</v>
      </c>
      <c r="BQ115" s="138">
        <v>0</v>
      </c>
      <c r="BR115" s="138">
        <v>0</v>
      </c>
      <c r="BS115" s="138">
        <v>0</v>
      </c>
      <c r="BT115" s="138">
        <v>0</v>
      </c>
      <c r="BU115" s="138">
        <v>0</v>
      </c>
      <c r="BV115" s="138">
        <v>0</v>
      </c>
      <c r="BW115" s="138">
        <v>0</v>
      </c>
      <c r="BX115" s="138">
        <v>0</v>
      </c>
      <c r="BY115" s="138">
        <v>0</v>
      </c>
      <c r="BZ115" s="138">
        <v>0</v>
      </c>
      <c r="CA115" s="138">
        <v>0</v>
      </c>
      <c r="CB115" s="138">
        <v>0</v>
      </c>
      <c r="CC115" s="138">
        <v>0</v>
      </c>
      <c r="CD115" s="138">
        <v>0</v>
      </c>
      <c r="CE115" s="138">
        <v>0</v>
      </c>
      <c r="CF115" s="138">
        <v>0</v>
      </c>
      <c r="CG115" s="138">
        <v>0</v>
      </c>
      <c r="CH115" s="138">
        <v>0</v>
      </c>
      <c r="CI115" s="138">
        <v>0</v>
      </c>
      <c r="CJ115" s="138">
        <v>0</v>
      </c>
      <c r="CK115" s="138">
        <v>0</v>
      </c>
      <c r="CL115" s="138">
        <v>0</v>
      </c>
      <c r="CM115" s="138">
        <v>0</v>
      </c>
      <c r="CN115" s="138">
        <v>0</v>
      </c>
      <c r="CO115" s="138">
        <v>0</v>
      </c>
      <c r="CP115" s="138">
        <v>0</v>
      </c>
      <c r="CQ115" s="138">
        <v>0</v>
      </c>
      <c r="CR115" s="138">
        <v>0</v>
      </c>
      <c r="CS115" s="138">
        <v>0</v>
      </c>
      <c r="CT115" s="138">
        <v>0</v>
      </c>
      <c r="CU115" s="138">
        <v>0</v>
      </c>
      <c r="CV115" s="138">
        <v>0</v>
      </c>
      <c r="CW115" s="138">
        <v>0</v>
      </c>
      <c r="CX115" s="138">
        <v>0</v>
      </c>
      <c r="CY115" s="138">
        <v>0</v>
      </c>
      <c r="CZ115" s="138">
        <v>0</v>
      </c>
      <c r="DA115" s="138">
        <v>0</v>
      </c>
      <c r="DB115" s="138">
        <v>0</v>
      </c>
      <c r="DC115" s="138">
        <v>0</v>
      </c>
      <c r="DD115" s="138">
        <v>0</v>
      </c>
      <c r="DE115" s="138">
        <v>0</v>
      </c>
      <c r="DF115" s="138">
        <v>0</v>
      </c>
      <c r="DG115" s="138">
        <v>0</v>
      </c>
      <c r="DH115" s="138">
        <v>0</v>
      </c>
      <c r="DI115" s="138">
        <v>0</v>
      </c>
      <c r="DJ115" s="138">
        <v>0</v>
      </c>
      <c r="DK115" s="138">
        <v>0</v>
      </c>
      <c r="DL115" s="138">
        <v>0</v>
      </c>
      <c r="DM115" s="138">
        <v>0</v>
      </c>
      <c r="DN115" s="138">
        <v>0</v>
      </c>
      <c r="DO115" s="138">
        <v>0</v>
      </c>
      <c r="DP115" s="138">
        <v>100</v>
      </c>
      <c r="DQ115" s="138">
        <v>1</v>
      </c>
      <c r="DR115" s="130" t="s">
        <v>2337</v>
      </c>
      <c r="DS115" s="138">
        <v>3</v>
      </c>
      <c r="DT115" s="130" t="s">
        <v>2338</v>
      </c>
      <c r="DU115" s="130" t="s">
        <v>2339</v>
      </c>
      <c r="DV115" s="138">
        <v>1</v>
      </c>
      <c r="DW115" s="138">
        <v>0</v>
      </c>
      <c r="DX115" s="138">
        <v>0</v>
      </c>
      <c r="DY115" s="130"/>
      <c r="DZ115" s="130"/>
      <c r="EA115" s="140">
        <v>23170</v>
      </c>
      <c r="EB115" s="140">
        <v>275.14999999999998</v>
      </c>
      <c r="EC115" s="140">
        <v>22</v>
      </c>
    </row>
    <row r="116" spans="1:133" s="131" customFormat="1" ht="24" x14ac:dyDescent="0.25">
      <c r="A116" s="130" t="s">
        <v>343</v>
      </c>
      <c r="B116" s="130" t="s">
        <v>357</v>
      </c>
      <c r="C116" s="138">
        <v>1</v>
      </c>
      <c r="D116" s="130" t="s">
        <v>356</v>
      </c>
      <c r="E116" s="130" t="s">
        <v>2340</v>
      </c>
      <c r="F116" s="130">
        <v>918</v>
      </c>
      <c r="G116" s="130">
        <v>57020</v>
      </c>
      <c r="H116" s="130" t="s">
        <v>357</v>
      </c>
      <c r="I116" s="130" t="s">
        <v>2341</v>
      </c>
      <c r="J116" s="130" t="s">
        <v>2342</v>
      </c>
      <c r="K116" s="130" t="s">
        <v>2343</v>
      </c>
      <c r="L116" s="130" t="s">
        <v>959</v>
      </c>
      <c r="M116" s="130" t="s">
        <v>1043</v>
      </c>
      <c r="N116" s="130" t="s">
        <v>2344</v>
      </c>
      <c r="O116" s="130"/>
      <c r="P116" s="130">
        <v>461653347</v>
      </c>
      <c r="Q116" s="130" t="s">
        <v>2345</v>
      </c>
      <c r="R116" s="130"/>
      <c r="S116" s="130"/>
      <c r="T116" s="130"/>
      <c r="U116" s="130"/>
      <c r="V116" s="130"/>
      <c r="W116" s="130"/>
      <c r="X116" s="138">
        <v>2</v>
      </c>
      <c r="Y116" s="138">
        <v>0</v>
      </c>
      <c r="Z116" s="138">
        <v>2</v>
      </c>
      <c r="AA116" s="139">
        <v>0.25</v>
      </c>
      <c r="AB116" s="139">
        <v>0</v>
      </c>
      <c r="AC116" s="139">
        <v>0.25</v>
      </c>
      <c r="AD116" s="130" t="s">
        <v>966</v>
      </c>
      <c r="AE116" s="138">
        <v>1</v>
      </c>
      <c r="AF116" s="130" t="s">
        <v>966</v>
      </c>
      <c r="AG116" s="138">
        <v>0</v>
      </c>
      <c r="AH116" s="138">
        <v>1</v>
      </c>
      <c r="AI116" s="138">
        <v>0</v>
      </c>
      <c r="AJ116" s="138">
        <v>1</v>
      </c>
      <c r="AK116" s="138">
        <v>2</v>
      </c>
      <c r="AL116" s="130" t="s">
        <v>966</v>
      </c>
      <c r="AM116" s="138">
        <v>1</v>
      </c>
      <c r="AN116" s="138">
        <v>0</v>
      </c>
      <c r="AO116" s="138">
        <v>1</v>
      </c>
      <c r="AP116" s="138">
        <v>2</v>
      </c>
      <c r="AQ116" s="130" t="s">
        <v>966</v>
      </c>
      <c r="AR116" s="138">
        <v>0</v>
      </c>
      <c r="AS116" s="138">
        <v>0</v>
      </c>
      <c r="AT116" s="138">
        <v>0</v>
      </c>
      <c r="AU116" s="138">
        <v>1</v>
      </c>
      <c r="AV116" s="138">
        <v>1</v>
      </c>
      <c r="AW116" s="138">
        <v>0</v>
      </c>
      <c r="AX116" s="138">
        <v>2</v>
      </c>
      <c r="AY116" s="130" t="s">
        <v>966</v>
      </c>
      <c r="AZ116" s="138">
        <v>1</v>
      </c>
      <c r="BA116" s="138">
        <v>1</v>
      </c>
      <c r="BB116" s="138">
        <v>1</v>
      </c>
      <c r="BC116" s="138">
        <v>1</v>
      </c>
      <c r="BD116" s="138">
        <v>0</v>
      </c>
      <c r="BE116" s="138">
        <v>3</v>
      </c>
      <c r="BF116" s="138">
        <v>4</v>
      </c>
      <c r="BG116" s="138">
        <v>0</v>
      </c>
      <c r="BH116" s="138">
        <v>1</v>
      </c>
      <c r="BI116" s="138">
        <v>0</v>
      </c>
      <c r="BJ116" s="138">
        <v>0</v>
      </c>
      <c r="BK116" s="138">
        <v>11</v>
      </c>
      <c r="BL116" s="138">
        <v>11</v>
      </c>
      <c r="BM116" s="138">
        <v>0</v>
      </c>
      <c r="BN116" s="138">
        <v>1</v>
      </c>
      <c r="BO116" s="138">
        <v>0</v>
      </c>
      <c r="BP116" s="138">
        <v>0</v>
      </c>
      <c r="BQ116" s="138">
        <v>0</v>
      </c>
      <c r="BR116" s="138">
        <v>0</v>
      </c>
      <c r="BS116" s="138">
        <v>0</v>
      </c>
      <c r="BT116" s="138">
        <v>0</v>
      </c>
      <c r="BU116" s="138">
        <v>0</v>
      </c>
      <c r="BV116" s="138">
        <v>0</v>
      </c>
      <c r="BW116" s="138">
        <v>0</v>
      </c>
      <c r="BX116" s="138">
        <v>0</v>
      </c>
      <c r="BY116" s="138">
        <v>0</v>
      </c>
      <c r="BZ116" s="138">
        <v>0</v>
      </c>
      <c r="CA116" s="138">
        <v>0</v>
      </c>
      <c r="CB116" s="138">
        <v>0</v>
      </c>
      <c r="CC116" s="138">
        <v>0</v>
      </c>
      <c r="CD116" s="138">
        <v>0</v>
      </c>
      <c r="CE116" s="138">
        <v>0</v>
      </c>
      <c r="CF116" s="138">
        <v>0</v>
      </c>
      <c r="CG116" s="138">
        <v>0</v>
      </c>
      <c r="CH116" s="138">
        <v>0</v>
      </c>
      <c r="CI116" s="138">
        <v>0</v>
      </c>
      <c r="CJ116" s="138">
        <v>0</v>
      </c>
      <c r="CK116" s="138">
        <v>0</v>
      </c>
      <c r="CL116" s="138">
        <v>0</v>
      </c>
      <c r="CM116" s="138">
        <v>0</v>
      </c>
      <c r="CN116" s="138">
        <v>0</v>
      </c>
      <c r="CO116" s="138">
        <v>0</v>
      </c>
      <c r="CP116" s="138">
        <v>0</v>
      </c>
      <c r="CQ116" s="138">
        <v>0</v>
      </c>
      <c r="CR116" s="138">
        <v>0</v>
      </c>
      <c r="CS116" s="138">
        <v>0</v>
      </c>
      <c r="CT116" s="138">
        <v>0</v>
      </c>
      <c r="CU116" s="138">
        <v>0</v>
      </c>
      <c r="CV116" s="138">
        <v>0</v>
      </c>
      <c r="CW116" s="138">
        <v>0</v>
      </c>
      <c r="CX116" s="138">
        <v>0</v>
      </c>
      <c r="CY116" s="138">
        <v>0</v>
      </c>
      <c r="CZ116" s="138">
        <v>0</v>
      </c>
      <c r="DA116" s="138">
        <v>0</v>
      </c>
      <c r="DB116" s="138">
        <v>0</v>
      </c>
      <c r="DC116" s="138">
        <v>0</v>
      </c>
      <c r="DD116" s="138">
        <v>0</v>
      </c>
      <c r="DE116" s="138">
        <v>0</v>
      </c>
      <c r="DF116" s="138">
        <v>0</v>
      </c>
      <c r="DG116" s="138">
        <v>0</v>
      </c>
      <c r="DH116" s="138">
        <v>0</v>
      </c>
      <c r="DI116" s="138">
        <v>0</v>
      </c>
      <c r="DJ116" s="138">
        <v>0</v>
      </c>
      <c r="DK116" s="138">
        <v>0</v>
      </c>
      <c r="DL116" s="138">
        <v>0</v>
      </c>
      <c r="DM116" s="138">
        <v>0</v>
      </c>
      <c r="DN116" s="138">
        <v>0</v>
      </c>
      <c r="DO116" s="138">
        <v>0</v>
      </c>
      <c r="DP116" s="138">
        <v>100</v>
      </c>
      <c r="DQ116" s="138">
        <v>1</v>
      </c>
      <c r="DR116" s="130" t="s">
        <v>2346</v>
      </c>
      <c r="DS116" s="138">
        <v>2</v>
      </c>
      <c r="DT116" s="130"/>
      <c r="DU116" s="130"/>
      <c r="DV116" s="138">
        <v>1</v>
      </c>
      <c r="DW116" s="138">
        <v>1</v>
      </c>
      <c r="DX116" s="138">
        <v>1</v>
      </c>
      <c r="DY116" s="130"/>
      <c r="DZ116" s="130" t="s">
        <v>2347</v>
      </c>
      <c r="EA116" s="140">
        <v>26674</v>
      </c>
      <c r="EB116" s="140">
        <v>337.06</v>
      </c>
      <c r="EC116" s="140">
        <v>35</v>
      </c>
    </row>
    <row r="117" spans="1:133" s="131" customFormat="1" ht="48" x14ac:dyDescent="0.25">
      <c r="A117" s="130" t="s">
        <v>343</v>
      </c>
      <c r="B117" s="130" t="s">
        <v>359</v>
      </c>
      <c r="C117" s="138">
        <v>1</v>
      </c>
      <c r="D117" s="130" t="s">
        <v>358</v>
      </c>
      <c r="E117" s="130" t="s">
        <v>2045</v>
      </c>
      <c r="F117" s="130" t="s">
        <v>2348</v>
      </c>
      <c r="G117" s="130">
        <v>57101</v>
      </c>
      <c r="H117" s="130" t="s">
        <v>359</v>
      </c>
      <c r="I117" s="130" t="s">
        <v>2349</v>
      </c>
      <c r="J117" s="130" t="s">
        <v>2350</v>
      </c>
      <c r="K117" s="130" t="s">
        <v>1224</v>
      </c>
      <c r="L117" s="130" t="s">
        <v>959</v>
      </c>
      <c r="M117" s="130" t="s">
        <v>960</v>
      </c>
      <c r="N117" s="130" t="s">
        <v>2351</v>
      </c>
      <c r="O117" s="130"/>
      <c r="P117" s="130">
        <v>461353080</v>
      </c>
      <c r="Q117" s="130" t="s">
        <v>2352</v>
      </c>
      <c r="R117" s="130" t="s">
        <v>959</v>
      </c>
      <c r="S117" s="130" t="s">
        <v>1158</v>
      </c>
      <c r="T117" s="130" t="s">
        <v>2353</v>
      </c>
      <c r="U117" s="130"/>
      <c r="V117" s="130">
        <v>461353087</v>
      </c>
      <c r="W117" s="130" t="s">
        <v>2354</v>
      </c>
      <c r="X117" s="138">
        <v>2</v>
      </c>
      <c r="Y117" s="138">
        <v>0</v>
      </c>
      <c r="Z117" s="138">
        <v>2</v>
      </c>
      <c r="AA117" s="139">
        <v>2</v>
      </c>
      <c r="AB117" s="139">
        <v>0</v>
      </c>
      <c r="AC117" s="139">
        <v>2</v>
      </c>
      <c r="AD117" s="130" t="s">
        <v>966</v>
      </c>
      <c r="AE117" s="138">
        <v>2</v>
      </c>
      <c r="AF117" s="130" t="s">
        <v>966</v>
      </c>
      <c r="AG117" s="138">
        <v>0</v>
      </c>
      <c r="AH117" s="138">
        <v>0</v>
      </c>
      <c r="AI117" s="138">
        <v>0</v>
      </c>
      <c r="AJ117" s="138">
        <v>2</v>
      </c>
      <c r="AK117" s="138">
        <v>2</v>
      </c>
      <c r="AL117" s="130" t="s">
        <v>966</v>
      </c>
      <c r="AM117" s="138">
        <v>0</v>
      </c>
      <c r="AN117" s="138">
        <v>0</v>
      </c>
      <c r="AO117" s="138">
        <v>2</v>
      </c>
      <c r="AP117" s="138">
        <v>2</v>
      </c>
      <c r="AQ117" s="130" t="s">
        <v>966</v>
      </c>
      <c r="AR117" s="138">
        <v>0</v>
      </c>
      <c r="AS117" s="138">
        <v>0</v>
      </c>
      <c r="AT117" s="138">
        <v>0</v>
      </c>
      <c r="AU117" s="138">
        <v>1</v>
      </c>
      <c r="AV117" s="138">
        <v>1</v>
      </c>
      <c r="AW117" s="138">
        <v>0</v>
      </c>
      <c r="AX117" s="138">
        <v>2</v>
      </c>
      <c r="AY117" s="130" t="s">
        <v>966</v>
      </c>
      <c r="AZ117" s="138">
        <v>1</v>
      </c>
      <c r="BA117" s="138">
        <v>1</v>
      </c>
      <c r="BB117" s="138">
        <v>0</v>
      </c>
      <c r="BC117" s="138">
        <v>1</v>
      </c>
      <c r="BD117" s="138">
        <v>6</v>
      </c>
      <c r="BE117" s="138">
        <v>8</v>
      </c>
      <c r="BF117" s="138">
        <v>0</v>
      </c>
      <c r="BG117" s="138">
        <v>0</v>
      </c>
      <c r="BH117" s="138">
        <v>6</v>
      </c>
      <c r="BI117" s="138">
        <v>0</v>
      </c>
      <c r="BJ117" s="138">
        <v>0</v>
      </c>
      <c r="BK117" s="138">
        <v>3</v>
      </c>
      <c r="BL117" s="138">
        <v>6</v>
      </c>
      <c r="BM117" s="138">
        <v>0</v>
      </c>
      <c r="BN117" s="138">
        <v>1</v>
      </c>
      <c r="BO117" s="138">
        <v>1</v>
      </c>
      <c r="BP117" s="138">
        <v>14</v>
      </c>
      <c r="BQ117" s="138">
        <v>0</v>
      </c>
      <c r="BR117" s="138">
        <v>0</v>
      </c>
      <c r="BS117" s="138">
        <v>0</v>
      </c>
      <c r="BT117" s="138">
        <v>0</v>
      </c>
      <c r="BU117" s="138">
        <v>0</v>
      </c>
      <c r="BV117" s="138">
        <v>0</v>
      </c>
      <c r="BW117" s="138">
        <v>0</v>
      </c>
      <c r="BX117" s="138">
        <v>0</v>
      </c>
      <c r="BY117" s="138">
        <v>0</v>
      </c>
      <c r="BZ117" s="138">
        <v>0</v>
      </c>
      <c r="CA117" s="138">
        <v>0</v>
      </c>
      <c r="CB117" s="138">
        <v>0</v>
      </c>
      <c r="CC117" s="138">
        <v>0</v>
      </c>
      <c r="CD117" s="138">
        <v>0</v>
      </c>
      <c r="CE117" s="138">
        <v>0</v>
      </c>
      <c r="CF117" s="138">
        <v>0</v>
      </c>
      <c r="CG117" s="138">
        <v>0</v>
      </c>
      <c r="CH117" s="138">
        <v>0</v>
      </c>
      <c r="CI117" s="138">
        <v>0</v>
      </c>
      <c r="CJ117" s="138">
        <v>0</v>
      </c>
      <c r="CK117" s="138">
        <v>0</v>
      </c>
      <c r="CL117" s="138">
        <v>0</v>
      </c>
      <c r="CM117" s="138">
        <v>0</v>
      </c>
      <c r="CN117" s="138">
        <v>0</v>
      </c>
      <c r="CO117" s="138">
        <v>0</v>
      </c>
      <c r="CP117" s="138">
        <v>0</v>
      </c>
      <c r="CQ117" s="138">
        <v>0</v>
      </c>
      <c r="CR117" s="138">
        <v>0</v>
      </c>
      <c r="CS117" s="138">
        <v>0</v>
      </c>
      <c r="CT117" s="138">
        <v>0</v>
      </c>
      <c r="CU117" s="138">
        <v>0</v>
      </c>
      <c r="CV117" s="138">
        <v>0</v>
      </c>
      <c r="CW117" s="138">
        <v>0</v>
      </c>
      <c r="CX117" s="138">
        <v>0</v>
      </c>
      <c r="CY117" s="138">
        <v>0</v>
      </c>
      <c r="CZ117" s="138">
        <v>0</v>
      </c>
      <c r="DA117" s="138">
        <v>0</v>
      </c>
      <c r="DB117" s="138">
        <v>0</v>
      </c>
      <c r="DC117" s="138">
        <v>0</v>
      </c>
      <c r="DD117" s="138">
        <v>0</v>
      </c>
      <c r="DE117" s="138">
        <v>0</v>
      </c>
      <c r="DF117" s="138">
        <v>0</v>
      </c>
      <c r="DG117" s="138">
        <v>0</v>
      </c>
      <c r="DH117" s="138">
        <v>0</v>
      </c>
      <c r="DI117" s="138">
        <v>0</v>
      </c>
      <c r="DJ117" s="138">
        <v>0</v>
      </c>
      <c r="DK117" s="138">
        <v>0</v>
      </c>
      <c r="DL117" s="138">
        <v>0</v>
      </c>
      <c r="DM117" s="138">
        <v>0</v>
      </c>
      <c r="DN117" s="138">
        <v>0</v>
      </c>
      <c r="DO117" s="138">
        <v>14</v>
      </c>
      <c r="DP117" s="138">
        <v>8</v>
      </c>
      <c r="DQ117" s="138">
        <v>1</v>
      </c>
      <c r="DR117" s="130" t="s">
        <v>2355</v>
      </c>
      <c r="DS117" s="138">
        <v>1</v>
      </c>
      <c r="DT117" s="130" t="s">
        <v>2356</v>
      </c>
      <c r="DU117" s="130" t="s">
        <v>2357</v>
      </c>
      <c r="DV117" s="138">
        <v>1</v>
      </c>
      <c r="DW117" s="138">
        <v>0</v>
      </c>
      <c r="DX117" s="138">
        <v>1</v>
      </c>
      <c r="DY117" s="130"/>
      <c r="DZ117" s="130" t="s">
        <v>2357</v>
      </c>
      <c r="EA117" s="140">
        <v>26512</v>
      </c>
      <c r="EB117" s="140">
        <v>417.25</v>
      </c>
      <c r="EC117" s="140">
        <v>33</v>
      </c>
    </row>
    <row r="118" spans="1:133" s="131" customFormat="1" ht="72" x14ac:dyDescent="0.25">
      <c r="A118" s="130" t="s">
        <v>343</v>
      </c>
      <c r="B118" s="130" t="s">
        <v>341</v>
      </c>
      <c r="C118" s="138">
        <v>1</v>
      </c>
      <c r="D118" s="130" t="s">
        <v>342</v>
      </c>
      <c r="E118" s="130" t="s">
        <v>2358</v>
      </c>
      <c r="F118" s="130">
        <v>1</v>
      </c>
      <c r="G118" s="130">
        <v>53021</v>
      </c>
      <c r="H118" s="130" t="s">
        <v>341</v>
      </c>
      <c r="I118" s="130" t="s">
        <v>2359</v>
      </c>
      <c r="J118" s="130" t="s">
        <v>2360</v>
      </c>
      <c r="K118" s="130" t="s">
        <v>2361</v>
      </c>
      <c r="L118" s="130" t="s">
        <v>1580</v>
      </c>
      <c r="M118" s="130" t="s">
        <v>988</v>
      </c>
      <c r="N118" s="130" t="s">
        <v>2362</v>
      </c>
      <c r="O118" s="130" t="s">
        <v>986</v>
      </c>
      <c r="P118" s="130">
        <v>466859353</v>
      </c>
      <c r="Q118" s="130" t="s">
        <v>2363</v>
      </c>
      <c r="R118" s="130" t="s">
        <v>959</v>
      </c>
      <c r="S118" s="130" t="s">
        <v>988</v>
      </c>
      <c r="T118" s="130" t="s">
        <v>2362</v>
      </c>
      <c r="U118" s="130" t="s">
        <v>986</v>
      </c>
      <c r="V118" s="130">
        <v>466859353</v>
      </c>
      <c r="W118" s="130" t="s">
        <v>2363</v>
      </c>
      <c r="X118" s="138">
        <v>4</v>
      </c>
      <c r="Y118" s="138">
        <v>1</v>
      </c>
      <c r="Z118" s="138">
        <v>5</v>
      </c>
      <c r="AA118" s="139">
        <v>3</v>
      </c>
      <c r="AB118" s="139">
        <v>0.1</v>
      </c>
      <c r="AC118" s="139">
        <v>3.1</v>
      </c>
      <c r="AD118" s="130" t="s">
        <v>966</v>
      </c>
      <c r="AE118" s="138">
        <v>4</v>
      </c>
      <c r="AF118" s="130" t="s">
        <v>966</v>
      </c>
      <c r="AG118" s="138">
        <v>0</v>
      </c>
      <c r="AH118" s="138">
        <v>0</v>
      </c>
      <c r="AI118" s="138">
        <v>0</v>
      </c>
      <c r="AJ118" s="138">
        <v>4</v>
      </c>
      <c r="AK118" s="138">
        <v>4</v>
      </c>
      <c r="AL118" s="130" t="s">
        <v>966</v>
      </c>
      <c r="AM118" s="138">
        <v>2</v>
      </c>
      <c r="AN118" s="138">
        <v>0</v>
      </c>
      <c r="AO118" s="138">
        <v>2</v>
      </c>
      <c r="AP118" s="138">
        <v>4</v>
      </c>
      <c r="AQ118" s="130" t="s">
        <v>966</v>
      </c>
      <c r="AR118" s="138">
        <v>0</v>
      </c>
      <c r="AS118" s="138">
        <v>0</v>
      </c>
      <c r="AT118" s="138">
        <v>0</v>
      </c>
      <c r="AU118" s="138">
        <v>3</v>
      </c>
      <c r="AV118" s="138">
        <v>1</v>
      </c>
      <c r="AW118" s="138">
        <v>0</v>
      </c>
      <c r="AX118" s="138">
        <v>4</v>
      </c>
      <c r="AY118" s="130" t="s">
        <v>966</v>
      </c>
      <c r="AZ118" s="138">
        <v>1</v>
      </c>
      <c r="BA118" s="138">
        <v>1</v>
      </c>
      <c r="BB118" s="138">
        <v>1</v>
      </c>
      <c r="BC118" s="138">
        <v>1</v>
      </c>
      <c r="BD118" s="138">
        <v>15</v>
      </c>
      <c r="BE118" s="138">
        <v>72</v>
      </c>
      <c r="BF118" s="138">
        <v>0</v>
      </c>
      <c r="BG118" s="138">
        <v>0</v>
      </c>
      <c r="BH118" s="138">
        <v>158</v>
      </c>
      <c r="BI118" s="138">
        <v>4</v>
      </c>
      <c r="BJ118" s="138">
        <v>0</v>
      </c>
      <c r="BK118" s="138">
        <v>0</v>
      </c>
      <c r="BL118" s="138">
        <v>345</v>
      </c>
      <c r="BM118" s="138">
        <v>27</v>
      </c>
      <c r="BN118" s="138">
        <v>0</v>
      </c>
      <c r="BO118" s="138">
        <v>0</v>
      </c>
      <c r="BP118" s="138">
        <v>13</v>
      </c>
      <c r="BQ118" s="138">
        <v>0</v>
      </c>
      <c r="BR118" s="138">
        <v>0</v>
      </c>
      <c r="BS118" s="138">
        <v>0</v>
      </c>
      <c r="BT118" s="138">
        <v>0</v>
      </c>
      <c r="BU118" s="138">
        <v>0</v>
      </c>
      <c r="BV118" s="138">
        <v>13</v>
      </c>
      <c r="BW118" s="138">
        <v>0</v>
      </c>
      <c r="BX118" s="138">
        <v>0</v>
      </c>
      <c r="BY118" s="138">
        <v>0</v>
      </c>
      <c r="BZ118" s="138">
        <v>0</v>
      </c>
      <c r="CA118" s="138">
        <v>0</v>
      </c>
      <c r="CB118" s="138">
        <v>0</v>
      </c>
      <c r="CC118" s="138">
        <v>0</v>
      </c>
      <c r="CD118" s="138">
        <v>0</v>
      </c>
      <c r="CE118" s="138">
        <v>0</v>
      </c>
      <c r="CF118" s="138">
        <v>3</v>
      </c>
      <c r="CG118" s="138">
        <v>0</v>
      </c>
      <c r="CH118" s="138">
        <v>9</v>
      </c>
      <c r="CI118" s="138">
        <v>0</v>
      </c>
      <c r="CJ118" s="138">
        <v>0</v>
      </c>
      <c r="CK118" s="138">
        <v>3</v>
      </c>
      <c r="CL118" s="138">
        <v>14</v>
      </c>
      <c r="CM118" s="138">
        <v>2</v>
      </c>
      <c r="CN118" s="138">
        <v>0</v>
      </c>
      <c r="CO118" s="138">
        <v>0</v>
      </c>
      <c r="CP118" s="138">
        <v>0</v>
      </c>
      <c r="CQ118" s="138">
        <v>0</v>
      </c>
      <c r="CR118" s="138">
        <v>0</v>
      </c>
      <c r="CS118" s="138">
        <v>0</v>
      </c>
      <c r="CT118" s="138">
        <v>0</v>
      </c>
      <c r="CU118" s="138">
        <v>0</v>
      </c>
      <c r="CV118" s="138">
        <v>0</v>
      </c>
      <c r="CW118" s="138">
        <v>0</v>
      </c>
      <c r="CX118" s="138">
        <v>0</v>
      </c>
      <c r="CY118" s="138">
        <v>0</v>
      </c>
      <c r="CZ118" s="138">
        <v>0</v>
      </c>
      <c r="DA118" s="138">
        <v>0</v>
      </c>
      <c r="DB118" s="138">
        <v>0</v>
      </c>
      <c r="DC118" s="138">
        <v>0</v>
      </c>
      <c r="DD118" s="138">
        <v>0</v>
      </c>
      <c r="DE118" s="138">
        <v>0</v>
      </c>
      <c r="DF118" s="138">
        <v>1</v>
      </c>
      <c r="DG118" s="138">
        <v>0</v>
      </c>
      <c r="DH118" s="138">
        <v>1</v>
      </c>
      <c r="DI118" s="138">
        <v>0</v>
      </c>
      <c r="DJ118" s="138">
        <v>1</v>
      </c>
      <c r="DK118" s="138">
        <v>0</v>
      </c>
      <c r="DL118" s="138">
        <v>0</v>
      </c>
      <c r="DM118" s="138">
        <v>7</v>
      </c>
      <c r="DN118" s="138">
        <v>0</v>
      </c>
      <c r="DO118" s="138">
        <v>0</v>
      </c>
      <c r="DP118" s="138">
        <v>100</v>
      </c>
      <c r="DQ118" s="138">
        <v>0</v>
      </c>
      <c r="DR118" s="130"/>
      <c r="DS118" s="138">
        <v>1</v>
      </c>
      <c r="DT118" s="130" t="s">
        <v>2364</v>
      </c>
      <c r="DU118" s="130" t="s">
        <v>2365</v>
      </c>
      <c r="DV118" s="138">
        <v>1</v>
      </c>
      <c r="DW118" s="138">
        <v>1</v>
      </c>
      <c r="DX118" s="138">
        <v>1</v>
      </c>
      <c r="DY118" s="130"/>
      <c r="DZ118" s="130"/>
      <c r="EA118" s="140">
        <v>127035</v>
      </c>
      <c r="EB118" s="140">
        <v>409.29</v>
      </c>
      <c r="EC118" s="140">
        <v>56</v>
      </c>
    </row>
    <row r="119" spans="1:133" s="131" customFormat="1" ht="36" x14ac:dyDescent="0.25">
      <c r="A119" s="130" t="s">
        <v>343</v>
      </c>
      <c r="B119" s="130" t="s">
        <v>361</v>
      </c>
      <c r="C119" s="138">
        <v>1</v>
      </c>
      <c r="D119" s="130" t="s">
        <v>360</v>
      </c>
      <c r="E119" s="130" t="s">
        <v>1268</v>
      </c>
      <c r="F119" s="130">
        <v>160</v>
      </c>
      <c r="G119" s="130">
        <v>57201</v>
      </c>
      <c r="H119" s="130" t="s">
        <v>361</v>
      </c>
      <c r="I119" s="130" t="s">
        <v>2366</v>
      </c>
      <c r="J119" s="130" t="s">
        <v>2367</v>
      </c>
      <c r="K119" s="130" t="s">
        <v>1325</v>
      </c>
      <c r="L119" s="130" t="s">
        <v>1041</v>
      </c>
      <c r="M119" s="130" t="s">
        <v>1445</v>
      </c>
      <c r="N119" s="130" t="s">
        <v>2368</v>
      </c>
      <c r="O119" s="130" t="s">
        <v>1041</v>
      </c>
      <c r="P119" s="130">
        <v>461723815</v>
      </c>
      <c r="Q119" s="130" t="s">
        <v>2369</v>
      </c>
      <c r="R119" s="130" t="s">
        <v>1041</v>
      </c>
      <c r="S119" s="130" t="s">
        <v>1445</v>
      </c>
      <c r="T119" s="130" t="s">
        <v>2368</v>
      </c>
      <c r="U119" s="130" t="s">
        <v>1041</v>
      </c>
      <c r="V119" s="130">
        <v>461723815</v>
      </c>
      <c r="W119" s="130" t="s">
        <v>2369</v>
      </c>
      <c r="X119" s="138">
        <v>3</v>
      </c>
      <c r="Y119" s="138">
        <v>1</v>
      </c>
      <c r="Z119" s="138">
        <v>4</v>
      </c>
      <c r="AA119" s="139">
        <v>3</v>
      </c>
      <c r="AB119" s="139">
        <v>1</v>
      </c>
      <c r="AC119" s="139">
        <v>4</v>
      </c>
      <c r="AD119" s="130" t="s">
        <v>966</v>
      </c>
      <c r="AE119" s="138">
        <v>3</v>
      </c>
      <c r="AF119" s="130" t="s">
        <v>966</v>
      </c>
      <c r="AG119" s="138">
        <v>0</v>
      </c>
      <c r="AH119" s="138">
        <v>3</v>
      </c>
      <c r="AI119" s="138">
        <v>0</v>
      </c>
      <c r="AJ119" s="138">
        <v>0</v>
      </c>
      <c r="AK119" s="138">
        <v>3</v>
      </c>
      <c r="AL119" s="130" t="s">
        <v>966</v>
      </c>
      <c r="AM119" s="138">
        <v>0</v>
      </c>
      <c r="AN119" s="138">
        <v>1</v>
      </c>
      <c r="AO119" s="138">
        <v>2</v>
      </c>
      <c r="AP119" s="138">
        <v>3</v>
      </c>
      <c r="AQ119" s="130" t="s">
        <v>966</v>
      </c>
      <c r="AR119" s="138">
        <v>0</v>
      </c>
      <c r="AS119" s="138">
        <v>0</v>
      </c>
      <c r="AT119" s="138">
        <v>2</v>
      </c>
      <c r="AU119" s="138">
        <v>1</v>
      </c>
      <c r="AV119" s="138">
        <v>0</v>
      </c>
      <c r="AW119" s="138">
        <v>0</v>
      </c>
      <c r="AX119" s="138">
        <v>3</v>
      </c>
      <c r="AY119" s="130" t="s">
        <v>966</v>
      </c>
      <c r="AZ119" s="138">
        <v>1</v>
      </c>
      <c r="BA119" s="138">
        <v>1</v>
      </c>
      <c r="BB119" s="138">
        <v>0</v>
      </c>
      <c r="BC119" s="138">
        <v>1</v>
      </c>
      <c r="BD119" s="138">
        <v>10</v>
      </c>
      <c r="BE119" s="138">
        <v>8</v>
      </c>
      <c r="BF119" s="138">
        <v>1</v>
      </c>
      <c r="BG119" s="138">
        <v>0</v>
      </c>
      <c r="BH119" s="138">
        <v>0</v>
      </c>
      <c r="BI119" s="138">
        <v>0</v>
      </c>
      <c r="BJ119" s="138">
        <v>0</v>
      </c>
      <c r="BK119" s="138">
        <v>0</v>
      </c>
      <c r="BL119" s="138">
        <v>10</v>
      </c>
      <c r="BM119" s="138">
        <v>0</v>
      </c>
      <c r="BN119" s="138">
        <v>7</v>
      </c>
      <c r="BO119" s="138">
        <v>0</v>
      </c>
      <c r="BP119" s="138">
        <v>0</v>
      </c>
      <c r="BQ119" s="138">
        <v>0</v>
      </c>
      <c r="BR119" s="138">
        <v>0</v>
      </c>
      <c r="BS119" s="138">
        <v>0</v>
      </c>
      <c r="BT119" s="138">
        <v>0</v>
      </c>
      <c r="BU119" s="138">
        <v>0</v>
      </c>
      <c r="BV119" s="138">
        <v>0</v>
      </c>
      <c r="BW119" s="138">
        <v>0</v>
      </c>
      <c r="BX119" s="138">
        <v>0</v>
      </c>
      <c r="BY119" s="138">
        <v>0</v>
      </c>
      <c r="BZ119" s="138">
        <v>0</v>
      </c>
      <c r="CA119" s="138">
        <v>0</v>
      </c>
      <c r="CB119" s="138">
        <v>0</v>
      </c>
      <c r="CC119" s="138">
        <v>0</v>
      </c>
      <c r="CD119" s="138">
        <v>0</v>
      </c>
      <c r="CE119" s="138">
        <v>0</v>
      </c>
      <c r="CF119" s="138">
        <v>0</v>
      </c>
      <c r="CG119" s="138">
        <v>0</v>
      </c>
      <c r="CH119" s="138">
        <v>0</v>
      </c>
      <c r="CI119" s="138">
        <v>0</v>
      </c>
      <c r="CJ119" s="138">
        <v>0</v>
      </c>
      <c r="CK119" s="138">
        <v>0</v>
      </c>
      <c r="CL119" s="138">
        <v>0</v>
      </c>
      <c r="CM119" s="138">
        <v>0</v>
      </c>
      <c r="CN119" s="138">
        <v>0</v>
      </c>
      <c r="CO119" s="138">
        <v>0</v>
      </c>
      <c r="CP119" s="138">
        <v>0</v>
      </c>
      <c r="CQ119" s="138">
        <v>0</v>
      </c>
      <c r="CR119" s="138">
        <v>0</v>
      </c>
      <c r="CS119" s="138">
        <v>0</v>
      </c>
      <c r="CT119" s="138">
        <v>0</v>
      </c>
      <c r="CU119" s="138">
        <v>0</v>
      </c>
      <c r="CV119" s="138">
        <v>0</v>
      </c>
      <c r="CW119" s="138">
        <v>0</v>
      </c>
      <c r="CX119" s="138">
        <v>0</v>
      </c>
      <c r="CY119" s="138">
        <v>0</v>
      </c>
      <c r="CZ119" s="138">
        <v>0</v>
      </c>
      <c r="DA119" s="138">
        <v>0</v>
      </c>
      <c r="DB119" s="138">
        <v>0</v>
      </c>
      <c r="DC119" s="138">
        <v>0</v>
      </c>
      <c r="DD119" s="138">
        <v>0</v>
      </c>
      <c r="DE119" s="138">
        <v>0</v>
      </c>
      <c r="DF119" s="138">
        <v>0</v>
      </c>
      <c r="DG119" s="138">
        <v>0</v>
      </c>
      <c r="DH119" s="138">
        <v>0</v>
      </c>
      <c r="DI119" s="138">
        <v>0</v>
      </c>
      <c r="DJ119" s="138">
        <v>0</v>
      </c>
      <c r="DK119" s="138">
        <v>0</v>
      </c>
      <c r="DL119" s="138">
        <v>0</v>
      </c>
      <c r="DM119" s="138">
        <v>0</v>
      </c>
      <c r="DN119" s="138">
        <v>0</v>
      </c>
      <c r="DO119" s="138">
        <v>0</v>
      </c>
      <c r="DP119" s="138">
        <v>100</v>
      </c>
      <c r="DQ119" s="138">
        <v>1</v>
      </c>
      <c r="DR119" s="130" t="s">
        <v>2370</v>
      </c>
      <c r="DS119" s="138">
        <v>3</v>
      </c>
      <c r="DT119" s="130" t="s">
        <v>2371</v>
      </c>
      <c r="DU119" s="130" t="s">
        <v>2372</v>
      </c>
      <c r="DV119" s="138">
        <v>1</v>
      </c>
      <c r="DW119" s="138">
        <v>0</v>
      </c>
      <c r="DX119" s="138">
        <v>1</v>
      </c>
      <c r="DY119" s="130" t="s">
        <v>2373</v>
      </c>
      <c r="DZ119" s="130" t="s">
        <v>2374</v>
      </c>
      <c r="EA119" s="140">
        <v>19594</v>
      </c>
      <c r="EB119" s="140">
        <v>272.67</v>
      </c>
      <c r="EC119" s="140">
        <v>20</v>
      </c>
    </row>
    <row r="120" spans="1:133" s="131" customFormat="1" ht="24" x14ac:dyDescent="0.25">
      <c r="A120" s="130" t="s">
        <v>343</v>
      </c>
      <c r="B120" s="130" t="s">
        <v>363</v>
      </c>
      <c r="C120" s="138">
        <v>1</v>
      </c>
      <c r="D120" s="130" t="s">
        <v>362</v>
      </c>
      <c r="E120" s="130" t="s">
        <v>2180</v>
      </c>
      <c r="F120" s="130">
        <v>1665</v>
      </c>
      <c r="G120" s="130">
        <v>53533</v>
      </c>
      <c r="H120" s="130" t="s">
        <v>363</v>
      </c>
      <c r="I120" s="130" t="s">
        <v>2375</v>
      </c>
      <c r="J120" s="130" t="s">
        <v>2376</v>
      </c>
      <c r="K120" s="130" t="s">
        <v>2227</v>
      </c>
      <c r="L120" s="130"/>
      <c r="M120" s="130" t="s">
        <v>2377</v>
      </c>
      <c r="N120" s="130" t="s">
        <v>1739</v>
      </c>
      <c r="O120" s="130"/>
      <c r="P120" s="130">
        <v>466094141</v>
      </c>
      <c r="Q120" s="130" t="s">
        <v>2378</v>
      </c>
      <c r="R120" s="130"/>
      <c r="S120" s="130" t="s">
        <v>2377</v>
      </c>
      <c r="T120" s="130" t="s">
        <v>1739</v>
      </c>
      <c r="U120" s="130"/>
      <c r="V120" s="130">
        <v>466094141</v>
      </c>
      <c r="W120" s="130" t="s">
        <v>2378</v>
      </c>
      <c r="X120" s="138">
        <v>2</v>
      </c>
      <c r="Y120" s="138">
        <v>0</v>
      </c>
      <c r="Z120" s="138">
        <v>2</v>
      </c>
      <c r="AA120" s="139">
        <v>2</v>
      </c>
      <c r="AB120" s="139">
        <v>0</v>
      </c>
      <c r="AC120" s="139">
        <v>2</v>
      </c>
      <c r="AD120" s="130" t="s">
        <v>966</v>
      </c>
      <c r="AE120" s="138">
        <v>2</v>
      </c>
      <c r="AF120" s="130" t="s">
        <v>966</v>
      </c>
      <c r="AG120" s="138">
        <v>0</v>
      </c>
      <c r="AH120" s="138">
        <v>0</v>
      </c>
      <c r="AI120" s="138">
        <v>1</v>
      </c>
      <c r="AJ120" s="138">
        <v>1</v>
      </c>
      <c r="AK120" s="138">
        <v>2</v>
      </c>
      <c r="AL120" s="130" t="s">
        <v>966</v>
      </c>
      <c r="AM120" s="138">
        <v>0</v>
      </c>
      <c r="AN120" s="138">
        <v>0</v>
      </c>
      <c r="AO120" s="138">
        <v>2</v>
      </c>
      <c r="AP120" s="138">
        <v>2</v>
      </c>
      <c r="AQ120" s="130" t="s">
        <v>966</v>
      </c>
      <c r="AR120" s="138">
        <v>0</v>
      </c>
      <c r="AS120" s="138">
        <v>0</v>
      </c>
      <c r="AT120" s="138">
        <v>0</v>
      </c>
      <c r="AU120" s="138">
        <v>2</v>
      </c>
      <c r="AV120" s="138">
        <v>0</v>
      </c>
      <c r="AW120" s="138">
        <v>0</v>
      </c>
      <c r="AX120" s="138">
        <v>2</v>
      </c>
      <c r="AY120" s="130" t="s">
        <v>966</v>
      </c>
      <c r="AZ120" s="138">
        <v>1</v>
      </c>
      <c r="BA120" s="138">
        <v>1</v>
      </c>
      <c r="BB120" s="138">
        <v>1</v>
      </c>
      <c r="BC120" s="138">
        <v>1</v>
      </c>
      <c r="BD120" s="138">
        <v>3</v>
      </c>
      <c r="BE120" s="138">
        <v>15</v>
      </c>
      <c r="BF120" s="138">
        <v>0</v>
      </c>
      <c r="BG120" s="138">
        <v>0</v>
      </c>
      <c r="BH120" s="138">
        <v>1</v>
      </c>
      <c r="BI120" s="138">
        <v>0</v>
      </c>
      <c r="BJ120" s="138">
        <v>0</v>
      </c>
      <c r="BK120" s="138">
        <v>0</v>
      </c>
      <c r="BL120" s="138">
        <v>10</v>
      </c>
      <c r="BM120" s="138">
        <v>0</v>
      </c>
      <c r="BN120" s="138">
        <v>2</v>
      </c>
      <c r="BO120" s="138">
        <v>0</v>
      </c>
      <c r="BP120" s="138">
        <v>0</v>
      </c>
      <c r="BQ120" s="138">
        <v>0</v>
      </c>
      <c r="BR120" s="138">
        <v>0</v>
      </c>
      <c r="BS120" s="138">
        <v>0</v>
      </c>
      <c r="BT120" s="138">
        <v>0</v>
      </c>
      <c r="BU120" s="138">
        <v>0</v>
      </c>
      <c r="BV120" s="138">
        <v>0</v>
      </c>
      <c r="BW120" s="138">
        <v>0</v>
      </c>
      <c r="BX120" s="138">
        <v>0</v>
      </c>
      <c r="BY120" s="138">
        <v>0</v>
      </c>
      <c r="BZ120" s="138">
        <v>0</v>
      </c>
      <c r="CA120" s="138">
        <v>0</v>
      </c>
      <c r="CB120" s="138">
        <v>0</v>
      </c>
      <c r="CC120" s="138">
        <v>0</v>
      </c>
      <c r="CD120" s="138">
        <v>0</v>
      </c>
      <c r="CE120" s="138">
        <v>0</v>
      </c>
      <c r="CF120" s="138">
        <v>0</v>
      </c>
      <c r="CG120" s="138">
        <v>0</v>
      </c>
      <c r="CH120" s="138">
        <v>0</v>
      </c>
      <c r="CI120" s="138">
        <v>0</v>
      </c>
      <c r="CJ120" s="138">
        <v>0</v>
      </c>
      <c r="CK120" s="138">
        <v>0</v>
      </c>
      <c r="CL120" s="138">
        <v>0</v>
      </c>
      <c r="CM120" s="138">
        <v>3</v>
      </c>
      <c r="CN120" s="138">
        <v>0</v>
      </c>
      <c r="CO120" s="138">
        <v>0</v>
      </c>
      <c r="CP120" s="138">
        <v>0</v>
      </c>
      <c r="CQ120" s="138">
        <v>0</v>
      </c>
      <c r="CR120" s="138">
        <v>0</v>
      </c>
      <c r="CS120" s="138">
        <v>0</v>
      </c>
      <c r="CT120" s="138">
        <v>0</v>
      </c>
      <c r="CU120" s="138">
        <v>0</v>
      </c>
      <c r="CV120" s="138">
        <v>0</v>
      </c>
      <c r="CW120" s="138">
        <v>0</v>
      </c>
      <c r="CX120" s="138">
        <v>0</v>
      </c>
      <c r="CY120" s="138">
        <v>0</v>
      </c>
      <c r="CZ120" s="138">
        <v>0</v>
      </c>
      <c r="DA120" s="138">
        <v>0</v>
      </c>
      <c r="DB120" s="138">
        <v>0</v>
      </c>
      <c r="DC120" s="138">
        <v>0</v>
      </c>
      <c r="DD120" s="138">
        <v>0</v>
      </c>
      <c r="DE120" s="138">
        <v>0</v>
      </c>
      <c r="DF120" s="138">
        <v>0</v>
      </c>
      <c r="DG120" s="138">
        <v>0</v>
      </c>
      <c r="DH120" s="138">
        <v>1</v>
      </c>
      <c r="DI120" s="138">
        <v>0</v>
      </c>
      <c r="DJ120" s="138">
        <v>1</v>
      </c>
      <c r="DK120" s="138">
        <v>1</v>
      </c>
      <c r="DL120" s="138">
        <v>0</v>
      </c>
      <c r="DM120" s="138">
        <v>0</v>
      </c>
      <c r="DN120" s="138">
        <v>0</v>
      </c>
      <c r="DO120" s="138">
        <v>0</v>
      </c>
      <c r="DP120" s="138">
        <v>10</v>
      </c>
      <c r="DQ120" s="138">
        <v>1</v>
      </c>
      <c r="DR120" s="130"/>
      <c r="DS120" s="138">
        <v>2</v>
      </c>
      <c r="DT120" s="130"/>
      <c r="DU120" s="130"/>
      <c r="DV120" s="138">
        <v>1</v>
      </c>
      <c r="DW120" s="138">
        <v>1</v>
      </c>
      <c r="DX120" s="138">
        <v>1</v>
      </c>
      <c r="DY120" s="130"/>
      <c r="DZ120" s="130"/>
      <c r="EA120" s="140">
        <v>24740</v>
      </c>
      <c r="EB120" s="140">
        <v>257.26</v>
      </c>
      <c r="EC120" s="140">
        <v>42</v>
      </c>
    </row>
    <row r="121" spans="1:133" s="131" customFormat="1" ht="36" x14ac:dyDescent="0.25">
      <c r="A121" s="130" t="s">
        <v>343</v>
      </c>
      <c r="B121" s="130" t="s">
        <v>365</v>
      </c>
      <c r="C121" s="138">
        <v>1</v>
      </c>
      <c r="D121" s="130" t="s">
        <v>364</v>
      </c>
      <c r="E121" s="130" t="s">
        <v>2379</v>
      </c>
      <c r="F121" s="130">
        <v>12905</v>
      </c>
      <c r="G121" s="130">
        <v>56802</v>
      </c>
      <c r="H121" s="130" t="s">
        <v>365</v>
      </c>
      <c r="I121" s="130" t="s">
        <v>2380</v>
      </c>
      <c r="J121" s="130" t="s">
        <v>2381</v>
      </c>
      <c r="K121" s="130" t="s">
        <v>1224</v>
      </c>
      <c r="L121" s="130" t="s">
        <v>1431</v>
      </c>
      <c r="M121" s="130" t="s">
        <v>2377</v>
      </c>
      <c r="N121" s="130" t="s">
        <v>2382</v>
      </c>
      <c r="O121" s="130" t="s">
        <v>1041</v>
      </c>
      <c r="P121" s="130">
        <v>461550302</v>
      </c>
      <c r="Q121" s="130" t="s">
        <v>2383</v>
      </c>
      <c r="R121" s="130" t="s">
        <v>959</v>
      </c>
      <c r="S121" s="130" t="s">
        <v>1099</v>
      </c>
      <c r="T121" s="130" t="s">
        <v>2384</v>
      </c>
      <c r="U121" s="130"/>
      <c r="V121" s="130">
        <v>461550460</v>
      </c>
      <c r="W121" s="130" t="s">
        <v>2385</v>
      </c>
      <c r="X121" s="138">
        <v>2</v>
      </c>
      <c r="Y121" s="138">
        <v>0</v>
      </c>
      <c r="Z121" s="138">
        <v>2</v>
      </c>
      <c r="AA121" s="139">
        <v>2</v>
      </c>
      <c r="AB121" s="139">
        <v>0</v>
      </c>
      <c r="AC121" s="139">
        <v>2</v>
      </c>
      <c r="AD121" s="130" t="s">
        <v>966</v>
      </c>
      <c r="AE121" s="138">
        <v>2</v>
      </c>
      <c r="AF121" s="130" t="s">
        <v>966</v>
      </c>
      <c r="AG121" s="138">
        <v>0</v>
      </c>
      <c r="AH121" s="138">
        <v>0</v>
      </c>
      <c r="AI121" s="138">
        <v>1</v>
      </c>
      <c r="AJ121" s="138">
        <v>1</v>
      </c>
      <c r="AK121" s="138">
        <v>2</v>
      </c>
      <c r="AL121" s="130" t="s">
        <v>966</v>
      </c>
      <c r="AM121" s="138">
        <v>0</v>
      </c>
      <c r="AN121" s="138">
        <v>2</v>
      </c>
      <c r="AO121" s="138">
        <v>0</v>
      </c>
      <c r="AP121" s="138">
        <v>2</v>
      </c>
      <c r="AQ121" s="130" t="s">
        <v>966</v>
      </c>
      <c r="AR121" s="138">
        <v>0</v>
      </c>
      <c r="AS121" s="138">
        <v>0</v>
      </c>
      <c r="AT121" s="138">
        <v>0</v>
      </c>
      <c r="AU121" s="138">
        <v>1</v>
      </c>
      <c r="AV121" s="138">
        <v>1</v>
      </c>
      <c r="AW121" s="138">
        <v>0</v>
      </c>
      <c r="AX121" s="138">
        <v>2</v>
      </c>
      <c r="AY121" s="130" t="s">
        <v>966</v>
      </c>
      <c r="AZ121" s="138">
        <v>1</v>
      </c>
      <c r="BA121" s="138">
        <v>1</v>
      </c>
      <c r="BB121" s="138">
        <v>1</v>
      </c>
      <c r="BC121" s="138">
        <v>1</v>
      </c>
      <c r="BD121" s="138">
        <v>9</v>
      </c>
      <c r="BE121" s="138">
        <v>6</v>
      </c>
      <c r="BF121" s="138">
        <v>2</v>
      </c>
      <c r="BG121" s="138">
        <v>0</v>
      </c>
      <c r="BH121" s="138">
        <v>0</v>
      </c>
      <c r="BI121" s="138">
        <v>0</v>
      </c>
      <c r="BJ121" s="138">
        <v>0</v>
      </c>
      <c r="BK121" s="138">
        <v>0</v>
      </c>
      <c r="BL121" s="138">
        <v>10</v>
      </c>
      <c r="BM121" s="138">
        <v>0</v>
      </c>
      <c r="BN121" s="138">
        <v>0</v>
      </c>
      <c r="BO121" s="138">
        <v>0</v>
      </c>
      <c r="BP121" s="138">
        <v>15</v>
      </c>
      <c r="BQ121" s="138">
        <v>0</v>
      </c>
      <c r="BR121" s="138">
        <v>0</v>
      </c>
      <c r="BS121" s="138">
        <v>0</v>
      </c>
      <c r="BT121" s="138">
        <v>0</v>
      </c>
      <c r="BU121" s="138">
        <v>0</v>
      </c>
      <c r="BV121" s="138">
        <v>0</v>
      </c>
      <c r="BW121" s="138">
        <v>0</v>
      </c>
      <c r="BX121" s="138">
        <v>0</v>
      </c>
      <c r="BY121" s="138">
        <v>0</v>
      </c>
      <c r="BZ121" s="138">
        <v>0</v>
      </c>
      <c r="CA121" s="138">
        <v>0</v>
      </c>
      <c r="CB121" s="138">
        <v>0</v>
      </c>
      <c r="CC121" s="138">
        <v>0</v>
      </c>
      <c r="CD121" s="138">
        <v>0</v>
      </c>
      <c r="CE121" s="138">
        <v>0</v>
      </c>
      <c r="CF121" s="138">
        <v>0</v>
      </c>
      <c r="CG121" s="138">
        <v>0</v>
      </c>
      <c r="CH121" s="138">
        <v>0</v>
      </c>
      <c r="CI121" s="138">
        <v>0</v>
      </c>
      <c r="CJ121" s="138">
        <v>0</v>
      </c>
      <c r="CK121" s="138">
        <v>0</v>
      </c>
      <c r="CL121" s="138">
        <v>0</v>
      </c>
      <c r="CM121" s="138">
        <v>0</v>
      </c>
      <c r="CN121" s="138">
        <v>0</v>
      </c>
      <c r="CO121" s="138">
        <v>0</v>
      </c>
      <c r="CP121" s="138">
        <v>0</v>
      </c>
      <c r="CQ121" s="138">
        <v>0</v>
      </c>
      <c r="CR121" s="138">
        <v>0</v>
      </c>
      <c r="CS121" s="138">
        <v>0</v>
      </c>
      <c r="CT121" s="138">
        <v>0</v>
      </c>
      <c r="CU121" s="138">
        <v>0</v>
      </c>
      <c r="CV121" s="138">
        <v>0</v>
      </c>
      <c r="CW121" s="138">
        <v>0</v>
      </c>
      <c r="CX121" s="138">
        <v>0</v>
      </c>
      <c r="CY121" s="138">
        <v>0</v>
      </c>
      <c r="CZ121" s="138">
        <v>0</v>
      </c>
      <c r="DA121" s="138">
        <v>0</v>
      </c>
      <c r="DB121" s="138">
        <v>0</v>
      </c>
      <c r="DC121" s="138">
        <v>0</v>
      </c>
      <c r="DD121" s="138">
        <v>0</v>
      </c>
      <c r="DE121" s="138">
        <v>0</v>
      </c>
      <c r="DF121" s="138">
        <v>0</v>
      </c>
      <c r="DG121" s="138">
        <v>0</v>
      </c>
      <c r="DH121" s="138">
        <v>0</v>
      </c>
      <c r="DI121" s="138">
        <v>0</v>
      </c>
      <c r="DJ121" s="138">
        <v>0</v>
      </c>
      <c r="DK121" s="138">
        <v>0</v>
      </c>
      <c r="DL121" s="138">
        <v>0</v>
      </c>
      <c r="DM121" s="138">
        <v>0</v>
      </c>
      <c r="DN121" s="138">
        <v>0</v>
      </c>
      <c r="DO121" s="138">
        <v>0</v>
      </c>
      <c r="DP121" s="138">
        <v>30</v>
      </c>
      <c r="DQ121" s="138">
        <v>1</v>
      </c>
      <c r="DR121" s="130" t="s">
        <v>2386</v>
      </c>
      <c r="DS121" s="138">
        <v>1</v>
      </c>
      <c r="DT121" s="130" t="s">
        <v>2387</v>
      </c>
      <c r="DU121" s="130" t="s">
        <v>1464</v>
      </c>
      <c r="DV121" s="138">
        <v>1</v>
      </c>
      <c r="DW121" s="138">
        <v>1</v>
      </c>
      <c r="DX121" s="138">
        <v>1</v>
      </c>
      <c r="DY121" s="130" t="s">
        <v>2387</v>
      </c>
      <c r="DZ121" s="130" t="s">
        <v>1464</v>
      </c>
      <c r="EA121" s="140">
        <v>31715</v>
      </c>
      <c r="EB121" s="140">
        <v>351.57</v>
      </c>
      <c r="EC121" s="140">
        <v>28</v>
      </c>
    </row>
    <row r="122" spans="1:133" s="131" customFormat="1" ht="24" x14ac:dyDescent="0.25">
      <c r="A122" s="130" t="s">
        <v>343</v>
      </c>
      <c r="B122" s="130" t="s">
        <v>367</v>
      </c>
      <c r="C122" s="138">
        <v>1</v>
      </c>
      <c r="D122" s="130" t="s">
        <v>366</v>
      </c>
      <c r="E122" s="130" t="s">
        <v>2388</v>
      </c>
      <c r="F122" s="130">
        <v>16</v>
      </c>
      <c r="G122" s="130">
        <v>56224</v>
      </c>
      <c r="H122" s="130" t="s">
        <v>367</v>
      </c>
      <c r="I122" s="130" t="s">
        <v>2389</v>
      </c>
      <c r="J122" s="130" t="s">
        <v>2390</v>
      </c>
      <c r="K122" s="130" t="s">
        <v>2391</v>
      </c>
      <c r="L122" s="130" t="s">
        <v>959</v>
      </c>
      <c r="M122" s="130" t="s">
        <v>2392</v>
      </c>
      <c r="N122" s="130" t="s">
        <v>2393</v>
      </c>
      <c r="O122" s="130"/>
      <c r="P122" s="130">
        <v>465514340</v>
      </c>
      <c r="Q122" s="130" t="s">
        <v>2394</v>
      </c>
      <c r="R122" s="130" t="s">
        <v>959</v>
      </c>
      <c r="S122" s="130" t="s">
        <v>1171</v>
      </c>
      <c r="T122" s="130" t="s">
        <v>2395</v>
      </c>
      <c r="U122" s="130"/>
      <c r="V122" s="130">
        <v>465514346</v>
      </c>
      <c r="W122" s="130" t="s">
        <v>2396</v>
      </c>
      <c r="X122" s="138">
        <v>3</v>
      </c>
      <c r="Y122" s="138">
        <v>0</v>
      </c>
      <c r="Z122" s="138">
        <v>3</v>
      </c>
      <c r="AA122" s="139">
        <v>2</v>
      </c>
      <c r="AB122" s="139">
        <v>0</v>
      </c>
      <c r="AC122" s="139">
        <v>2</v>
      </c>
      <c r="AD122" s="130" t="s">
        <v>966</v>
      </c>
      <c r="AE122" s="138">
        <v>2</v>
      </c>
      <c r="AF122" s="130" t="s">
        <v>966</v>
      </c>
      <c r="AG122" s="138">
        <v>0</v>
      </c>
      <c r="AH122" s="138">
        <v>1</v>
      </c>
      <c r="AI122" s="138">
        <v>0</v>
      </c>
      <c r="AJ122" s="138">
        <v>2</v>
      </c>
      <c r="AK122" s="138">
        <v>3</v>
      </c>
      <c r="AL122" s="130" t="s">
        <v>966</v>
      </c>
      <c r="AM122" s="138">
        <v>0</v>
      </c>
      <c r="AN122" s="138">
        <v>2</v>
      </c>
      <c r="AO122" s="138">
        <v>1</v>
      </c>
      <c r="AP122" s="138">
        <v>3</v>
      </c>
      <c r="AQ122" s="130" t="s">
        <v>966</v>
      </c>
      <c r="AR122" s="138">
        <v>0</v>
      </c>
      <c r="AS122" s="138">
        <v>0</v>
      </c>
      <c r="AT122" s="138">
        <v>0</v>
      </c>
      <c r="AU122" s="138">
        <v>2</v>
      </c>
      <c r="AV122" s="138">
        <v>1</v>
      </c>
      <c r="AW122" s="138">
        <v>0</v>
      </c>
      <c r="AX122" s="138">
        <v>3</v>
      </c>
      <c r="AY122" s="130" t="s">
        <v>966</v>
      </c>
      <c r="AZ122" s="138">
        <v>0</v>
      </c>
      <c r="BA122" s="138">
        <v>1</v>
      </c>
      <c r="BB122" s="138">
        <v>0</v>
      </c>
      <c r="BC122" s="138">
        <v>1</v>
      </c>
      <c r="BD122" s="138">
        <v>5</v>
      </c>
      <c r="BE122" s="138">
        <v>11</v>
      </c>
      <c r="BF122" s="138">
        <v>2</v>
      </c>
      <c r="BG122" s="138">
        <v>0</v>
      </c>
      <c r="BH122" s="138">
        <v>3</v>
      </c>
      <c r="BI122" s="138">
        <v>0</v>
      </c>
      <c r="BJ122" s="138">
        <v>0</v>
      </c>
      <c r="BK122" s="138">
        <v>0</v>
      </c>
      <c r="BL122" s="138">
        <v>12</v>
      </c>
      <c r="BM122" s="138">
        <v>0</v>
      </c>
      <c r="BN122" s="138">
        <v>0</v>
      </c>
      <c r="BO122" s="138">
        <v>0</v>
      </c>
      <c r="BP122" s="138">
        <v>18</v>
      </c>
      <c r="BQ122" s="138">
        <v>0</v>
      </c>
      <c r="BR122" s="138">
        <v>0</v>
      </c>
      <c r="BS122" s="138">
        <v>0</v>
      </c>
      <c r="BT122" s="138">
        <v>0</v>
      </c>
      <c r="BU122" s="138">
        <v>0</v>
      </c>
      <c r="BV122" s="138">
        <v>0</v>
      </c>
      <c r="BW122" s="138">
        <v>0</v>
      </c>
      <c r="BX122" s="138">
        <v>0</v>
      </c>
      <c r="BY122" s="138">
        <v>0</v>
      </c>
      <c r="BZ122" s="138">
        <v>0</v>
      </c>
      <c r="CA122" s="138">
        <v>0</v>
      </c>
      <c r="CB122" s="138">
        <v>0</v>
      </c>
      <c r="CC122" s="138">
        <v>0</v>
      </c>
      <c r="CD122" s="138">
        <v>0</v>
      </c>
      <c r="CE122" s="138">
        <v>0</v>
      </c>
      <c r="CF122" s="138">
        <v>0</v>
      </c>
      <c r="CG122" s="138">
        <v>0</v>
      </c>
      <c r="CH122" s="138">
        <v>0</v>
      </c>
      <c r="CI122" s="138">
        <v>0</v>
      </c>
      <c r="CJ122" s="138">
        <v>0</v>
      </c>
      <c r="CK122" s="138">
        <v>0</v>
      </c>
      <c r="CL122" s="138">
        <v>0</v>
      </c>
      <c r="CM122" s="138">
        <v>1</v>
      </c>
      <c r="CN122" s="138">
        <v>0</v>
      </c>
      <c r="CO122" s="138">
        <v>0</v>
      </c>
      <c r="CP122" s="138">
        <v>0</v>
      </c>
      <c r="CQ122" s="138">
        <v>0</v>
      </c>
      <c r="CR122" s="138">
        <v>0</v>
      </c>
      <c r="CS122" s="138">
        <v>0</v>
      </c>
      <c r="CT122" s="138">
        <v>0</v>
      </c>
      <c r="CU122" s="138">
        <v>0</v>
      </c>
      <c r="CV122" s="138">
        <v>0</v>
      </c>
      <c r="CW122" s="138">
        <v>0</v>
      </c>
      <c r="CX122" s="138">
        <v>0</v>
      </c>
      <c r="CY122" s="138">
        <v>0</v>
      </c>
      <c r="CZ122" s="138">
        <v>0</v>
      </c>
      <c r="DA122" s="138">
        <v>0</v>
      </c>
      <c r="DB122" s="138">
        <v>0</v>
      </c>
      <c r="DC122" s="138">
        <v>0</v>
      </c>
      <c r="DD122" s="138">
        <v>0</v>
      </c>
      <c r="DE122" s="138">
        <v>0</v>
      </c>
      <c r="DF122" s="138">
        <v>0</v>
      </c>
      <c r="DG122" s="138">
        <v>0</v>
      </c>
      <c r="DH122" s="138">
        <v>0</v>
      </c>
      <c r="DI122" s="138">
        <v>0</v>
      </c>
      <c r="DJ122" s="138">
        <v>0</v>
      </c>
      <c r="DK122" s="138">
        <v>0</v>
      </c>
      <c r="DL122" s="138">
        <v>0</v>
      </c>
      <c r="DM122" s="138">
        <v>0</v>
      </c>
      <c r="DN122" s="138">
        <v>0</v>
      </c>
      <c r="DO122" s="138">
        <v>0</v>
      </c>
      <c r="DP122" s="138">
        <v>20</v>
      </c>
      <c r="DQ122" s="138">
        <v>1</v>
      </c>
      <c r="DR122" s="130" t="s">
        <v>2397</v>
      </c>
      <c r="DS122" s="138">
        <v>3</v>
      </c>
      <c r="DT122" s="130" t="s">
        <v>2398</v>
      </c>
      <c r="DU122" s="130"/>
      <c r="DV122" s="138">
        <v>1</v>
      </c>
      <c r="DW122" s="138">
        <v>1</v>
      </c>
      <c r="DX122" s="138">
        <v>1</v>
      </c>
      <c r="DY122" s="130"/>
      <c r="DZ122" s="130"/>
      <c r="EA122" s="140">
        <v>26463</v>
      </c>
      <c r="EB122" s="140">
        <v>190.51</v>
      </c>
      <c r="EC122" s="140">
        <v>16</v>
      </c>
    </row>
    <row r="123" spans="1:133" s="131" customFormat="1" ht="24" x14ac:dyDescent="0.25">
      <c r="A123" s="130" t="s">
        <v>343</v>
      </c>
      <c r="B123" s="130" t="s">
        <v>369</v>
      </c>
      <c r="C123" s="138">
        <v>1</v>
      </c>
      <c r="D123" s="130" t="s">
        <v>368</v>
      </c>
      <c r="E123" s="130" t="s">
        <v>2399</v>
      </c>
      <c r="F123" s="130">
        <v>92</v>
      </c>
      <c r="G123" s="130">
        <v>56632</v>
      </c>
      <c r="H123" s="130" t="s">
        <v>369</v>
      </c>
      <c r="I123" s="130" t="s">
        <v>2400</v>
      </c>
      <c r="J123" s="130" t="s">
        <v>2401</v>
      </c>
      <c r="K123" s="130" t="s">
        <v>1125</v>
      </c>
      <c r="L123" s="130"/>
      <c r="M123" s="130" t="s">
        <v>2402</v>
      </c>
      <c r="N123" s="130" t="s">
        <v>2403</v>
      </c>
      <c r="O123" s="130"/>
      <c r="P123" s="130">
        <v>465466255</v>
      </c>
      <c r="Q123" s="130" t="s">
        <v>2404</v>
      </c>
      <c r="R123" s="130"/>
      <c r="S123" s="130" t="s">
        <v>1314</v>
      </c>
      <c r="T123" s="130" t="s">
        <v>2405</v>
      </c>
      <c r="U123" s="130" t="s">
        <v>1508</v>
      </c>
      <c r="V123" s="130">
        <v>465466246</v>
      </c>
      <c r="W123" s="130" t="s">
        <v>2406</v>
      </c>
      <c r="X123" s="138">
        <v>1</v>
      </c>
      <c r="Y123" s="138">
        <v>0</v>
      </c>
      <c r="Z123" s="138">
        <v>1</v>
      </c>
      <c r="AA123" s="139">
        <v>1</v>
      </c>
      <c r="AB123" s="139">
        <v>0</v>
      </c>
      <c r="AC123" s="139">
        <v>1</v>
      </c>
      <c r="AD123" s="130" t="s">
        <v>966</v>
      </c>
      <c r="AE123" s="138">
        <v>1</v>
      </c>
      <c r="AF123" s="130" t="s">
        <v>966</v>
      </c>
      <c r="AG123" s="138">
        <v>0</v>
      </c>
      <c r="AH123" s="138">
        <v>1</v>
      </c>
      <c r="AI123" s="138">
        <v>0</v>
      </c>
      <c r="AJ123" s="138">
        <v>0</v>
      </c>
      <c r="AK123" s="138">
        <v>1</v>
      </c>
      <c r="AL123" s="130" t="s">
        <v>966</v>
      </c>
      <c r="AM123" s="138">
        <v>0</v>
      </c>
      <c r="AN123" s="138">
        <v>1</v>
      </c>
      <c r="AO123" s="138">
        <v>0</v>
      </c>
      <c r="AP123" s="138">
        <v>1</v>
      </c>
      <c r="AQ123" s="130" t="s">
        <v>966</v>
      </c>
      <c r="AR123" s="138">
        <v>0</v>
      </c>
      <c r="AS123" s="138">
        <v>0</v>
      </c>
      <c r="AT123" s="138">
        <v>0</v>
      </c>
      <c r="AU123" s="138">
        <v>1</v>
      </c>
      <c r="AV123" s="138">
        <v>0</v>
      </c>
      <c r="AW123" s="138">
        <v>0</v>
      </c>
      <c r="AX123" s="138">
        <v>1</v>
      </c>
      <c r="AY123" s="130" t="s">
        <v>966</v>
      </c>
      <c r="AZ123" s="138">
        <v>0</v>
      </c>
      <c r="BA123" s="138">
        <v>1</v>
      </c>
      <c r="BB123" s="138">
        <v>0</v>
      </c>
      <c r="BC123" s="138">
        <v>1</v>
      </c>
      <c r="BD123" s="138">
        <v>1</v>
      </c>
      <c r="BE123" s="138">
        <v>11</v>
      </c>
      <c r="BF123" s="138">
        <v>0</v>
      </c>
      <c r="BG123" s="138">
        <v>0</v>
      </c>
      <c r="BH123" s="138">
        <v>3</v>
      </c>
      <c r="BI123" s="138">
        <v>0</v>
      </c>
      <c r="BJ123" s="138">
        <v>0</v>
      </c>
      <c r="BK123" s="138">
        <v>0</v>
      </c>
      <c r="BL123" s="138">
        <v>10</v>
      </c>
      <c r="BM123" s="138">
        <v>0</v>
      </c>
      <c r="BN123" s="138">
        <v>1</v>
      </c>
      <c r="BO123" s="138">
        <v>0</v>
      </c>
      <c r="BP123" s="138">
        <v>0</v>
      </c>
      <c r="BQ123" s="138">
        <v>0</v>
      </c>
      <c r="BR123" s="138">
        <v>0</v>
      </c>
      <c r="BS123" s="138">
        <v>0</v>
      </c>
      <c r="BT123" s="138">
        <v>0</v>
      </c>
      <c r="BU123" s="138">
        <v>0</v>
      </c>
      <c r="BV123" s="138">
        <v>0</v>
      </c>
      <c r="BW123" s="138">
        <v>0</v>
      </c>
      <c r="BX123" s="138">
        <v>0</v>
      </c>
      <c r="BY123" s="138">
        <v>0</v>
      </c>
      <c r="BZ123" s="138">
        <v>0</v>
      </c>
      <c r="CA123" s="138">
        <v>0</v>
      </c>
      <c r="CB123" s="138">
        <v>0</v>
      </c>
      <c r="CC123" s="138">
        <v>0</v>
      </c>
      <c r="CD123" s="138">
        <v>0</v>
      </c>
      <c r="CE123" s="138">
        <v>0</v>
      </c>
      <c r="CF123" s="138">
        <v>0</v>
      </c>
      <c r="CG123" s="138">
        <v>0</v>
      </c>
      <c r="CH123" s="138">
        <v>0</v>
      </c>
      <c r="CI123" s="138">
        <v>0</v>
      </c>
      <c r="CJ123" s="138">
        <v>0</v>
      </c>
      <c r="CK123" s="138">
        <v>4</v>
      </c>
      <c r="CL123" s="138">
        <v>0</v>
      </c>
      <c r="CM123" s="138">
        <v>0</v>
      </c>
      <c r="CN123" s="138">
        <v>0</v>
      </c>
      <c r="CO123" s="138">
        <v>0</v>
      </c>
      <c r="CP123" s="138">
        <v>0</v>
      </c>
      <c r="CQ123" s="138">
        <v>0</v>
      </c>
      <c r="CR123" s="138">
        <v>0</v>
      </c>
      <c r="CS123" s="138">
        <v>0</v>
      </c>
      <c r="CT123" s="138">
        <v>0</v>
      </c>
      <c r="CU123" s="138">
        <v>0</v>
      </c>
      <c r="CV123" s="138">
        <v>0</v>
      </c>
      <c r="CW123" s="138">
        <v>0</v>
      </c>
      <c r="CX123" s="138">
        <v>0</v>
      </c>
      <c r="CY123" s="138">
        <v>0</v>
      </c>
      <c r="CZ123" s="138">
        <v>0</v>
      </c>
      <c r="DA123" s="138">
        <v>0</v>
      </c>
      <c r="DB123" s="138">
        <v>0</v>
      </c>
      <c r="DC123" s="138">
        <v>0</v>
      </c>
      <c r="DD123" s="138">
        <v>0</v>
      </c>
      <c r="DE123" s="138">
        <v>0</v>
      </c>
      <c r="DF123" s="138">
        <v>0</v>
      </c>
      <c r="DG123" s="138">
        <v>0</v>
      </c>
      <c r="DH123" s="138">
        <v>0</v>
      </c>
      <c r="DI123" s="138">
        <v>0</v>
      </c>
      <c r="DJ123" s="138">
        <v>0</v>
      </c>
      <c r="DK123" s="138">
        <v>0</v>
      </c>
      <c r="DL123" s="138">
        <v>0</v>
      </c>
      <c r="DM123" s="138">
        <v>0</v>
      </c>
      <c r="DN123" s="138">
        <v>0</v>
      </c>
      <c r="DO123" s="138">
        <v>0</v>
      </c>
      <c r="DP123" s="138">
        <v>100</v>
      </c>
      <c r="DQ123" s="138">
        <v>1</v>
      </c>
      <c r="DR123" s="130" t="s">
        <v>2407</v>
      </c>
      <c r="DS123" s="138">
        <v>3</v>
      </c>
      <c r="DT123" s="130" t="s">
        <v>2408</v>
      </c>
      <c r="DU123" s="130" t="s">
        <v>2409</v>
      </c>
      <c r="DV123" s="138">
        <v>1</v>
      </c>
      <c r="DW123" s="138">
        <v>1</v>
      </c>
      <c r="DX123" s="138">
        <v>1</v>
      </c>
      <c r="DY123" s="130"/>
      <c r="DZ123" s="130" t="s">
        <v>2410</v>
      </c>
      <c r="EA123" s="140">
        <v>32518</v>
      </c>
      <c r="EB123" s="140">
        <v>281.88</v>
      </c>
      <c r="EC123" s="140">
        <v>40</v>
      </c>
    </row>
    <row r="124" spans="1:133" s="131" customFormat="1" x14ac:dyDescent="0.25">
      <c r="A124" s="130" t="s">
        <v>343</v>
      </c>
      <c r="B124" s="130" t="s">
        <v>371</v>
      </c>
      <c r="C124" s="138">
        <v>1</v>
      </c>
      <c r="D124" s="130" t="s">
        <v>370</v>
      </c>
      <c r="E124" s="130" t="s">
        <v>2411</v>
      </c>
      <c r="F124" s="130">
        <v>833</v>
      </c>
      <c r="G124" s="130">
        <v>56401</v>
      </c>
      <c r="H124" s="130" t="s">
        <v>371</v>
      </c>
      <c r="I124" s="130" t="s">
        <v>2412</v>
      </c>
      <c r="J124" s="130" t="s">
        <v>2413</v>
      </c>
      <c r="K124" s="130" t="s">
        <v>2414</v>
      </c>
      <c r="L124" s="130" t="s">
        <v>1431</v>
      </c>
      <c r="M124" s="130" t="s">
        <v>2415</v>
      </c>
      <c r="N124" s="130" t="s">
        <v>2416</v>
      </c>
      <c r="O124" s="130"/>
      <c r="P124" s="130">
        <v>465670220</v>
      </c>
      <c r="Q124" s="130" t="s">
        <v>2417</v>
      </c>
      <c r="R124" s="130" t="s">
        <v>1431</v>
      </c>
      <c r="S124" s="130" t="s">
        <v>1227</v>
      </c>
      <c r="T124" s="130" t="s">
        <v>2418</v>
      </c>
      <c r="U124" s="130"/>
      <c r="V124" s="130">
        <v>465670296</v>
      </c>
      <c r="W124" s="130" t="s">
        <v>2419</v>
      </c>
      <c r="X124" s="138">
        <v>2</v>
      </c>
      <c r="Y124" s="138">
        <v>0</v>
      </c>
      <c r="Z124" s="138">
        <v>2</v>
      </c>
      <c r="AA124" s="139">
        <v>0.5</v>
      </c>
      <c r="AB124" s="139">
        <v>0</v>
      </c>
      <c r="AC124" s="139">
        <v>0.5</v>
      </c>
      <c r="AD124" s="130" t="s">
        <v>966</v>
      </c>
      <c r="AE124" s="138">
        <v>1</v>
      </c>
      <c r="AF124" s="130" t="s">
        <v>966</v>
      </c>
      <c r="AG124" s="138">
        <v>0</v>
      </c>
      <c r="AH124" s="138">
        <v>0</v>
      </c>
      <c r="AI124" s="138">
        <v>1</v>
      </c>
      <c r="AJ124" s="138">
        <v>1</v>
      </c>
      <c r="AK124" s="138">
        <v>2</v>
      </c>
      <c r="AL124" s="130" t="s">
        <v>966</v>
      </c>
      <c r="AM124" s="138">
        <v>0</v>
      </c>
      <c r="AN124" s="138">
        <v>0</v>
      </c>
      <c r="AO124" s="138">
        <v>2</v>
      </c>
      <c r="AP124" s="138">
        <v>2</v>
      </c>
      <c r="AQ124" s="130" t="s">
        <v>966</v>
      </c>
      <c r="AR124" s="138">
        <v>0</v>
      </c>
      <c r="AS124" s="138">
        <v>0</v>
      </c>
      <c r="AT124" s="138">
        <v>0</v>
      </c>
      <c r="AU124" s="138">
        <v>1</v>
      </c>
      <c r="AV124" s="138">
        <v>1</v>
      </c>
      <c r="AW124" s="138">
        <v>0</v>
      </c>
      <c r="AX124" s="138">
        <v>2</v>
      </c>
      <c r="AY124" s="130" t="s">
        <v>966</v>
      </c>
      <c r="AZ124" s="138">
        <v>1</v>
      </c>
      <c r="BA124" s="138">
        <v>1</v>
      </c>
      <c r="BB124" s="138">
        <v>1</v>
      </c>
      <c r="BC124" s="138">
        <v>1</v>
      </c>
      <c r="BD124" s="138">
        <v>5</v>
      </c>
      <c r="BE124" s="138">
        <v>22</v>
      </c>
      <c r="BF124" s="138">
        <v>3</v>
      </c>
      <c r="BG124" s="138">
        <v>0</v>
      </c>
      <c r="BH124" s="138">
        <v>0</v>
      </c>
      <c r="BI124" s="138">
        <v>0</v>
      </c>
      <c r="BJ124" s="138">
        <v>0</v>
      </c>
      <c r="BK124" s="138">
        <v>0</v>
      </c>
      <c r="BL124" s="138">
        <v>19</v>
      </c>
      <c r="BM124" s="138">
        <v>0</v>
      </c>
      <c r="BN124" s="138">
        <v>1</v>
      </c>
      <c r="BO124" s="138">
        <v>0</v>
      </c>
      <c r="BP124" s="138">
        <v>25</v>
      </c>
      <c r="BQ124" s="138">
        <v>0</v>
      </c>
      <c r="BR124" s="138">
        <v>0</v>
      </c>
      <c r="BS124" s="138">
        <v>0</v>
      </c>
      <c r="BT124" s="138">
        <v>0</v>
      </c>
      <c r="BU124" s="138">
        <v>0</v>
      </c>
      <c r="BV124" s="138">
        <v>1</v>
      </c>
      <c r="BW124" s="138">
        <v>0</v>
      </c>
      <c r="BX124" s="138">
        <v>0</v>
      </c>
      <c r="BY124" s="138">
        <v>0</v>
      </c>
      <c r="BZ124" s="138">
        <v>0</v>
      </c>
      <c r="CA124" s="138">
        <v>0</v>
      </c>
      <c r="CB124" s="138">
        <v>0</v>
      </c>
      <c r="CC124" s="138">
        <v>0</v>
      </c>
      <c r="CD124" s="138">
        <v>0</v>
      </c>
      <c r="CE124" s="138">
        <v>0</v>
      </c>
      <c r="CF124" s="138">
        <v>0</v>
      </c>
      <c r="CG124" s="138">
        <v>0</v>
      </c>
      <c r="CH124" s="138">
        <v>0</v>
      </c>
      <c r="CI124" s="138">
        <v>0</v>
      </c>
      <c r="CJ124" s="138">
        <v>0</v>
      </c>
      <c r="CK124" s="138">
        <v>2</v>
      </c>
      <c r="CL124" s="138">
        <v>0</v>
      </c>
      <c r="CM124" s="138">
        <v>0</v>
      </c>
      <c r="CN124" s="138">
        <v>0</v>
      </c>
      <c r="CO124" s="138">
        <v>0</v>
      </c>
      <c r="CP124" s="138">
        <v>0</v>
      </c>
      <c r="CQ124" s="138">
        <v>0</v>
      </c>
      <c r="CR124" s="138">
        <v>0</v>
      </c>
      <c r="CS124" s="138">
        <v>0</v>
      </c>
      <c r="CT124" s="138">
        <v>0</v>
      </c>
      <c r="CU124" s="138">
        <v>0</v>
      </c>
      <c r="CV124" s="138">
        <v>0</v>
      </c>
      <c r="CW124" s="138">
        <v>0</v>
      </c>
      <c r="CX124" s="138">
        <v>0</v>
      </c>
      <c r="CY124" s="138">
        <v>0</v>
      </c>
      <c r="CZ124" s="138">
        <v>0</v>
      </c>
      <c r="DA124" s="138">
        <v>0</v>
      </c>
      <c r="DB124" s="138">
        <v>0</v>
      </c>
      <c r="DC124" s="138">
        <v>0</v>
      </c>
      <c r="DD124" s="138">
        <v>0</v>
      </c>
      <c r="DE124" s="138">
        <v>0</v>
      </c>
      <c r="DF124" s="138">
        <v>0</v>
      </c>
      <c r="DG124" s="138">
        <v>0</v>
      </c>
      <c r="DH124" s="138">
        <v>0</v>
      </c>
      <c r="DI124" s="138">
        <v>0</v>
      </c>
      <c r="DJ124" s="138">
        <v>0</v>
      </c>
      <c r="DK124" s="138">
        <v>0</v>
      </c>
      <c r="DL124" s="138">
        <v>0</v>
      </c>
      <c r="DM124" s="138">
        <v>0</v>
      </c>
      <c r="DN124" s="138">
        <v>0</v>
      </c>
      <c r="DO124" s="138">
        <v>0</v>
      </c>
      <c r="DP124" s="138">
        <v>98</v>
      </c>
      <c r="DQ124" s="138">
        <v>1</v>
      </c>
      <c r="DR124" s="130" t="s">
        <v>2420</v>
      </c>
      <c r="DS124" s="138">
        <v>2</v>
      </c>
      <c r="DT124" s="130" t="s">
        <v>2421</v>
      </c>
      <c r="DU124" s="130" t="s">
        <v>2422</v>
      </c>
      <c r="DV124" s="138">
        <v>1</v>
      </c>
      <c r="DW124" s="138">
        <v>1</v>
      </c>
      <c r="DX124" s="138">
        <v>1</v>
      </c>
      <c r="DY124" s="130" t="s">
        <v>1041</v>
      </c>
      <c r="DZ124" s="130" t="s">
        <v>1041</v>
      </c>
      <c r="EA124" s="140">
        <v>29162</v>
      </c>
      <c r="EB124" s="140">
        <v>281.51</v>
      </c>
      <c r="EC124" s="140">
        <v>27</v>
      </c>
    </row>
    <row r="125" spans="1:133" s="131" customFormat="1" ht="24" x14ac:dyDescent="0.25">
      <c r="A125" s="130" t="s">
        <v>502</v>
      </c>
      <c r="B125" s="130" t="s">
        <v>504</v>
      </c>
      <c r="C125" s="138">
        <v>1</v>
      </c>
      <c r="D125" s="130" t="s">
        <v>503</v>
      </c>
      <c r="E125" s="130" t="s">
        <v>2423</v>
      </c>
      <c r="F125" s="130">
        <v>405</v>
      </c>
      <c r="G125" s="130">
        <v>59301</v>
      </c>
      <c r="H125" s="130" t="s">
        <v>504</v>
      </c>
      <c r="I125" s="130" t="s">
        <v>2424</v>
      </c>
      <c r="J125" s="130" t="s">
        <v>2425</v>
      </c>
      <c r="K125" s="130" t="s">
        <v>2426</v>
      </c>
      <c r="L125" s="130" t="s">
        <v>959</v>
      </c>
      <c r="M125" s="130" t="s">
        <v>1442</v>
      </c>
      <c r="N125" s="130" t="s">
        <v>2427</v>
      </c>
      <c r="O125" s="130"/>
      <c r="P125" s="130">
        <v>566590348</v>
      </c>
      <c r="Q125" s="130" t="s">
        <v>2428</v>
      </c>
      <c r="R125" s="130" t="s">
        <v>959</v>
      </c>
      <c r="S125" s="130" t="s">
        <v>1442</v>
      </c>
      <c r="T125" s="130" t="s">
        <v>2427</v>
      </c>
      <c r="U125" s="130"/>
      <c r="V125" s="130">
        <v>566590348</v>
      </c>
      <c r="W125" s="130" t="s">
        <v>2428</v>
      </c>
      <c r="X125" s="138">
        <v>1</v>
      </c>
      <c r="Y125" s="138">
        <v>1</v>
      </c>
      <c r="Z125" s="138">
        <v>2</v>
      </c>
      <c r="AA125" s="139">
        <v>0.05</v>
      </c>
      <c r="AB125" s="139">
        <v>0.01</v>
      </c>
      <c r="AC125" s="139">
        <v>0.06</v>
      </c>
      <c r="AD125" s="130" t="s">
        <v>966</v>
      </c>
      <c r="AE125" s="138">
        <v>1</v>
      </c>
      <c r="AF125" s="130" t="s">
        <v>966</v>
      </c>
      <c r="AG125" s="138">
        <v>0</v>
      </c>
      <c r="AH125" s="138">
        <v>1</v>
      </c>
      <c r="AI125" s="138">
        <v>0</v>
      </c>
      <c r="AJ125" s="138">
        <v>0</v>
      </c>
      <c r="AK125" s="138">
        <v>1</v>
      </c>
      <c r="AL125" s="130" t="s">
        <v>966</v>
      </c>
      <c r="AM125" s="138">
        <v>0</v>
      </c>
      <c r="AN125" s="138">
        <v>0</v>
      </c>
      <c r="AO125" s="138">
        <v>1</v>
      </c>
      <c r="AP125" s="138">
        <v>1</v>
      </c>
      <c r="AQ125" s="130" t="s">
        <v>966</v>
      </c>
      <c r="AR125" s="138">
        <v>0</v>
      </c>
      <c r="AS125" s="138">
        <v>0</v>
      </c>
      <c r="AT125" s="138">
        <v>0</v>
      </c>
      <c r="AU125" s="138">
        <v>1</v>
      </c>
      <c r="AV125" s="138">
        <v>0</v>
      </c>
      <c r="AW125" s="138">
        <v>0</v>
      </c>
      <c r="AX125" s="138">
        <v>1</v>
      </c>
      <c r="AY125" s="130" t="s">
        <v>966</v>
      </c>
      <c r="AZ125" s="138">
        <v>1</v>
      </c>
      <c r="BA125" s="138">
        <v>1</v>
      </c>
      <c r="BB125" s="138">
        <v>0</v>
      </c>
      <c r="BC125" s="138">
        <v>1</v>
      </c>
      <c r="BD125" s="138">
        <v>0</v>
      </c>
      <c r="BE125" s="138">
        <v>6</v>
      </c>
      <c r="BF125" s="138">
        <v>0</v>
      </c>
      <c r="BG125" s="138">
        <v>0</v>
      </c>
      <c r="BH125" s="138">
        <v>2</v>
      </c>
      <c r="BI125" s="138">
        <v>0</v>
      </c>
      <c r="BJ125" s="138">
        <v>0</v>
      </c>
      <c r="BK125" s="138">
        <v>0</v>
      </c>
      <c r="BL125" s="138">
        <v>8</v>
      </c>
      <c r="BM125" s="138">
        <v>0</v>
      </c>
      <c r="BN125" s="138">
        <v>3</v>
      </c>
      <c r="BO125" s="138">
        <v>0</v>
      </c>
      <c r="BP125" s="138">
        <v>0</v>
      </c>
      <c r="BQ125" s="138">
        <v>0</v>
      </c>
      <c r="BR125" s="138">
        <v>0</v>
      </c>
      <c r="BS125" s="138">
        <v>0</v>
      </c>
      <c r="BT125" s="138">
        <v>0</v>
      </c>
      <c r="BU125" s="138">
        <v>0</v>
      </c>
      <c r="BV125" s="138">
        <v>1</v>
      </c>
      <c r="BW125" s="138">
        <v>0</v>
      </c>
      <c r="BX125" s="138">
        <v>0</v>
      </c>
      <c r="BY125" s="138">
        <v>0</v>
      </c>
      <c r="BZ125" s="138">
        <v>0</v>
      </c>
      <c r="CA125" s="138">
        <v>0</v>
      </c>
      <c r="CB125" s="138">
        <v>0</v>
      </c>
      <c r="CC125" s="138">
        <v>0</v>
      </c>
      <c r="CD125" s="138">
        <v>0</v>
      </c>
      <c r="CE125" s="138">
        <v>0</v>
      </c>
      <c r="CF125" s="138">
        <v>0</v>
      </c>
      <c r="CG125" s="138">
        <v>0</v>
      </c>
      <c r="CH125" s="138">
        <v>0</v>
      </c>
      <c r="CI125" s="138">
        <v>0</v>
      </c>
      <c r="CJ125" s="138">
        <v>0</v>
      </c>
      <c r="CK125" s="138">
        <v>0</v>
      </c>
      <c r="CL125" s="138">
        <v>0</v>
      </c>
      <c r="CM125" s="138">
        <v>0</v>
      </c>
      <c r="CN125" s="138">
        <v>0</v>
      </c>
      <c r="CO125" s="138">
        <v>0</v>
      </c>
      <c r="CP125" s="138">
        <v>0</v>
      </c>
      <c r="CQ125" s="138">
        <v>0</v>
      </c>
      <c r="CR125" s="138">
        <v>0</v>
      </c>
      <c r="CS125" s="138">
        <v>0</v>
      </c>
      <c r="CT125" s="138">
        <v>0</v>
      </c>
      <c r="CU125" s="138">
        <v>0</v>
      </c>
      <c r="CV125" s="138">
        <v>0</v>
      </c>
      <c r="CW125" s="138">
        <v>0</v>
      </c>
      <c r="CX125" s="138">
        <v>0</v>
      </c>
      <c r="CY125" s="138">
        <v>0</v>
      </c>
      <c r="CZ125" s="138">
        <v>0</v>
      </c>
      <c r="DA125" s="138">
        <v>0</v>
      </c>
      <c r="DB125" s="138">
        <v>0</v>
      </c>
      <c r="DC125" s="138">
        <v>0</v>
      </c>
      <c r="DD125" s="138">
        <v>0</v>
      </c>
      <c r="DE125" s="138">
        <v>0</v>
      </c>
      <c r="DF125" s="138">
        <v>0</v>
      </c>
      <c r="DG125" s="138">
        <v>0</v>
      </c>
      <c r="DH125" s="138">
        <v>0</v>
      </c>
      <c r="DI125" s="138">
        <v>0</v>
      </c>
      <c r="DJ125" s="138">
        <v>0</v>
      </c>
      <c r="DK125" s="138">
        <v>0</v>
      </c>
      <c r="DL125" s="138">
        <v>0</v>
      </c>
      <c r="DM125" s="138">
        <v>0</v>
      </c>
      <c r="DN125" s="138">
        <v>0</v>
      </c>
      <c r="DO125" s="138">
        <v>0</v>
      </c>
      <c r="DP125" s="138">
        <v>0</v>
      </c>
      <c r="DQ125" s="138">
        <v>1</v>
      </c>
      <c r="DR125" s="130" t="s">
        <v>2429</v>
      </c>
      <c r="DS125" s="138">
        <v>0</v>
      </c>
      <c r="DT125" s="130"/>
      <c r="DU125" s="130"/>
      <c r="DV125" s="138">
        <v>1</v>
      </c>
      <c r="DW125" s="138">
        <v>1</v>
      </c>
      <c r="DX125" s="138">
        <v>0</v>
      </c>
      <c r="DY125" s="130"/>
      <c r="DZ125" s="130"/>
      <c r="EA125" s="140">
        <v>20069</v>
      </c>
      <c r="EB125" s="140">
        <v>347.91</v>
      </c>
      <c r="EC125" s="140">
        <v>39</v>
      </c>
    </row>
    <row r="126" spans="1:133" s="131" customFormat="1" x14ac:dyDescent="0.25">
      <c r="A126" s="130" t="s">
        <v>502</v>
      </c>
      <c r="B126" s="130" t="s">
        <v>506</v>
      </c>
      <c r="C126" s="138">
        <v>1</v>
      </c>
      <c r="D126" s="130" t="s">
        <v>505</v>
      </c>
      <c r="E126" s="130" t="s">
        <v>2430</v>
      </c>
      <c r="F126" s="130">
        <v>57</v>
      </c>
      <c r="G126" s="130">
        <v>58061</v>
      </c>
      <c r="H126" s="130" t="s">
        <v>506</v>
      </c>
      <c r="I126" s="130" t="s">
        <v>2431</v>
      </c>
      <c r="J126" s="130" t="s">
        <v>2432</v>
      </c>
      <c r="K126" s="130" t="s">
        <v>1325</v>
      </c>
      <c r="L126" s="130"/>
      <c r="M126" s="130"/>
      <c r="N126" s="130"/>
      <c r="O126" s="130"/>
      <c r="P126" s="130"/>
      <c r="Q126" s="130"/>
      <c r="R126" s="130"/>
      <c r="S126" s="130" t="s">
        <v>2207</v>
      </c>
      <c r="T126" s="130" t="s">
        <v>2433</v>
      </c>
      <c r="U126" s="130"/>
      <c r="V126" s="130">
        <v>560497210</v>
      </c>
      <c r="W126" s="130" t="s">
        <v>2434</v>
      </c>
      <c r="X126" s="138">
        <v>3</v>
      </c>
      <c r="Y126" s="138">
        <v>0</v>
      </c>
      <c r="Z126" s="138">
        <v>3</v>
      </c>
      <c r="AA126" s="139">
        <v>1</v>
      </c>
      <c r="AB126" s="139">
        <v>0</v>
      </c>
      <c r="AC126" s="139">
        <v>1</v>
      </c>
      <c r="AD126" s="130" t="s">
        <v>966</v>
      </c>
      <c r="AE126" s="138">
        <v>3</v>
      </c>
      <c r="AF126" s="130" t="s">
        <v>966</v>
      </c>
      <c r="AG126" s="138">
        <v>0</v>
      </c>
      <c r="AH126" s="138">
        <v>1</v>
      </c>
      <c r="AI126" s="138">
        <v>0</v>
      </c>
      <c r="AJ126" s="138">
        <v>2</v>
      </c>
      <c r="AK126" s="138">
        <v>3</v>
      </c>
      <c r="AL126" s="130" t="s">
        <v>966</v>
      </c>
      <c r="AM126" s="138">
        <v>0</v>
      </c>
      <c r="AN126" s="138">
        <v>0</v>
      </c>
      <c r="AO126" s="138">
        <v>3</v>
      </c>
      <c r="AP126" s="138">
        <v>3</v>
      </c>
      <c r="AQ126" s="130" t="s">
        <v>966</v>
      </c>
      <c r="AR126" s="138">
        <v>0</v>
      </c>
      <c r="AS126" s="138">
        <v>0</v>
      </c>
      <c r="AT126" s="138">
        <v>0</v>
      </c>
      <c r="AU126" s="138">
        <v>3</v>
      </c>
      <c r="AV126" s="138">
        <v>0</v>
      </c>
      <c r="AW126" s="138">
        <v>0</v>
      </c>
      <c r="AX126" s="138">
        <v>3</v>
      </c>
      <c r="AY126" s="130" t="s">
        <v>966</v>
      </c>
      <c r="AZ126" s="138">
        <v>1</v>
      </c>
      <c r="BA126" s="138">
        <v>1</v>
      </c>
      <c r="BB126" s="138">
        <v>1</v>
      </c>
      <c r="BC126" s="138">
        <v>1</v>
      </c>
      <c r="BD126" s="138">
        <v>2</v>
      </c>
      <c r="BE126" s="138">
        <v>44</v>
      </c>
      <c r="BF126" s="138">
        <v>0</v>
      </c>
      <c r="BG126" s="138">
        <v>0</v>
      </c>
      <c r="BH126" s="138">
        <v>5</v>
      </c>
      <c r="BI126" s="138">
        <v>0</v>
      </c>
      <c r="BJ126" s="138">
        <v>0</v>
      </c>
      <c r="BK126" s="138">
        <v>0</v>
      </c>
      <c r="BL126" s="138">
        <v>34</v>
      </c>
      <c r="BM126" s="138">
        <v>0</v>
      </c>
      <c r="BN126" s="138">
        <v>3</v>
      </c>
      <c r="BO126" s="138">
        <v>0</v>
      </c>
      <c r="BP126" s="138">
        <v>0</v>
      </c>
      <c r="BQ126" s="138">
        <v>0</v>
      </c>
      <c r="BR126" s="138">
        <v>0</v>
      </c>
      <c r="BS126" s="138">
        <v>0</v>
      </c>
      <c r="BT126" s="138">
        <v>0</v>
      </c>
      <c r="BU126" s="138">
        <v>0</v>
      </c>
      <c r="BV126" s="138">
        <v>0</v>
      </c>
      <c r="BW126" s="138">
        <v>0</v>
      </c>
      <c r="BX126" s="138">
        <v>0</v>
      </c>
      <c r="BY126" s="138">
        <v>0</v>
      </c>
      <c r="BZ126" s="138">
        <v>0</v>
      </c>
      <c r="CA126" s="138">
        <v>0</v>
      </c>
      <c r="CB126" s="138">
        <v>0</v>
      </c>
      <c r="CC126" s="138">
        <v>0</v>
      </c>
      <c r="CD126" s="138">
        <v>0</v>
      </c>
      <c r="CE126" s="138">
        <v>0</v>
      </c>
      <c r="CF126" s="138">
        <v>0</v>
      </c>
      <c r="CG126" s="138">
        <v>0</v>
      </c>
      <c r="CH126" s="138">
        <v>0</v>
      </c>
      <c r="CI126" s="138">
        <v>0</v>
      </c>
      <c r="CJ126" s="138">
        <v>0</v>
      </c>
      <c r="CK126" s="138">
        <v>0</v>
      </c>
      <c r="CL126" s="138">
        <v>0</v>
      </c>
      <c r="CM126" s="138">
        <v>1</v>
      </c>
      <c r="CN126" s="138">
        <v>0</v>
      </c>
      <c r="CO126" s="138">
        <v>0</v>
      </c>
      <c r="CP126" s="138">
        <v>0</v>
      </c>
      <c r="CQ126" s="138">
        <v>0</v>
      </c>
      <c r="CR126" s="138">
        <v>0</v>
      </c>
      <c r="CS126" s="138">
        <v>0</v>
      </c>
      <c r="CT126" s="138">
        <v>0</v>
      </c>
      <c r="CU126" s="138">
        <v>0</v>
      </c>
      <c r="CV126" s="138">
        <v>0</v>
      </c>
      <c r="CW126" s="138">
        <v>0</v>
      </c>
      <c r="CX126" s="138">
        <v>0</v>
      </c>
      <c r="CY126" s="138">
        <v>0</v>
      </c>
      <c r="CZ126" s="138">
        <v>0</v>
      </c>
      <c r="DA126" s="138">
        <v>0</v>
      </c>
      <c r="DB126" s="138">
        <v>0</v>
      </c>
      <c r="DC126" s="138">
        <v>0</v>
      </c>
      <c r="DD126" s="138">
        <v>0</v>
      </c>
      <c r="DE126" s="138">
        <v>0</v>
      </c>
      <c r="DF126" s="138">
        <v>0</v>
      </c>
      <c r="DG126" s="138">
        <v>0</v>
      </c>
      <c r="DH126" s="138">
        <v>0</v>
      </c>
      <c r="DI126" s="138">
        <v>0</v>
      </c>
      <c r="DJ126" s="138">
        <v>0</v>
      </c>
      <c r="DK126" s="138">
        <v>0</v>
      </c>
      <c r="DL126" s="138">
        <v>0</v>
      </c>
      <c r="DM126" s="138">
        <v>0</v>
      </c>
      <c r="DN126" s="138">
        <v>0</v>
      </c>
      <c r="DO126" s="138">
        <v>0</v>
      </c>
      <c r="DP126" s="138">
        <v>20</v>
      </c>
      <c r="DQ126" s="138">
        <v>1</v>
      </c>
      <c r="DR126" s="130"/>
      <c r="DS126" s="138">
        <v>2</v>
      </c>
      <c r="DT126" s="130"/>
      <c r="DU126" s="130"/>
      <c r="DV126" s="138">
        <v>1</v>
      </c>
      <c r="DW126" s="138">
        <v>1</v>
      </c>
      <c r="DX126" s="138">
        <v>1</v>
      </c>
      <c r="DY126" s="130"/>
      <c r="DZ126" s="130"/>
      <c r="EA126" s="140">
        <v>52246</v>
      </c>
      <c r="EB126" s="140">
        <v>631.88</v>
      </c>
      <c r="EC126" s="140">
        <v>56</v>
      </c>
    </row>
    <row r="127" spans="1:133" s="131" customFormat="1" ht="36" x14ac:dyDescent="0.25">
      <c r="A127" s="130" t="s">
        <v>502</v>
      </c>
      <c r="B127" s="130" t="s">
        <v>508</v>
      </c>
      <c r="C127" s="138">
        <v>1</v>
      </c>
      <c r="D127" s="130" t="s">
        <v>507</v>
      </c>
      <c r="E127" s="130" t="s">
        <v>2435</v>
      </c>
      <c r="F127" s="130">
        <v>300</v>
      </c>
      <c r="G127" s="130">
        <v>39601</v>
      </c>
      <c r="H127" s="130" t="s">
        <v>508</v>
      </c>
      <c r="I127" s="130" t="s">
        <v>2436</v>
      </c>
      <c r="J127" s="130" t="s">
        <v>2437</v>
      </c>
      <c r="K127" s="130" t="s">
        <v>1125</v>
      </c>
      <c r="L127" s="130" t="s">
        <v>959</v>
      </c>
      <c r="M127" s="130" t="s">
        <v>1161</v>
      </c>
      <c r="N127" s="130" t="s">
        <v>2438</v>
      </c>
      <c r="O127" s="130"/>
      <c r="P127" s="130">
        <v>565518170</v>
      </c>
      <c r="Q127" s="130" t="s">
        <v>2439</v>
      </c>
      <c r="R127" s="130" t="s">
        <v>959</v>
      </c>
      <c r="S127" s="130" t="s">
        <v>1161</v>
      </c>
      <c r="T127" s="130" t="s">
        <v>2438</v>
      </c>
      <c r="U127" s="130"/>
      <c r="V127" s="130">
        <v>565518170</v>
      </c>
      <c r="W127" s="130" t="s">
        <v>2439</v>
      </c>
      <c r="X127" s="138">
        <v>1</v>
      </c>
      <c r="Y127" s="138">
        <v>0</v>
      </c>
      <c r="Z127" s="138">
        <v>1</v>
      </c>
      <c r="AA127" s="139">
        <v>0.2</v>
      </c>
      <c r="AB127" s="139">
        <v>0</v>
      </c>
      <c r="AC127" s="139">
        <v>0.2</v>
      </c>
      <c r="AD127" s="130" t="s">
        <v>966</v>
      </c>
      <c r="AE127" s="138">
        <v>1</v>
      </c>
      <c r="AF127" s="130" t="s">
        <v>966</v>
      </c>
      <c r="AG127" s="138">
        <v>0</v>
      </c>
      <c r="AH127" s="138">
        <v>0</v>
      </c>
      <c r="AI127" s="138">
        <v>0</v>
      </c>
      <c r="AJ127" s="138">
        <v>1</v>
      </c>
      <c r="AK127" s="138">
        <v>1</v>
      </c>
      <c r="AL127" s="130" t="s">
        <v>966</v>
      </c>
      <c r="AM127" s="138">
        <v>0</v>
      </c>
      <c r="AN127" s="138">
        <v>0</v>
      </c>
      <c r="AO127" s="138">
        <v>1</v>
      </c>
      <c r="AP127" s="138">
        <v>1</v>
      </c>
      <c r="AQ127" s="130" t="s">
        <v>966</v>
      </c>
      <c r="AR127" s="138">
        <v>0</v>
      </c>
      <c r="AS127" s="138">
        <v>0</v>
      </c>
      <c r="AT127" s="138">
        <v>0</v>
      </c>
      <c r="AU127" s="138">
        <v>0</v>
      </c>
      <c r="AV127" s="138">
        <v>1</v>
      </c>
      <c r="AW127" s="138">
        <v>0</v>
      </c>
      <c r="AX127" s="138">
        <v>1</v>
      </c>
      <c r="AY127" s="130" t="s">
        <v>966</v>
      </c>
      <c r="AZ127" s="138">
        <v>0</v>
      </c>
      <c r="BA127" s="138">
        <v>1</v>
      </c>
      <c r="BB127" s="138">
        <v>1</v>
      </c>
      <c r="BC127" s="138">
        <v>1</v>
      </c>
      <c r="BD127" s="138">
        <v>0</v>
      </c>
      <c r="BE127" s="138">
        <v>34</v>
      </c>
      <c r="BF127" s="138">
        <v>0</v>
      </c>
      <c r="BG127" s="138">
        <v>0</v>
      </c>
      <c r="BH127" s="138">
        <v>8</v>
      </c>
      <c r="BI127" s="138">
        <v>0</v>
      </c>
      <c r="BJ127" s="138">
        <v>0</v>
      </c>
      <c r="BK127" s="138">
        <v>0</v>
      </c>
      <c r="BL127" s="138">
        <v>11</v>
      </c>
      <c r="BM127" s="138">
        <v>0</v>
      </c>
      <c r="BN127" s="138">
        <v>3</v>
      </c>
      <c r="BO127" s="138">
        <v>0</v>
      </c>
      <c r="BP127" s="138">
        <v>11</v>
      </c>
      <c r="BQ127" s="138">
        <v>0</v>
      </c>
      <c r="BR127" s="138">
        <v>0</v>
      </c>
      <c r="BS127" s="138">
        <v>0</v>
      </c>
      <c r="BT127" s="138">
        <v>0</v>
      </c>
      <c r="BU127" s="138">
        <v>0</v>
      </c>
      <c r="BV127" s="138">
        <v>0</v>
      </c>
      <c r="BW127" s="138">
        <v>0</v>
      </c>
      <c r="BX127" s="138">
        <v>0</v>
      </c>
      <c r="BY127" s="138">
        <v>0</v>
      </c>
      <c r="BZ127" s="138">
        <v>0</v>
      </c>
      <c r="CA127" s="138">
        <v>0</v>
      </c>
      <c r="CB127" s="138">
        <v>0</v>
      </c>
      <c r="CC127" s="138">
        <v>0</v>
      </c>
      <c r="CD127" s="138">
        <v>0</v>
      </c>
      <c r="CE127" s="138">
        <v>0</v>
      </c>
      <c r="CF127" s="138">
        <v>0</v>
      </c>
      <c r="CG127" s="138">
        <v>0</v>
      </c>
      <c r="CH127" s="138">
        <v>0</v>
      </c>
      <c r="CI127" s="138">
        <v>0</v>
      </c>
      <c r="CJ127" s="138">
        <v>0</v>
      </c>
      <c r="CK127" s="138">
        <v>0</v>
      </c>
      <c r="CL127" s="138">
        <v>0</v>
      </c>
      <c r="CM127" s="138">
        <v>0</v>
      </c>
      <c r="CN127" s="138">
        <v>0</v>
      </c>
      <c r="CO127" s="138">
        <v>0</v>
      </c>
      <c r="CP127" s="138">
        <v>0</v>
      </c>
      <c r="CQ127" s="138">
        <v>0</v>
      </c>
      <c r="CR127" s="138">
        <v>0</v>
      </c>
      <c r="CS127" s="138">
        <v>0</v>
      </c>
      <c r="CT127" s="138">
        <v>0</v>
      </c>
      <c r="CU127" s="138">
        <v>0</v>
      </c>
      <c r="CV127" s="138">
        <v>0</v>
      </c>
      <c r="CW127" s="138">
        <v>0</v>
      </c>
      <c r="CX127" s="138">
        <v>0</v>
      </c>
      <c r="CY127" s="138">
        <v>0</v>
      </c>
      <c r="CZ127" s="138">
        <v>0</v>
      </c>
      <c r="DA127" s="138">
        <v>0</v>
      </c>
      <c r="DB127" s="138">
        <v>0</v>
      </c>
      <c r="DC127" s="138">
        <v>0</v>
      </c>
      <c r="DD127" s="138">
        <v>0</v>
      </c>
      <c r="DE127" s="138">
        <v>0</v>
      </c>
      <c r="DF127" s="138">
        <v>0</v>
      </c>
      <c r="DG127" s="138">
        <v>0</v>
      </c>
      <c r="DH127" s="138">
        <v>0</v>
      </c>
      <c r="DI127" s="138">
        <v>0</v>
      </c>
      <c r="DJ127" s="138">
        <v>0</v>
      </c>
      <c r="DK127" s="138">
        <v>0</v>
      </c>
      <c r="DL127" s="138">
        <v>0</v>
      </c>
      <c r="DM127" s="138">
        <v>1</v>
      </c>
      <c r="DN127" s="138">
        <v>0</v>
      </c>
      <c r="DO127" s="138">
        <v>0</v>
      </c>
      <c r="DP127" s="138">
        <v>30</v>
      </c>
      <c r="DQ127" s="138">
        <v>1</v>
      </c>
      <c r="DR127" s="130" t="s">
        <v>2440</v>
      </c>
      <c r="DS127" s="138">
        <v>2</v>
      </c>
      <c r="DT127" s="130" t="s">
        <v>2441</v>
      </c>
      <c r="DU127" s="130" t="s">
        <v>2442</v>
      </c>
      <c r="DV127" s="138">
        <v>1</v>
      </c>
      <c r="DW127" s="138">
        <v>1</v>
      </c>
      <c r="DX127" s="138">
        <v>1</v>
      </c>
      <c r="DY127" s="130"/>
      <c r="DZ127" s="130"/>
      <c r="EA127" s="140">
        <v>17440</v>
      </c>
      <c r="EB127" s="140">
        <v>228</v>
      </c>
      <c r="EC127" s="140">
        <v>25</v>
      </c>
    </row>
    <row r="128" spans="1:133" s="131" customFormat="1" ht="24" x14ac:dyDescent="0.25">
      <c r="A128" s="130" t="s">
        <v>502</v>
      </c>
      <c r="B128" s="130" t="s">
        <v>510</v>
      </c>
      <c r="C128" s="138">
        <v>1</v>
      </c>
      <c r="D128" s="130" t="s">
        <v>509</v>
      </c>
      <c r="E128" s="130" t="s">
        <v>2443</v>
      </c>
      <c r="F128" s="130">
        <v>69</v>
      </c>
      <c r="G128" s="130">
        <v>58301</v>
      </c>
      <c r="H128" s="130" t="s">
        <v>510</v>
      </c>
      <c r="I128" s="130" t="s">
        <v>2444</v>
      </c>
      <c r="J128" s="130" t="s">
        <v>2445</v>
      </c>
      <c r="K128" s="130" t="s">
        <v>2446</v>
      </c>
      <c r="L128" s="130" t="s">
        <v>2447</v>
      </c>
      <c r="M128" s="130" t="s">
        <v>1161</v>
      </c>
      <c r="N128" s="130" t="s">
        <v>2448</v>
      </c>
      <c r="O128" s="130"/>
      <c r="P128" s="130">
        <v>569641160</v>
      </c>
      <c r="Q128" s="130" t="s">
        <v>2449</v>
      </c>
      <c r="R128" s="130"/>
      <c r="S128" s="130" t="s">
        <v>1000</v>
      </c>
      <c r="T128" s="130" t="s">
        <v>2450</v>
      </c>
      <c r="U128" s="130"/>
      <c r="V128" s="130">
        <v>569641165</v>
      </c>
      <c r="W128" s="130" t="s">
        <v>2451</v>
      </c>
      <c r="X128" s="138">
        <v>1</v>
      </c>
      <c r="Y128" s="138">
        <v>0</v>
      </c>
      <c r="Z128" s="138">
        <v>1</v>
      </c>
      <c r="AA128" s="139">
        <v>1</v>
      </c>
      <c r="AB128" s="139">
        <v>0</v>
      </c>
      <c r="AC128" s="139">
        <v>1</v>
      </c>
      <c r="AD128" s="130" t="s">
        <v>966</v>
      </c>
      <c r="AE128" s="138">
        <v>1</v>
      </c>
      <c r="AF128" s="130" t="s">
        <v>966</v>
      </c>
      <c r="AG128" s="138">
        <v>0</v>
      </c>
      <c r="AH128" s="138">
        <v>1</v>
      </c>
      <c r="AI128" s="138">
        <v>0</v>
      </c>
      <c r="AJ128" s="138">
        <v>0</v>
      </c>
      <c r="AK128" s="138">
        <v>1</v>
      </c>
      <c r="AL128" s="130" t="s">
        <v>966</v>
      </c>
      <c r="AM128" s="138">
        <v>0</v>
      </c>
      <c r="AN128" s="138">
        <v>0</v>
      </c>
      <c r="AO128" s="138">
        <v>1</v>
      </c>
      <c r="AP128" s="138">
        <v>1</v>
      </c>
      <c r="AQ128" s="130" t="s">
        <v>966</v>
      </c>
      <c r="AR128" s="138">
        <v>0</v>
      </c>
      <c r="AS128" s="138">
        <v>0</v>
      </c>
      <c r="AT128" s="138">
        <v>0</v>
      </c>
      <c r="AU128" s="138">
        <v>1</v>
      </c>
      <c r="AV128" s="138">
        <v>0</v>
      </c>
      <c r="AW128" s="138">
        <v>0</v>
      </c>
      <c r="AX128" s="138">
        <v>1</v>
      </c>
      <c r="AY128" s="130" t="s">
        <v>966</v>
      </c>
      <c r="AZ128" s="138">
        <v>1</v>
      </c>
      <c r="BA128" s="138">
        <v>1</v>
      </c>
      <c r="BB128" s="138">
        <v>0</v>
      </c>
      <c r="BC128" s="138">
        <v>1</v>
      </c>
      <c r="BD128" s="138">
        <v>4</v>
      </c>
      <c r="BE128" s="138">
        <v>11</v>
      </c>
      <c r="BF128" s="138">
        <v>0</v>
      </c>
      <c r="BG128" s="138">
        <v>0</v>
      </c>
      <c r="BH128" s="138">
        <v>0</v>
      </c>
      <c r="BI128" s="138">
        <v>0</v>
      </c>
      <c r="BJ128" s="138">
        <v>0</v>
      </c>
      <c r="BK128" s="138">
        <v>0</v>
      </c>
      <c r="BL128" s="138">
        <v>7</v>
      </c>
      <c r="BM128" s="138">
        <v>0</v>
      </c>
      <c r="BN128" s="138">
        <v>8</v>
      </c>
      <c r="BO128" s="138">
        <v>0</v>
      </c>
      <c r="BP128" s="138">
        <v>0</v>
      </c>
      <c r="BQ128" s="138">
        <v>0</v>
      </c>
      <c r="BR128" s="138">
        <v>0</v>
      </c>
      <c r="BS128" s="138">
        <v>0</v>
      </c>
      <c r="BT128" s="138">
        <v>0</v>
      </c>
      <c r="BU128" s="138">
        <v>0</v>
      </c>
      <c r="BV128" s="138">
        <v>0</v>
      </c>
      <c r="BW128" s="138">
        <v>0</v>
      </c>
      <c r="BX128" s="138">
        <v>0</v>
      </c>
      <c r="BY128" s="138">
        <v>0</v>
      </c>
      <c r="BZ128" s="138">
        <v>0</v>
      </c>
      <c r="CA128" s="138">
        <v>0</v>
      </c>
      <c r="CB128" s="138">
        <v>0</v>
      </c>
      <c r="CC128" s="138">
        <v>0</v>
      </c>
      <c r="CD128" s="138">
        <v>0</v>
      </c>
      <c r="CE128" s="138">
        <v>0</v>
      </c>
      <c r="CF128" s="138">
        <v>0</v>
      </c>
      <c r="CG128" s="138">
        <v>0</v>
      </c>
      <c r="CH128" s="138">
        <v>0</v>
      </c>
      <c r="CI128" s="138">
        <v>0</v>
      </c>
      <c r="CJ128" s="138">
        <v>0</v>
      </c>
      <c r="CK128" s="138">
        <v>0</v>
      </c>
      <c r="CL128" s="138">
        <v>0</v>
      </c>
      <c r="CM128" s="138">
        <v>0</v>
      </c>
      <c r="CN128" s="138">
        <v>0</v>
      </c>
      <c r="CO128" s="138">
        <v>0</v>
      </c>
      <c r="CP128" s="138">
        <v>0</v>
      </c>
      <c r="CQ128" s="138">
        <v>0</v>
      </c>
      <c r="CR128" s="138">
        <v>0</v>
      </c>
      <c r="CS128" s="138">
        <v>0</v>
      </c>
      <c r="CT128" s="138">
        <v>0</v>
      </c>
      <c r="CU128" s="138">
        <v>0</v>
      </c>
      <c r="CV128" s="138">
        <v>0</v>
      </c>
      <c r="CW128" s="138">
        <v>0</v>
      </c>
      <c r="CX128" s="138">
        <v>0</v>
      </c>
      <c r="CY128" s="138">
        <v>0</v>
      </c>
      <c r="CZ128" s="138">
        <v>0</v>
      </c>
      <c r="DA128" s="138">
        <v>0</v>
      </c>
      <c r="DB128" s="138">
        <v>0</v>
      </c>
      <c r="DC128" s="138">
        <v>0</v>
      </c>
      <c r="DD128" s="138">
        <v>0</v>
      </c>
      <c r="DE128" s="138">
        <v>0</v>
      </c>
      <c r="DF128" s="138">
        <v>0</v>
      </c>
      <c r="DG128" s="138">
        <v>0</v>
      </c>
      <c r="DH128" s="138">
        <v>0</v>
      </c>
      <c r="DI128" s="138">
        <v>0</v>
      </c>
      <c r="DJ128" s="138">
        <v>0</v>
      </c>
      <c r="DK128" s="138">
        <v>0</v>
      </c>
      <c r="DL128" s="138">
        <v>0</v>
      </c>
      <c r="DM128" s="138">
        <v>0</v>
      </c>
      <c r="DN128" s="138">
        <v>0</v>
      </c>
      <c r="DO128" s="138">
        <v>0</v>
      </c>
      <c r="DP128" s="138">
        <v>0</v>
      </c>
      <c r="DQ128" s="138">
        <v>1</v>
      </c>
      <c r="DR128" s="130" t="s">
        <v>2452</v>
      </c>
      <c r="DS128" s="138">
        <v>2</v>
      </c>
      <c r="DT128" s="130"/>
      <c r="DU128" s="130"/>
      <c r="DV128" s="138">
        <v>1</v>
      </c>
      <c r="DW128" s="138">
        <v>1</v>
      </c>
      <c r="DX128" s="138">
        <v>0</v>
      </c>
      <c r="DY128" s="130"/>
      <c r="DZ128" s="130"/>
      <c r="EA128" s="140">
        <v>22206</v>
      </c>
      <c r="EB128" s="140">
        <v>329.01</v>
      </c>
      <c r="EC128" s="140">
        <v>31</v>
      </c>
    </row>
    <row r="129" spans="1:133" s="131" customFormat="1" ht="36" x14ac:dyDescent="0.25">
      <c r="A129" s="130" t="s">
        <v>502</v>
      </c>
      <c r="B129" s="130" t="s">
        <v>512</v>
      </c>
      <c r="C129" s="138">
        <v>1</v>
      </c>
      <c r="D129" s="130" t="s">
        <v>511</v>
      </c>
      <c r="E129" s="130" t="s">
        <v>1178</v>
      </c>
      <c r="F129" s="130" t="s">
        <v>2453</v>
      </c>
      <c r="G129" s="130">
        <v>58601</v>
      </c>
      <c r="H129" s="130" t="s">
        <v>512</v>
      </c>
      <c r="I129" s="130" t="s">
        <v>2454</v>
      </c>
      <c r="J129" s="130" t="s">
        <v>2455</v>
      </c>
      <c r="K129" s="130" t="s">
        <v>2456</v>
      </c>
      <c r="L129" s="130" t="s">
        <v>1041</v>
      </c>
      <c r="M129" s="130" t="s">
        <v>1041</v>
      </c>
      <c r="N129" s="130" t="s">
        <v>1041</v>
      </c>
      <c r="O129" s="130" t="s">
        <v>1041</v>
      </c>
      <c r="P129" s="130" t="s">
        <v>1041</v>
      </c>
      <c r="Q129" s="130" t="s">
        <v>1041</v>
      </c>
      <c r="R129" s="130" t="s">
        <v>1008</v>
      </c>
      <c r="S129" s="130" t="s">
        <v>2457</v>
      </c>
      <c r="T129" s="130" t="s">
        <v>2458</v>
      </c>
      <c r="U129" s="130" t="s">
        <v>1041</v>
      </c>
      <c r="V129" s="130">
        <v>567167757</v>
      </c>
      <c r="W129" s="130" t="s">
        <v>2459</v>
      </c>
      <c r="X129" s="138">
        <v>3</v>
      </c>
      <c r="Y129" s="138">
        <v>0</v>
      </c>
      <c r="Z129" s="138">
        <v>3</v>
      </c>
      <c r="AA129" s="139">
        <v>3</v>
      </c>
      <c r="AB129" s="139">
        <v>0</v>
      </c>
      <c r="AC129" s="139">
        <v>3</v>
      </c>
      <c r="AD129" s="130" t="s">
        <v>966</v>
      </c>
      <c r="AE129" s="138">
        <v>3</v>
      </c>
      <c r="AF129" s="130" t="s">
        <v>966</v>
      </c>
      <c r="AG129" s="138">
        <v>0</v>
      </c>
      <c r="AH129" s="138">
        <v>1</v>
      </c>
      <c r="AI129" s="138">
        <v>0</v>
      </c>
      <c r="AJ129" s="138">
        <v>2</v>
      </c>
      <c r="AK129" s="138">
        <v>3</v>
      </c>
      <c r="AL129" s="130" t="s">
        <v>966</v>
      </c>
      <c r="AM129" s="138">
        <v>1</v>
      </c>
      <c r="AN129" s="138">
        <v>1</v>
      </c>
      <c r="AO129" s="138">
        <v>1</v>
      </c>
      <c r="AP129" s="138">
        <v>3</v>
      </c>
      <c r="AQ129" s="130" t="s">
        <v>966</v>
      </c>
      <c r="AR129" s="138">
        <v>0</v>
      </c>
      <c r="AS129" s="138">
        <v>0</v>
      </c>
      <c r="AT129" s="138">
        <v>1</v>
      </c>
      <c r="AU129" s="138">
        <v>2</v>
      </c>
      <c r="AV129" s="138">
        <v>0</v>
      </c>
      <c r="AW129" s="138">
        <v>0</v>
      </c>
      <c r="AX129" s="138">
        <v>3</v>
      </c>
      <c r="AY129" s="130" t="s">
        <v>966</v>
      </c>
      <c r="AZ129" s="138">
        <v>0</v>
      </c>
      <c r="BA129" s="138">
        <v>1</v>
      </c>
      <c r="BB129" s="138">
        <v>0</v>
      </c>
      <c r="BC129" s="138">
        <v>1</v>
      </c>
      <c r="BD129" s="138">
        <v>63</v>
      </c>
      <c r="BE129" s="138">
        <v>66</v>
      </c>
      <c r="BF129" s="138">
        <v>1</v>
      </c>
      <c r="BG129" s="138">
        <v>0</v>
      </c>
      <c r="BH129" s="138">
        <v>32</v>
      </c>
      <c r="BI129" s="138">
        <v>0</v>
      </c>
      <c r="BJ129" s="138">
        <v>0</v>
      </c>
      <c r="BK129" s="138">
        <v>0</v>
      </c>
      <c r="BL129" s="138">
        <v>63</v>
      </c>
      <c r="BM129" s="138">
        <v>0</v>
      </c>
      <c r="BN129" s="138">
        <v>37</v>
      </c>
      <c r="BO129" s="138">
        <v>0</v>
      </c>
      <c r="BP129" s="138">
        <v>66</v>
      </c>
      <c r="BQ129" s="138">
        <v>0</v>
      </c>
      <c r="BR129" s="138">
        <v>0</v>
      </c>
      <c r="BS129" s="138">
        <v>0</v>
      </c>
      <c r="BT129" s="138">
        <v>0</v>
      </c>
      <c r="BU129" s="138">
        <v>0</v>
      </c>
      <c r="BV129" s="138">
        <v>0</v>
      </c>
      <c r="BW129" s="138">
        <v>0</v>
      </c>
      <c r="BX129" s="138">
        <v>0</v>
      </c>
      <c r="BY129" s="138">
        <v>1</v>
      </c>
      <c r="BZ129" s="138">
        <v>0</v>
      </c>
      <c r="CA129" s="138">
        <v>0</v>
      </c>
      <c r="CB129" s="138">
        <v>0</v>
      </c>
      <c r="CC129" s="138">
        <v>0</v>
      </c>
      <c r="CD129" s="138">
        <v>0</v>
      </c>
      <c r="CE129" s="138">
        <v>0</v>
      </c>
      <c r="CF129" s="138">
        <v>0</v>
      </c>
      <c r="CG129" s="138">
        <v>0</v>
      </c>
      <c r="CH129" s="138">
        <v>0</v>
      </c>
      <c r="CI129" s="138">
        <v>0</v>
      </c>
      <c r="CJ129" s="138">
        <v>0</v>
      </c>
      <c r="CK129" s="138">
        <v>3</v>
      </c>
      <c r="CL129" s="138">
        <v>0</v>
      </c>
      <c r="CM129" s="138">
        <v>0</v>
      </c>
      <c r="CN129" s="138">
        <v>0</v>
      </c>
      <c r="CO129" s="138">
        <v>0</v>
      </c>
      <c r="CP129" s="138">
        <v>0</v>
      </c>
      <c r="CQ129" s="138">
        <v>0</v>
      </c>
      <c r="CR129" s="138">
        <v>0</v>
      </c>
      <c r="CS129" s="138">
        <v>0</v>
      </c>
      <c r="CT129" s="138">
        <v>0</v>
      </c>
      <c r="CU129" s="138">
        <v>0</v>
      </c>
      <c r="CV129" s="138">
        <v>0</v>
      </c>
      <c r="CW129" s="138">
        <v>0</v>
      </c>
      <c r="CX129" s="138">
        <v>0</v>
      </c>
      <c r="CY129" s="138">
        <v>0</v>
      </c>
      <c r="CZ129" s="138">
        <v>0</v>
      </c>
      <c r="DA129" s="138">
        <v>0</v>
      </c>
      <c r="DB129" s="138">
        <v>0</v>
      </c>
      <c r="DC129" s="138">
        <v>0</v>
      </c>
      <c r="DD129" s="138">
        <v>0</v>
      </c>
      <c r="DE129" s="138">
        <v>0</v>
      </c>
      <c r="DF129" s="138">
        <v>0</v>
      </c>
      <c r="DG129" s="138">
        <v>0</v>
      </c>
      <c r="DH129" s="138">
        <v>0</v>
      </c>
      <c r="DI129" s="138">
        <v>0</v>
      </c>
      <c r="DJ129" s="138">
        <v>0</v>
      </c>
      <c r="DK129" s="138">
        <v>0</v>
      </c>
      <c r="DL129" s="138">
        <v>0</v>
      </c>
      <c r="DM129" s="138">
        <v>0</v>
      </c>
      <c r="DN129" s="138">
        <v>0</v>
      </c>
      <c r="DO129" s="138">
        <v>0</v>
      </c>
      <c r="DP129" s="138">
        <v>90</v>
      </c>
      <c r="DQ129" s="138">
        <v>1</v>
      </c>
      <c r="DR129" s="130" t="s">
        <v>2460</v>
      </c>
      <c r="DS129" s="138">
        <v>2</v>
      </c>
      <c r="DT129" s="130" t="s">
        <v>2461</v>
      </c>
      <c r="DU129" s="130" t="s">
        <v>2462</v>
      </c>
      <c r="DV129" s="138">
        <v>1</v>
      </c>
      <c r="DW129" s="138">
        <v>1</v>
      </c>
      <c r="DX129" s="138">
        <v>1</v>
      </c>
      <c r="DY129" s="130" t="s">
        <v>2463</v>
      </c>
      <c r="DZ129" s="130" t="s">
        <v>2464</v>
      </c>
      <c r="EA129" s="140">
        <v>99691</v>
      </c>
      <c r="EB129" s="140">
        <v>921.71</v>
      </c>
      <c r="EC129" s="140">
        <v>79</v>
      </c>
    </row>
    <row r="130" spans="1:133" s="131" customFormat="1" ht="24" x14ac:dyDescent="0.25">
      <c r="A130" s="130" t="s">
        <v>502</v>
      </c>
      <c r="B130" s="130" t="s">
        <v>514</v>
      </c>
      <c r="C130" s="138">
        <v>1</v>
      </c>
      <c r="D130" s="130" t="s">
        <v>513</v>
      </c>
      <c r="E130" s="130" t="s">
        <v>2465</v>
      </c>
      <c r="F130" s="130">
        <v>31</v>
      </c>
      <c r="G130" s="130">
        <v>67202</v>
      </c>
      <c r="H130" s="130" t="s">
        <v>514</v>
      </c>
      <c r="I130" s="130" t="s">
        <v>2466</v>
      </c>
      <c r="J130" s="130" t="s">
        <v>2467</v>
      </c>
      <c r="K130" s="130" t="s">
        <v>1125</v>
      </c>
      <c r="L130" s="130" t="s">
        <v>959</v>
      </c>
      <c r="M130" s="130" t="s">
        <v>1314</v>
      </c>
      <c r="N130" s="130" t="s">
        <v>2468</v>
      </c>
      <c r="O130" s="130" t="s">
        <v>1041</v>
      </c>
      <c r="P130" s="130">
        <v>568408354</v>
      </c>
      <c r="Q130" s="130" t="s">
        <v>2469</v>
      </c>
      <c r="R130" s="130" t="s">
        <v>1431</v>
      </c>
      <c r="S130" s="130" t="s">
        <v>1201</v>
      </c>
      <c r="T130" s="130" t="s">
        <v>2470</v>
      </c>
      <c r="U130" s="130" t="s">
        <v>1041</v>
      </c>
      <c r="V130" s="130">
        <v>568408356</v>
      </c>
      <c r="W130" s="130" t="s">
        <v>2471</v>
      </c>
      <c r="X130" s="138">
        <v>1</v>
      </c>
      <c r="Y130" s="138">
        <v>0</v>
      </c>
      <c r="Z130" s="138">
        <v>1</v>
      </c>
      <c r="AA130" s="139">
        <v>1</v>
      </c>
      <c r="AB130" s="139">
        <v>0</v>
      </c>
      <c r="AC130" s="139">
        <v>1</v>
      </c>
      <c r="AD130" s="130" t="s">
        <v>966</v>
      </c>
      <c r="AE130" s="138">
        <v>1</v>
      </c>
      <c r="AF130" s="130" t="s">
        <v>966</v>
      </c>
      <c r="AG130" s="138">
        <v>0</v>
      </c>
      <c r="AH130" s="138">
        <v>0</v>
      </c>
      <c r="AI130" s="138">
        <v>1</v>
      </c>
      <c r="AJ130" s="138">
        <v>0</v>
      </c>
      <c r="AK130" s="138">
        <v>1</v>
      </c>
      <c r="AL130" s="130" t="s">
        <v>966</v>
      </c>
      <c r="AM130" s="138">
        <v>1</v>
      </c>
      <c r="AN130" s="138">
        <v>0</v>
      </c>
      <c r="AO130" s="138">
        <v>0</v>
      </c>
      <c r="AP130" s="138">
        <v>1</v>
      </c>
      <c r="AQ130" s="130" t="s">
        <v>966</v>
      </c>
      <c r="AR130" s="138">
        <v>0</v>
      </c>
      <c r="AS130" s="138">
        <v>0</v>
      </c>
      <c r="AT130" s="138">
        <v>0</v>
      </c>
      <c r="AU130" s="138">
        <v>1</v>
      </c>
      <c r="AV130" s="138">
        <v>0</v>
      </c>
      <c r="AW130" s="138">
        <v>0</v>
      </c>
      <c r="AX130" s="138">
        <v>1</v>
      </c>
      <c r="AY130" s="130" t="s">
        <v>966</v>
      </c>
      <c r="AZ130" s="138">
        <v>1</v>
      </c>
      <c r="BA130" s="138">
        <v>1</v>
      </c>
      <c r="BB130" s="138">
        <v>0</v>
      </c>
      <c r="BC130" s="138">
        <v>1</v>
      </c>
      <c r="BD130" s="138">
        <v>8</v>
      </c>
      <c r="BE130" s="138">
        <v>8</v>
      </c>
      <c r="BF130" s="138">
        <v>0</v>
      </c>
      <c r="BG130" s="138">
        <v>0</v>
      </c>
      <c r="BH130" s="138">
        <v>0</v>
      </c>
      <c r="BI130" s="138">
        <v>0</v>
      </c>
      <c r="BJ130" s="138">
        <v>0</v>
      </c>
      <c r="BK130" s="138">
        <v>0</v>
      </c>
      <c r="BL130" s="138">
        <v>8</v>
      </c>
      <c r="BM130" s="138">
        <v>0</v>
      </c>
      <c r="BN130" s="138">
        <v>2</v>
      </c>
      <c r="BO130" s="138">
        <v>0</v>
      </c>
      <c r="BP130" s="138">
        <v>16</v>
      </c>
      <c r="BQ130" s="138">
        <v>0</v>
      </c>
      <c r="BR130" s="138">
        <v>0</v>
      </c>
      <c r="BS130" s="138">
        <v>0</v>
      </c>
      <c r="BT130" s="138">
        <v>0</v>
      </c>
      <c r="BU130" s="138">
        <v>0</v>
      </c>
      <c r="BV130" s="138">
        <v>0</v>
      </c>
      <c r="BW130" s="138">
        <v>0</v>
      </c>
      <c r="BX130" s="138">
        <v>0</v>
      </c>
      <c r="BY130" s="138">
        <v>0</v>
      </c>
      <c r="BZ130" s="138">
        <v>0</v>
      </c>
      <c r="CA130" s="138">
        <v>0</v>
      </c>
      <c r="CB130" s="138">
        <v>0</v>
      </c>
      <c r="CC130" s="138">
        <v>0</v>
      </c>
      <c r="CD130" s="138">
        <v>0</v>
      </c>
      <c r="CE130" s="138">
        <v>0</v>
      </c>
      <c r="CF130" s="138">
        <v>0</v>
      </c>
      <c r="CG130" s="138">
        <v>0</v>
      </c>
      <c r="CH130" s="138">
        <v>0</v>
      </c>
      <c r="CI130" s="138">
        <v>0</v>
      </c>
      <c r="CJ130" s="138">
        <v>0</v>
      </c>
      <c r="CK130" s="138">
        <v>0</v>
      </c>
      <c r="CL130" s="138">
        <v>0</v>
      </c>
      <c r="CM130" s="138">
        <v>1</v>
      </c>
      <c r="CN130" s="138">
        <v>0</v>
      </c>
      <c r="CO130" s="138">
        <v>0</v>
      </c>
      <c r="CP130" s="138">
        <v>0</v>
      </c>
      <c r="CQ130" s="138">
        <v>0</v>
      </c>
      <c r="CR130" s="138">
        <v>0</v>
      </c>
      <c r="CS130" s="138">
        <v>0</v>
      </c>
      <c r="CT130" s="138">
        <v>0</v>
      </c>
      <c r="CU130" s="138">
        <v>0</v>
      </c>
      <c r="CV130" s="138">
        <v>0</v>
      </c>
      <c r="CW130" s="138">
        <v>0</v>
      </c>
      <c r="CX130" s="138">
        <v>0</v>
      </c>
      <c r="CY130" s="138">
        <v>0</v>
      </c>
      <c r="CZ130" s="138">
        <v>0</v>
      </c>
      <c r="DA130" s="138">
        <v>0</v>
      </c>
      <c r="DB130" s="138">
        <v>0</v>
      </c>
      <c r="DC130" s="138">
        <v>0</v>
      </c>
      <c r="DD130" s="138">
        <v>0</v>
      </c>
      <c r="DE130" s="138">
        <v>0</v>
      </c>
      <c r="DF130" s="138">
        <v>0</v>
      </c>
      <c r="DG130" s="138">
        <v>0</v>
      </c>
      <c r="DH130" s="138">
        <v>0</v>
      </c>
      <c r="DI130" s="138">
        <v>0</v>
      </c>
      <c r="DJ130" s="138">
        <v>1</v>
      </c>
      <c r="DK130" s="138">
        <v>0</v>
      </c>
      <c r="DL130" s="138">
        <v>0</v>
      </c>
      <c r="DM130" s="138">
        <v>0</v>
      </c>
      <c r="DN130" s="138">
        <v>0</v>
      </c>
      <c r="DO130" s="138">
        <v>0</v>
      </c>
      <c r="DP130" s="138">
        <v>50</v>
      </c>
      <c r="DQ130" s="138">
        <v>1</v>
      </c>
      <c r="DR130" s="130" t="s">
        <v>2472</v>
      </c>
      <c r="DS130" s="138">
        <v>2</v>
      </c>
      <c r="DT130" s="130" t="s">
        <v>2473</v>
      </c>
      <c r="DU130" s="130"/>
      <c r="DV130" s="138">
        <v>1</v>
      </c>
      <c r="DW130" s="138">
        <v>1</v>
      </c>
      <c r="DX130" s="138">
        <v>1</v>
      </c>
      <c r="DY130" s="130"/>
      <c r="DZ130" s="130" t="s">
        <v>2474</v>
      </c>
      <c r="EA130" s="140">
        <v>23397</v>
      </c>
      <c r="EB130" s="140">
        <v>414.08</v>
      </c>
      <c r="EC130" s="140">
        <v>47</v>
      </c>
    </row>
    <row r="131" spans="1:133" s="131" customFormat="1" ht="24" x14ac:dyDescent="0.25">
      <c r="A131" s="130" t="s">
        <v>502</v>
      </c>
      <c r="B131" s="130" t="s">
        <v>516</v>
      </c>
      <c r="C131" s="138">
        <v>1</v>
      </c>
      <c r="D131" s="130" t="s">
        <v>515</v>
      </c>
      <c r="E131" s="130" t="s">
        <v>1734</v>
      </c>
      <c r="F131" s="130">
        <v>104</v>
      </c>
      <c r="G131" s="130">
        <v>67571</v>
      </c>
      <c r="H131" s="130" t="s">
        <v>516</v>
      </c>
      <c r="I131" s="130" t="s">
        <v>2475</v>
      </c>
      <c r="J131" s="130" t="s">
        <v>2476</v>
      </c>
      <c r="K131" s="130" t="s">
        <v>1125</v>
      </c>
      <c r="L131" s="130"/>
      <c r="M131" s="130" t="s">
        <v>2377</v>
      </c>
      <c r="N131" s="130" t="s">
        <v>2477</v>
      </c>
      <c r="O131" s="130"/>
      <c r="P131" s="130">
        <v>568619124</v>
      </c>
      <c r="Q131" s="130" t="s">
        <v>2478</v>
      </c>
      <c r="R131" s="130" t="s">
        <v>959</v>
      </c>
      <c r="S131" s="130" t="s">
        <v>1380</v>
      </c>
      <c r="T131" s="130" t="s">
        <v>2479</v>
      </c>
      <c r="U131" s="130"/>
      <c r="V131" s="130">
        <v>568619122</v>
      </c>
      <c r="W131" s="130" t="s">
        <v>2480</v>
      </c>
      <c r="X131" s="138">
        <v>1</v>
      </c>
      <c r="Y131" s="138">
        <v>0</v>
      </c>
      <c r="Z131" s="138">
        <v>1</v>
      </c>
      <c r="AA131" s="139">
        <v>1</v>
      </c>
      <c r="AB131" s="139">
        <v>0</v>
      </c>
      <c r="AC131" s="139">
        <v>1</v>
      </c>
      <c r="AD131" s="130" t="s">
        <v>966</v>
      </c>
      <c r="AE131" s="138">
        <v>1</v>
      </c>
      <c r="AF131" s="130" t="s">
        <v>966</v>
      </c>
      <c r="AG131" s="138">
        <v>0</v>
      </c>
      <c r="AH131" s="138">
        <v>0</v>
      </c>
      <c r="AI131" s="138">
        <v>0</v>
      </c>
      <c r="AJ131" s="138">
        <v>1</v>
      </c>
      <c r="AK131" s="138">
        <v>1</v>
      </c>
      <c r="AL131" s="130" t="s">
        <v>966</v>
      </c>
      <c r="AM131" s="138">
        <v>1</v>
      </c>
      <c r="AN131" s="138">
        <v>0</v>
      </c>
      <c r="AO131" s="138">
        <v>0</v>
      </c>
      <c r="AP131" s="138">
        <v>1</v>
      </c>
      <c r="AQ131" s="130" t="s">
        <v>966</v>
      </c>
      <c r="AR131" s="138">
        <v>0</v>
      </c>
      <c r="AS131" s="138">
        <v>0</v>
      </c>
      <c r="AT131" s="138">
        <v>0</v>
      </c>
      <c r="AU131" s="138">
        <v>1</v>
      </c>
      <c r="AV131" s="138">
        <v>0</v>
      </c>
      <c r="AW131" s="138">
        <v>0</v>
      </c>
      <c r="AX131" s="138">
        <v>1</v>
      </c>
      <c r="AY131" s="130" t="s">
        <v>966</v>
      </c>
      <c r="AZ131" s="138">
        <v>0</v>
      </c>
      <c r="BA131" s="138">
        <v>1</v>
      </c>
      <c r="BB131" s="138">
        <v>1</v>
      </c>
      <c r="BC131" s="138">
        <v>1</v>
      </c>
      <c r="BD131" s="138">
        <v>0</v>
      </c>
      <c r="BE131" s="138">
        <v>12</v>
      </c>
      <c r="BF131" s="138">
        <v>2</v>
      </c>
      <c r="BG131" s="138">
        <v>0</v>
      </c>
      <c r="BH131" s="138">
        <v>1</v>
      </c>
      <c r="BI131" s="138">
        <v>0</v>
      </c>
      <c r="BJ131" s="138">
        <v>1</v>
      </c>
      <c r="BK131" s="138">
        <v>0</v>
      </c>
      <c r="BL131" s="138">
        <v>17</v>
      </c>
      <c r="BM131" s="138">
        <v>0</v>
      </c>
      <c r="BN131" s="138">
        <v>3</v>
      </c>
      <c r="BO131" s="138">
        <v>0</v>
      </c>
      <c r="BP131" s="138">
        <v>17</v>
      </c>
      <c r="BQ131" s="138">
        <v>0</v>
      </c>
      <c r="BR131" s="138">
        <v>0</v>
      </c>
      <c r="BS131" s="138">
        <v>0</v>
      </c>
      <c r="BT131" s="138">
        <v>0</v>
      </c>
      <c r="BU131" s="138">
        <v>1</v>
      </c>
      <c r="BV131" s="138">
        <v>2</v>
      </c>
      <c r="BW131" s="138">
        <v>0</v>
      </c>
      <c r="BX131" s="138">
        <v>0</v>
      </c>
      <c r="BY131" s="138">
        <v>0</v>
      </c>
      <c r="BZ131" s="138">
        <v>0</v>
      </c>
      <c r="CA131" s="138">
        <v>0</v>
      </c>
      <c r="CB131" s="138">
        <v>0</v>
      </c>
      <c r="CC131" s="138">
        <v>0</v>
      </c>
      <c r="CD131" s="138">
        <v>0</v>
      </c>
      <c r="CE131" s="138">
        <v>0</v>
      </c>
      <c r="CF131" s="138">
        <v>0</v>
      </c>
      <c r="CG131" s="138">
        <v>0</v>
      </c>
      <c r="CH131" s="138">
        <v>0</v>
      </c>
      <c r="CI131" s="138">
        <v>0</v>
      </c>
      <c r="CJ131" s="138">
        <v>0</v>
      </c>
      <c r="CK131" s="138">
        <v>0</v>
      </c>
      <c r="CL131" s="138">
        <v>0</v>
      </c>
      <c r="CM131" s="138">
        <v>0</v>
      </c>
      <c r="CN131" s="138">
        <v>0</v>
      </c>
      <c r="CO131" s="138">
        <v>0</v>
      </c>
      <c r="CP131" s="138">
        <v>0</v>
      </c>
      <c r="CQ131" s="138">
        <v>0</v>
      </c>
      <c r="CR131" s="138">
        <v>0</v>
      </c>
      <c r="CS131" s="138">
        <v>0</v>
      </c>
      <c r="CT131" s="138">
        <v>0</v>
      </c>
      <c r="CU131" s="138">
        <v>0</v>
      </c>
      <c r="CV131" s="138">
        <v>0</v>
      </c>
      <c r="CW131" s="138">
        <v>0</v>
      </c>
      <c r="CX131" s="138">
        <v>0</v>
      </c>
      <c r="CY131" s="138">
        <v>0</v>
      </c>
      <c r="CZ131" s="138">
        <v>0</v>
      </c>
      <c r="DA131" s="138">
        <v>0</v>
      </c>
      <c r="DB131" s="138">
        <v>0</v>
      </c>
      <c r="DC131" s="138">
        <v>0</v>
      </c>
      <c r="DD131" s="138">
        <v>0</v>
      </c>
      <c r="DE131" s="138">
        <v>0</v>
      </c>
      <c r="DF131" s="138">
        <v>0</v>
      </c>
      <c r="DG131" s="138">
        <v>0</v>
      </c>
      <c r="DH131" s="138">
        <v>0</v>
      </c>
      <c r="DI131" s="138">
        <v>0</v>
      </c>
      <c r="DJ131" s="138">
        <v>0</v>
      </c>
      <c r="DK131" s="138">
        <v>0</v>
      </c>
      <c r="DL131" s="138">
        <v>0</v>
      </c>
      <c r="DM131" s="138">
        <v>0</v>
      </c>
      <c r="DN131" s="138">
        <v>0</v>
      </c>
      <c r="DO131" s="138">
        <v>0</v>
      </c>
      <c r="DP131" s="138">
        <v>0</v>
      </c>
      <c r="DQ131" s="138">
        <v>1</v>
      </c>
      <c r="DR131" s="130" t="s">
        <v>2481</v>
      </c>
      <c r="DS131" s="138">
        <v>2</v>
      </c>
      <c r="DT131" s="130"/>
      <c r="DU131" s="130"/>
      <c r="DV131" s="138">
        <v>1</v>
      </c>
      <c r="DW131" s="138">
        <v>1</v>
      </c>
      <c r="DX131" s="138">
        <v>1</v>
      </c>
      <c r="DY131" s="130"/>
      <c r="DZ131" s="130"/>
      <c r="EA131" s="140">
        <v>13346</v>
      </c>
      <c r="EB131" s="140">
        <v>211.28</v>
      </c>
      <c r="EC131" s="140">
        <v>27</v>
      </c>
    </row>
    <row r="132" spans="1:133" s="131" customFormat="1" ht="24" x14ac:dyDescent="0.25">
      <c r="A132" s="130" t="s">
        <v>502</v>
      </c>
      <c r="B132" s="130" t="s">
        <v>518</v>
      </c>
      <c r="C132" s="138">
        <v>1</v>
      </c>
      <c r="D132" s="130" t="s">
        <v>517</v>
      </c>
      <c r="E132" s="130" t="s">
        <v>2482</v>
      </c>
      <c r="F132" s="130">
        <v>103</v>
      </c>
      <c r="G132" s="130">
        <v>59231</v>
      </c>
      <c r="H132" s="130" t="s">
        <v>518</v>
      </c>
      <c r="I132" s="130" t="s">
        <v>2483</v>
      </c>
      <c r="J132" s="130" t="s">
        <v>2484</v>
      </c>
      <c r="K132" s="130" t="s">
        <v>2485</v>
      </c>
      <c r="L132" s="130" t="s">
        <v>1580</v>
      </c>
      <c r="M132" s="130" t="s">
        <v>1631</v>
      </c>
      <c r="N132" s="130" t="s">
        <v>2486</v>
      </c>
      <c r="O132" s="130"/>
      <c r="P132" s="130">
        <v>566598400</v>
      </c>
      <c r="Q132" s="130" t="s">
        <v>2487</v>
      </c>
      <c r="R132" s="130" t="s">
        <v>1580</v>
      </c>
      <c r="S132" s="130" t="s">
        <v>1631</v>
      </c>
      <c r="T132" s="130" t="s">
        <v>2488</v>
      </c>
      <c r="U132" s="130"/>
      <c r="V132" s="130">
        <v>566598400</v>
      </c>
      <c r="W132" s="130" t="s">
        <v>2487</v>
      </c>
      <c r="X132" s="138">
        <v>4</v>
      </c>
      <c r="Y132" s="138">
        <v>0</v>
      </c>
      <c r="Z132" s="138">
        <v>4</v>
      </c>
      <c r="AA132" s="139">
        <v>0</v>
      </c>
      <c r="AB132" s="139">
        <v>0</v>
      </c>
      <c r="AC132" s="139">
        <v>0</v>
      </c>
      <c r="AD132" s="130" t="s">
        <v>966</v>
      </c>
      <c r="AE132" s="138">
        <v>4</v>
      </c>
      <c r="AF132" s="130" t="s">
        <v>966</v>
      </c>
      <c r="AG132" s="138">
        <v>0</v>
      </c>
      <c r="AH132" s="138">
        <v>1</v>
      </c>
      <c r="AI132" s="138">
        <v>3</v>
      </c>
      <c r="AJ132" s="138">
        <v>0</v>
      </c>
      <c r="AK132" s="138">
        <v>4</v>
      </c>
      <c r="AL132" s="130" t="s">
        <v>966</v>
      </c>
      <c r="AM132" s="138">
        <v>0</v>
      </c>
      <c r="AN132" s="138">
        <v>2</v>
      </c>
      <c r="AO132" s="138">
        <v>2</v>
      </c>
      <c r="AP132" s="138">
        <v>4</v>
      </c>
      <c r="AQ132" s="130" t="s">
        <v>966</v>
      </c>
      <c r="AR132" s="138">
        <v>0</v>
      </c>
      <c r="AS132" s="138">
        <v>0</v>
      </c>
      <c r="AT132" s="138">
        <v>0</v>
      </c>
      <c r="AU132" s="138">
        <v>3</v>
      </c>
      <c r="AV132" s="138">
        <v>1</v>
      </c>
      <c r="AW132" s="138">
        <v>0</v>
      </c>
      <c r="AX132" s="138">
        <v>4</v>
      </c>
      <c r="AY132" s="130" t="s">
        <v>966</v>
      </c>
      <c r="AZ132" s="138">
        <v>1</v>
      </c>
      <c r="BA132" s="138">
        <v>1</v>
      </c>
      <c r="BB132" s="138">
        <v>0</v>
      </c>
      <c r="BC132" s="138">
        <v>1</v>
      </c>
      <c r="BD132" s="138">
        <v>1</v>
      </c>
      <c r="BE132" s="138">
        <v>11</v>
      </c>
      <c r="BF132" s="138">
        <v>1</v>
      </c>
      <c r="BG132" s="138">
        <v>0</v>
      </c>
      <c r="BH132" s="138">
        <v>1</v>
      </c>
      <c r="BI132" s="138">
        <v>0</v>
      </c>
      <c r="BJ132" s="138">
        <v>0</v>
      </c>
      <c r="BK132" s="138">
        <v>0</v>
      </c>
      <c r="BL132" s="138">
        <v>8</v>
      </c>
      <c r="BM132" s="138">
        <v>0</v>
      </c>
      <c r="BN132" s="138">
        <v>1</v>
      </c>
      <c r="BO132" s="138">
        <v>1</v>
      </c>
      <c r="BP132" s="138">
        <v>0</v>
      </c>
      <c r="BQ132" s="138">
        <v>0</v>
      </c>
      <c r="BR132" s="138">
        <v>0</v>
      </c>
      <c r="BS132" s="138">
        <v>0</v>
      </c>
      <c r="BT132" s="138">
        <v>0</v>
      </c>
      <c r="BU132" s="138">
        <v>1</v>
      </c>
      <c r="BV132" s="138">
        <v>1</v>
      </c>
      <c r="BW132" s="138">
        <v>0</v>
      </c>
      <c r="BX132" s="138">
        <v>0</v>
      </c>
      <c r="BY132" s="138">
        <v>0</v>
      </c>
      <c r="BZ132" s="138">
        <v>0</v>
      </c>
      <c r="CA132" s="138">
        <v>0</v>
      </c>
      <c r="CB132" s="138">
        <v>0</v>
      </c>
      <c r="CC132" s="138">
        <v>0</v>
      </c>
      <c r="CD132" s="138">
        <v>0</v>
      </c>
      <c r="CE132" s="138">
        <v>2</v>
      </c>
      <c r="CF132" s="138">
        <v>0</v>
      </c>
      <c r="CG132" s="138">
        <v>0</v>
      </c>
      <c r="CH132" s="138">
        <v>0</v>
      </c>
      <c r="CI132" s="138">
        <v>0</v>
      </c>
      <c r="CJ132" s="138">
        <v>0</v>
      </c>
      <c r="CK132" s="138">
        <v>0</v>
      </c>
      <c r="CL132" s="138">
        <v>1</v>
      </c>
      <c r="CM132" s="138">
        <v>1</v>
      </c>
      <c r="CN132" s="138">
        <v>0</v>
      </c>
      <c r="CO132" s="138">
        <v>0</v>
      </c>
      <c r="CP132" s="138">
        <v>0</v>
      </c>
      <c r="CQ132" s="138">
        <v>0</v>
      </c>
      <c r="CR132" s="138">
        <v>0</v>
      </c>
      <c r="CS132" s="138">
        <v>0</v>
      </c>
      <c r="CT132" s="138">
        <v>0</v>
      </c>
      <c r="CU132" s="138">
        <v>0</v>
      </c>
      <c r="CV132" s="138">
        <v>0</v>
      </c>
      <c r="CW132" s="138">
        <v>0</v>
      </c>
      <c r="CX132" s="138">
        <v>0</v>
      </c>
      <c r="CY132" s="138">
        <v>0</v>
      </c>
      <c r="CZ132" s="138">
        <v>0</v>
      </c>
      <c r="DA132" s="138">
        <v>0</v>
      </c>
      <c r="DB132" s="138">
        <v>0</v>
      </c>
      <c r="DC132" s="138">
        <v>0</v>
      </c>
      <c r="DD132" s="138">
        <v>0</v>
      </c>
      <c r="DE132" s="138">
        <v>0</v>
      </c>
      <c r="DF132" s="138">
        <v>0</v>
      </c>
      <c r="DG132" s="138">
        <v>0</v>
      </c>
      <c r="DH132" s="138">
        <v>1</v>
      </c>
      <c r="DI132" s="138">
        <v>0</v>
      </c>
      <c r="DJ132" s="138">
        <v>0</v>
      </c>
      <c r="DK132" s="138">
        <v>0</v>
      </c>
      <c r="DL132" s="138">
        <v>0</v>
      </c>
      <c r="DM132" s="138">
        <v>0</v>
      </c>
      <c r="DN132" s="138">
        <v>0</v>
      </c>
      <c r="DO132" s="138">
        <v>0</v>
      </c>
      <c r="DP132" s="138">
        <v>75</v>
      </c>
      <c r="DQ132" s="138">
        <v>1</v>
      </c>
      <c r="DR132" s="130" t="s">
        <v>2489</v>
      </c>
      <c r="DS132" s="138">
        <v>2</v>
      </c>
      <c r="DT132" s="130"/>
      <c r="DU132" s="130"/>
      <c r="DV132" s="138">
        <v>1</v>
      </c>
      <c r="DW132" s="138">
        <v>1</v>
      </c>
      <c r="DX132" s="138">
        <v>1</v>
      </c>
      <c r="DY132" s="130"/>
      <c r="DZ132" s="130"/>
      <c r="EA132" s="140">
        <v>19411</v>
      </c>
      <c r="EB132" s="140">
        <v>292.83999999999997</v>
      </c>
      <c r="EC132" s="140">
        <v>30</v>
      </c>
    </row>
    <row r="133" spans="1:133" s="131" customFormat="1" ht="36" x14ac:dyDescent="0.25">
      <c r="A133" s="130" t="s">
        <v>502</v>
      </c>
      <c r="B133" s="130" t="s">
        <v>520</v>
      </c>
      <c r="C133" s="138">
        <v>1</v>
      </c>
      <c r="D133" s="130" t="s">
        <v>519</v>
      </c>
      <c r="E133" s="130" t="s">
        <v>1639</v>
      </c>
      <c r="F133" s="130">
        <v>1</v>
      </c>
      <c r="G133" s="130">
        <v>39501</v>
      </c>
      <c r="H133" s="130" t="s">
        <v>520</v>
      </c>
      <c r="I133" s="130" t="s">
        <v>2490</v>
      </c>
      <c r="J133" s="130" t="s">
        <v>2491</v>
      </c>
      <c r="K133" s="130" t="s">
        <v>1292</v>
      </c>
      <c r="L133" s="130" t="s">
        <v>1431</v>
      </c>
      <c r="M133" s="130" t="s">
        <v>1661</v>
      </c>
      <c r="N133" s="130" t="s">
        <v>2492</v>
      </c>
      <c r="O133" s="130"/>
      <c r="P133" s="130">
        <v>565455120</v>
      </c>
      <c r="Q133" s="130" t="s">
        <v>2493</v>
      </c>
      <c r="R133" s="130"/>
      <c r="S133" s="130" t="s">
        <v>1380</v>
      </c>
      <c r="T133" s="130" t="s">
        <v>2494</v>
      </c>
      <c r="U133" s="130"/>
      <c r="V133" s="130">
        <v>565455121</v>
      </c>
      <c r="W133" s="130" t="s">
        <v>2495</v>
      </c>
      <c r="X133" s="138">
        <v>1</v>
      </c>
      <c r="Y133" s="138">
        <v>0</v>
      </c>
      <c r="Z133" s="138">
        <v>1</v>
      </c>
      <c r="AA133" s="139">
        <v>0.15</v>
      </c>
      <c r="AB133" s="139">
        <v>0</v>
      </c>
      <c r="AC133" s="139">
        <v>0.15</v>
      </c>
      <c r="AD133" s="130" t="s">
        <v>966</v>
      </c>
      <c r="AE133" s="138">
        <v>1</v>
      </c>
      <c r="AF133" s="130" t="s">
        <v>966</v>
      </c>
      <c r="AG133" s="138">
        <v>0</v>
      </c>
      <c r="AH133" s="138">
        <v>1</v>
      </c>
      <c r="AI133" s="138">
        <v>0</v>
      </c>
      <c r="AJ133" s="138">
        <v>0</v>
      </c>
      <c r="AK133" s="138">
        <v>1</v>
      </c>
      <c r="AL133" s="130" t="s">
        <v>966</v>
      </c>
      <c r="AM133" s="138">
        <v>0</v>
      </c>
      <c r="AN133" s="138">
        <v>0</v>
      </c>
      <c r="AO133" s="138">
        <v>1</v>
      </c>
      <c r="AP133" s="138">
        <v>1</v>
      </c>
      <c r="AQ133" s="130" t="s">
        <v>966</v>
      </c>
      <c r="AR133" s="138">
        <v>0</v>
      </c>
      <c r="AS133" s="138">
        <v>0</v>
      </c>
      <c r="AT133" s="138">
        <v>0</v>
      </c>
      <c r="AU133" s="138">
        <v>1</v>
      </c>
      <c r="AV133" s="138">
        <v>0</v>
      </c>
      <c r="AW133" s="138">
        <v>0</v>
      </c>
      <c r="AX133" s="138">
        <v>1</v>
      </c>
      <c r="AY133" s="130" t="s">
        <v>966</v>
      </c>
      <c r="AZ133" s="138">
        <v>1</v>
      </c>
      <c r="BA133" s="138">
        <v>1</v>
      </c>
      <c r="BB133" s="138">
        <v>0</v>
      </c>
      <c r="BC133" s="138">
        <v>1</v>
      </c>
      <c r="BD133" s="138">
        <v>0</v>
      </c>
      <c r="BE133" s="138">
        <v>17</v>
      </c>
      <c r="BF133" s="138">
        <v>0</v>
      </c>
      <c r="BG133" s="138">
        <v>0</v>
      </c>
      <c r="BH133" s="138">
        <v>0</v>
      </c>
      <c r="BI133" s="138">
        <v>0</v>
      </c>
      <c r="BJ133" s="138">
        <v>0</v>
      </c>
      <c r="BK133" s="138">
        <v>0</v>
      </c>
      <c r="BL133" s="138">
        <v>11</v>
      </c>
      <c r="BM133" s="138">
        <v>0</v>
      </c>
      <c r="BN133" s="138">
        <v>1</v>
      </c>
      <c r="BO133" s="138">
        <v>1</v>
      </c>
      <c r="BP133" s="138">
        <v>0</v>
      </c>
      <c r="BQ133" s="138">
        <v>0</v>
      </c>
      <c r="BR133" s="138">
        <v>0</v>
      </c>
      <c r="BS133" s="138">
        <v>0</v>
      </c>
      <c r="BT133" s="138">
        <v>0</v>
      </c>
      <c r="BU133" s="138">
        <v>0</v>
      </c>
      <c r="BV133" s="138">
        <v>0</v>
      </c>
      <c r="BW133" s="138">
        <v>0</v>
      </c>
      <c r="BX133" s="138">
        <v>0</v>
      </c>
      <c r="BY133" s="138">
        <v>0</v>
      </c>
      <c r="BZ133" s="138">
        <v>0</v>
      </c>
      <c r="CA133" s="138">
        <v>0</v>
      </c>
      <c r="CB133" s="138">
        <v>0</v>
      </c>
      <c r="CC133" s="138">
        <v>0</v>
      </c>
      <c r="CD133" s="138">
        <v>0</v>
      </c>
      <c r="CE133" s="138">
        <v>0</v>
      </c>
      <c r="CF133" s="138">
        <v>1</v>
      </c>
      <c r="CG133" s="138">
        <v>0</v>
      </c>
      <c r="CH133" s="138">
        <v>0</v>
      </c>
      <c r="CI133" s="138">
        <v>0</v>
      </c>
      <c r="CJ133" s="138">
        <v>0</v>
      </c>
      <c r="CK133" s="138">
        <v>1</v>
      </c>
      <c r="CL133" s="138">
        <v>0</v>
      </c>
      <c r="CM133" s="138">
        <v>0</v>
      </c>
      <c r="CN133" s="138">
        <v>0</v>
      </c>
      <c r="CO133" s="138">
        <v>0</v>
      </c>
      <c r="CP133" s="138">
        <v>0</v>
      </c>
      <c r="CQ133" s="138">
        <v>0</v>
      </c>
      <c r="CR133" s="138">
        <v>0</v>
      </c>
      <c r="CS133" s="138">
        <v>0</v>
      </c>
      <c r="CT133" s="138">
        <v>0</v>
      </c>
      <c r="CU133" s="138">
        <v>0</v>
      </c>
      <c r="CV133" s="138">
        <v>0</v>
      </c>
      <c r="CW133" s="138">
        <v>0</v>
      </c>
      <c r="CX133" s="138">
        <v>0</v>
      </c>
      <c r="CY133" s="138">
        <v>0</v>
      </c>
      <c r="CZ133" s="138">
        <v>0</v>
      </c>
      <c r="DA133" s="138">
        <v>0</v>
      </c>
      <c r="DB133" s="138">
        <v>0</v>
      </c>
      <c r="DC133" s="138">
        <v>0</v>
      </c>
      <c r="DD133" s="138">
        <v>0</v>
      </c>
      <c r="DE133" s="138">
        <v>0</v>
      </c>
      <c r="DF133" s="138">
        <v>0</v>
      </c>
      <c r="DG133" s="138">
        <v>0</v>
      </c>
      <c r="DH133" s="138">
        <v>0</v>
      </c>
      <c r="DI133" s="138">
        <v>0</v>
      </c>
      <c r="DJ133" s="138">
        <v>0</v>
      </c>
      <c r="DK133" s="138">
        <v>0</v>
      </c>
      <c r="DL133" s="138">
        <v>0</v>
      </c>
      <c r="DM133" s="138">
        <v>0</v>
      </c>
      <c r="DN133" s="138">
        <v>0</v>
      </c>
      <c r="DO133" s="138">
        <v>0</v>
      </c>
      <c r="DP133" s="138">
        <v>15</v>
      </c>
      <c r="DQ133" s="138">
        <v>1</v>
      </c>
      <c r="DR133" s="130" t="s">
        <v>2496</v>
      </c>
      <c r="DS133" s="138">
        <v>3</v>
      </c>
      <c r="DT133" s="130" t="s">
        <v>2497</v>
      </c>
      <c r="DU133" s="130"/>
      <c r="DV133" s="138">
        <v>1</v>
      </c>
      <c r="DW133" s="138">
        <v>1</v>
      </c>
      <c r="DX133" s="138">
        <v>1</v>
      </c>
      <c r="DY133" s="130"/>
      <c r="DZ133" s="130"/>
      <c r="EA133" s="140">
        <v>9596</v>
      </c>
      <c r="EB133" s="140">
        <v>234.6</v>
      </c>
      <c r="EC133" s="140">
        <v>24</v>
      </c>
    </row>
    <row r="134" spans="1:133" s="131" customFormat="1" x14ac:dyDescent="0.25">
      <c r="A134" s="130" t="s">
        <v>502</v>
      </c>
      <c r="B134" s="130" t="s">
        <v>522</v>
      </c>
      <c r="C134" s="138">
        <v>1</v>
      </c>
      <c r="D134" s="130" t="s">
        <v>521</v>
      </c>
      <c r="E134" s="130" t="s">
        <v>2498</v>
      </c>
      <c r="F134" s="130">
        <v>2460</v>
      </c>
      <c r="G134" s="130">
        <v>39301</v>
      </c>
      <c r="H134" s="130" t="s">
        <v>522</v>
      </c>
      <c r="I134" s="130" t="s">
        <v>2499</v>
      </c>
      <c r="J134" s="130" t="s">
        <v>2500</v>
      </c>
      <c r="K134" s="130" t="s">
        <v>1224</v>
      </c>
      <c r="L134" s="130" t="s">
        <v>959</v>
      </c>
      <c r="M134" s="130" t="s">
        <v>974</v>
      </c>
      <c r="N134" s="130" t="s">
        <v>2501</v>
      </c>
      <c r="O134" s="130"/>
      <c r="P134" s="130">
        <v>565351336</v>
      </c>
      <c r="Q134" s="130" t="s">
        <v>2502</v>
      </c>
      <c r="R134" s="130"/>
      <c r="S134" s="130" t="s">
        <v>1043</v>
      </c>
      <c r="T134" s="130" t="s">
        <v>2503</v>
      </c>
      <c r="U134" s="130"/>
      <c r="V134" s="130">
        <v>565351303</v>
      </c>
      <c r="W134" s="130" t="s">
        <v>2504</v>
      </c>
      <c r="X134" s="138">
        <v>2</v>
      </c>
      <c r="Y134" s="138">
        <v>0</v>
      </c>
      <c r="Z134" s="138">
        <v>2</v>
      </c>
      <c r="AA134" s="139">
        <v>0.55000000000000004</v>
      </c>
      <c r="AB134" s="139">
        <v>0</v>
      </c>
      <c r="AC134" s="139">
        <v>0.55000000000000004</v>
      </c>
      <c r="AD134" s="130" t="s">
        <v>966</v>
      </c>
      <c r="AE134" s="138">
        <v>2</v>
      </c>
      <c r="AF134" s="130" t="s">
        <v>966</v>
      </c>
      <c r="AG134" s="138">
        <v>0</v>
      </c>
      <c r="AH134" s="138">
        <v>1</v>
      </c>
      <c r="AI134" s="138">
        <v>0</v>
      </c>
      <c r="AJ134" s="138">
        <v>1</v>
      </c>
      <c r="AK134" s="138">
        <v>2</v>
      </c>
      <c r="AL134" s="130" t="s">
        <v>966</v>
      </c>
      <c r="AM134" s="138">
        <v>1</v>
      </c>
      <c r="AN134" s="138">
        <v>0</v>
      </c>
      <c r="AO134" s="138">
        <v>1</v>
      </c>
      <c r="AP134" s="138">
        <v>2</v>
      </c>
      <c r="AQ134" s="130" t="s">
        <v>966</v>
      </c>
      <c r="AR134" s="138">
        <v>0</v>
      </c>
      <c r="AS134" s="138">
        <v>0</v>
      </c>
      <c r="AT134" s="138">
        <v>0</v>
      </c>
      <c r="AU134" s="138">
        <v>1</v>
      </c>
      <c r="AV134" s="138">
        <v>1</v>
      </c>
      <c r="AW134" s="138">
        <v>0</v>
      </c>
      <c r="AX134" s="138">
        <v>2</v>
      </c>
      <c r="AY134" s="130" t="s">
        <v>966</v>
      </c>
      <c r="AZ134" s="138">
        <v>0</v>
      </c>
      <c r="BA134" s="138">
        <v>1</v>
      </c>
      <c r="BB134" s="138">
        <v>1</v>
      </c>
      <c r="BC134" s="138">
        <v>1</v>
      </c>
      <c r="BD134" s="138">
        <v>1</v>
      </c>
      <c r="BE134" s="138">
        <v>16</v>
      </c>
      <c r="BF134" s="138">
        <v>0</v>
      </c>
      <c r="BG134" s="138">
        <v>0</v>
      </c>
      <c r="BH134" s="138">
        <v>5</v>
      </c>
      <c r="BI134" s="138">
        <v>0</v>
      </c>
      <c r="BJ134" s="138">
        <v>0</v>
      </c>
      <c r="BK134" s="138">
        <v>0</v>
      </c>
      <c r="BL134" s="138">
        <v>16</v>
      </c>
      <c r="BM134" s="138">
        <v>0</v>
      </c>
      <c r="BN134" s="138">
        <v>7</v>
      </c>
      <c r="BO134" s="138">
        <v>0</v>
      </c>
      <c r="BP134" s="138">
        <v>16</v>
      </c>
      <c r="BQ134" s="138">
        <v>0</v>
      </c>
      <c r="BR134" s="138">
        <v>0</v>
      </c>
      <c r="BS134" s="138">
        <v>0</v>
      </c>
      <c r="BT134" s="138">
        <v>0</v>
      </c>
      <c r="BU134" s="138">
        <v>0</v>
      </c>
      <c r="BV134" s="138">
        <v>0</v>
      </c>
      <c r="BW134" s="138">
        <v>0</v>
      </c>
      <c r="BX134" s="138">
        <v>0</v>
      </c>
      <c r="BY134" s="138">
        <v>0</v>
      </c>
      <c r="BZ134" s="138">
        <v>0</v>
      </c>
      <c r="CA134" s="138">
        <v>0</v>
      </c>
      <c r="CB134" s="138">
        <v>0</v>
      </c>
      <c r="CC134" s="138">
        <v>0</v>
      </c>
      <c r="CD134" s="138">
        <v>0</v>
      </c>
      <c r="CE134" s="138">
        <v>0</v>
      </c>
      <c r="CF134" s="138">
        <v>0</v>
      </c>
      <c r="CG134" s="138">
        <v>0</v>
      </c>
      <c r="CH134" s="138">
        <v>0</v>
      </c>
      <c r="CI134" s="138">
        <v>0</v>
      </c>
      <c r="CJ134" s="138">
        <v>0</v>
      </c>
      <c r="CK134" s="138">
        <v>0</v>
      </c>
      <c r="CL134" s="138">
        <v>0</v>
      </c>
      <c r="CM134" s="138">
        <v>0</v>
      </c>
      <c r="CN134" s="138">
        <v>0</v>
      </c>
      <c r="CO134" s="138">
        <v>0</v>
      </c>
      <c r="CP134" s="138">
        <v>0</v>
      </c>
      <c r="CQ134" s="138">
        <v>0</v>
      </c>
      <c r="CR134" s="138">
        <v>0</v>
      </c>
      <c r="CS134" s="138">
        <v>0</v>
      </c>
      <c r="CT134" s="138">
        <v>0</v>
      </c>
      <c r="CU134" s="138">
        <v>0</v>
      </c>
      <c r="CV134" s="138">
        <v>0</v>
      </c>
      <c r="CW134" s="138">
        <v>0</v>
      </c>
      <c r="CX134" s="138">
        <v>0</v>
      </c>
      <c r="CY134" s="138">
        <v>0</v>
      </c>
      <c r="CZ134" s="138">
        <v>0</v>
      </c>
      <c r="DA134" s="138">
        <v>0</v>
      </c>
      <c r="DB134" s="138">
        <v>0</v>
      </c>
      <c r="DC134" s="138">
        <v>0</v>
      </c>
      <c r="DD134" s="138">
        <v>0</v>
      </c>
      <c r="DE134" s="138">
        <v>0</v>
      </c>
      <c r="DF134" s="138">
        <v>0</v>
      </c>
      <c r="DG134" s="138">
        <v>0</v>
      </c>
      <c r="DH134" s="138">
        <v>0</v>
      </c>
      <c r="DI134" s="138">
        <v>0</v>
      </c>
      <c r="DJ134" s="138">
        <v>0</v>
      </c>
      <c r="DK134" s="138">
        <v>0</v>
      </c>
      <c r="DL134" s="138">
        <v>0</v>
      </c>
      <c r="DM134" s="138">
        <v>0</v>
      </c>
      <c r="DN134" s="138">
        <v>0</v>
      </c>
      <c r="DO134" s="138">
        <v>4</v>
      </c>
      <c r="DP134" s="138">
        <v>25</v>
      </c>
      <c r="DQ134" s="138">
        <v>1</v>
      </c>
      <c r="DR134" s="130" t="s">
        <v>2505</v>
      </c>
      <c r="DS134" s="138">
        <v>1</v>
      </c>
      <c r="DT134" s="130"/>
      <c r="DU134" s="130"/>
      <c r="DV134" s="138">
        <v>1</v>
      </c>
      <c r="DW134" s="138">
        <v>0</v>
      </c>
      <c r="DX134" s="138">
        <v>1</v>
      </c>
      <c r="DY134" s="130"/>
      <c r="DZ134" s="130"/>
      <c r="EA134" s="140">
        <v>45025</v>
      </c>
      <c r="EB134" s="140">
        <v>827.38</v>
      </c>
      <c r="EC134" s="140">
        <v>71</v>
      </c>
    </row>
    <row r="135" spans="1:133" s="131" customFormat="1" ht="24" x14ac:dyDescent="0.25">
      <c r="A135" s="130" t="s">
        <v>502</v>
      </c>
      <c r="B135" s="130" t="s">
        <v>524</v>
      </c>
      <c r="C135" s="138">
        <v>1</v>
      </c>
      <c r="D135" s="130" t="s">
        <v>523</v>
      </c>
      <c r="E135" s="130" t="s">
        <v>2506</v>
      </c>
      <c r="F135" s="130">
        <v>18</v>
      </c>
      <c r="G135" s="130">
        <v>58291</v>
      </c>
      <c r="H135" s="130" t="s">
        <v>524</v>
      </c>
      <c r="I135" s="130" t="s">
        <v>2507</v>
      </c>
      <c r="J135" s="130" t="s">
        <v>2508</v>
      </c>
      <c r="K135" s="130" t="s">
        <v>1224</v>
      </c>
      <c r="L135" s="130" t="s">
        <v>2447</v>
      </c>
      <c r="M135" s="130" t="s">
        <v>1099</v>
      </c>
      <c r="N135" s="130" t="s">
        <v>2509</v>
      </c>
      <c r="O135" s="130" t="s">
        <v>1041</v>
      </c>
      <c r="P135" s="130">
        <v>569496628</v>
      </c>
      <c r="Q135" s="130" t="s">
        <v>2510</v>
      </c>
      <c r="R135" s="130" t="s">
        <v>1041</v>
      </c>
      <c r="S135" s="130" t="s">
        <v>2511</v>
      </c>
      <c r="T135" s="130" t="s">
        <v>2512</v>
      </c>
      <c r="U135" s="130" t="s">
        <v>1041</v>
      </c>
      <c r="V135" s="130">
        <v>569496635</v>
      </c>
      <c r="W135" s="130" t="s">
        <v>2513</v>
      </c>
      <c r="X135" s="138">
        <v>2</v>
      </c>
      <c r="Y135" s="138">
        <v>6</v>
      </c>
      <c r="Z135" s="138">
        <v>8</v>
      </c>
      <c r="AA135" s="139">
        <v>1</v>
      </c>
      <c r="AB135" s="139">
        <v>7</v>
      </c>
      <c r="AC135" s="139">
        <v>8</v>
      </c>
      <c r="AD135" s="130" t="s">
        <v>966</v>
      </c>
      <c r="AE135" s="138">
        <v>2</v>
      </c>
      <c r="AF135" s="130" t="s">
        <v>966</v>
      </c>
      <c r="AG135" s="138">
        <v>0</v>
      </c>
      <c r="AH135" s="138">
        <v>1</v>
      </c>
      <c r="AI135" s="138">
        <v>0</v>
      </c>
      <c r="AJ135" s="138">
        <v>1</v>
      </c>
      <c r="AK135" s="138">
        <v>2</v>
      </c>
      <c r="AL135" s="130" t="s">
        <v>966</v>
      </c>
      <c r="AM135" s="138">
        <v>0</v>
      </c>
      <c r="AN135" s="138">
        <v>1</v>
      </c>
      <c r="AO135" s="138">
        <v>1</v>
      </c>
      <c r="AP135" s="138">
        <v>2</v>
      </c>
      <c r="AQ135" s="130" t="s">
        <v>966</v>
      </c>
      <c r="AR135" s="138">
        <v>0</v>
      </c>
      <c r="AS135" s="138">
        <v>0</v>
      </c>
      <c r="AT135" s="138">
        <v>0</v>
      </c>
      <c r="AU135" s="138">
        <v>1</v>
      </c>
      <c r="AV135" s="138">
        <v>0</v>
      </c>
      <c r="AW135" s="138">
        <v>1</v>
      </c>
      <c r="AX135" s="138">
        <v>2</v>
      </c>
      <c r="AY135" s="130" t="s">
        <v>966</v>
      </c>
      <c r="AZ135" s="138">
        <v>0</v>
      </c>
      <c r="BA135" s="138">
        <v>1</v>
      </c>
      <c r="BB135" s="138">
        <v>0</v>
      </c>
      <c r="BC135" s="138">
        <v>1</v>
      </c>
      <c r="BD135" s="138">
        <v>0</v>
      </c>
      <c r="BE135" s="138">
        <v>9</v>
      </c>
      <c r="BF135" s="138">
        <v>0</v>
      </c>
      <c r="BG135" s="138">
        <v>0</v>
      </c>
      <c r="BH135" s="138">
        <v>1</v>
      </c>
      <c r="BI135" s="138">
        <v>0</v>
      </c>
      <c r="BJ135" s="138">
        <v>0</v>
      </c>
      <c r="BK135" s="138">
        <v>0</v>
      </c>
      <c r="BL135" s="138">
        <v>6</v>
      </c>
      <c r="BM135" s="138">
        <v>0</v>
      </c>
      <c r="BN135" s="138">
        <v>3</v>
      </c>
      <c r="BO135" s="138">
        <v>0</v>
      </c>
      <c r="BP135" s="138">
        <v>11</v>
      </c>
      <c r="BQ135" s="138">
        <v>0</v>
      </c>
      <c r="BR135" s="138">
        <v>0</v>
      </c>
      <c r="BS135" s="138">
        <v>0</v>
      </c>
      <c r="BT135" s="138">
        <v>0</v>
      </c>
      <c r="BU135" s="138">
        <v>0</v>
      </c>
      <c r="BV135" s="138">
        <v>0</v>
      </c>
      <c r="BW135" s="138">
        <v>0</v>
      </c>
      <c r="BX135" s="138">
        <v>0</v>
      </c>
      <c r="BY135" s="138">
        <v>0</v>
      </c>
      <c r="BZ135" s="138">
        <v>0</v>
      </c>
      <c r="CA135" s="138">
        <v>0</v>
      </c>
      <c r="CB135" s="138">
        <v>0</v>
      </c>
      <c r="CC135" s="138">
        <v>0</v>
      </c>
      <c r="CD135" s="138">
        <v>0</v>
      </c>
      <c r="CE135" s="138">
        <v>0</v>
      </c>
      <c r="CF135" s="138">
        <v>0</v>
      </c>
      <c r="CG135" s="138">
        <v>0</v>
      </c>
      <c r="CH135" s="138">
        <v>0</v>
      </c>
      <c r="CI135" s="138">
        <v>0</v>
      </c>
      <c r="CJ135" s="138">
        <v>0</v>
      </c>
      <c r="CK135" s="138">
        <v>1</v>
      </c>
      <c r="CL135" s="138">
        <v>0</v>
      </c>
      <c r="CM135" s="138">
        <v>0</v>
      </c>
      <c r="CN135" s="138">
        <v>0</v>
      </c>
      <c r="CO135" s="138">
        <v>0</v>
      </c>
      <c r="CP135" s="138">
        <v>0</v>
      </c>
      <c r="CQ135" s="138">
        <v>0</v>
      </c>
      <c r="CR135" s="138">
        <v>0</v>
      </c>
      <c r="CS135" s="138">
        <v>0</v>
      </c>
      <c r="CT135" s="138">
        <v>0</v>
      </c>
      <c r="CU135" s="138">
        <v>0</v>
      </c>
      <c r="CV135" s="138">
        <v>0</v>
      </c>
      <c r="CW135" s="138">
        <v>0</v>
      </c>
      <c r="CX135" s="138">
        <v>0</v>
      </c>
      <c r="CY135" s="138">
        <v>0</v>
      </c>
      <c r="CZ135" s="138">
        <v>0</v>
      </c>
      <c r="DA135" s="138">
        <v>0</v>
      </c>
      <c r="DB135" s="138">
        <v>0</v>
      </c>
      <c r="DC135" s="138">
        <v>0</v>
      </c>
      <c r="DD135" s="138">
        <v>0</v>
      </c>
      <c r="DE135" s="138">
        <v>0</v>
      </c>
      <c r="DF135" s="138">
        <v>0</v>
      </c>
      <c r="DG135" s="138">
        <v>0</v>
      </c>
      <c r="DH135" s="138">
        <v>0</v>
      </c>
      <c r="DI135" s="138">
        <v>0</v>
      </c>
      <c r="DJ135" s="138">
        <v>0</v>
      </c>
      <c r="DK135" s="138">
        <v>0</v>
      </c>
      <c r="DL135" s="138">
        <v>0</v>
      </c>
      <c r="DM135" s="138">
        <v>0</v>
      </c>
      <c r="DN135" s="138">
        <v>0</v>
      </c>
      <c r="DO135" s="138">
        <v>0</v>
      </c>
      <c r="DP135" s="138">
        <v>100</v>
      </c>
      <c r="DQ135" s="138">
        <v>1</v>
      </c>
      <c r="DR135" s="130" t="s">
        <v>2514</v>
      </c>
      <c r="DS135" s="138">
        <v>3</v>
      </c>
      <c r="DT135" s="130"/>
      <c r="DU135" s="130"/>
      <c r="DV135" s="138">
        <v>1</v>
      </c>
      <c r="DW135" s="138">
        <v>1</v>
      </c>
      <c r="DX135" s="138">
        <v>1</v>
      </c>
      <c r="DY135" s="130"/>
      <c r="DZ135" s="130" t="s">
        <v>2515</v>
      </c>
      <c r="EA135" s="140">
        <v>20006</v>
      </c>
      <c r="EB135" s="140">
        <v>290.18</v>
      </c>
      <c r="EC135" s="140">
        <v>32</v>
      </c>
    </row>
    <row r="136" spans="1:133" s="131" customFormat="1" ht="96" x14ac:dyDescent="0.25">
      <c r="A136" s="130" t="s">
        <v>502</v>
      </c>
      <c r="B136" s="130" t="s">
        <v>526</v>
      </c>
      <c r="C136" s="138">
        <v>1</v>
      </c>
      <c r="D136" s="130" t="s">
        <v>525</v>
      </c>
      <c r="E136" s="130" t="s">
        <v>2516</v>
      </c>
      <c r="F136" s="130">
        <v>10</v>
      </c>
      <c r="G136" s="130">
        <v>58856</v>
      </c>
      <c r="H136" s="130" t="s">
        <v>526</v>
      </c>
      <c r="I136" s="130" t="s">
        <v>2517</v>
      </c>
      <c r="J136" s="130" t="s">
        <v>2518</v>
      </c>
      <c r="K136" s="130" t="s">
        <v>1224</v>
      </c>
      <c r="L136" s="130"/>
      <c r="M136" s="130" t="s">
        <v>1158</v>
      </c>
      <c r="N136" s="130" t="s">
        <v>2519</v>
      </c>
      <c r="O136" s="130"/>
      <c r="P136" s="130">
        <v>567112476</v>
      </c>
      <c r="Q136" s="130" t="s">
        <v>2520</v>
      </c>
      <c r="R136" s="130" t="s">
        <v>959</v>
      </c>
      <c r="S136" s="130" t="s">
        <v>1161</v>
      </c>
      <c r="T136" s="130" t="s">
        <v>2521</v>
      </c>
      <c r="U136" s="130"/>
      <c r="V136" s="130">
        <v>567112473</v>
      </c>
      <c r="W136" s="130" t="s">
        <v>2522</v>
      </c>
      <c r="X136" s="138">
        <v>1</v>
      </c>
      <c r="Y136" s="138">
        <v>4</v>
      </c>
      <c r="Z136" s="138">
        <v>5</v>
      </c>
      <c r="AA136" s="139">
        <v>1</v>
      </c>
      <c r="AB136" s="139">
        <v>4</v>
      </c>
      <c r="AC136" s="139">
        <v>5</v>
      </c>
      <c r="AD136" s="130" t="s">
        <v>966</v>
      </c>
      <c r="AE136" s="138">
        <v>1</v>
      </c>
      <c r="AF136" s="130" t="s">
        <v>966</v>
      </c>
      <c r="AG136" s="138">
        <v>0</v>
      </c>
      <c r="AH136" s="138">
        <v>0</v>
      </c>
      <c r="AI136" s="138">
        <v>0</v>
      </c>
      <c r="AJ136" s="138">
        <v>1</v>
      </c>
      <c r="AK136" s="138">
        <v>1</v>
      </c>
      <c r="AL136" s="130" t="s">
        <v>966</v>
      </c>
      <c r="AM136" s="138">
        <v>0</v>
      </c>
      <c r="AN136" s="138">
        <v>0</v>
      </c>
      <c r="AO136" s="138">
        <v>1</v>
      </c>
      <c r="AP136" s="138">
        <v>1</v>
      </c>
      <c r="AQ136" s="130" t="s">
        <v>966</v>
      </c>
      <c r="AR136" s="138">
        <v>0</v>
      </c>
      <c r="AS136" s="138">
        <v>0</v>
      </c>
      <c r="AT136" s="138">
        <v>0</v>
      </c>
      <c r="AU136" s="138">
        <v>1</v>
      </c>
      <c r="AV136" s="138">
        <v>0</v>
      </c>
      <c r="AW136" s="138">
        <v>0</v>
      </c>
      <c r="AX136" s="138">
        <v>1</v>
      </c>
      <c r="AY136" s="130" t="s">
        <v>966</v>
      </c>
      <c r="AZ136" s="138">
        <v>0</v>
      </c>
      <c r="BA136" s="138">
        <v>1</v>
      </c>
      <c r="BB136" s="138">
        <v>1</v>
      </c>
      <c r="BC136" s="138">
        <v>1</v>
      </c>
      <c r="BD136" s="138">
        <v>18</v>
      </c>
      <c r="BE136" s="138">
        <v>11</v>
      </c>
      <c r="BF136" s="138">
        <v>0</v>
      </c>
      <c r="BG136" s="138">
        <v>0</v>
      </c>
      <c r="BH136" s="138">
        <v>0</v>
      </c>
      <c r="BI136" s="138">
        <v>0</v>
      </c>
      <c r="BJ136" s="138">
        <v>0</v>
      </c>
      <c r="BK136" s="138">
        <v>0</v>
      </c>
      <c r="BL136" s="138">
        <v>10</v>
      </c>
      <c r="BM136" s="138">
        <v>0</v>
      </c>
      <c r="BN136" s="138">
        <v>0</v>
      </c>
      <c r="BO136" s="138">
        <v>0</v>
      </c>
      <c r="BP136" s="138">
        <v>33</v>
      </c>
      <c r="BQ136" s="138">
        <v>0</v>
      </c>
      <c r="BR136" s="138">
        <v>0</v>
      </c>
      <c r="BS136" s="138">
        <v>0</v>
      </c>
      <c r="BT136" s="138">
        <v>0</v>
      </c>
      <c r="BU136" s="138">
        <v>0</v>
      </c>
      <c r="BV136" s="138">
        <v>0</v>
      </c>
      <c r="BW136" s="138">
        <v>0</v>
      </c>
      <c r="BX136" s="138">
        <v>0</v>
      </c>
      <c r="BY136" s="138">
        <v>0</v>
      </c>
      <c r="BZ136" s="138">
        <v>0</v>
      </c>
      <c r="CA136" s="138">
        <v>0</v>
      </c>
      <c r="CB136" s="138">
        <v>0</v>
      </c>
      <c r="CC136" s="138">
        <v>0</v>
      </c>
      <c r="CD136" s="138">
        <v>0</v>
      </c>
      <c r="CE136" s="138">
        <v>0</v>
      </c>
      <c r="CF136" s="138">
        <v>0</v>
      </c>
      <c r="CG136" s="138">
        <v>0</v>
      </c>
      <c r="CH136" s="138">
        <v>0</v>
      </c>
      <c r="CI136" s="138">
        <v>0</v>
      </c>
      <c r="CJ136" s="138">
        <v>0</v>
      </c>
      <c r="CK136" s="138">
        <v>0</v>
      </c>
      <c r="CL136" s="138">
        <v>0</v>
      </c>
      <c r="CM136" s="138">
        <v>0</v>
      </c>
      <c r="CN136" s="138">
        <v>0</v>
      </c>
      <c r="CO136" s="138">
        <v>0</v>
      </c>
      <c r="CP136" s="138">
        <v>0</v>
      </c>
      <c r="CQ136" s="138">
        <v>0</v>
      </c>
      <c r="CR136" s="138">
        <v>0</v>
      </c>
      <c r="CS136" s="138">
        <v>0</v>
      </c>
      <c r="CT136" s="138">
        <v>0</v>
      </c>
      <c r="CU136" s="138">
        <v>0</v>
      </c>
      <c r="CV136" s="138">
        <v>0</v>
      </c>
      <c r="CW136" s="138">
        <v>0</v>
      </c>
      <c r="CX136" s="138">
        <v>0</v>
      </c>
      <c r="CY136" s="138">
        <v>0</v>
      </c>
      <c r="CZ136" s="138">
        <v>0</v>
      </c>
      <c r="DA136" s="138">
        <v>0</v>
      </c>
      <c r="DB136" s="138">
        <v>0</v>
      </c>
      <c r="DC136" s="138">
        <v>0</v>
      </c>
      <c r="DD136" s="138">
        <v>0</v>
      </c>
      <c r="DE136" s="138">
        <v>0</v>
      </c>
      <c r="DF136" s="138">
        <v>0</v>
      </c>
      <c r="DG136" s="138">
        <v>0</v>
      </c>
      <c r="DH136" s="138">
        <v>0</v>
      </c>
      <c r="DI136" s="138">
        <v>0</v>
      </c>
      <c r="DJ136" s="138">
        <v>0</v>
      </c>
      <c r="DK136" s="138">
        <v>0</v>
      </c>
      <c r="DL136" s="138">
        <v>0</v>
      </c>
      <c r="DM136" s="138">
        <v>0</v>
      </c>
      <c r="DN136" s="138">
        <v>0</v>
      </c>
      <c r="DO136" s="138">
        <v>0</v>
      </c>
      <c r="DP136" s="138">
        <v>20</v>
      </c>
      <c r="DQ136" s="138">
        <v>1</v>
      </c>
      <c r="DR136" s="130" t="s">
        <v>2523</v>
      </c>
      <c r="DS136" s="138" t="s">
        <v>2524</v>
      </c>
      <c r="DT136" s="130" t="s">
        <v>2525</v>
      </c>
      <c r="DU136" s="130" t="s">
        <v>2327</v>
      </c>
      <c r="DV136" s="138">
        <v>1</v>
      </c>
      <c r="DW136" s="138">
        <v>1</v>
      </c>
      <c r="DX136" s="138">
        <v>1</v>
      </c>
      <c r="DY136" s="130"/>
      <c r="DZ136" s="130"/>
      <c r="EA136" s="140">
        <v>13153</v>
      </c>
      <c r="EB136" s="140">
        <v>291.38</v>
      </c>
      <c r="EC136" s="140">
        <v>45</v>
      </c>
    </row>
    <row r="137" spans="1:133" s="131" customFormat="1" ht="24" x14ac:dyDescent="0.25">
      <c r="A137" s="130" t="s">
        <v>502</v>
      </c>
      <c r="B137" s="130" t="s">
        <v>528</v>
      </c>
      <c r="C137" s="138">
        <v>1</v>
      </c>
      <c r="D137" s="130" t="s">
        <v>527</v>
      </c>
      <c r="E137" s="130" t="s">
        <v>1289</v>
      </c>
      <c r="F137" s="130" t="s">
        <v>2526</v>
      </c>
      <c r="G137" s="130">
        <v>67401</v>
      </c>
      <c r="H137" s="130" t="s">
        <v>2527</v>
      </c>
      <c r="I137" s="130" t="s">
        <v>2528</v>
      </c>
      <c r="J137" s="130" t="s">
        <v>2529</v>
      </c>
      <c r="K137" s="130" t="s">
        <v>2530</v>
      </c>
      <c r="L137" s="130" t="s">
        <v>1431</v>
      </c>
      <c r="M137" s="130" t="s">
        <v>1616</v>
      </c>
      <c r="N137" s="130" t="s">
        <v>2531</v>
      </c>
      <c r="O137" s="130"/>
      <c r="P137" s="130">
        <v>725948844</v>
      </c>
      <c r="Q137" s="130" t="s">
        <v>2532</v>
      </c>
      <c r="R137" s="130" t="s">
        <v>959</v>
      </c>
      <c r="S137" s="130" t="s">
        <v>1434</v>
      </c>
      <c r="T137" s="130" t="s">
        <v>2403</v>
      </c>
      <c r="U137" s="130"/>
      <c r="V137" s="130">
        <v>568896163</v>
      </c>
      <c r="W137" s="130" t="s">
        <v>2533</v>
      </c>
      <c r="X137" s="138">
        <v>2</v>
      </c>
      <c r="Y137" s="138">
        <v>3</v>
      </c>
      <c r="Z137" s="138">
        <v>5</v>
      </c>
      <c r="AA137" s="139">
        <v>2</v>
      </c>
      <c r="AB137" s="139">
        <v>3</v>
      </c>
      <c r="AC137" s="139">
        <v>5</v>
      </c>
      <c r="AD137" s="130" t="s">
        <v>966</v>
      </c>
      <c r="AE137" s="138">
        <v>2</v>
      </c>
      <c r="AF137" s="130" t="s">
        <v>966</v>
      </c>
      <c r="AG137" s="138">
        <v>0</v>
      </c>
      <c r="AH137" s="138">
        <v>0</v>
      </c>
      <c r="AI137" s="138">
        <v>0</v>
      </c>
      <c r="AJ137" s="138">
        <v>2</v>
      </c>
      <c r="AK137" s="138">
        <v>2</v>
      </c>
      <c r="AL137" s="130" t="s">
        <v>966</v>
      </c>
      <c r="AM137" s="138">
        <v>0</v>
      </c>
      <c r="AN137" s="138">
        <v>0</v>
      </c>
      <c r="AO137" s="138">
        <v>2</v>
      </c>
      <c r="AP137" s="138">
        <v>2</v>
      </c>
      <c r="AQ137" s="130" t="s">
        <v>966</v>
      </c>
      <c r="AR137" s="138">
        <v>0</v>
      </c>
      <c r="AS137" s="138">
        <v>0</v>
      </c>
      <c r="AT137" s="138">
        <v>0</v>
      </c>
      <c r="AU137" s="138">
        <v>2</v>
      </c>
      <c r="AV137" s="138">
        <v>0</v>
      </c>
      <c r="AW137" s="138">
        <v>0</v>
      </c>
      <c r="AX137" s="138">
        <v>2</v>
      </c>
      <c r="AY137" s="130" t="s">
        <v>966</v>
      </c>
      <c r="AZ137" s="138">
        <v>1</v>
      </c>
      <c r="BA137" s="138">
        <v>1</v>
      </c>
      <c r="BB137" s="138">
        <v>0</v>
      </c>
      <c r="BC137" s="138">
        <v>1</v>
      </c>
      <c r="BD137" s="138">
        <v>2</v>
      </c>
      <c r="BE137" s="138">
        <v>25</v>
      </c>
      <c r="BF137" s="138">
        <v>2</v>
      </c>
      <c r="BG137" s="138">
        <v>0</v>
      </c>
      <c r="BH137" s="138">
        <v>3</v>
      </c>
      <c r="BI137" s="138">
        <v>0</v>
      </c>
      <c r="BJ137" s="138">
        <v>0</v>
      </c>
      <c r="BK137" s="138">
        <v>0</v>
      </c>
      <c r="BL137" s="138">
        <v>32</v>
      </c>
      <c r="BM137" s="138">
        <v>0</v>
      </c>
      <c r="BN137" s="138">
        <v>6</v>
      </c>
      <c r="BO137" s="138">
        <v>1</v>
      </c>
      <c r="BP137" s="138">
        <v>0</v>
      </c>
      <c r="BQ137" s="138">
        <v>0</v>
      </c>
      <c r="BR137" s="138">
        <v>0</v>
      </c>
      <c r="BS137" s="138">
        <v>0</v>
      </c>
      <c r="BT137" s="138">
        <v>0</v>
      </c>
      <c r="BU137" s="138">
        <v>0</v>
      </c>
      <c r="BV137" s="138">
        <v>0</v>
      </c>
      <c r="BW137" s="138">
        <v>0</v>
      </c>
      <c r="BX137" s="138">
        <v>0</v>
      </c>
      <c r="BY137" s="138">
        <v>0</v>
      </c>
      <c r="BZ137" s="138">
        <v>0</v>
      </c>
      <c r="CA137" s="138">
        <v>0</v>
      </c>
      <c r="CB137" s="138">
        <v>0</v>
      </c>
      <c r="CC137" s="138">
        <v>0</v>
      </c>
      <c r="CD137" s="138">
        <v>0</v>
      </c>
      <c r="CE137" s="138">
        <v>0</v>
      </c>
      <c r="CF137" s="138">
        <v>1</v>
      </c>
      <c r="CG137" s="138">
        <v>0</v>
      </c>
      <c r="CH137" s="138">
        <v>1</v>
      </c>
      <c r="CI137" s="138">
        <v>0</v>
      </c>
      <c r="CJ137" s="138">
        <v>0</v>
      </c>
      <c r="CK137" s="138">
        <v>0</v>
      </c>
      <c r="CL137" s="138">
        <v>0</v>
      </c>
      <c r="CM137" s="138">
        <v>1</v>
      </c>
      <c r="CN137" s="138">
        <v>0</v>
      </c>
      <c r="CO137" s="138">
        <v>0</v>
      </c>
      <c r="CP137" s="138">
        <v>0</v>
      </c>
      <c r="CQ137" s="138">
        <v>0</v>
      </c>
      <c r="CR137" s="138">
        <v>0</v>
      </c>
      <c r="CS137" s="138">
        <v>0</v>
      </c>
      <c r="CT137" s="138">
        <v>0</v>
      </c>
      <c r="CU137" s="138">
        <v>0</v>
      </c>
      <c r="CV137" s="138">
        <v>0</v>
      </c>
      <c r="CW137" s="138">
        <v>0</v>
      </c>
      <c r="CX137" s="138">
        <v>0</v>
      </c>
      <c r="CY137" s="138">
        <v>0</v>
      </c>
      <c r="CZ137" s="138">
        <v>3</v>
      </c>
      <c r="DA137" s="138">
        <v>0</v>
      </c>
      <c r="DB137" s="138">
        <v>0</v>
      </c>
      <c r="DC137" s="138">
        <v>0</v>
      </c>
      <c r="DD137" s="138">
        <v>0</v>
      </c>
      <c r="DE137" s="138">
        <v>0</v>
      </c>
      <c r="DF137" s="138">
        <v>0</v>
      </c>
      <c r="DG137" s="138">
        <v>0</v>
      </c>
      <c r="DH137" s="138">
        <v>0</v>
      </c>
      <c r="DI137" s="138">
        <v>0</v>
      </c>
      <c r="DJ137" s="138">
        <v>1</v>
      </c>
      <c r="DK137" s="138">
        <v>0</v>
      </c>
      <c r="DL137" s="138">
        <v>0</v>
      </c>
      <c r="DM137" s="138">
        <v>0</v>
      </c>
      <c r="DN137" s="138">
        <v>0</v>
      </c>
      <c r="DO137" s="138">
        <v>0</v>
      </c>
      <c r="DP137" s="138">
        <v>80</v>
      </c>
      <c r="DQ137" s="138">
        <v>1</v>
      </c>
      <c r="DR137" s="130" t="s">
        <v>2534</v>
      </c>
      <c r="DS137" s="138">
        <v>1</v>
      </c>
      <c r="DT137" s="130" t="s">
        <v>2535</v>
      </c>
      <c r="DU137" s="130"/>
      <c r="DV137" s="138">
        <v>1</v>
      </c>
      <c r="DW137" s="138">
        <v>1</v>
      </c>
      <c r="DX137" s="138">
        <v>1</v>
      </c>
      <c r="DY137" s="130"/>
      <c r="DZ137" s="130"/>
      <c r="EA137" s="140">
        <v>75333</v>
      </c>
      <c r="EB137" s="140">
        <v>837.45</v>
      </c>
      <c r="EC137" s="140">
        <v>93</v>
      </c>
    </row>
    <row r="138" spans="1:133" s="131" customFormat="1" ht="24" x14ac:dyDescent="0.25">
      <c r="A138" s="130" t="s">
        <v>502</v>
      </c>
      <c r="B138" s="130" t="s">
        <v>530</v>
      </c>
      <c r="C138" s="138">
        <v>1</v>
      </c>
      <c r="D138" s="130" t="s">
        <v>529</v>
      </c>
      <c r="E138" s="130" t="s">
        <v>1309</v>
      </c>
      <c r="F138" s="130">
        <v>42398</v>
      </c>
      <c r="G138" s="130">
        <v>59413</v>
      </c>
      <c r="H138" s="130" t="s">
        <v>530</v>
      </c>
      <c r="I138" s="130" t="s">
        <v>2536</v>
      </c>
      <c r="J138" s="130" t="s">
        <v>2537</v>
      </c>
      <c r="K138" s="130" t="s">
        <v>1125</v>
      </c>
      <c r="L138" s="130" t="s">
        <v>959</v>
      </c>
      <c r="M138" s="130" t="s">
        <v>974</v>
      </c>
      <c r="N138" s="130" t="s">
        <v>2538</v>
      </c>
      <c r="O138" s="130"/>
      <c r="P138" s="130">
        <v>566781060</v>
      </c>
      <c r="Q138" s="130" t="s">
        <v>2539</v>
      </c>
      <c r="R138" s="130" t="s">
        <v>959</v>
      </c>
      <c r="S138" s="130" t="s">
        <v>974</v>
      </c>
      <c r="T138" s="130" t="s">
        <v>2538</v>
      </c>
      <c r="U138" s="130"/>
      <c r="V138" s="130">
        <v>566781060</v>
      </c>
      <c r="W138" s="130" t="s">
        <v>2539</v>
      </c>
      <c r="X138" s="138">
        <v>1</v>
      </c>
      <c r="Y138" s="138">
        <v>0</v>
      </c>
      <c r="Z138" s="138">
        <v>1</v>
      </c>
      <c r="AA138" s="139">
        <v>0.25</v>
      </c>
      <c r="AB138" s="139">
        <v>0</v>
      </c>
      <c r="AC138" s="139">
        <v>0.25</v>
      </c>
      <c r="AD138" s="130" t="s">
        <v>966</v>
      </c>
      <c r="AE138" s="138">
        <v>1</v>
      </c>
      <c r="AF138" s="130" t="s">
        <v>966</v>
      </c>
      <c r="AG138" s="138">
        <v>0</v>
      </c>
      <c r="AH138" s="138">
        <v>0</v>
      </c>
      <c r="AI138" s="138">
        <v>0</v>
      </c>
      <c r="AJ138" s="138">
        <v>1</v>
      </c>
      <c r="AK138" s="138">
        <v>1</v>
      </c>
      <c r="AL138" s="130" t="s">
        <v>966</v>
      </c>
      <c r="AM138" s="138">
        <v>0</v>
      </c>
      <c r="AN138" s="138">
        <v>0</v>
      </c>
      <c r="AO138" s="138">
        <v>1</v>
      </c>
      <c r="AP138" s="138">
        <v>1</v>
      </c>
      <c r="AQ138" s="130" t="s">
        <v>966</v>
      </c>
      <c r="AR138" s="138">
        <v>0</v>
      </c>
      <c r="AS138" s="138">
        <v>0</v>
      </c>
      <c r="AT138" s="138">
        <v>0</v>
      </c>
      <c r="AU138" s="138">
        <v>0</v>
      </c>
      <c r="AV138" s="138">
        <v>1</v>
      </c>
      <c r="AW138" s="138">
        <v>0</v>
      </c>
      <c r="AX138" s="138">
        <v>1</v>
      </c>
      <c r="AY138" s="130" t="s">
        <v>966</v>
      </c>
      <c r="AZ138" s="138">
        <v>1</v>
      </c>
      <c r="BA138" s="138">
        <v>1</v>
      </c>
      <c r="BB138" s="138">
        <v>1</v>
      </c>
      <c r="BC138" s="138">
        <v>1</v>
      </c>
      <c r="BD138" s="138">
        <v>2</v>
      </c>
      <c r="BE138" s="138">
        <v>20</v>
      </c>
      <c r="BF138" s="138">
        <v>6</v>
      </c>
      <c r="BG138" s="138">
        <v>0</v>
      </c>
      <c r="BH138" s="138">
        <v>0</v>
      </c>
      <c r="BI138" s="138">
        <v>0</v>
      </c>
      <c r="BJ138" s="138">
        <v>0</v>
      </c>
      <c r="BK138" s="138">
        <v>0</v>
      </c>
      <c r="BL138" s="138">
        <v>17</v>
      </c>
      <c r="BM138" s="138">
        <v>0</v>
      </c>
      <c r="BN138" s="138">
        <v>4</v>
      </c>
      <c r="BO138" s="138">
        <v>0</v>
      </c>
      <c r="BP138" s="138">
        <v>0</v>
      </c>
      <c r="BQ138" s="138">
        <v>0</v>
      </c>
      <c r="BR138" s="138">
        <v>0</v>
      </c>
      <c r="BS138" s="138">
        <v>0</v>
      </c>
      <c r="BT138" s="138">
        <v>0</v>
      </c>
      <c r="BU138" s="138">
        <v>0</v>
      </c>
      <c r="BV138" s="138">
        <v>0</v>
      </c>
      <c r="BW138" s="138">
        <v>0</v>
      </c>
      <c r="BX138" s="138">
        <v>0</v>
      </c>
      <c r="BY138" s="138">
        <v>0</v>
      </c>
      <c r="BZ138" s="138">
        <v>0</v>
      </c>
      <c r="CA138" s="138">
        <v>0</v>
      </c>
      <c r="CB138" s="138">
        <v>0</v>
      </c>
      <c r="CC138" s="138">
        <v>0</v>
      </c>
      <c r="CD138" s="138">
        <v>0</v>
      </c>
      <c r="CE138" s="138">
        <v>0</v>
      </c>
      <c r="CF138" s="138">
        <v>0</v>
      </c>
      <c r="CG138" s="138">
        <v>0</v>
      </c>
      <c r="CH138" s="138">
        <v>0</v>
      </c>
      <c r="CI138" s="138">
        <v>0</v>
      </c>
      <c r="CJ138" s="138">
        <v>0</v>
      </c>
      <c r="CK138" s="138">
        <v>0</v>
      </c>
      <c r="CL138" s="138">
        <v>0</v>
      </c>
      <c r="CM138" s="138">
        <v>0</v>
      </c>
      <c r="CN138" s="138">
        <v>0</v>
      </c>
      <c r="CO138" s="138">
        <v>0</v>
      </c>
      <c r="CP138" s="138">
        <v>0</v>
      </c>
      <c r="CQ138" s="138">
        <v>0</v>
      </c>
      <c r="CR138" s="138">
        <v>0</v>
      </c>
      <c r="CS138" s="138">
        <v>0</v>
      </c>
      <c r="CT138" s="138">
        <v>0</v>
      </c>
      <c r="CU138" s="138">
        <v>0</v>
      </c>
      <c r="CV138" s="138">
        <v>0</v>
      </c>
      <c r="CW138" s="138">
        <v>0</v>
      </c>
      <c r="CX138" s="138">
        <v>0</v>
      </c>
      <c r="CY138" s="138">
        <v>0</v>
      </c>
      <c r="CZ138" s="138">
        <v>0</v>
      </c>
      <c r="DA138" s="138">
        <v>0</v>
      </c>
      <c r="DB138" s="138">
        <v>0</v>
      </c>
      <c r="DC138" s="138">
        <v>0</v>
      </c>
      <c r="DD138" s="138">
        <v>0</v>
      </c>
      <c r="DE138" s="138">
        <v>0</v>
      </c>
      <c r="DF138" s="138">
        <v>0</v>
      </c>
      <c r="DG138" s="138">
        <v>0</v>
      </c>
      <c r="DH138" s="138">
        <v>0</v>
      </c>
      <c r="DI138" s="138">
        <v>0</v>
      </c>
      <c r="DJ138" s="138">
        <v>0</v>
      </c>
      <c r="DK138" s="138">
        <v>0</v>
      </c>
      <c r="DL138" s="138">
        <v>0</v>
      </c>
      <c r="DM138" s="138">
        <v>0</v>
      </c>
      <c r="DN138" s="138">
        <v>0</v>
      </c>
      <c r="DO138" s="138">
        <v>0</v>
      </c>
      <c r="DP138" s="138">
        <v>85</v>
      </c>
      <c r="DQ138" s="138">
        <v>0</v>
      </c>
      <c r="DR138" s="130" t="s">
        <v>1041</v>
      </c>
      <c r="DS138" s="138">
        <v>1</v>
      </c>
      <c r="DT138" s="130" t="s">
        <v>1041</v>
      </c>
      <c r="DU138" s="130" t="s">
        <v>1041</v>
      </c>
      <c r="DV138" s="138">
        <v>1</v>
      </c>
      <c r="DW138" s="138">
        <v>1</v>
      </c>
      <c r="DX138" s="138">
        <v>1</v>
      </c>
      <c r="DY138" s="130"/>
      <c r="DZ138" s="130"/>
      <c r="EA138" s="140">
        <v>35947</v>
      </c>
      <c r="EB138" s="140">
        <v>473.43</v>
      </c>
      <c r="EC138" s="140">
        <v>57</v>
      </c>
    </row>
    <row r="139" spans="1:133" s="131" customFormat="1" ht="60" x14ac:dyDescent="0.25">
      <c r="A139" s="130" t="s">
        <v>502</v>
      </c>
      <c r="B139" s="130" t="s">
        <v>532</v>
      </c>
      <c r="C139" s="138">
        <v>1</v>
      </c>
      <c r="D139" s="130" t="s">
        <v>531</v>
      </c>
      <c r="E139" s="130" t="s">
        <v>1121</v>
      </c>
      <c r="F139" s="130" t="s">
        <v>2540</v>
      </c>
      <c r="G139" s="130">
        <v>59131</v>
      </c>
      <c r="H139" s="130" t="s">
        <v>532</v>
      </c>
      <c r="I139" s="130" t="s">
        <v>2541</v>
      </c>
      <c r="J139" s="130" t="s">
        <v>2542</v>
      </c>
      <c r="K139" s="130" t="s">
        <v>2227</v>
      </c>
      <c r="L139" s="130" t="s">
        <v>959</v>
      </c>
      <c r="M139" s="130" t="s">
        <v>2543</v>
      </c>
      <c r="N139" s="130" t="s">
        <v>2544</v>
      </c>
      <c r="O139" s="130" t="s">
        <v>1041</v>
      </c>
      <c r="P139" s="130">
        <v>736510467</v>
      </c>
      <c r="Q139" s="130" t="s">
        <v>2545</v>
      </c>
      <c r="R139" s="130" t="s">
        <v>959</v>
      </c>
      <c r="S139" s="130" t="s">
        <v>2124</v>
      </c>
      <c r="T139" s="130" t="s">
        <v>2546</v>
      </c>
      <c r="U139" s="130" t="s">
        <v>1041</v>
      </c>
      <c r="V139" s="130">
        <v>566688162</v>
      </c>
      <c r="W139" s="130" t="s">
        <v>2547</v>
      </c>
      <c r="X139" s="138">
        <v>9</v>
      </c>
      <c r="Y139" s="138">
        <v>1</v>
      </c>
      <c r="Z139" s="138">
        <v>10</v>
      </c>
      <c r="AA139" s="139">
        <v>0.45</v>
      </c>
      <c r="AB139" s="139">
        <v>0.05</v>
      </c>
      <c r="AC139" s="139">
        <v>0.5</v>
      </c>
      <c r="AD139" s="130" t="s">
        <v>966</v>
      </c>
      <c r="AE139" s="138">
        <v>3</v>
      </c>
      <c r="AF139" s="130" t="s">
        <v>966</v>
      </c>
      <c r="AG139" s="138">
        <v>0</v>
      </c>
      <c r="AH139" s="138">
        <v>4</v>
      </c>
      <c r="AI139" s="138">
        <v>0</v>
      </c>
      <c r="AJ139" s="138">
        <v>5</v>
      </c>
      <c r="AK139" s="138">
        <v>9</v>
      </c>
      <c r="AL139" s="130" t="s">
        <v>966</v>
      </c>
      <c r="AM139" s="138">
        <v>2</v>
      </c>
      <c r="AN139" s="138">
        <v>0</v>
      </c>
      <c r="AO139" s="138">
        <v>7</v>
      </c>
      <c r="AP139" s="138">
        <v>9</v>
      </c>
      <c r="AQ139" s="130" t="s">
        <v>966</v>
      </c>
      <c r="AR139" s="138">
        <v>0</v>
      </c>
      <c r="AS139" s="138">
        <v>0</v>
      </c>
      <c r="AT139" s="138">
        <v>5</v>
      </c>
      <c r="AU139" s="138">
        <v>3</v>
      </c>
      <c r="AV139" s="138">
        <v>1</v>
      </c>
      <c r="AW139" s="138">
        <v>0</v>
      </c>
      <c r="AX139" s="138">
        <v>9</v>
      </c>
      <c r="AY139" s="130" t="s">
        <v>966</v>
      </c>
      <c r="AZ139" s="138">
        <v>1</v>
      </c>
      <c r="BA139" s="138">
        <v>1</v>
      </c>
      <c r="BB139" s="138">
        <v>1</v>
      </c>
      <c r="BC139" s="138">
        <v>1</v>
      </c>
      <c r="BD139" s="138">
        <v>2</v>
      </c>
      <c r="BE139" s="138">
        <v>12</v>
      </c>
      <c r="BF139" s="138">
        <v>4</v>
      </c>
      <c r="BG139" s="138">
        <v>0</v>
      </c>
      <c r="BH139" s="138">
        <v>1</v>
      </c>
      <c r="BI139" s="138">
        <v>1</v>
      </c>
      <c r="BJ139" s="138">
        <v>3</v>
      </c>
      <c r="BK139" s="138">
        <v>0</v>
      </c>
      <c r="BL139" s="138">
        <v>22</v>
      </c>
      <c r="BM139" s="138">
        <v>2</v>
      </c>
      <c r="BN139" s="138">
        <v>10</v>
      </c>
      <c r="BO139" s="138">
        <v>0</v>
      </c>
      <c r="BP139" s="138">
        <v>0</v>
      </c>
      <c r="BQ139" s="138">
        <v>0</v>
      </c>
      <c r="BR139" s="138">
        <v>0</v>
      </c>
      <c r="BS139" s="138">
        <v>0</v>
      </c>
      <c r="BT139" s="138">
        <v>0</v>
      </c>
      <c r="BU139" s="138">
        <v>1</v>
      </c>
      <c r="BV139" s="138">
        <v>1</v>
      </c>
      <c r="BW139" s="138">
        <v>0</v>
      </c>
      <c r="BX139" s="138">
        <v>0</v>
      </c>
      <c r="BY139" s="138">
        <v>0</v>
      </c>
      <c r="BZ139" s="138">
        <v>0</v>
      </c>
      <c r="CA139" s="138">
        <v>0</v>
      </c>
      <c r="CB139" s="138">
        <v>0</v>
      </c>
      <c r="CC139" s="138">
        <v>0</v>
      </c>
      <c r="CD139" s="138">
        <v>0</v>
      </c>
      <c r="CE139" s="138">
        <v>0</v>
      </c>
      <c r="CF139" s="138">
        <v>1</v>
      </c>
      <c r="CG139" s="138">
        <v>0</v>
      </c>
      <c r="CH139" s="138">
        <v>0</v>
      </c>
      <c r="CI139" s="138">
        <v>0</v>
      </c>
      <c r="CJ139" s="138">
        <v>0</v>
      </c>
      <c r="CK139" s="138">
        <v>1</v>
      </c>
      <c r="CL139" s="138">
        <v>0</v>
      </c>
      <c r="CM139" s="138">
        <v>0</v>
      </c>
      <c r="CN139" s="138">
        <v>0</v>
      </c>
      <c r="CO139" s="138">
        <v>0</v>
      </c>
      <c r="CP139" s="138">
        <v>0</v>
      </c>
      <c r="CQ139" s="138">
        <v>0</v>
      </c>
      <c r="CR139" s="138">
        <v>0</v>
      </c>
      <c r="CS139" s="138">
        <v>0</v>
      </c>
      <c r="CT139" s="138">
        <v>0</v>
      </c>
      <c r="CU139" s="138">
        <v>0</v>
      </c>
      <c r="CV139" s="138">
        <v>0</v>
      </c>
      <c r="CW139" s="138">
        <v>0</v>
      </c>
      <c r="CX139" s="138">
        <v>0</v>
      </c>
      <c r="CY139" s="138">
        <v>0</v>
      </c>
      <c r="CZ139" s="138">
        <v>0</v>
      </c>
      <c r="DA139" s="138">
        <v>0</v>
      </c>
      <c r="DB139" s="138">
        <v>0</v>
      </c>
      <c r="DC139" s="138">
        <v>0</v>
      </c>
      <c r="DD139" s="138">
        <v>0</v>
      </c>
      <c r="DE139" s="138">
        <v>0</v>
      </c>
      <c r="DF139" s="138">
        <v>0</v>
      </c>
      <c r="DG139" s="138">
        <v>0</v>
      </c>
      <c r="DH139" s="138">
        <v>0</v>
      </c>
      <c r="DI139" s="138">
        <v>0</v>
      </c>
      <c r="DJ139" s="138">
        <v>0</v>
      </c>
      <c r="DK139" s="138">
        <v>0</v>
      </c>
      <c r="DL139" s="138">
        <v>0</v>
      </c>
      <c r="DM139" s="138">
        <v>0</v>
      </c>
      <c r="DN139" s="138">
        <v>0</v>
      </c>
      <c r="DO139" s="138">
        <v>0</v>
      </c>
      <c r="DP139" s="138">
        <v>90</v>
      </c>
      <c r="DQ139" s="138">
        <v>1</v>
      </c>
      <c r="DR139" s="130" t="s">
        <v>2548</v>
      </c>
      <c r="DS139" s="138">
        <v>2</v>
      </c>
      <c r="DT139" s="130" t="s">
        <v>2549</v>
      </c>
      <c r="DU139" s="130" t="s">
        <v>2550</v>
      </c>
      <c r="DV139" s="138">
        <v>1</v>
      </c>
      <c r="DW139" s="138">
        <v>1</v>
      </c>
      <c r="DX139" s="138">
        <v>1</v>
      </c>
      <c r="DY139" s="130"/>
      <c r="DZ139" s="130"/>
      <c r="EA139" s="140">
        <v>43029</v>
      </c>
      <c r="EB139" s="140">
        <v>464.45</v>
      </c>
      <c r="EC139" s="140">
        <v>48</v>
      </c>
    </row>
    <row r="140" spans="1:133" s="131" customFormat="1" ht="24" x14ac:dyDescent="0.25">
      <c r="A140" s="130" t="s">
        <v>132</v>
      </c>
      <c r="B140" s="130" t="s">
        <v>134</v>
      </c>
      <c r="C140" s="138">
        <v>1</v>
      </c>
      <c r="D140" s="130" t="s">
        <v>133</v>
      </c>
      <c r="E140" s="130" t="s">
        <v>1639</v>
      </c>
      <c r="F140" s="130" t="s">
        <v>2551</v>
      </c>
      <c r="G140" s="130">
        <v>67801</v>
      </c>
      <c r="H140" s="130" t="s">
        <v>2552</v>
      </c>
      <c r="I140" s="130" t="s">
        <v>2553</v>
      </c>
      <c r="J140" s="130" t="s">
        <v>2554</v>
      </c>
      <c r="K140" s="130" t="s">
        <v>2555</v>
      </c>
      <c r="L140" s="130" t="s">
        <v>959</v>
      </c>
      <c r="M140" s="130" t="s">
        <v>1237</v>
      </c>
      <c r="N140" s="130" t="s">
        <v>2556</v>
      </c>
      <c r="O140" s="130"/>
      <c r="P140" s="130">
        <v>516775701</v>
      </c>
      <c r="Q140" s="130" t="s">
        <v>2557</v>
      </c>
      <c r="R140" s="130"/>
      <c r="S140" s="130" t="s">
        <v>2110</v>
      </c>
      <c r="T140" s="130" t="s">
        <v>2558</v>
      </c>
      <c r="U140" s="130"/>
      <c r="V140" s="130">
        <v>516775731</v>
      </c>
      <c r="W140" s="130" t="s">
        <v>2559</v>
      </c>
      <c r="X140" s="138">
        <v>3</v>
      </c>
      <c r="Y140" s="138">
        <v>3</v>
      </c>
      <c r="Z140" s="138">
        <v>6</v>
      </c>
      <c r="AA140" s="139">
        <v>3</v>
      </c>
      <c r="AB140" s="139">
        <v>3</v>
      </c>
      <c r="AC140" s="139">
        <v>6</v>
      </c>
      <c r="AD140" s="130" t="s">
        <v>966</v>
      </c>
      <c r="AE140" s="138">
        <v>3</v>
      </c>
      <c r="AF140" s="130" t="s">
        <v>966</v>
      </c>
      <c r="AG140" s="138">
        <v>0</v>
      </c>
      <c r="AH140" s="138">
        <v>2</v>
      </c>
      <c r="AI140" s="138">
        <v>0</v>
      </c>
      <c r="AJ140" s="138">
        <v>1</v>
      </c>
      <c r="AK140" s="138">
        <v>3</v>
      </c>
      <c r="AL140" s="130" t="s">
        <v>966</v>
      </c>
      <c r="AM140" s="138">
        <v>1</v>
      </c>
      <c r="AN140" s="138">
        <v>0</v>
      </c>
      <c r="AO140" s="138">
        <v>2</v>
      </c>
      <c r="AP140" s="138">
        <v>3</v>
      </c>
      <c r="AQ140" s="130" t="s">
        <v>966</v>
      </c>
      <c r="AR140" s="138">
        <v>0</v>
      </c>
      <c r="AS140" s="138">
        <v>0</v>
      </c>
      <c r="AT140" s="138">
        <v>2</v>
      </c>
      <c r="AU140" s="138">
        <v>1</v>
      </c>
      <c r="AV140" s="138">
        <v>0</v>
      </c>
      <c r="AW140" s="138">
        <v>0</v>
      </c>
      <c r="AX140" s="138">
        <v>3</v>
      </c>
      <c r="AY140" s="130" t="s">
        <v>966</v>
      </c>
      <c r="AZ140" s="138">
        <v>1</v>
      </c>
      <c r="BA140" s="138">
        <v>1</v>
      </c>
      <c r="BB140" s="138">
        <v>1</v>
      </c>
      <c r="BC140" s="138">
        <v>1</v>
      </c>
      <c r="BD140" s="138">
        <v>1</v>
      </c>
      <c r="BE140" s="138">
        <v>23</v>
      </c>
      <c r="BF140" s="138">
        <v>2</v>
      </c>
      <c r="BG140" s="138">
        <v>0</v>
      </c>
      <c r="BH140" s="138">
        <v>9</v>
      </c>
      <c r="BI140" s="138">
        <v>0</v>
      </c>
      <c r="BJ140" s="138">
        <v>0</v>
      </c>
      <c r="BK140" s="138">
        <v>0</v>
      </c>
      <c r="BL140" s="138">
        <v>11</v>
      </c>
      <c r="BM140" s="138">
        <v>7</v>
      </c>
      <c r="BN140" s="138">
        <v>13</v>
      </c>
      <c r="BO140" s="138">
        <v>0</v>
      </c>
      <c r="BP140" s="138">
        <v>0</v>
      </c>
      <c r="BQ140" s="138">
        <v>0</v>
      </c>
      <c r="BR140" s="138">
        <v>0</v>
      </c>
      <c r="BS140" s="138">
        <v>0</v>
      </c>
      <c r="BT140" s="138">
        <v>0</v>
      </c>
      <c r="BU140" s="138">
        <v>0</v>
      </c>
      <c r="BV140" s="138">
        <v>2</v>
      </c>
      <c r="BW140" s="138">
        <v>0</v>
      </c>
      <c r="BX140" s="138">
        <v>0</v>
      </c>
      <c r="BY140" s="138">
        <v>0</v>
      </c>
      <c r="BZ140" s="138">
        <v>0</v>
      </c>
      <c r="CA140" s="138">
        <v>0</v>
      </c>
      <c r="CB140" s="138">
        <v>0</v>
      </c>
      <c r="CC140" s="138">
        <v>0</v>
      </c>
      <c r="CD140" s="138">
        <v>0</v>
      </c>
      <c r="CE140" s="138">
        <v>0</v>
      </c>
      <c r="CF140" s="138">
        <v>1</v>
      </c>
      <c r="CG140" s="138">
        <v>0</v>
      </c>
      <c r="CH140" s="138">
        <v>0</v>
      </c>
      <c r="CI140" s="138">
        <v>0</v>
      </c>
      <c r="CJ140" s="138">
        <v>0</v>
      </c>
      <c r="CK140" s="138">
        <v>4</v>
      </c>
      <c r="CL140" s="138">
        <v>1</v>
      </c>
      <c r="CM140" s="138">
        <v>1</v>
      </c>
      <c r="CN140" s="138">
        <v>0</v>
      </c>
      <c r="CO140" s="138">
        <v>0</v>
      </c>
      <c r="CP140" s="138">
        <v>0</v>
      </c>
      <c r="CQ140" s="138">
        <v>0</v>
      </c>
      <c r="CR140" s="138">
        <v>0</v>
      </c>
      <c r="CS140" s="138">
        <v>0</v>
      </c>
      <c r="CT140" s="138">
        <v>0</v>
      </c>
      <c r="CU140" s="138">
        <v>0</v>
      </c>
      <c r="CV140" s="138">
        <v>0</v>
      </c>
      <c r="CW140" s="138">
        <v>0</v>
      </c>
      <c r="CX140" s="138">
        <v>0</v>
      </c>
      <c r="CY140" s="138">
        <v>0</v>
      </c>
      <c r="CZ140" s="138">
        <v>1</v>
      </c>
      <c r="DA140" s="138">
        <v>0</v>
      </c>
      <c r="DB140" s="138">
        <v>0</v>
      </c>
      <c r="DC140" s="138">
        <v>0</v>
      </c>
      <c r="DD140" s="138">
        <v>0</v>
      </c>
      <c r="DE140" s="138">
        <v>0</v>
      </c>
      <c r="DF140" s="138">
        <v>0</v>
      </c>
      <c r="DG140" s="138">
        <v>0</v>
      </c>
      <c r="DH140" s="138">
        <v>0</v>
      </c>
      <c r="DI140" s="138">
        <v>0</v>
      </c>
      <c r="DJ140" s="138">
        <v>0</v>
      </c>
      <c r="DK140" s="138">
        <v>0</v>
      </c>
      <c r="DL140" s="138">
        <v>0</v>
      </c>
      <c r="DM140" s="138">
        <v>1</v>
      </c>
      <c r="DN140" s="138">
        <v>0</v>
      </c>
      <c r="DO140" s="138">
        <v>0</v>
      </c>
      <c r="DP140" s="138">
        <v>30</v>
      </c>
      <c r="DQ140" s="138">
        <v>1</v>
      </c>
      <c r="DR140" s="130" t="s">
        <v>2560</v>
      </c>
      <c r="DS140" s="138">
        <v>1</v>
      </c>
      <c r="DT140" s="130" t="s">
        <v>2561</v>
      </c>
      <c r="DU140" s="130" t="s">
        <v>2562</v>
      </c>
      <c r="DV140" s="138">
        <v>1</v>
      </c>
      <c r="DW140" s="138">
        <v>1</v>
      </c>
      <c r="DX140" s="138">
        <v>0</v>
      </c>
      <c r="DY140" s="130"/>
      <c r="DZ140" s="130" t="s">
        <v>2563</v>
      </c>
      <c r="EA140" s="140">
        <v>56379</v>
      </c>
      <c r="EB140" s="140">
        <v>351.38</v>
      </c>
      <c r="EC140" s="140">
        <v>43</v>
      </c>
    </row>
    <row r="141" spans="1:133" s="131" customFormat="1" ht="48" x14ac:dyDescent="0.25">
      <c r="A141" s="130" t="s">
        <v>132</v>
      </c>
      <c r="B141" s="130" t="s">
        <v>136</v>
      </c>
      <c r="C141" s="138">
        <v>1</v>
      </c>
      <c r="D141" s="130" t="s">
        <v>135</v>
      </c>
      <c r="E141" s="130" t="s">
        <v>2564</v>
      </c>
      <c r="F141" s="130" t="s">
        <v>2565</v>
      </c>
      <c r="G141" s="130">
        <v>68011</v>
      </c>
      <c r="H141" s="130" t="s">
        <v>136</v>
      </c>
      <c r="I141" s="130" t="s">
        <v>2566</v>
      </c>
      <c r="J141" s="130" t="s">
        <v>2567</v>
      </c>
      <c r="K141" s="130" t="s">
        <v>1224</v>
      </c>
      <c r="L141" s="130" t="s">
        <v>959</v>
      </c>
      <c r="M141" s="130" t="s">
        <v>1672</v>
      </c>
      <c r="N141" s="130" t="s">
        <v>2568</v>
      </c>
      <c r="O141" s="130" t="s">
        <v>1041</v>
      </c>
      <c r="P141" s="130">
        <v>516488780</v>
      </c>
      <c r="Q141" s="130" t="s">
        <v>2569</v>
      </c>
      <c r="R141" s="130" t="s">
        <v>1041</v>
      </c>
      <c r="S141" s="130" t="s">
        <v>1488</v>
      </c>
      <c r="T141" s="130" t="s">
        <v>2570</v>
      </c>
      <c r="U141" s="130" t="s">
        <v>1041</v>
      </c>
      <c r="V141" s="130">
        <v>516488781</v>
      </c>
      <c r="W141" s="130" t="s">
        <v>2571</v>
      </c>
      <c r="X141" s="138">
        <v>2</v>
      </c>
      <c r="Y141" s="138">
        <v>0</v>
      </c>
      <c r="Z141" s="138">
        <v>2</v>
      </c>
      <c r="AA141" s="139">
        <v>0.7</v>
      </c>
      <c r="AB141" s="139">
        <v>0</v>
      </c>
      <c r="AC141" s="139">
        <v>0.7</v>
      </c>
      <c r="AD141" s="130" t="s">
        <v>966</v>
      </c>
      <c r="AE141" s="138">
        <v>2</v>
      </c>
      <c r="AF141" s="130" t="s">
        <v>966</v>
      </c>
      <c r="AG141" s="138">
        <v>0</v>
      </c>
      <c r="AH141" s="138">
        <v>1</v>
      </c>
      <c r="AI141" s="138">
        <v>0</v>
      </c>
      <c r="AJ141" s="138">
        <v>1</v>
      </c>
      <c r="AK141" s="138">
        <v>2</v>
      </c>
      <c r="AL141" s="130" t="s">
        <v>966</v>
      </c>
      <c r="AM141" s="138">
        <v>0</v>
      </c>
      <c r="AN141" s="138">
        <v>1</v>
      </c>
      <c r="AO141" s="138">
        <v>1</v>
      </c>
      <c r="AP141" s="138">
        <v>2</v>
      </c>
      <c r="AQ141" s="130" t="s">
        <v>966</v>
      </c>
      <c r="AR141" s="138">
        <v>0</v>
      </c>
      <c r="AS141" s="138">
        <v>0</v>
      </c>
      <c r="AT141" s="138">
        <v>1</v>
      </c>
      <c r="AU141" s="138">
        <v>0</v>
      </c>
      <c r="AV141" s="138">
        <v>1</v>
      </c>
      <c r="AW141" s="138">
        <v>0</v>
      </c>
      <c r="AX141" s="138">
        <v>2</v>
      </c>
      <c r="AY141" s="130" t="s">
        <v>966</v>
      </c>
      <c r="AZ141" s="138">
        <v>0</v>
      </c>
      <c r="BA141" s="138">
        <v>1</v>
      </c>
      <c r="BB141" s="138">
        <v>0</v>
      </c>
      <c r="BC141" s="138">
        <v>1</v>
      </c>
      <c r="BD141" s="138">
        <v>0</v>
      </c>
      <c r="BE141" s="138">
        <v>30</v>
      </c>
      <c r="BF141" s="138">
        <v>1</v>
      </c>
      <c r="BG141" s="138">
        <v>0</v>
      </c>
      <c r="BH141" s="138">
        <v>4</v>
      </c>
      <c r="BI141" s="138">
        <v>0</v>
      </c>
      <c r="BJ141" s="138">
        <v>0</v>
      </c>
      <c r="BK141" s="138">
        <v>0</v>
      </c>
      <c r="BL141" s="138">
        <v>16</v>
      </c>
      <c r="BM141" s="138">
        <v>0</v>
      </c>
      <c r="BN141" s="138">
        <v>12</v>
      </c>
      <c r="BO141" s="138">
        <v>0</v>
      </c>
      <c r="BP141" s="138">
        <v>29</v>
      </c>
      <c r="BQ141" s="138">
        <v>0</v>
      </c>
      <c r="BR141" s="138">
        <v>0</v>
      </c>
      <c r="BS141" s="138">
        <v>0</v>
      </c>
      <c r="BT141" s="138">
        <v>0</v>
      </c>
      <c r="BU141" s="138">
        <v>0</v>
      </c>
      <c r="BV141" s="138">
        <v>0</v>
      </c>
      <c r="BW141" s="138">
        <v>0</v>
      </c>
      <c r="BX141" s="138">
        <v>0</v>
      </c>
      <c r="BY141" s="138">
        <v>0</v>
      </c>
      <c r="BZ141" s="138">
        <v>0</v>
      </c>
      <c r="CA141" s="138">
        <v>0</v>
      </c>
      <c r="CB141" s="138">
        <v>0</v>
      </c>
      <c r="CC141" s="138">
        <v>0</v>
      </c>
      <c r="CD141" s="138">
        <v>0</v>
      </c>
      <c r="CE141" s="138">
        <v>0</v>
      </c>
      <c r="CF141" s="138">
        <v>0</v>
      </c>
      <c r="CG141" s="138">
        <v>0</v>
      </c>
      <c r="CH141" s="138">
        <v>1</v>
      </c>
      <c r="CI141" s="138">
        <v>0</v>
      </c>
      <c r="CJ141" s="138">
        <v>0</v>
      </c>
      <c r="CK141" s="138">
        <v>4</v>
      </c>
      <c r="CL141" s="138">
        <v>0</v>
      </c>
      <c r="CM141" s="138">
        <v>1</v>
      </c>
      <c r="CN141" s="138">
        <v>0</v>
      </c>
      <c r="CO141" s="138">
        <v>1</v>
      </c>
      <c r="CP141" s="138">
        <v>0</v>
      </c>
      <c r="CQ141" s="138">
        <v>0</v>
      </c>
      <c r="CR141" s="138">
        <v>0</v>
      </c>
      <c r="CS141" s="138">
        <v>4</v>
      </c>
      <c r="CT141" s="138">
        <v>0</v>
      </c>
      <c r="CU141" s="138">
        <v>0</v>
      </c>
      <c r="CV141" s="138">
        <v>0</v>
      </c>
      <c r="CW141" s="138">
        <v>0</v>
      </c>
      <c r="CX141" s="138">
        <v>0</v>
      </c>
      <c r="CY141" s="138">
        <v>0</v>
      </c>
      <c r="CZ141" s="138">
        <v>0</v>
      </c>
      <c r="DA141" s="138">
        <v>0</v>
      </c>
      <c r="DB141" s="138">
        <v>0</v>
      </c>
      <c r="DC141" s="138">
        <v>0</v>
      </c>
      <c r="DD141" s="138">
        <v>0</v>
      </c>
      <c r="DE141" s="138">
        <v>0</v>
      </c>
      <c r="DF141" s="138">
        <v>0</v>
      </c>
      <c r="DG141" s="138">
        <v>0</v>
      </c>
      <c r="DH141" s="138">
        <v>1</v>
      </c>
      <c r="DI141" s="138">
        <v>0</v>
      </c>
      <c r="DJ141" s="138">
        <v>0</v>
      </c>
      <c r="DK141" s="138">
        <v>0</v>
      </c>
      <c r="DL141" s="138">
        <v>0</v>
      </c>
      <c r="DM141" s="138">
        <v>1</v>
      </c>
      <c r="DN141" s="138">
        <v>0</v>
      </c>
      <c r="DO141" s="138">
        <v>0</v>
      </c>
      <c r="DP141" s="138">
        <v>80</v>
      </c>
      <c r="DQ141" s="138">
        <v>1</v>
      </c>
      <c r="DR141" s="130" t="s">
        <v>2572</v>
      </c>
      <c r="DS141" s="138">
        <v>3</v>
      </c>
      <c r="DT141" s="130" t="s">
        <v>2573</v>
      </c>
      <c r="DU141" s="130" t="s">
        <v>1573</v>
      </c>
      <c r="DV141" s="138">
        <v>1</v>
      </c>
      <c r="DW141" s="138">
        <v>1</v>
      </c>
      <c r="DX141" s="138">
        <v>1</v>
      </c>
      <c r="DY141" s="130" t="s">
        <v>1041</v>
      </c>
      <c r="DZ141" s="130" t="s">
        <v>2574</v>
      </c>
      <c r="EA141" s="140">
        <v>51546</v>
      </c>
      <c r="EB141" s="140">
        <v>511.07</v>
      </c>
      <c r="EC141" s="140">
        <v>73</v>
      </c>
    </row>
    <row r="142" spans="1:133" s="131" customFormat="1" ht="36" x14ac:dyDescent="0.25">
      <c r="A142" s="130" t="s">
        <v>132</v>
      </c>
      <c r="B142" s="130" t="s">
        <v>13</v>
      </c>
      <c r="C142" s="138">
        <v>2</v>
      </c>
      <c r="D142" s="130" t="s">
        <v>563</v>
      </c>
      <c r="E142" s="130" t="s">
        <v>2575</v>
      </c>
      <c r="F142" s="130" t="s">
        <v>2576</v>
      </c>
      <c r="G142" s="130">
        <v>60167</v>
      </c>
      <c r="H142" s="130" t="s">
        <v>2577</v>
      </c>
      <c r="I142" s="130" t="s">
        <v>2578</v>
      </c>
      <c r="J142" s="130" t="s">
        <v>2579</v>
      </c>
      <c r="K142" s="130" t="s">
        <v>2580</v>
      </c>
      <c r="L142" s="130" t="s">
        <v>959</v>
      </c>
      <c r="M142" s="130" t="s">
        <v>1039</v>
      </c>
      <c r="N142" s="130" t="s">
        <v>2581</v>
      </c>
      <c r="O142" s="130"/>
      <c r="P142" s="130">
        <v>542174207</v>
      </c>
      <c r="Q142" s="130" t="s">
        <v>2582</v>
      </c>
      <c r="R142" s="130" t="s">
        <v>959</v>
      </c>
      <c r="S142" s="130" t="s">
        <v>1039</v>
      </c>
      <c r="T142" s="130" t="s">
        <v>2581</v>
      </c>
      <c r="U142" s="130"/>
      <c r="V142" s="130">
        <v>542174207</v>
      </c>
      <c r="W142" s="130" t="s">
        <v>2582</v>
      </c>
      <c r="X142" s="138">
        <v>8</v>
      </c>
      <c r="Y142" s="138">
        <v>0</v>
      </c>
      <c r="Z142" s="138">
        <v>8</v>
      </c>
      <c r="AA142" s="139">
        <v>1</v>
      </c>
      <c r="AB142" s="139">
        <v>0</v>
      </c>
      <c r="AC142" s="139">
        <v>1</v>
      </c>
      <c r="AD142" s="130" t="s">
        <v>966</v>
      </c>
      <c r="AE142" s="138">
        <v>7</v>
      </c>
      <c r="AF142" s="130" t="s">
        <v>966</v>
      </c>
      <c r="AG142" s="138">
        <v>0</v>
      </c>
      <c r="AH142" s="138">
        <v>0</v>
      </c>
      <c r="AI142" s="138">
        <v>1</v>
      </c>
      <c r="AJ142" s="138">
        <v>7</v>
      </c>
      <c r="AK142" s="138">
        <v>8</v>
      </c>
      <c r="AL142" s="130" t="s">
        <v>966</v>
      </c>
      <c r="AM142" s="138">
        <v>1</v>
      </c>
      <c r="AN142" s="138">
        <v>5</v>
      </c>
      <c r="AO142" s="138">
        <v>2</v>
      </c>
      <c r="AP142" s="138">
        <v>8</v>
      </c>
      <c r="AQ142" s="130" t="s">
        <v>966</v>
      </c>
      <c r="AR142" s="138">
        <v>0</v>
      </c>
      <c r="AS142" s="138">
        <v>0</v>
      </c>
      <c r="AT142" s="138">
        <v>0</v>
      </c>
      <c r="AU142" s="138">
        <v>8</v>
      </c>
      <c r="AV142" s="138">
        <v>0</v>
      </c>
      <c r="AW142" s="138">
        <v>0</v>
      </c>
      <c r="AX142" s="138">
        <v>8</v>
      </c>
      <c r="AY142" s="130" t="s">
        <v>966</v>
      </c>
      <c r="AZ142" s="138">
        <v>0</v>
      </c>
      <c r="BA142" s="138">
        <v>1</v>
      </c>
      <c r="BB142" s="138">
        <v>0</v>
      </c>
      <c r="BC142" s="138">
        <v>1</v>
      </c>
      <c r="BD142" s="138">
        <v>1</v>
      </c>
      <c r="BE142" s="138">
        <v>15</v>
      </c>
      <c r="BF142" s="138">
        <v>0</v>
      </c>
      <c r="BG142" s="138">
        <v>0</v>
      </c>
      <c r="BH142" s="138">
        <v>0</v>
      </c>
      <c r="BI142" s="138">
        <v>0</v>
      </c>
      <c r="BJ142" s="138">
        <v>0</v>
      </c>
      <c r="BK142" s="138">
        <v>0</v>
      </c>
      <c r="BL142" s="138">
        <v>13</v>
      </c>
      <c r="BM142" s="138">
        <v>0</v>
      </c>
      <c r="BN142" s="138">
        <v>4</v>
      </c>
      <c r="BO142" s="138">
        <v>1</v>
      </c>
      <c r="BP142" s="138">
        <v>5</v>
      </c>
      <c r="BQ142" s="138">
        <v>0</v>
      </c>
      <c r="BR142" s="138">
        <v>0</v>
      </c>
      <c r="BS142" s="138">
        <v>0</v>
      </c>
      <c r="BT142" s="138">
        <v>0</v>
      </c>
      <c r="BU142" s="138">
        <v>0</v>
      </c>
      <c r="BV142" s="138">
        <v>0</v>
      </c>
      <c r="BW142" s="138">
        <v>0</v>
      </c>
      <c r="BX142" s="138">
        <v>1</v>
      </c>
      <c r="BY142" s="138">
        <v>0</v>
      </c>
      <c r="BZ142" s="138">
        <v>0</v>
      </c>
      <c r="CA142" s="138">
        <v>0</v>
      </c>
      <c r="CB142" s="138">
        <v>0</v>
      </c>
      <c r="CC142" s="138">
        <v>0</v>
      </c>
      <c r="CD142" s="138">
        <v>0</v>
      </c>
      <c r="CE142" s="138">
        <v>0</v>
      </c>
      <c r="CF142" s="138">
        <v>0</v>
      </c>
      <c r="CG142" s="138">
        <v>0</v>
      </c>
      <c r="CH142" s="138">
        <v>0</v>
      </c>
      <c r="CI142" s="138">
        <v>0</v>
      </c>
      <c r="CJ142" s="138">
        <v>0</v>
      </c>
      <c r="CK142" s="138">
        <v>0</v>
      </c>
      <c r="CL142" s="138">
        <v>0</v>
      </c>
      <c r="CM142" s="138">
        <v>0</v>
      </c>
      <c r="CN142" s="138">
        <v>0</v>
      </c>
      <c r="CO142" s="138">
        <v>0</v>
      </c>
      <c r="CP142" s="138">
        <v>0</v>
      </c>
      <c r="CQ142" s="138">
        <v>0</v>
      </c>
      <c r="CR142" s="138">
        <v>0</v>
      </c>
      <c r="CS142" s="138">
        <v>0</v>
      </c>
      <c r="CT142" s="138">
        <v>0</v>
      </c>
      <c r="CU142" s="138">
        <v>0</v>
      </c>
      <c r="CV142" s="138">
        <v>0</v>
      </c>
      <c r="CW142" s="138">
        <v>0</v>
      </c>
      <c r="CX142" s="138">
        <v>0</v>
      </c>
      <c r="CY142" s="138">
        <v>0</v>
      </c>
      <c r="CZ142" s="138">
        <v>0</v>
      </c>
      <c r="DA142" s="138">
        <v>0</v>
      </c>
      <c r="DB142" s="138">
        <v>0</v>
      </c>
      <c r="DC142" s="138">
        <v>0</v>
      </c>
      <c r="DD142" s="138">
        <v>0</v>
      </c>
      <c r="DE142" s="138">
        <v>0</v>
      </c>
      <c r="DF142" s="138">
        <v>0</v>
      </c>
      <c r="DG142" s="138">
        <v>0</v>
      </c>
      <c r="DH142" s="138">
        <v>0</v>
      </c>
      <c r="DI142" s="138">
        <v>0</v>
      </c>
      <c r="DJ142" s="138">
        <v>0</v>
      </c>
      <c r="DK142" s="138">
        <v>0</v>
      </c>
      <c r="DL142" s="138">
        <v>0</v>
      </c>
      <c r="DM142" s="138">
        <v>4</v>
      </c>
      <c r="DN142" s="138">
        <v>0</v>
      </c>
      <c r="DO142" s="138">
        <v>0</v>
      </c>
      <c r="DP142" s="138">
        <v>100</v>
      </c>
      <c r="DQ142" s="138">
        <v>1</v>
      </c>
      <c r="DR142" s="130" t="s">
        <v>2583</v>
      </c>
      <c r="DS142" s="138">
        <v>3</v>
      </c>
      <c r="DT142" s="130"/>
      <c r="DU142" s="130"/>
      <c r="DV142" s="138">
        <v>1</v>
      </c>
      <c r="DW142" s="138">
        <v>1</v>
      </c>
      <c r="DX142" s="138">
        <v>1</v>
      </c>
      <c r="DY142" s="130"/>
      <c r="DZ142" s="130"/>
      <c r="EA142" s="140">
        <v>377440</v>
      </c>
      <c r="EB142" s="140">
        <v>230.18</v>
      </c>
      <c r="EC142" s="140">
        <v>1</v>
      </c>
    </row>
    <row r="143" spans="1:133" s="131" customFormat="1" ht="36" x14ac:dyDescent="0.25">
      <c r="A143" s="130" t="s">
        <v>132</v>
      </c>
      <c r="B143" s="130" t="s">
        <v>138</v>
      </c>
      <c r="C143" s="138">
        <v>1</v>
      </c>
      <c r="D143" s="130" t="s">
        <v>137</v>
      </c>
      <c r="E143" s="130" t="s">
        <v>1427</v>
      </c>
      <c r="F143" s="130" t="s">
        <v>2584</v>
      </c>
      <c r="G143" s="130">
        <v>69081</v>
      </c>
      <c r="H143" s="130" t="s">
        <v>138</v>
      </c>
      <c r="I143" s="130" t="s">
        <v>2585</v>
      </c>
      <c r="J143" s="130" t="s">
        <v>2586</v>
      </c>
      <c r="K143" s="130" t="s">
        <v>2587</v>
      </c>
      <c r="L143" s="130" t="s">
        <v>959</v>
      </c>
      <c r="M143" s="130" t="s">
        <v>2588</v>
      </c>
      <c r="N143" s="130" t="s">
        <v>2589</v>
      </c>
      <c r="O143" s="130"/>
      <c r="P143" s="130">
        <v>519311347</v>
      </c>
      <c r="Q143" s="130" t="s">
        <v>2590</v>
      </c>
      <c r="R143" s="130" t="s">
        <v>959</v>
      </c>
      <c r="S143" s="130" t="s">
        <v>2591</v>
      </c>
      <c r="T143" s="130" t="s">
        <v>2592</v>
      </c>
      <c r="U143" s="130"/>
      <c r="V143" s="130">
        <v>519311338</v>
      </c>
      <c r="W143" s="130" t="s">
        <v>2593</v>
      </c>
      <c r="X143" s="138">
        <v>2</v>
      </c>
      <c r="Y143" s="138">
        <v>0</v>
      </c>
      <c r="Z143" s="138">
        <v>2</v>
      </c>
      <c r="AA143" s="139">
        <v>0.5</v>
      </c>
      <c r="AB143" s="139">
        <v>0</v>
      </c>
      <c r="AC143" s="139">
        <v>0.5</v>
      </c>
      <c r="AD143" s="130" t="s">
        <v>966</v>
      </c>
      <c r="AE143" s="138">
        <v>2</v>
      </c>
      <c r="AF143" s="130" t="s">
        <v>966</v>
      </c>
      <c r="AG143" s="138">
        <v>0</v>
      </c>
      <c r="AH143" s="138">
        <v>0</v>
      </c>
      <c r="AI143" s="138">
        <v>1</v>
      </c>
      <c r="AJ143" s="138">
        <v>1</v>
      </c>
      <c r="AK143" s="138">
        <v>2</v>
      </c>
      <c r="AL143" s="130" t="s">
        <v>966</v>
      </c>
      <c r="AM143" s="138">
        <v>2</v>
      </c>
      <c r="AN143" s="138">
        <v>0</v>
      </c>
      <c r="AO143" s="138">
        <v>0</v>
      </c>
      <c r="AP143" s="138">
        <v>2</v>
      </c>
      <c r="AQ143" s="130" t="s">
        <v>966</v>
      </c>
      <c r="AR143" s="138">
        <v>0</v>
      </c>
      <c r="AS143" s="138">
        <v>0</v>
      </c>
      <c r="AT143" s="138">
        <v>0</v>
      </c>
      <c r="AU143" s="138">
        <v>2</v>
      </c>
      <c r="AV143" s="138">
        <v>0</v>
      </c>
      <c r="AW143" s="138">
        <v>0</v>
      </c>
      <c r="AX143" s="138">
        <v>2</v>
      </c>
      <c r="AY143" s="130" t="s">
        <v>966</v>
      </c>
      <c r="AZ143" s="138">
        <v>0</v>
      </c>
      <c r="BA143" s="138">
        <v>1</v>
      </c>
      <c r="BB143" s="138">
        <v>0</v>
      </c>
      <c r="BC143" s="138">
        <v>0</v>
      </c>
      <c r="BD143" s="138">
        <v>1</v>
      </c>
      <c r="BE143" s="138">
        <v>19</v>
      </c>
      <c r="BF143" s="138">
        <v>3</v>
      </c>
      <c r="BG143" s="138">
        <v>0</v>
      </c>
      <c r="BH143" s="138">
        <v>0</v>
      </c>
      <c r="BI143" s="138">
        <v>0</v>
      </c>
      <c r="BJ143" s="138">
        <v>0</v>
      </c>
      <c r="BK143" s="138">
        <v>0</v>
      </c>
      <c r="BL143" s="138">
        <v>0</v>
      </c>
      <c r="BM143" s="138">
        <v>0</v>
      </c>
      <c r="BN143" s="138">
        <v>5</v>
      </c>
      <c r="BO143" s="138">
        <v>0</v>
      </c>
      <c r="BP143" s="138">
        <v>23</v>
      </c>
      <c r="BQ143" s="138">
        <v>0</v>
      </c>
      <c r="BR143" s="138">
        <v>0</v>
      </c>
      <c r="BS143" s="138">
        <v>0</v>
      </c>
      <c r="BT143" s="138">
        <v>0</v>
      </c>
      <c r="BU143" s="138">
        <v>0</v>
      </c>
      <c r="BV143" s="138">
        <v>0</v>
      </c>
      <c r="BW143" s="138">
        <v>0</v>
      </c>
      <c r="BX143" s="138">
        <v>0</v>
      </c>
      <c r="BY143" s="138">
        <v>0</v>
      </c>
      <c r="BZ143" s="138">
        <v>0</v>
      </c>
      <c r="CA143" s="138">
        <v>0</v>
      </c>
      <c r="CB143" s="138">
        <v>0</v>
      </c>
      <c r="CC143" s="138">
        <v>0</v>
      </c>
      <c r="CD143" s="138">
        <v>0</v>
      </c>
      <c r="CE143" s="138">
        <v>0</v>
      </c>
      <c r="CF143" s="138">
        <v>0</v>
      </c>
      <c r="CG143" s="138">
        <v>0</v>
      </c>
      <c r="CH143" s="138">
        <v>0</v>
      </c>
      <c r="CI143" s="138">
        <v>0</v>
      </c>
      <c r="CJ143" s="138">
        <v>0</v>
      </c>
      <c r="CK143" s="138">
        <v>2</v>
      </c>
      <c r="CL143" s="138">
        <v>0</v>
      </c>
      <c r="CM143" s="138">
        <v>0</v>
      </c>
      <c r="CN143" s="138">
        <v>0</v>
      </c>
      <c r="CO143" s="138">
        <v>0</v>
      </c>
      <c r="CP143" s="138">
        <v>0</v>
      </c>
      <c r="CQ143" s="138">
        <v>0</v>
      </c>
      <c r="CR143" s="138">
        <v>0</v>
      </c>
      <c r="CS143" s="138">
        <v>0</v>
      </c>
      <c r="CT143" s="138">
        <v>0</v>
      </c>
      <c r="CU143" s="138">
        <v>0</v>
      </c>
      <c r="CV143" s="138">
        <v>0</v>
      </c>
      <c r="CW143" s="138">
        <v>0</v>
      </c>
      <c r="CX143" s="138">
        <v>0</v>
      </c>
      <c r="CY143" s="138">
        <v>0</v>
      </c>
      <c r="CZ143" s="138">
        <v>0</v>
      </c>
      <c r="DA143" s="138">
        <v>0</v>
      </c>
      <c r="DB143" s="138">
        <v>0</v>
      </c>
      <c r="DC143" s="138">
        <v>0</v>
      </c>
      <c r="DD143" s="138">
        <v>0</v>
      </c>
      <c r="DE143" s="138">
        <v>0</v>
      </c>
      <c r="DF143" s="138">
        <v>0</v>
      </c>
      <c r="DG143" s="138">
        <v>0</v>
      </c>
      <c r="DH143" s="138">
        <v>0</v>
      </c>
      <c r="DI143" s="138">
        <v>0</v>
      </c>
      <c r="DJ143" s="138">
        <v>0</v>
      </c>
      <c r="DK143" s="138">
        <v>0</v>
      </c>
      <c r="DL143" s="138">
        <v>0</v>
      </c>
      <c r="DM143" s="138">
        <v>0</v>
      </c>
      <c r="DN143" s="138">
        <v>0</v>
      </c>
      <c r="DO143" s="138">
        <v>0</v>
      </c>
      <c r="DP143" s="138">
        <v>50</v>
      </c>
      <c r="DQ143" s="138">
        <v>1</v>
      </c>
      <c r="DR143" s="130" t="s">
        <v>2594</v>
      </c>
      <c r="DS143" s="138">
        <v>3</v>
      </c>
      <c r="DT143" s="130" t="s">
        <v>2595</v>
      </c>
      <c r="DU143" s="130" t="s">
        <v>2596</v>
      </c>
      <c r="DV143" s="138">
        <v>1</v>
      </c>
      <c r="DW143" s="138">
        <v>1</v>
      </c>
      <c r="DX143" s="138">
        <v>1</v>
      </c>
      <c r="DY143" s="130"/>
      <c r="DZ143" s="130" t="s">
        <v>2597</v>
      </c>
      <c r="EA143" s="140">
        <v>59722</v>
      </c>
      <c r="EB143" s="140">
        <v>438.88</v>
      </c>
      <c r="EC143" s="140">
        <v>18</v>
      </c>
    </row>
    <row r="144" spans="1:133" s="131" customFormat="1" ht="24" x14ac:dyDescent="0.25">
      <c r="A144" s="130" t="s">
        <v>132</v>
      </c>
      <c r="B144" s="130" t="s">
        <v>140</v>
      </c>
      <c r="C144" s="138">
        <v>1</v>
      </c>
      <c r="D144" s="130" t="s">
        <v>139</v>
      </c>
      <c r="E144" s="130" t="s">
        <v>2598</v>
      </c>
      <c r="F144" s="130">
        <v>502</v>
      </c>
      <c r="G144" s="130">
        <v>68501</v>
      </c>
      <c r="H144" s="130" t="s">
        <v>140</v>
      </c>
      <c r="I144" s="130" t="s">
        <v>2599</v>
      </c>
      <c r="J144" s="130" t="s">
        <v>2600</v>
      </c>
      <c r="K144" s="130" t="s">
        <v>2601</v>
      </c>
      <c r="L144" s="130" t="s">
        <v>959</v>
      </c>
      <c r="M144" s="130" t="s">
        <v>974</v>
      </c>
      <c r="N144" s="130" t="s">
        <v>2602</v>
      </c>
      <c r="O144" s="130"/>
      <c r="P144" s="130">
        <v>517234436</v>
      </c>
      <c r="Q144" s="130" t="s">
        <v>2603</v>
      </c>
      <c r="R144" s="130" t="s">
        <v>959</v>
      </c>
      <c r="S144" s="130" t="s">
        <v>974</v>
      </c>
      <c r="T144" s="130" t="s">
        <v>2602</v>
      </c>
      <c r="U144" s="130"/>
      <c r="V144" s="130">
        <v>517324436</v>
      </c>
      <c r="W144" s="130" t="s">
        <v>2603</v>
      </c>
      <c r="X144" s="138">
        <v>1</v>
      </c>
      <c r="Y144" s="138">
        <v>0</v>
      </c>
      <c r="Z144" s="138">
        <v>1</v>
      </c>
      <c r="AA144" s="139">
        <v>0.5</v>
      </c>
      <c r="AB144" s="139">
        <v>0</v>
      </c>
      <c r="AC144" s="139">
        <v>0.5</v>
      </c>
      <c r="AD144" s="130" t="s">
        <v>966</v>
      </c>
      <c r="AE144" s="138">
        <v>1</v>
      </c>
      <c r="AF144" s="130" t="s">
        <v>966</v>
      </c>
      <c r="AG144" s="138">
        <v>0</v>
      </c>
      <c r="AH144" s="138">
        <v>0</v>
      </c>
      <c r="AI144" s="138">
        <v>0</v>
      </c>
      <c r="AJ144" s="138">
        <v>1</v>
      </c>
      <c r="AK144" s="138">
        <v>1</v>
      </c>
      <c r="AL144" s="130" t="s">
        <v>966</v>
      </c>
      <c r="AM144" s="138">
        <v>1</v>
      </c>
      <c r="AN144" s="138">
        <v>0</v>
      </c>
      <c r="AO144" s="138">
        <v>0</v>
      </c>
      <c r="AP144" s="138">
        <v>1</v>
      </c>
      <c r="AQ144" s="130" t="s">
        <v>966</v>
      </c>
      <c r="AR144" s="138">
        <v>0</v>
      </c>
      <c r="AS144" s="138">
        <v>0</v>
      </c>
      <c r="AT144" s="138">
        <v>0</v>
      </c>
      <c r="AU144" s="138">
        <v>1</v>
      </c>
      <c r="AV144" s="138">
        <v>0</v>
      </c>
      <c r="AW144" s="138">
        <v>0</v>
      </c>
      <c r="AX144" s="138">
        <v>1</v>
      </c>
      <c r="AY144" s="130" t="s">
        <v>966</v>
      </c>
      <c r="AZ144" s="138">
        <v>1</v>
      </c>
      <c r="BA144" s="138">
        <v>1</v>
      </c>
      <c r="BB144" s="138">
        <v>1</v>
      </c>
      <c r="BC144" s="138">
        <v>1</v>
      </c>
      <c r="BD144" s="138">
        <v>0</v>
      </c>
      <c r="BE144" s="138">
        <v>5</v>
      </c>
      <c r="BF144" s="138">
        <v>0</v>
      </c>
      <c r="BG144" s="138">
        <v>0</v>
      </c>
      <c r="BH144" s="138">
        <v>3</v>
      </c>
      <c r="BI144" s="138">
        <v>0</v>
      </c>
      <c r="BJ144" s="138">
        <v>1</v>
      </c>
      <c r="BK144" s="138">
        <v>0</v>
      </c>
      <c r="BL144" s="138">
        <v>1</v>
      </c>
      <c r="BM144" s="138">
        <v>0</v>
      </c>
      <c r="BN144" s="138">
        <v>0</v>
      </c>
      <c r="BO144" s="138">
        <v>0</v>
      </c>
      <c r="BP144" s="138">
        <v>0</v>
      </c>
      <c r="BQ144" s="138">
        <v>0</v>
      </c>
      <c r="BR144" s="138">
        <v>0</v>
      </c>
      <c r="BS144" s="138">
        <v>0</v>
      </c>
      <c r="BT144" s="138">
        <v>0</v>
      </c>
      <c r="BU144" s="138">
        <v>1</v>
      </c>
      <c r="BV144" s="138">
        <v>1</v>
      </c>
      <c r="BW144" s="138">
        <v>0</v>
      </c>
      <c r="BX144" s="138">
        <v>0</v>
      </c>
      <c r="BY144" s="138">
        <v>0</v>
      </c>
      <c r="BZ144" s="138">
        <v>0</v>
      </c>
      <c r="CA144" s="138">
        <v>0</v>
      </c>
      <c r="CB144" s="138">
        <v>0</v>
      </c>
      <c r="CC144" s="138">
        <v>0</v>
      </c>
      <c r="CD144" s="138">
        <v>0</v>
      </c>
      <c r="CE144" s="138">
        <v>0</v>
      </c>
      <c r="CF144" s="138">
        <v>1</v>
      </c>
      <c r="CG144" s="138">
        <v>0</v>
      </c>
      <c r="CH144" s="138">
        <v>0</v>
      </c>
      <c r="CI144" s="138">
        <v>0</v>
      </c>
      <c r="CJ144" s="138">
        <v>0</v>
      </c>
      <c r="CK144" s="138">
        <v>0</v>
      </c>
      <c r="CL144" s="138">
        <v>0</v>
      </c>
      <c r="CM144" s="138">
        <v>0</v>
      </c>
      <c r="CN144" s="138">
        <v>0</v>
      </c>
      <c r="CO144" s="138">
        <v>0</v>
      </c>
      <c r="CP144" s="138">
        <v>0</v>
      </c>
      <c r="CQ144" s="138">
        <v>0</v>
      </c>
      <c r="CR144" s="138">
        <v>0</v>
      </c>
      <c r="CS144" s="138">
        <v>0</v>
      </c>
      <c r="CT144" s="138">
        <v>0</v>
      </c>
      <c r="CU144" s="138">
        <v>0</v>
      </c>
      <c r="CV144" s="138">
        <v>0</v>
      </c>
      <c r="CW144" s="138">
        <v>0</v>
      </c>
      <c r="CX144" s="138">
        <v>0</v>
      </c>
      <c r="CY144" s="138">
        <v>0</v>
      </c>
      <c r="CZ144" s="138">
        <v>0</v>
      </c>
      <c r="DA144" s="138">
        <v>0</v>
      </c>
      <c r="DB144" s="138">
        <v>0</v>
      </c>
      <c r="DC144" s="138">
        <v>0</v>
      </c>
      <c r="DD144" s="138">
        <v>0</v>
      </c>
      <c r="DE144" s="138">
        <v>0</v>
      </c>
      <c r="DF144" s="138">
        <v>0</v>
      </c>
      <c r="DG144" s="138">
        <v>0</v>
      </c>
      <c r="DH144" s="138">
        <v>0</v>
      </c>
      <c r="DI144" s="138">
        <v>0</v>
      </c>
      <c r="DJ144" s="138">
        <v>0</v>
      </c>
      <c r="DK144" s="138">
        <v>0</v>
      </c>
      <c r="DL144" s="138">
        <v>0</v>
      </c>
      <c r="DM144" s="138">
        <v>0</v>
      </c>
      <c r="DN144" s="138">
        <v>0</v>
      </c>
      <c r="DO144" s="138">
        <v>0</v>
      </c>
      <c r="DP144" s="138">
        <v>35</v>
      </c>
      <c r="DQ144" s="138">
        <v>1</v>
      </c>
      <c r="DR144" s="130" t="s">
        <v>2604</v>
      </c>
      <c r="DS144" s="138">
        <v>1</v>
      </c>
      <c r="DT144" s="130"/>
      <c r="DU144" s="130"/>
      <c r="DV144" s="138">
        <v>1</v>
      </c>
      <c r="DW144" s="138">
        <v>1</v>
      </c>
      <c r="DX144" s="138">
        <v>1</v>
      </c>
      <c r="DY144" s="130"/>
      <c r="DZ144" s="130"/>
      <c r="EA144" s="140">
        <v>15994</v>
      </c>
      <c r="EB144" s="140">
        <v>171</v>
      </c>
      <c r="EC144" s="140">
        <v>20</v>
      </c>
    </row>
    <row r="145" spans="1:133" s="131" customFormat="1" ht="36" x14ac:dyDescent="0.25">
      <c r="A145" s="130" t="s">
        <v>132</v>
      </c>
      <c r="B145" s="130" t="s">
        <v>142</v>
      </c>
      <c r="C145" s="138">
        <v>1</v>
      </c>
      <c r="D145" s="130" t="s">
        <v>141</v>
      </c>
      <c r="E145" s="130" t="s">
        <v>1734</v>
      </c>
      <c r="F145" s="130" t="s">
        <v>2605</v>
      </c>
      <c r="G145" s="130">
        <v>69535</v>
      </c>
      <c r="H145" s="130" t="s">
        <v>142</v>
      </c>
      <c r="I145" s="130" t="s">
        <v>2606</v>
      </c>
      <c r="J145" s="130" t="s">
        <v>2607</v>
      </c>
      <c r="K145" s="130" t="s">
        <v>2608</v>
      </c>
      <c r="L145" s="130" t="s">
        <v>959</v>
      </c>
      <c r="M145" s="130" t="s">
        <v>1488</v>
      </c>
      <c r="N145" s="130" t="s">
        <v>2609</v>
      </c>
      <c r="O145" s="130"/>
      <c r="P145" s="130">
        <v>518316442</v>
      </c>
      <c r="Q145" s="130" t="s">
        <v>2610</v>
      </c>
      <c r="R145" s="130" t="s">
        <v>959</v>
      </c>
      <c r="S145" s="130" t="s">
        <v>1861</v>
      </c>
      <c r="T145" s="130" t="s">
        <v>1865</v>
      </c>
      <c r="U145" s="130"/>
      <c r="V145" s="130">
        <v>518316331</v>
      </c>
      <c r="W145" s="130" t="s">
        <v>2611</v>
      </c>
      <c r="X145" s="138">
        <v>2</v>
      </c>
      <c r="Y145" s="138">
        <v>0</v>
      </c>
      <c r="Z145" s="138">
        <v>2</v>
      </c>
      <c r="AA145" s="139">
        <v>0.5</v>
      </c>
      <c r="AB145" s="139">
        <v>0</v>
      </c>
      <c r="AC145" s="139">
        <v>0.5</v>
      </c>
      <c r="AD145" s="130" t="s">
        <v>966</v>
      </c>
      <c r="AE145" s="138">
        <v>0</v>
      </c>
      <c r="AF145" s="130" t="s">
        <v>966</v>
      </c>
      <c r="AG145" s="138">
        <v>0</v>
      </c>
      <c r="AH145" s="138">
        <v>0</v>
      </c>
      <c r="AI145" s="138">
        <v>0</v>
      </c>
      <c r="AJ145" s="138">
        <v>2</v>
      </c>
      <c r="AK145" s="138">
        <v>2</v>
      </c>
      <c r="AL145" s="130" t="s">
        <v>966</v>
      </c>
      <c r="AM145" s="138">
        <v>0</v>
      </c>
      <c r="AN145" s="138">
        <v>1</v>
      </c>
      <c r="AO145" s="138">
        <v>1</v>
      </c>
      <c r="AP145" s="138">
        <v>2</v>
      </c>
      <c r="AQ145" s="130" t="s">
        <v>966</v>
      </c>
      <c r="AR145" s="138">
        <v>0</v>
      </c>
      <c r="AS145" s="138">
        <v>0</v>
      </c>
      <c r="AT145" s="138">
        <v>0</v>
      </c>
      <c r="AU145" s="138">
        <v>1</v>
      </c>
      <c r="AV145" s="138">
        <v>1</v>
      </c>
      <c r="AW145" s="138">
        <v>0</v>
      </c>
      <c r="AX145" s="138">
        <v>2</v>
      </c>
      <c r="AY145" s="130" t="s">
        <v>966</v>
      </c>
      <c r="AZ145" s="138">
        <v>0</v>
      </c>
      <c r="BA145" s="138">
        <v>1</v>
      </c>
      <c r="BB145" s="138">
        <v>0</v>
      </c>
      <c r="BC145" s="138">
        <v>1</v>
      </c>
      <c r="BD145" s="138">
        <v>2</v>
      </c>
      <c r="BE145" s="138">
        <v>30</v>
      </c>
      <c r="BF145" s="138">
        <v>5</v>
      </c>
      <c r="BG145" s="138">
        <v>0</v>
      </c>
      <c r="BH145" s="138">
        <v>0</v>
      </c>
      <c r="BI145" s="138">
        <v>0</v>
      </c>
      <c r="BJ145" s="138">
        <v>0</v>
      </c>
      <c r="BK145" s="138">
        <v>0</v>
      </c>
      <c r="BL145" s="138">
        <v>25</v>
      </c>
      <c r="BM145" s="138">
        <v>0</v>
      </c>
      <c r="BN145" s="138">
        <v>3</v>
      </c>
      <c r="BO145" s="138">
        <v>0</v>
      </c>
      <c r="BP145" s="138">
        <v>36</v>
      </c>
      <c r="BQ145" s="138">
        <v>0</v>
      </c>
      <c r="BR145" s="138">
        <v>0</v>
      </c>
      <c r="BS145" s="138">
        <v>0</v>
      </c>
      <c r="BT145" s="138">
        <v>0</v>
      </c>
      <c r="BU145" s="138">
        <v>0</v>
      </c>
      <c r="BV145" s="138">
        <v>0</v>
      </c>
      <c r="BW145" s="138">
        <v>0</v>
      </c>
      <c r="BX145" s="138">
        <v>0</v>
      </c>
      <c r="BY145" s="138">
        <v>0</v>
      </c>
      <c r="BZ145" s="138">
        <v>0</v>
      </c>
      <c r="CA145" s="138">
        <v>0</v>
      </c>
      <c r="CB145" s="138">
        <v>0</v>
      </c>
      <c r="CC145" s="138">
        <v>0</v>
      </c>
      <c r="CD145" s="138">
        <v>0</v>
      </c>
      <c r="CE145" s="138">
        <v>0</v>
      </c>
      <c r="CF145" s="138">
        <v>0</v>
      </c>
      <c r="CG145" s="138">
        <v>0</v>
      </c>
      <c r="CH145" s="138">
        <v>0</v>
      </c>
      <c r="CI145" s="138">
        <v>0</v>
      </c>
      <c r="CJ145" s="138">
        <v>0</v>
      </c>
      <c r="CK145" s="138">
        <v>0</v>
      </c>
      <c r="CL145" s="138">
        <v>0</v>
      </c>
      <c r="CM145" s="138">
        <v>0</v>
      </c>
      <c r="CN145" s="138">
        <v>0</v>
      </c>
      <c r="CO145" s="138">
        <v>0</v>
      </c>
      <c r="CP145" s="138">
        <v>0</v>
      </c>
      <c r="CQ145" s="138">
        <v>0</v>
      </c>
      <c r="CR145" s="138">
        <v>0</v>
      </c>
      <c r="CS145" s="138">
        <v>0</v>
      </c>
      <c r="CT145" s="138">
        <v>0</v>
      </c>
      <c r="CU145" s="138">
        <v>0</v>
      </c>
      <c r="CV145" s="138">
        <v>0</v>
      </c>
      <c r="CW145" s="138">
        <v>0</v>
      </c>
      <c r="CX145" s="138">
        <v>0</v>
      </c>
      <c r="CY145" s="138">
        <v>0</v>
      </c>
      <c r="CZ145" s="138">
        <v>0</v>
      </c>
      <c r="DA145" s="138">
        <v>0</v>
      </c>
      <c r="DB145" s="138">
        <v>0</v>
      </c>
      <c r="DC145" s="138">
        <v>0</v>
      </c>
      <c r="DD145" s="138">
        <v>0</v>
      </c>
      <c r="DE145" s="138">
        <v>0</v>
      </c>
      <c r="DF145" s="138">
        <v>0</v>
      </c>
      <c r="DG145" s="138">
        <v>0</v>
      </c>
      <c r="DH145" s="138">
        <v>0</v>
      </c>
      <c r="DI145" s="138">
        <v>0</v>
      </c>
      <c r="DJ145" s="138">
        <v>0</v>
      </c>
      <c r="DK145" s="138">
        <v>0</v>
      </c>
      <c r="DL145" s="138">
        <v>0</v>
      </c>
      <c r="DM145" s="138">
        <v>0</v>
      </c>
      <c r="DN145" s="138">
        <v>0</v>
      </c>
      <c r="DO145" s="138">
        <v>0</v>
      </c>
      <c r="DP145" s="138">
        <v>30</v>
      </c>
      <c r="DQ145" s="138">
        <v>1</v>
      </c>
      <c r="DR145" s="130" t="s">
        <v>2612</v>
      </c>
      <c r="DS145" s="138">
        <v>2</v>
      </c>
      <c r="DT145" s="130" t="s">
        <v>2613</v>
      </c>
      <c r="DU145" s="130" t="s">
        <v>2614</v>
      </c>
      <c r="DV145" s="138">
        <v>1</v>
      </c>
      <c r="DW145" s="138">
        <v>1</v>
      </c>
      <c r="DX145" s="138">
        <v>0</v>
      </c>
      <c r="DY145" s="130" t="s">
        <v>2615</v>
      </c>
      <c r="DZ145" s="130" t="s">
        <v>2616</v>
      </c>
      <c r="EA145" s="140">
        <v>61204</v>
      </c>
      <c r="EB145" s="140">
        <v>286.04000000000002</v>
      </c>
      <c r="EC145" s="140">
        <v>18</v>
      </c>
    </row>
    <row r="146" spans="1:133" s="131" customFormat="1" ht="48" x14ac:dyDescent="0.25">
      <c r="A146" s="130" t="s">
        <v>132</v>
      </c>
      <c r="B146" s="130" t="s">
        <v>565</v>
      </c>
      <c r="C146" s="138">
        <v>1</v>
      </c>
      <c r="D146" s="130" t="s">
        <v>143</v>
      </c>
      <c r="E146" s="130" t="s">
        <v>2617</v>
      </c>
      <c r="F146" s="130">
        <v>42402</v>
      </c>
      <c r="G146" s="130">
        <v>69317</v>
      </c>
      <c r="H146" s="130" t="s">
        <v>2618</v>
      </c>
      <c r="I146" s="130" t="s">
        <v>2619</v>
      </c>
      <c r="J146" s="130" t="s">
        <v>2620</v>
      </c>
      <c r="K146" s="130" t="s">
        <v>1224</v>
      </c>
      <c r="L146" s="130" t="s">
        <v>1008</v>
      </c>
      <c r="M146" s="130" t="s">
        <v>1317</v>
      </c>
      <c r="N146" s="130" t="s">
        <v>2621</v>
      </c>
      <c r="O146" s="130" t="s">
        <v>1041</v>
      </c>
      <c r="P146" s="130">
        <v>519441071</v>
      </c>
      <c r="Q146" s="130" t="s">
        <v>2622</v>
      </c>
      <c r="R146" s="130" t="s">
        <v>1041</v>
      </c>
      <c r="S146" s="130" t="s">
        <v>1126</v>
      </c>
      <c r="T146" s="130" t="s">
        <v>2623</v>
      </c>
      <c r="U146" s="130" t="s">
        <v>1041</v>
      </c>
      <c r="V146" s="130">
        <v>519441098</v>
      </c>
      <c r="W146" s="130" t="s">
        <v>2624</v>
      </c>
      <c r="X146" s="138">
        <v>2</v>
      </c>
      <c r="Y146" s="138">
        <v>0</v>
      </c>
      <c r="Z146" s="138">
        <v>2</v>
      </c>
      <c r="AA146" s="139">
        <v>0.5</v>
      </c>
      <c r="AB146" s="139">
        <v>0</v>
      </c>
      <c r="AC146" s="139">
        <v>0.5</v>
      </c>
      <c r="AD146" s="130" t="s">
        <v>966</v>
      </c>
      <c r="AE146" s="138">
        <v>1</v>
      </c>
      <c r="AF146" s="130" t="s">
        <v>966</v>
      </c>
      <c r="AG146" s="138">
        <v>0</v>
      </c>
      <c r="AH146" s="138">
        <v>1</v>
      </c>
      <c r="AI146" s="138">
        <v>0</v>
      </c>
      <c r="AJ146" s="138">
        <v>1</v>
      </c>
      <c r="AK146" s="138">
        <v>2</v>
      </c>
      <c r="AL146" s="130" t="s">
        <v>966</v>
      </c>
      <c r="AM146" s="138">
        <v>0</v>
      </c>
      <c r="AN146" s="138">
        <v>2</v>
      </c>
      <c r="AO146" s="138">
        <v>0</v>
      </c>
      <c r="AP146" s="138">
        <v>2</v>
      </c>
      <c r="AQ146" s="130" t="s">
        <v>966</v>
      </c>
      <c r="AR146" s="138">
        <v>0</v>
      </c>
      <c r="AS146" s="138">
        <v>0</v>
      </c>
      <c r="AT146" s="138">
        <v>0</v>
      </c>
      <c r="AU146" s="138">
        <v>1</v>
      </c>
      <c r="AV146" s="138">
        <v>1</v>
      </c>
      <c r="AW146" s="138">
        <v>0</v>
      </c>
      <c r="AX146" s="138">
        <v>2</v>
      </c>
      <c r="AY146" s="130" t="s">
        <v>966</v>
      </c>
      <c r="AZ146" s="138">
        <v>1</v>
      </c>
      <c r="BA146" s="138">
        <v>1</v>
      </c>
      <c r="BB146" s="138">
        <v>1</v>
      </c>
      <c r="BC146" s="138">
        <v>1</v>
      </c>
      <c r="BD146" s="138">
        <v>3</v>
      </c>
      <c r="BE146" s="138">
        <v>15</v>
      </c>
      <c r="BF146" s="138">
        <v>0</v>
      </c>
      <c r="BG146" s="138">
        <v>0</v>
      </c>
      <c r="BH146" s="138">
        <v>3</v>
      </c>
      <c r="BI146" s="138">
        <v>0</v>
      </c>
      <c r="BJ146" s="138">
        <v>1</v>
      </c>
      <c r="BK146" s="138">
        <v>3</v>
      </c>
      <c r="BL146" s="138">
        <v>23</v>
      </c>
      <c r="BM146" s="138">
        <v>0</v>
      </c>
      <c r="BN146" s="138">
        <v>4</v>
      </c>
      <c r="BO146" s="138">
        <v>0</v>
      </c>
      <c r="BP146" s="138">
        <v>0</v>
      </c>
      <c r="BQ146" s="138">
        <v>0</v>
      </c>
      <c r="BR146" s="138">
        <v>0</v>
      </c>
      <c r="BS146" s="138">
        <v>0</v>
      </c>
      <c r="BT146" s="138">
        <v>0</v>
      </c>
      <c r="BU146" s="138">
        <v>1</v>
      </c>
      <c r="BV146" s="138">
        <v>0</v>
      </c>
      <c r="BW146" s="138">
        <v>0</v>
      </c>
      <c r="BX146" s="138">
        <v>0</v>
      </c>
      <c r="BY146" s="138">
        <v>0</v>
      </c>
      <c r="BZ146" s="138">
        <v>0</v>
      </c>
      <c r="CA146" s="138">
        <v>0</v>
      </c>
      <c r="CB146" s="138">
        <v>0</v>
      </c>
      <c r="CC146" s="138">
        <v>0</v>
      </c>
      <c r="CD146" s="138">
        <v>0</v>
      </c>
      <c r="CE146" s="138">
        <v>0</v>
      </c>
      <c r="CF146" s="138">
        <v>0</v>
      </c>
      <c r="CG146" s="138">
        <v>0</v>
      </c>
      <c r="CH146" s="138">
        <v>0</v>
      </c>
      <c r="CI146" s="138">
        <v>0</v>
      </c>
      <c r="CJ146" s="138">
        <v>0</v>
      </c>
      <c r="CK146" s="138">
        <v>0</v>
      </c>
      <c r="CL146" s="138">
        <v>0</v>
      </c>
      <c r="CM146" s="138">
        <v>1</v>
      </c>
      <c r="CN146" s="138">
        <v>0</v>
      </c>
      <c r="CO146" s="138">
        <v>0</v>
      </c>
      <c r="CP146" s="138">
        <v>0</v>
      </c>
      <c r="CQ146" s="138">
        <v>0</v>
      </c>
      <c r="CR146" s="138">
        <v>0</v>
      </c>
      <c r="CS146" s="138">
        <v>0</v>
      </c>
      <c r="CT146" s="138">
        <v>0</v>
      </c>
      <c r="CU146" s="138">
        <v>0</v>
      </c>
      <c r="CV146" s="138">
        <v>0</v>
      </c>
      <c r="CW146" s="138">
        <v>0</v>
      </c>
      <c r="CX146" s="138">
        <v>0</v>
      </c>
      <c r="CY146" s="138">
        <v>0</v>
      </c>
      <c r="CZ146" s="138">
        <v>0</v>
      </c>
      <c r="DA146" s="138">
        <v>0</v>
      </c>
      <c r="DB146" s="138">
        <v>0</v>
      </c>
      <c r="DC146" s="138">
        <v>0</v>
      </c>
      <c r="DD146" s="138">
        <v>0</v>
      </c>
      <c r="DE146" s="138">
        <v>0</v>
      </c>
      <c r="DF146" s="138">
        <v>0</v>
      </c>
      <c r="DG146" s="138">
        <v>0</v>
      </c>
      <c r="DH146" s="138">
        <v>1</v>
      </c>
      <c r="DI146" s="138">
        <v>0</v>
      </c>
      <c r="DJ146" s="138">
        <v>0</v>
      </c>
      <c r="DK146" s="138">
        <v>0</v>
      </c>
      <c r="DL146" s="138">
        <v>0</v>
      </c>
      <c r="DM146" s="138">
        <v>0</v>
      </c>
      <c r="DN146" s="138">
        <v>0</v>
      </c>
      <c r="DO146" s="138">
        <v>0</v>
      </c>
      <c r="DP146" s="138">
        <v>50</v>
      </c>
      <c r="DQ146" s="138">
        <v>1</v>
      </c>
      <c r="DR146" s="130" t="s">
        <v>2625</v>
      </c>
      <c r="DS146" s="138">
        <v>1</v>
      </c>
      <c r="DT146" s="130" t="s">
        <v>2626</v>
      </c>
      <c r="DU146" s="130"/>
      <c r="DV146" s="138">
        <v>1</v>
      </c>
      <c r="DW146" s="138">
        <v>1</v>
      </c>
      <c r="DX146" s="138">
        <v>1</v>
      </c>
      <c r="DY146" s="130" t="s">
        <v>2627</v>
      </c>
      <c r="DZ146" s="130" t="s">
        <v>2628</v>
      </c>
      <c r="EA146" s="140">
        <v>35549</v>
      </c>
      <c r="EB146" s="140">
        <v>355.1</v>
      </c>
      <c r="EC146" s="140">
        <v>28</v>
      </c>
    </row>
    <row r="147" spans="1:133" s="131" customFormat="1" ht="24" x14ac:dyDescent="0.25">
      <c r="A147" s="130" t="s">
        <v>132</v>
      </c>
      <c r="B147" s="130" t="s">
        <v>145</v>
      </c>
      <c r="C147" s="138">
        <v>1</v>
      </c>
      <c r="D147" s="130" t="s">
        <v>144</v>
      </c>
      <c r="E147" s="130" t="s">
        <v>1300</v>
      </c>
      <c r="F147" s="130" t="s">
        <v>2629</v>
      </c>
      <c r="G147" s="130">
        <v>66491</v>
      </c>
      <c r="H147" s="130" t="s">
        <v>145</v>
      </c>
      <c r="I147" s="130" t="s">
        <v>2630</v>
      </c>
      <c r="J147" s="130" t="s">
        <v>2631</v>
      </c>
      <c r="K147" s="130" t="s">
        <v>2632</v>
      </c>
      <c r="L147" s="130" t="s">
        <v>959</v>
      </c>
      <c r="M147" s="130" t="s">
        <v>1099</v>
      </c>
      <c r="N147" s="130" t="s">
        <v>2633</v>
      </c>
      <c r="O147" s="130" t="s">
        <v>1041</v>
      </c>
      <c r="P147" s="130">
        <v>546419512</v>
      </c>
      <c r="Q147" s="130" t="s">
        <v>2634</v>
      </c>
      <c r="R147" s="130" t="s">
        <v>959</v>
      </c>
      <c r="S147" s="130" t="s">
        <v>2588</v>
      </c>
      <c r="T147" s="130" t="s">
        <v>2635</v>
      </c>
      <c r="U147" s="130" t="s">
        <v>1041</v>
      </c>
      <c r="V147" s="130">
        <v>546419537</v>
      </c>
      <c r="W147" s="130" t="s">
        <v>2636</v>
      </c>
      <c r="X147" s="138">
        <v>1</v>
      </c>
      <c r="Y147" s="138">
        <v>0</v>
      </c>
      <c r="Z147" s="138">
        <v>1</v>
      </c>
      <c r="AA147" s="139">
        <v>1</v>
      </c>
      <c r="AB147" s="139">
        <v>0</v>
      </c>
      <c r="AC147" s="139">
        <v>1</v>
      </c>
      <c r="AD147" s="130" t="s">
        <v>966</v>
      </c>
      <c r="AE147" s="138">
        <v>0</v>
      </c>
      <c r="AF147" s="130" t="s">
        <v>966</v>
      </c>
      <c r="AG147" s="138">
        <v>0</v>
      </c>
      <c r="AH147" s="138">
        <v>0</v>
      </c>
      <c r="AI147" s="138">
        <v>0</v>
      </c>
      <c r="AJ147" s="138">
        <v>1</v>
      </c>
      <c r="AK147" s="138">
        <v>1</v>
      </c>
      <c r="AL147" s="130" t="s">
        <v>966</v>
      </c>
      <c r="AM147" s="138">
        <v>1</v>
      </c>
      <c r="AN147" s="138">
        <v>0</v>
      </c>
      <c r="AO147" s="138">
        <v>0</v>
      </c>
      <c r="AP147" s="138">
        <v>1</v>
      </c>
      <c r="AQ147" s="130" t="s">
        <v>966</v>
      </c>
      <c r="AR147" s="138">
        <v>0</v>
      </c>
      <c r="AS147" s="138">
        <v>0</v>
      </c>
      <c r="AT147" s="138">
        <v>0</v>
      </c>
      <c r="AU147" s="138">
        <v>1</v>
      </c>
      <c r="AV147" s="138">
        <v>0</v>
      </c>
      <c r="AW147" s="138">
        <v>0</v>
      </c>
      <c r="AX147" s="138">
        <v>1</v>
      </c>
      <c r="AY147" s="130" t="s">
        <v>966</v>
      </c>
      <c r="AZ147" s="138">
        <v>0</v>
      </c>
      <c r="BA147" s="138">
        <v>1</v>
      </c>
      <c r="BB147" s="138">
        <v>0</v>
      </c>
      <c r="BC147" s="138">
        <v>1</v>
      </c>
      <c r="BD147" s="138">
        <v>0</v>
      </c>
      <c r="BE147" s="138">
        <v>5</v>
      </c>
      <c r="BF147" s="138">
        <v>0</v>
      </c>
      <c r="BG147" s="138">
        <v>0</v>
      </c>
      <c r="BH147" s="138">
        <v>0</v>
      </c>
      <c r="BI147" s="138">
        <v>0</v>
      </c>
      <c r="BJ147" s="138">
        <v>0</v>
      </c>
      <c r="BK147" s="138">
        <v>0</v>
      </c>
      <c r="BL147" s="138">
        <v>2</v>
      </c>
      <c r="BM147" s="138">
        <v>0</v>
      </c>
      <c r="BN147" s="138">
        <v>1</v>
      </c>
      <c r="BO147" s="138">
        <v>0</v>
      </c>
      <c r="BP147" s="138">
        <v>5</v>
      </c>
      <c r="BQ147" s="138">
        <v>0</v>
      </c>
      <c r="BR147" s="138">
        <v>0</v>
      </c>
      <c r="BS147" s="138">
        <v>0</v>
      </c>
      <c r="BT147" s="138">
        <v>0</v>
      </c>
      <c r="BU147" s="138">
        <v>0</v>
      </c>
      <c r="BV147" s="138">
        <v>0</v>
      </c>
      <c r="BW147" s="138">
        <v>0</v>
      </c>
      <c r="BX147" s="138">
        <v>0</v>
      </c>
      <c r="BY147" s="138">
        <v>0</v>
      </c>
      <c r="BZ147" s="138">
        <v>0</v>
      </c>
      <c r="CA147" s="138">
        <v>0</v>
      </c>
      <c r="CB147" s="138">
        <v>0</v>
      </c>
      <c r="CC147" s="138">
        <v>0</v>
      </c>
      <c r="CD147" s="138">
        <v>0</v>
      </c>
      <c r="CE147" s="138">
        <v>0</v>
      </c>
      <c r="CF147" s="138">
        <v>0</v>
      </c>
      <c r="CG147" s="138">
        <v>0</v>
      </c>
      <c r="CH147" s="138">
        <v>0</v>
      </c>
      <c r="CI147" s="138">
        <v>0</v>
      </c>
      <c r="CJ147" s="138">
        <v>0</v>
      </c>
      <c r="CK147" s="138">
        <v>0</v>
      </c>
      <c r="CL147" s="138">
        <v>0</v>
      </c>
      <c r="CM147" s="138">
        <v>0</v>
      </c>
      <c r="CN147" s="138">
        <v>0</v>
      </c>
      <c r="CO147" s="138">
        <v>0</v>
      </c>
      <c r="CP147" s="138">
        <v>0</v>
      </c>
      <c r="CQ147" s="138">
        <v>0</v>
      </c>
      <c r="CR147" s="138">
        <v>0</v>
      </c>
      <c r="CS147" s="138">
        <v>0</v>
      </c>
      <c r="CT147" s="138">
        <v>0</v>
      </c>
      <c r="CU147" s="138">
        <v>0</v>
      </c>
      <c r="CV147" s="138">
        <v>0</v>
      </c>
      <c r="CW147" s="138">
        <v>0</v>
      </c>
      <c r="CX147" s="138">
        <v>0</v>
      </c>
      <c r="CY147" s="138">
        <v>0</v>
      </c>
      <c r="CZ147" s="138">
        <v>0</v>
      </c>
      <c r="DA147" s="138">
        <v>0</v>
      </c>
      <c r="DB147" s="138">
        <v>0</v>
      </c>
      <c r="DC147" s="138">
        <v>0</v>
      </c>
      <c r="DD147" s="138">
        <v>0</v>
      </c>
      <c r="DE147" s="138">
        <v>0</v>
      </c>
      <c r="DF147" s="138">
        <v>0</v>
      </c>
      <c r="DG147" s="138">
        <v>0</v>
      </c>
      <c r="DH147" s="138">
        <v>0</v>
      </c>
      <c r="DI147" s="138">
        <v>0</v>
      </c>
      <c r="DJ147" s="138">
        <v>0</v>
      </c>
      <c r="DK147" s="138">
        <v>0</v>
      </c>
      <c r="DL147" s="138">
        <v>0</v>
      </c>
      <c r="DM147" s="138">
        <v>0</v>
      </c>
      <c r="DN147" s="138">
        <v>0</v>
      </c>
      <c r="DO147" s="138">
        <v>0</v>
      </c>
      <c r="DP147" s="138">
        <v>0</v>
      </c>
      <c r="DQ147" s="138">
        <v>1</v>
      </c>
      <c r="DR147" s="130" t="s">
        <v>2637</v>
      </c>
      <c r="DS147" s="138">
        <v>3</v>
      </c>
      <c r="DT147" s="130"/>
      <c r="DU147" s="130"/>
      <c r="DV147" s="138">
        <v>1</v>
      </c>
      <c r="DW147" s="138">
        <v>1</v>
      </c>
      <c r="DX147" s="138">
        <v>1</v>
      </c>
      <c r="DY147" s="130"/>
      <c r="DZ147" s="130"/>
      <c r="EA147" s="140">
        <v>23996</v>
      </c>
      <c r="EB147" s="140">
        <v>172.5</v>
      </c>
      <c r="EC147" s="140">
        <v>17</v>
      </c>
    </row>
    <row r="148" spans="1:133" s="131" customFormat="1" x14ac:dyDescent="0.25">
      <c r="A148" s="130" t="s">
        <v>132</v>
      </c>
      <c r="B148" s="130" t="s">
        <v>147</v>
      </c>
      <c r="C148" s="138">
        <v>1</v>
      </c>
      <c r="D148" s="130" t="s">
        <v>146</v>
      </c>
      <c r="E148" s="130" t="s">
        <v>995</v>
      </c>
      <c r="F148" s="130" t="s">
        <v>2638</v>
      </c>
      <c r="G148" s="130">
        <v>66434</v>
      </c>
      <c r="H148" s="130" t="s">
        <v>147</v>
      </c>
      <c r="I148" s="130" t="s">
        <v>2639</v>
      </c>
      <c r="J148" s="130" t="s">
        <v>2640</v>
      </c>
      <c r="K148" s="130" t="s">
        <v>1224</v>
      </c>
      <c r="L148" s="130" t="s">
        <v>959</v>
      </c>
      <c r="M148" s="130" t="s">
        <v>974</v>
      </c>
      <c r="N148" s="130" t="s">
        <v>2641</v>
      </c>
      <c r="O148" s="130"/>
      <c r="P148" s="130">
        <v>777363610</v>
      </c>
      <c r="Q148" s="130" t="s">
        <v>2642</v>
      </c>
      <c r="R148" s="130" t="s">
        <v>959</v>
      </c>
      <c r="S148" s="130" t="s">
        <v>974</v>
      </c>
      <c r="T148" s="130" t="s">
        <v>2641</v>
      </c>
      <c r="U148" s="130"/>
      <c r="V148" s="130">
        <v>777363610</v>
      </c>
      <c r="W148" s="130" t="s">
        <v>2642</v>
      </c>
      <c r="X148" s="138">
        <v>1</v>
      </c>
      <c r="Y148" s="138">
        <v>0</v>
      </c>
      <c r="Z148" s="138">
        <v>1</v>
      </c>
      <c r="AA148" s="139">
        <v>1</v>
      </c>
      <c r="AB148" s="139">
        <v>0</v>
      </c>
      <c r="AC148" s="139">
        <v>1</v>
      </c>
      <c r="AD148" s="130" t="s">
        <v>966</v>
      </c>
      <c r="AE148" s="138">
        <v>1</v>
      </c>
      <c r="AF148" s="130" t="s">
        <v>966</v>
      </c>
      <c r="AG148" s="138">
        <v>0</v>
      </c>
      <c r="AH148" s="138">
        <v>0</v>
      </c>
      <c r="AI148" s="138">
        <v>0</v>
      </c>
      <c r="AJ148" s="138">
        <v>1</v>
      </c>
      <c r="AK148" s="138">
        <v>1</v>
      </c>
      <c r="AL148" s="130" t="s">
        <v>966</v>
      </c>
      <c r="AM148" s="138">
        <v>0</v>
      </c>
      <c r="AN148" s="138">
        <v>1</v>
      </c>
      <c r="AO148" s="138">
        <v>0</v>
      </c>
      <c r="AP148" s="138">
        <v>1</v>
      </c>
      <c r="AQ148" s="130" t="s">
        <v>966</v>
      </c>
      <c r="AR148" s="138">
        <v>0</v>
      </c>
      <c r="AS148" s="138">
        <v>0</v>
      </c>
      <c r="AT148" s="138">
        <v>0</v>
      </c>
      <c r="AU148" s="138">
        <v>0</v>
      </c>
      <c r="AV148" s="138">
        <v>1</v>
      </c>
      <c r="AW148" s="138">
        <v>0</v>
      </c>
      <c r="AX148" s="138">
        <v>1</v>
      </c>
      <c r="AY148" s="130" t="s">
        <v>966</v>
      </c>
      <c r="AZ148" s="138">
        <v>0</v>
      </c>
      <c r="BA148" s="138">
        <v>1</v>
      </c>
      <c r="BB148" s="138">
        <v>1</v>
      </c>
      <c r="BC148" s="138">
        <v>1</v>
      </c>
      <c r="BD148" s="138">
        <v>1</v>
      </c>
      <c r="BE148" s="138">
        <v>15</v>
      </c>
      <c r="BF148" s="138">
        <v>1</v>
      </c>
      <c r="BG148" s="138">
        <v>0</v>
      </c>
      <c r="BH148" s="138">
        <v>3</v>
      </c>
      <c r="BI148" s="138">
        <v>1</v>
      </c>
      <c r="BJ148" s="138">
        <v>0</v>
      </c>
      <c r="BK148" s="138">
        <v>0</v>
      </c>
      <c r="BL148" s="138">
        <v>10</v>
      </c>
      <c r="BM148" s="138">
        <v>0</v>
      </c>
      <c r="BN148" s="138">
        <v>3</v>
      </c>
      <c r="BO148" s="138">
        <v>0</v>
      </c>
      <c r="BP148" s="138">
        <v>15</v>
      </c>
      <c r="BQ148" s="138">
        <v>1</v>
      </c>
      <c r="BR148" s="138">
        <v>0</v>
      </c>
      <c r="BS148" s="138">
        <v>0</v>
      </c>
      <c r="BT148" s="138">
        <v>0</v>
      </c>
      <c r="BU148" s="138">
        <v>0</v>
      </c>
      <c r="BV148" s="138">
        <v>0</v>
      </c>
      <c r="BW148" s="138">
        <v>0</v>
      </c>
      <c r="BX148" s="138">
        <v>0</v>
      </c>
      <c r="BY148" s="138">
        <v>0</v>
      </c>
      <c r="BZ148" s="138">
        <v>0</v>
      </c>
      <c r="CA148" s="138">
        <v>0</v>
      </c>
      <c r="CB148" s="138">
        <v>0</v>
      </c>
      <c r="CC148" s="138">
        <v>0</v>
      </c>
      <c r="CD148" s="138">
        <v>0</v>
      </c>
      <c r="CE148" s="138">
        <v>0</v>
      </c>
      <c r="CF148" s="138">
        <v>0</v>
      </c>
      <c r="CG148" s="138">
        <v>0</v>
      </c>
      <c r="CH148" s="138">
        <v>0</v>
      </c>
      <c r="CI148" s="138">
        <v>0</v>
      </c>
      <c r="CJ148" s="138">
        <v>0</v>
      </c>
      <c r="CK148" s="138">
        <v>0</v>
      </c>
      <c r="CL148" s="138">
        <v>0</v>
      </c>
      <c r="CM148" s="138">
        <v>2</v>
      </c>
      <c r="CN148" s="138">
        <v>0</v>
      </c>
      <c r="CO148" s="138">
        <v>0</v>
      </c>
      <c r="CP148" s="138">
        <v>0</v>
      </c>
      <c r="CQ148" s="138">
        <v>0</v>
      </c>
      <c r="CR148" s="138">
        <v>0</v>
      </c>
      <c r="CS148" s="138">
        <v>0</v>
      </c>
      <c r="CT148" s="138">
        <v>0</v>
      </c>
      <c r="CU148" s="138">
        <v>0</v>
      </c>
      <c r="CV148" s="138">
        <v>0</v>
      </c>
      <c r="CW148" s="138">
        <v>0</v>
      </c>
      <c r="CX148" s="138">
        <v>0</v>
      </c>
      <c r="CY148" s="138">
        <v>0</v>
      </c>
      <c r="CZ148" s="138">
        <v>0</v>
      </c>
      <c r="DA148" s="138">
        <v>0</v>
      </c>
      <c r="DB148" s="138">
        <v>0</v>
      </c>
      <c r="DC148" s="138">
        <v>0</v>
      </c>
      <c r="DD148" s="138">
        <v>0</v>
      </c>
      <c r="DE148" s="138">
        <v>0</v>
      </c>
      <c r="DF148" s="138">
        <v>0</v>
      </c>
      <c r="DG148" s="138">
        <v>0</v>
      </c>
      <c r="DH148" s="138">
        <v>2</v>
      </c>
      <c r="DI148" s="138">
        <v>0</v>
      </c>
      <c r="DJ148" s="138">
        <v>0</v>
      </c>
      <c r="DK148" s="138">
        <v>0</v>
      </c>
      <c r="DL148" s="138">
        <v>0</v>
      </c>
      <c r="DM148" s="138">
        <v>1</v>
      </c>
      <c r="DN148" s="138">
        <v>0</v>
      </c>
      <c r="DO148" s="138">
        <v>0</v>
      </c>
      <c r="DP148" s="138">
        <v>28</v>
      </c>
      <c r="DQ148" s="138">
        <v>1</v>
      </c>
      <c r="DR148" s="130"/>
      <c r="DS148" s="138">
        <v>1</v>
      </c>
      <c r="DT148" s="130"/>
      <c r="DU148" s="130"/>
      <c r="DV148" s="138">
        <v>1</v>
      </c>
      <c r="DW148" s="138">
        <v>1</v>
      </c>
      <c r="DX148" s="138">
        <v>1</v>
      </c>
      <c r="DY148" s="130"/>
      <c r="DZ148" s="130"/>
      <c r="EA148" s="140">
        <v>22380</v>
      </c>
      <c r="EB148" s="140">
        <v>77.05</v>
      </c>
      <c r="EC148" s="140">
        <v>10</v>
      </c>
    </row>
    <row r="149" spans="1:133" s="131" customFormat="1" ht="24" x14ac:dyDescent="0.25">
      <c r="A149" s="130" t="s">
        <v>132</v>
      </c>
      <c r="B149" s="130" t="s">
        <v>149</v>
      </c>
      <c r="C149" s="138">
        <v>1</v>
      </c>
      <c r="D149" s="130" t="s">
        <v>148</v>
      </c>
      <c r="E149" s="130" t="s">
        <v>1178</v>
      </c>
      <c r="F149" s="130">
        <v>42399</v>
      </c>
      <c r="G149" s="130">
        <v>69722</v>
      </c>
      <c r="H149" s="130" t="s">
        <v>2643</v>
      </c>
      <c r="I149" s="130" t="s">
        <v>2644</v>
      </c>
      <c r="J149" s="130" t="s">
        <v>2645</v>
      </c>
      <c r="K149" s="130" t="s">
        <v>2646</v>
      </c>
      <c r="L149" s="130" t="s">
        <v>2447</v>
      </c>
      <c r="M149" s="130" t="s">
        <v>2647</v>
      </c>
      <c r="N149" s="130" t="s">
        <v>2648</v>
      </c>
      <c r="O149" s="130"/>
      <c r="P149" s="130">
        <v>518697520</v>
      </c>
      <c r="Q149" s="130" t="s">
        <v>2649</v>
      </c>
      <c r="R149" s="130"/>
      <c r="S149" s="130" t="s">
        <v>2650</v>
      </c>
      <c r="T149" s="130" t="s">
        <v>2651</v>
      </c>
      <c r="U149" s="130"/>
      <c r="V149" s="130">
        <v>518697516</v>
      </c>
      <c r="W149" s="130" t="s">
        <v>2652</v>
      </c>
      <c r="X149" s="138">
        <v>2</v>
      </c>
      <c r="Y149" s="138">
        <v>0</v>
      </c>
      <c r="Z149" s="138">
        <v>2</v>
      </c>
      <c r="AA149" s="139">
        <v>1.7</v>
      </c>
      <c r="AB149" s="139">
        <v>0</v>
      </c>
      <c r="AC149" s="139">
        <v>1.7</v>
      </c>
      <c r="AD149" s="130" t="s">
        <v>966</v>
      </c>
      <c r="AE149" s="138">
        <v>2</v>
      </c>
      <c r="AF149" s="130" t="s">
        <v>966</v>
      </c>
      <c r="AG149" s="138">
        <v>0</v>
      </c>
      <c r="AH149" s="138">
        <v>1</v>
      </c>
      <c r="AI149" s="138">
        <v>0</v>
      </c>
      <c r="AJ149" s="138">
        <v>1</v>
      </c>
      <c r="AK149" s="138">
        <v>2</v>
      </c>
      <c r="AL149" s="130" t="s">
        <v>966</v>
      </c>
      <c r="AM149" s="138">
        <v>0</v>
      </c>
      <c r="AN149" s="138">
        <v>0</v>
      </c>
      <c r="AO149" s="138">
        <v>2</v>
      </c>
      <c r="AP149" s="138">
        <v>2</v>
      </c>
      <c r="AQ149" s="130" t="s">
        <v>966</v>
      </c>
      <c r="AR149" s="138">
        <v>0</v>
      </c>
      <c r="AS149" s="138">
        <v>0</v>
      </c>
      <c r="AT149" s="138">
        <v>1</v>
      </c>
      <c r="AU149" s="138">
        <v>1</v>
      </c>
      <c r="AV149" s="138">
        <v>0</v>
      </c>
      <c r="AW149" s="138">
        <v>0</v>
      </c>
      <c r="AX149" s="138">
        <v>2</v>
      </c>
      <c r="AY149" s="130" t="s">
        <v>966</v>
      </c>
      <c r="AZ149" s="138">
        <v>1</v>
      </c>
      <c r="BA149" s="138">
        <v>1</v>
      </c>
      <c r="BB149" s="138">
        <v>1</v>
      </c>
      <c r="BC149" s="138">
        <v>1</v>
      </c>
      <c r="BD149" s="138">
        <v>6</v>
      </c>
      <c r="BE149" s="138">
        <v>50</v>
      </c>
      <c r="BF149" s="138">
        <v>0</v>
      </c>
      <c r="BG149" s="138">
        <v>0</v>
      </c>
      <c r="BH149" s="138">
        <v>3</v>
      </c>
      <c r="BI149" s="138">
        <v>0</v>
      </c>
      <c r="BJ149" s="138">
        <v>0</v>
      </c>
      <c r="BK149" s="138">
        <v>0</v>
      </c>
      <c r="BL149" s="138">
        <v>21</v>
      </c>
      <c r="BM149" s="138">
        <v>0</v>
      </c>
      <c r="BN149" s="138">
        <v>1</v>
      </c>
      <c r="BO149" s="138">
        <v>0</v>
      </c>
      <c r="BP149" s="138">
        <v>50</v>
      </c>
      <c r="BQ149" s="138">
        <v>0</v>
      </c>
      <c r="BR149" s="138">
        <v>0</v>
      </c>
      <c r="BS149" s="138">
        <v>0</v>
      </c>
      <c r="BT149" s="138">
        <v>0</v>
      </c>
      <c r="BU149" s="138">
        <v>0</v>
      </c>
      <c r="BV149" s="138">
        <v>0</v>
      </c>
      <c r="BW149" s="138">
        <v>0</v>
      </c>
      <c r="BX149" s="138">
        <v>0</v>
      </c>
      <c r="BY149" s="138">
        <v>0</v>
      </c>
      <c r="BZ149" s="138">
        <v>1</v>
      </c>
      <c r="CA149" s="138">
        <v>0</v>
      </c>
      <c r="CB149" s="138">
        <v>0</v>
      </c>
      <c r="CC149" s="138">
        <v>0</v>
      </c>
      <c r="CD149" s="138">
        <v>0</v>
      </c>
      <c r="CE149" s="138">
        <v>0</v>
      </c>
      <c r="CF149" s="138">
        <v>0</v>
      </c>
      <c r="CG149" s="138">
        <v>0</v>
      </c>
      <c r="CH149" s="138">
        <v>1</v>
      </c>
      <c r="CI149" s="138">
        <v>0</v>
      </c>
      <c r="CJ149" s="138">
        <v>0</v>
      </c>
      <c r="CK149" s="138">
        <v>2</v>
      </c>
      <c r="CL149" s="138">
        <v>0</v>
      </c>
      <c r="CM149" s="138">
        <v>0</v>
      </c>
      <c r="CN149" s="138">
        <v>0</v>
      </c>
      <c r="CO149" s="138">
        <v>0</v>
      </c>
      <c r="CP149" s="138">
        <v>0</v>
      </c>
      <c r="CQ149" s="138">
        <v>0</v>
      </c>
      <c r="CR149" s="138">
        <v>0</v>
      </c>
      <c r="CS149" s="138">
        <v>0</v>
      </c>
      <c r="CT149" s="138">
        <v>0</v>
      </c>
      <c r="CU149" s="138">
        <v>0</v>
      </c>
      <c r="CV149" s="138">
        <v>0</v>
      </c>
      <c r="CW149" s="138">
        <v>0</v>
      </c>
      <c r="CX149" s="138">
        <v>0</v>
      </c>
      <c r="CY149" s="138">
        <v>0</v>
      </c>
      <c r="CZ149" s="138">
        <v>0</v>
      </c>
      <c r="DA149" s="138">
        <v>0</v>
      </c>
      <c r="DB149" s="138">
        <v>0</v>
      </c>
      <c r="DC149" s="138">
        <v>0</v>
      </c>
      <c r="DD149" s="138">
        <v>0</v>
      </c>
      <c r="DE149" s="138">
        <v>0</v>
      </c>
      <c r="DF149" s="138">
        <v>0</v>
      </c>
      <c r="DG149" s="138">
        <v>0</v>
      </c>
      <c r="DH149" s="138">
        <v>0</v>
      </c>
      <c r="DI149" s="138">
        <v>0</v>
      </c>
      <c r="DJ149" s="138">
        <v>0</v>
      </c>
      <c r="DK149" s="138">
        <v>0</v>
      </c>
      <c r="DL149" s="138">
        <v>0</v>
      </c>
      <c r="DM149" s="138">
        <v>0</v>
      </c>
      <c r="DN149" s="138">
        <v>0</v>
      </c>
      <c r="DO149" s="138">
        <v>0</v>
      </c>
      <c r="DP149" s="138">
        <v>65</v>
      </c>
      <c r="DQ149" s="138">
        <v>1</v>
      </c>
      <c r="DR149" s="130"/>
      <c r="DS149" s="138">
        <v>2</v>
      </c>
      <c r="DT149" s="130"/>
      <c r="DU149" s="130" t="s">
        <v>2653</v>
      </c>
      <c r="DV149" s="138">
        <v>1</v>
      </c>
      <c r="DW149" s="138">
        <v>1</v>
      </c>
      <c r="DX149" s="138">
        <v>1</v>
      </c>
      <c r="DY149" s="130"/>
      <c r="DZ149" s="130"/>
      <c r="EA149" s="140">
        <v>55764</v>
      </c>
      <c r="EB149" s="140">
        <v>470.19</v>
      </c>
      <c r="EC149" s="140">
        <v>42</v>
      </c>
    </row>
    <row r="150" spans="1:133" s="131" customFormat="1" ht="60" x14ac:dyDescent="0.25">
      <c r="A150" s="130" t="s">
        <v>132</v>
      </c>
      <c r="B150" s="130" t="s">
        <v>151</v>
      </c>
      <c r="C150" s="138">
        <v>1</v>
      </c>
      <c r="D150" s="130" t="s">
        <v>150</v>
      </c>
      <c r="E150" s="130" t="s">
        <v>1528</v>
      </c>
      <c r="F150" s="130" t="s">
        <v>2654</v>
      </c>
      <c r="G150" s="130">
        <v>69201</v>
      </c>
      <c r="H150" s="130" t="s">
        <v>151</v>
      </c>
      <c r="I150" s="130" t="s">
        <v>2655</v>
      </c>
      <c r="J150" s="130" t="s">
        <v>2656</v>
      </c>
      <c r="K150" s="130" t="s">
        <v>2657</v>
      </c>
      <c r="L150" s="130" t="s">
        <v>1431</v>
      </c>
      <c r="M150" s="130" t="s">
        <v>2658</v>
      </c>
      <c r="N150" s="130" t="s">
        <v>2659</v>
      </c>
      <c r="O150" s="130"/>
      <c r="P150" s="130">
        <v>519444602</v>
      </c>
      <c r="Q150" s="130" t="s">
        <v>2660</v>
      </c>
      <c r="R150" s="130" t="s">
        <v>959</v>
      </c>
      <c r="S150" s="130" t="s">
        <v>2661</v>
      </c>
      <c r="T150" s="130" t="s">
        <v>2662</v>
      </c>
      <c r="U150" s="130"/>
      <c r="V150" s="130">
        <v>519444573</v>
      </c>
      <c r="W150" s="130" t="s">
        <v>2663</v>
      </c>
      <c r="X150" s="138">
        <v>1</v>
      </c>
      <c r="Y150" s="138">
        <v>0</v>
      </c>
      <c r="Z150" s="138">
        <v>1</v>
      </c>
      <c r="AA150" s="139">
        <v>0.3</v>
      </c>
      <c r="AB150" s="139">
        <v>0</v>
      </c>
      <c r="AC150" s="139">
        <v>0.3</v>
      </c>
      <c r="AD150" s="130" t="s">
        <v>966</v>
      </c>
      <c r="AE150" s="138">
        <v>1</v>
      </c>
      <c r="AF150" s="130" t="s">
        <v>966</v>
      </c>
      <c r="AG150" s="138">
        <v>0</v>
      </c>
      <c r="AH150" s="138">
        <v>0</v>
      </c>
      <c r="AI150" s="138">
        <v>0</v>
      </c>
      <c r="AJ150" s="138">
        <v>1</v>
      </c>
      <c r="AK150" s="138">
        <v>1</v>
      </c>
      <c r="AL150" s="130" t="s">
        <v>966</v>
      </c>
      <c r="AM150" s="138">
        <v>0</v>
      </c>
      <c r="AN150" s="138">
        <v>0</v>
      </c>
      <c r="AO150" s="138">
        <v>0</v>
      </c>
      <c r="AP150" s="138">
        <v>1</v>
      </c>
      <c r="AQ150" s="130" t="s">
        <v>966</v>
      </c>
      <c r="AR150" s="138">
        <v>0</v>
      </c>
      <c r="AS150" s="138">
        <v>0</v>
      </c>
      <c r="AT150" s="138">
        <v>0</v>
      </c>
      <c r="AU150" s="138">
        <v>1</v>
      </c>
      <c r="AV150" s="138">
        <v>0</v>
      </c>
      <c r="AW150" s="138">
        <v>0</v>
      </c>
      <c r="AX150" s="138">
        <v>1</v>
      </c>
      <c r="AY150" s="130" t="s">
        <v>966</v>
      </c>
      <c r="AZ150" s="138">
        <v>1</v>
      </c>
      <c r="BA150" s="138">
        <v>1</v>
      </c>
      <c r="BB150" s="138">
        <v>1</v>
      </c>
      <c r="BC150" s="138">
        <v>1</v>
      </c>
      <c r="BD150" s="138">
        <v>2</v>
      </c>
      <c r="BE150" s="138">
        <v>11</v>
      </c>
      <c r="BF150" s="138">
        <v>1</v>
      </c>
      <c r="BG150" s="138">
        <v>0</v>
      </c>
      <c r="BH150" s="138">
        <v>5</v>
      </c>
      <c r="BI150" s="138">
        <v>1</v>
      </c>
      <c r="BJ150" s="138">
        <v>0</v>
      </c>
      <c r="BK150" s="138">
        <v>0</v>
      </c>
      <c r="BL150" s="138">
        <v>11</v>
      </c>
      <c r="BM150" s="138">
        <v>0</v>
      </c>
      <c r="BN150" s="138">
        <v>0</v>
      </c>
      <c r="BO150" s="138">
        <v>0</v>
      </c>
      <c r="BP150" s="138">
        <v>0</v>
      </c>
      <c r="BQ150" s="138">
        <v>0</v>
      </c>
      <c r="BR150" s="138">
        <v>0</v>
      </c>
      <c r="BS150" s="138">
        <v>0</v>
      </c>
      <c r="BT150" s="138">
        <v>0</v>
      </c>
      <c r="BU150" s="138">
        <v>0</v>
      </c>
      <c r="BV150" s="138">
        <v>0</v>
      </c>
      <c r="BW150" s="138">
        <v>0</v>
      </c>
      <c r="BX150" s="138">
        <v>0</v>
      </c>
      <c r="BY150" s="138">
        <v>0</v>
      </c>
      <c r="BZ150" s="138">
        <v>0</v>
      </c>
      <c r="CA150" s="138">
        <v>0</v>
      </c>
      <c r="CB150" s="138">
        <v>0</v>
      </c>
      <c r="CC150" s="138">
        <v>0</v>
      </c>
      <c r="CD150" s="138">
        <v>0</v>
      </c>
      <c r="CE150" s="138">
        <v>0</v>
      </c>
      <c r="CF150" s="138">
        <v>0</v>
      </c>
      <c r="CG150" s="138">
        <v>0</v>
      </c>
      <c r="CH150" s="138">
        <v>0</v>
      </c>
      <c r="CI150" s="138">
        <v>0</v>
      </c>
      <c r="CJ150" s="138">
        <v>0</v>
      </c>
      <c r="CK150" s="138">
        <v>0</v>
      </c>
      <c r="CL150" s="138">
        <v>0</v>
      </c>
      <c r="CM150" s="138">
        <v>0</v>
      </c>
      <c r="CN150" s="138">
        <v>0</v>
      </c>
      <c r="CO150" s="138">
        <v>0</v>
      </c>
      <c r="CP150" s="138">
        <v>0</v>
      </c>
      <c r="CQ150" s="138">
        <v>0</v>
      </c>
      <c r="CR150" s="138">
        <v>0</v>
      </c>
      <c r="CS150" s="138">
        <v>0</v>
      </c>
      <c r="CT150" s="138">
        <v>0</v>
      </c>
      <c r="CU150" s="138">
        <v>0</v>
      </c>
      <c r="CV150" s="138">
        <v>0</v>
      </c>
      <c r="CW150" s="138">
        <v>0</v>
      </c>
      <c r="CX150" s="138">
        <v>0</v>
      </c>
      <c r="CY150" s="138">
        <v>0</v>
      </c>
      <c r="CZ150" s="138">
        <v>0</v>
      </c>
      <c r="DA150" s="138">
        <v>0</v>
      </c>
      <c r="DB150" s="138">
        <v>0</v>
      </c>
      <c r="DC150" s="138">
        <v>0</v>
      </c>
      <c r="DD150" s="138">
        <v>0</v>
      </c>
      <c r="DE150" s="138">
        <v>0</v>
      </c>
      <c r="DF150" s="138">
        <v>0</v>
      </c>
      <c r="DG150" s="138">
        <v>0</v>
      </c>
      <c r="DH150" s="138">
        <v>0</v>
      </c>
      <c r="DI150" s="138">
        <v>0</v>
      </c>
      <c r="DJ150" s="138">
        <v>0</v>
      </c>
      <c r="DK150" s="138">
        <v>0</v>
      </c>
      <c r="DL150" s="138">
        <v>0</v>
      </c>
      <c r="DM150" s="138">
        <v>0</v>
      </c>
      <c r="DN150" s="138">
        <v>0</v>
      </c>
      <c r="DO150" s="138">
        <v>0</v>
      </c>
      <c r="DP150" s="138">
        <v>33</v>
      </c>
      <c r="DQ150" s="138">
        <v>1</v>
      </c>
      <c r="DR150" s="130" t="s">
        <v>2664</v>
      </c>
      <c r="DS150" s="138">
        <v>2</v>
      </c>
      <c r="DT150" s="130"/>
      <c r="DU150" s="130"/>
      <c r="DV150" s="138">
        <v>1</v>
      </c>
      <c r="DW150" s="138">
        <v>1</v>
      </c>
      <c r="DX150" s="138">
        <v>1</v>
      </c>
      <c r="DY150" s="130"/>
      <c r="DZ150" s="130"/>
      <c r="EA150" s="140">
        <v>19778</v>
      </c>
      <c r="EB150" s="140">
        <v>244.12</v>
      </c>
      <c r="EC150" s="140">
        <v>17</v>
      </c>
    </row>
    <row r="151" spans="1:133" s="131" customFormat="1" ht="36" x14ac:dyDescent="0.25">
      <c r="A151" s="130" t="s">
        <v>132</v>
      </c>
      <c r="B151" s="130" t="s">
        <v>153</v>
      </c>
      <c r="C151" s="138">
        <v>1</v>
      </c>
      <c r="D151" s="130" t="s">
        <v>152</v>
      </c>
      <c r="E151" s="130" t="s">
        <v>2665</v>
      </c>
      <c r="F151" s="130">
        <v>125</v>
      </c>
      <c r="G151" s="130">
        <v>67211</v>
      </c>
      <c r="H151" s="130" t="s">
        <v>153</v>
      </c>
      <c r="I151" s="130" t="s">
        <v>2666</v>
      </c>
      <c r="J151" s="130" t="s">
        <v>2667</v>
      </c>
      <c r="K151" s="130" t="s">
        <v>1224</v>
      </c>
      <c r="L151" s="130"/>
      <c r="M151" s="130" t="s">
        <v>960</v>
      </c>
      <c r="N151" s="130" t="s">
        <v>2668</v>
      </c>
      <c r="O151" s="130"/>
      <c r="P151" s="130">
        <v>515300723</v>
      </c>
      <c r="Q151" s="130" t="s">
        <v>2669</v>
      </c>
      <c r="R151" s="130" t="s">
        <v>959</v>
      </c>
      <c r="S151" s="130" t="s">
        <v>2124</v>
      </c>
      <c r="T151" s="130" t="s">
        <v>2670</v>
      </c>
      <c r="U151" s="130"/>
      <c r="V151" s="130">
        <v>515300775</v>
      </c>
      <c r="W151" s="130" t="s">
        <v>2671</v>
      </c>
      <c r="X151" s="138">
        <v>1</v>
      </c>
      <c r="Y151" s="138">
        <v>0</v>
      </c>
      <c r="Z151" s="138">
        <v>1</v>
      </c>
      <c r="AA151" s="139">
        <v>1</v>
      </c>
      <c r="AB151" s="139">
        <v>0</v>
      </c>
      <c r="AC151" s="139">
        <v>1</v>
      </c>
      <c r="AD151" s="130" t="s">
        <v>966</v>
      </c>
      <c r="AE151" s="138">
        <v>0</v>
      </c>
      <c r="AF151" s="130" t="s">
        <v>966</v>
      </c>
      <c r="AG151" s="138">
        <v>0</v>
      </c>
      <c r="AH151" s="138">
        <v>0</v>
      </c>
      <c r="AI151" s="138">
        <v>0</v>
      </c>
      <c r="AJ151" s="138">
        <v>1</v>
      </c>
      <c r="AK151" s="138">
        <v>1</v>
      </c>
      <c r="AL151" s="130" t="s">
        <v>966</v>
      </c>
      <c r="AM151" s="138">
        <v>1</v>
      </c>
      <c r="AN151" s="138">
        <v>0</v>
      </c>
      <c r="AO151" s="138">
        <v>0</v>
      </c>
      <c r="AP151" s="138">
        <v>1</v>
      </c>
      <c r="AQ151" s="130" t="s">
        <v>966</v>
      </c>
      <c r="AR151" s="138">
        <v>0</v>
      </c>
      <c r="AS151" s="138">
        <v>0</v>
      </c>
      <c r="AT151" s="138">
        <v>1</v>
      </c>
      <c r="AU151" s="138">
        <v>0</v>
      </c>
      <c r="AV151" s="138">
        <v>0</v>
      </c>
      <c r="AW151" s="138">
        <v>0</v>
      </c>
      <c r="AX151" s="138">
        <v>1</v>
      </c>
      <c r="AY151" s="130" t="s">
        <v>966</v>
      </c>
      <c r="AZ151" s="138">
        <v>0</v>
      </c>
      <c r="BA151" s="138">
        <v>0</v>
      </c>
      <c r="BB151" s="138">
        <v>0</v>
      </c>
      <c r="BC151" s="138">
        <v>1</v>
      </c>
      <c r="BD151" s="138">
        <v>0</v>
      </c>
      <c r="BE151" s="138">
        <v>0</v>
      </c>
      <c r="BF151" s="138">
        <v>0</v>
      </c>
      <c r="BG151" s="138">
        <v>0</v>
      </c>
      <c r="BH151" s="138">
        <v>1</v>
      </c>
      <c r="BI151" s="138">
        <v>0</v>
      </c>
      <c r="BJ151" s="138">
        <v>0</v>
      </c>
      <c r="BK151" s="138">
        <v>0</v>
      </c>
      <c r="BL151" s="138">
        <v>4</v>
      </c>
      <c r="BM151" s="138">
        <v>0</v>
      </c>
      <c r="BN151" s="138">
        <v>2</v>
      </c>
      <c r="BO151" s="138">
        <v>0</v>
      </c>
      <c r="BP151" s="138">
        <v>4</v>
      </c>
      <c r="BQ151" s="138">
        <v>0</v>
      </c>
      <c r="BR151" s="138">
        <v>0</v>
      </c>
      <c r="BS151" s="138">
        <v>0</v>
      </c>
      <c r="BT151" s="138">
        <v>0</v>
      </c>
      <c r="BU151" s="138">
        <v>0</v>
      </c>
      <c r="BV151" s="138">
        <v>0</v>
      </c>
      <c r="BW151" s="138">
        <v>0</v>
      </c>
      <c r="BX151" s="138">
        <v>0</v>
      </c>
      <c r="BY151" s="138">
        <v>0</v>
      </c>
      <c r="BZ151" s="138">
        <v>0</v>
      </c>
      <c r="CA151" s="138">
        <v>0</v>
      </c>
      <c r="CB151" s="138">
        <v>0</v>
      </c>
      <c r="CC151" s="138">
        <v>0</v>
      </c>
      <c r="CD151" s="138">
        <v>0</v>
      </c>
      <c r="CE151" s="138">
        <v>0</v>
      </c>
      <c r="CF151" s="138">
        <v>0</v>
      </c>
      <c r="CG151" s="138">
        <v>0</v>
      </c>
      <c r="CH151" s="138">
        <v>0</v>
      </c>
      <c r="CI151" s="138">
        <v>0</v>
      </c>
      <c r="CJ151" s="138">
        <v>0</v>
      </c>
      <c r="CK151" s="138">
        <v>0</v>
      </c>
      <c r="CL151" s="138">
        <v>0</v>
      </c>
      <c r="CM151" s="138">
        <v>0</v>
      </c>
      <c r="CN151" s="138">
        <v>0</v>
      </c>
      <c r="CO151" s="138">
        <v>0</v>
      </c>
      <c r="CP151" s="138">
        <v>0</v>
      </c>
      <c r="CQ151" s="138">
        <v>0</v>
      </c>
      <c r="CR151" s="138">
        <v>0</v>
      </c>
      <c r="CS151" s="138">
        <v>0</v>
      </c>
      <c r="CT151" s="138">
        <v>0</v>
      </c>
      <c r="CU151" s="138">
        <v>0</v>
      </c>
      <c r="CV151" s="138">
        <v>0</v>
      </c>
      <c r="CW151" s="138">
        <v>0</v>
      </c>
      <c r="CX151" s="138">
        <v>0</v>
      </c>
      <c r="CY151" s="138">
        <v>0</v>
      </c>
      <c r="CZ151" s="138">
        <v>0</v>
      </c>
      <c r="DA151" s="138">
        <v>0</v>
      </c>
      <c r="DB151" s="138">
        <v>0</v>
      </c>
      <c r="DC151" s="138">
        <v>0</v>
      </c>
      <c r="DD151" s="138">
        <v>0</v>
      </c>
      <c r="DE151" s="138">
        <v>0</v>
      </c>
      <c r="DF151" s="138">
        <v>0</v>
      </c>
      <c r="DG151" s="138">
        <v>0</v>
      </c>
      <c r="DH151" s="138">
        <v>0</v>
      </c>
      <c r="DI151" s="138">
        <v>0</v>
      </c>
      <c r="DJ151" s="138">
        <v>0</v>
      </c>
      <c r="DK151" s="138">
        <v>0</v>
      </c>
      <c r="DL151" s="138">
        <v>0</v>
      </c>
      <c r="DM151" s="138">
        <v>0</v>
      </c>
      <c r="DN151" s="138">
        <v>0</v>
      </c>
      <c r="DO151" s="138">
        <v>0</v>
      </c>
      <c r="DP151" s="138">
        <v>20</v>
      </c>
      <c r="DQ151" s="138">
        <v>1</v>
      </c>
      <c r="DR151" s="130" t="s">
        <v>2672</v>
      </c>
      <c r="DS151" s="138">
        <v>4</v>
      </c>
      <c r="DT151" s="130" t="s">
        <v>2673</v>
      </c>
      <c r="DU151" s="130" t="s">
        <v>2674</v>
      </c>
      <c r="DV151" s="138">
        <v>1</v>
      </c>
      <c r="DW151" s="138">
        <v>1</v>
      </c>
      <c r="DX151" s="138">
        <v>1</v>
      </c>
      <c r="DY151" s="130"/>
      <c r="DZ151" s="130"/>
      <c r="EA151" s="140">
        <v>22201</v>
      </c>
      <c r="EB151" s="140">
        <v>347.78</v>
      </c>
      <c r="EC151" s="140">
        <v>33</v>
      </c>
    </row>
    <row r="152" spans="1:133" s="131" customFormat="1" ht="24" x14ac:dyDescent="0.25">
      <c r="A152" s="130" t="s">
        <v>132</v>
      </c>
      <c r="B152" s="130" t="s">
        <v>155</v>
      </c>
      <c r="C152" s="138">
        <v>1</v>
      </c>
      <c r="D152" s="130" t="s">
        <v>154</v>
      </c>
      <c r="E152" s="130" t="s">
        <v>2675</v>
      </c>
      <c r="F152" s="130">
        <v>699</v>
      </c>
      <c r="G152" s="130">
        <v>69123</v>
      </c>
      <c r="H152" s="130" t="s">
        <v>155</v>
      </c>
      <c r="I152" s="130" t="s">
        <v>2676</v>
      </c>
      <c r="J152" s="130" t="s">
        <v>2677</v>
      </c>
      <c r="K152" s="130" t="s">
        <v>1125</v>
      </c>
      <c r="L152" s="130" t="s">
        <v>959</v>
      </c>
      <c r="M152" s="130" t="s">
        <v>1099</v>
      </c>
      <c r="N152" s="130" t="s">
        <v>2678</v>
      </c>
      <c r="O152" s="130" t="s">
        <v>1041</v>
      </c>
      <c r="P152" s="130">
        <v>519301370</v>
      </c>
      <c r="Q152" s="130" t="s">
        <v>2679</v>
      </c>
      <c r="R152" s="130" t="s">
        <v>959</v>
      </c>
      <c r="S152" s="130" t="s">
        <v>1099</v>
      </c>
      <c r="T152" s="130" t="s">
        <v>2678</v>
      </c>
      <c r="U152" s="130" t="s">
        <v>1041</v>
      </c>
      <c r="V152" s="130">
        <v>519301370</v>
      </c>
      <c r="W152" s="130" t="s">
        <v>2679</v>
      </c>
      <c r="X152" s="138">
        <v>1</v>
      </c>
      <c r="Y152" s="138">
        <v>0</v>
      </c>
      <c r="Z152" s="138">
        <v>1</v>
      </c>
      <c r="AA152" s="139">
        <v>1</v>
      </c>
      <c r="AB152" s="139">
        <v>0</v>
      </c>
      <c r="AC152" s="139">
        <v>1</v>
      </c>
      <c r="AD152" s="130" t="s">
        <v>966</v>
      </c>
      <c r="AE152" s="138">
        <v>1</v>
      </c>
      <c r="AF152" s="130" t="s">
        <v>966</v>
      </c>
      <c r="AG152" s="138">
        <v>0</v>
      </c>
      <c r="AH152" s="138">
        <v>0</v>
      </c>
      <c r="AI152" s="138">
        <v>0</v>
      </c>
      <c r="AJ152" s="138">
        <v>1</v>
      </c>
      <c r="AK152" s="138">
        <v>1</v>
      </c>
      <c r="AL152" s="130" t="s">
        <v>966</v>
      </c>
      <c r="AM152" s="138">
        <v>0</v>
      </c>
      <c r="AN152" s="138">
        <v>0</v>
      </c>
      <c r="AO152" s="138">
        <v>1</v>
      </c>
      <c r="AP152" s="138">
        <v>1</v>
      </c>
      <c r="AQ152" s="130" t="s">
        <v>966</v>
      </c>
      <c r="AR152" s="138">
        <v>0</v>
      </c>
      <c r="AS152" s="138">
        <v>0</v>
      </c>
      <c r="AT152" s="138">
        <v>0</v>
      </c>
      <c r="AU152" s="138">
        <v>1</v>
      </c>
      <c r="AV152" s="138">
        <v>0</v>
      </c>
      <c r="AW152" s="138">
        <v>0</v>
      </c>
      <c r="AX152" s="138">
        <v>1</v>
      </c>
      <c r="AY152" s="130" t="s">
        <v>966</v>
      </c>
      <c r="AZ152" s="138">
        <v>0</v>
      </c>
      <c r="BA152" s="138">
        <v>1</v>
      </c>
      <c r="BB152" s="138">
        <v>1</v>
      </c>
      <c r="BC152" s="138">
        <v>1</v>
      </c>
      <c r="BD152" s="138">
        <v>4</v>
      </c>
      <c r="BE152" s="138">
        <v>7</v>
      </c>
      <c r="BF152" s="138">
        <v>0</v>
      </c>
      <c r="BG152" s="138">
        <v>0</v>
      </c>
      <c r="BH152" s="138">
        <v>1</v>
      </c>
      <c r="BI152" s="138">
        <v>0</v>
      </c>
      <c r="BJ152" s="138">
        <v>0</v>
      </c>
      <c r="BK152" s="138">
        <v>0</v>
      </c>
      <c r="BL152" s="138">
        <v>9</v>
      </c>
      <c r="BM152" s="138">
        <v>0</v>
      </c>
      <c r="BN152" s="138">
        <v>1</v>
      </c>
      <c r="BO152" s="138">
        <v>0</v>
      </c>
      <c r="BP152" s="138">
        <v>9</v>
      </c>
      <c r="BQ152" s="138">
        <v>0</v>
      </c>
      <c r="BR152" s="138">
        <v>0</v>
      </c>
      <c r="BS152" s="138">
        <v>1</v>
      </c>
      <c r="BT152" s="138">
        <v>0</v>
      </c>
      <c r="BU152" s="138">
        <v>1</v>
      </c>
      <c r="BV152" s="138">
        <v>1</v>
      </c>
      <c r="BW152" s="138">
        <v>0</v>
      </c>
      <c r="BX152" s="138">
        <v>0</v>
      </c>
      <c r="BY152" s="138">
        <v>0</v>
      </c>
      <c r="BZ152" s="138">
        <v>0</v>
      </c>
      <c r="CA152" s="138">
        <v>0</v>
      </c>
      <c r="CB152" s="138">
        <v>0</v>
      </c>
      <c r="CC152" s="138">
        <v>0</v>
      </c>
      <c r="CD152" s="138">
        <v>0</v>
      </c>
      <c r="CE152" s="138">
        <v>0</v>
      </c>
      <c r="CF152" s="138">
        <v>0</v>
      </c>
      <c r="CG152" s="138">
        <v>0</v>
      </c>
      <c r="CH152" s="138">
        <v>0</v>
      </c>
      <c r="CI152" s="138">
        <v>0</v>
      </c>
      <c r="CJ152" s="138">
        <v>0</v>
      </c>
      <c r="CK152" s="138">
        <v>0</v>
      </c>
      <c r="CL152" s="138">
        <v>1</v>
      </c>
      <c r="CM152" s="138">
        <v>0</v>
      </c>
      <c r="CN152" s="138">
        <v>0</v>
      </c>
      <c r="CO152" s="138">
        <v>0</v>
      </c>
      <c r="CP152" s="138">
        <v>0</v>
      </c>
      <c r="CQ152" s="138">
        <v>0</v>
      </c>
      <c r="CR152" s="138">
        <v>0</v>
      </c>
      <c r="CS152" s="138">
        <v>0</v>
      </c>
      <c r="CT152" s="138">
        <v>0</v>
      </c>
      <c r="CU152" s="138">
        <v>0</v>
      </c>
      <c r="CV152" s="138">
        <v>0</v>
      </c>
      <c r="CW152" s="138">
        <v>0</v>
      </c>
      <c r="CX152" s="138">
        <v>0</v>
      </c>
      <c r="CY152" s="138">
        <v>0</v>
      </c>
      <c r="CZ152" s="138">
        <v>0</v>
      </c>
      <c r="DA152" s="138">
        <v>0</v>
      </c>
      <c r="DB152" s="138">
        <v>0</v>
      </c>
      <c r="DC152" s="138">
        <v>0</v>
      </c>
      <c r="DD152" s="138">
        <v>0</v>
      </c>
      <c r="DE152" s="138">
        <v>0</v>
      </c>
      <c r="DF152" s="138">
        <v>0</v>
      </c>
      <c r="DG152" s="138">
        <v>0</v>
      </c>
      <c r="DH152" s="138">
        <v>0</v>
      </c>
      <c r="DI152" s="138">
        <v>0</v>
      </c>
      <c r="DJ152" s="138">
        <v>0</v>
      </c>
      <c r="DK152" s="138">
        <v>0</v>
      </c>
      <c r="DL152" s="138">
        <v>0</v>
      </c>
      <c r="DM152" s="138">
        <v>0</v>
      </c>
      <c r="DN152" s="138">
        <v>0</v>
      </c>
      <c r="DO152" s="138">
        <v>0</v>
      </c>
      <c r="DP152" s="138">
        <v>35</v>
      </c>
      <c r="DQ152" s="138">
        <v>1</v>
      </c>
      <c r="DR152" s="130" t="s">
        <v>2680</v>
      </c>
      <c r="DS152" s="138">
        <v>3</v>
      </c>
      <c r="DT152" s="130" t="s">
        <v>2681</v>
      </c>
      <c r="DU152" s="130" t="s">
        <v>2682</v>
      </c>
      <c r="DV152" s="138">
        <v>1</v>
      </c>
      <c r="DW152" s="138">
        <v>1</v>
      </c>
      <c r="DX152" s="138">
        <v>1</v>
      </c>
      <c r="DY152" s="130"/>
      <c r="DZ152" s="130" t="s">
        <v>2683</v>
      </c>
      <c r="EA152" s="140">
        <v>13722</v>
      </c>
      <c r="EB152" s="140">
        <v>195.31</v>
      </c>
      <c r="EC152" s="140">
        <v>13</v>
      </c>
    </row>
    <row r="153" spans="1:133" s="131" customFormat="1" ht="24" x14ac:dyDescent="0.25">
      <c r="A153" s="130" t="s">
        <v>132</v>
      </c>
      <c r="B153" s="130" t="s">
        <v>157</v>
      </c>
      <c r="C153" s="138">
        <v>1</v>
      </c>
      <c r="D153" s="130" t="s">
        <v>156</v>
      </c>
      <c r="E153" s="130" t="s">
        <v>1268</v>
      </c>
      <c r="F153" s="130">
        <v>13</v>
      </c>
      <c r="G153" s="130">
        <v>66501</v>
      </c>
      <c r="H153" s="130" t="s">
        <v>157</v>
      </c>
      <c r="I153" s="130" t="s">
        <v>2684</v>
      </c>
      <c r="J153" s="130" t="s">
        <v>2685</v>
      </c>
      <c r="K153" s="130" t="s">
        <v>1224</v>
      </c>
      <c r="L153" s="130" t="s">
        <v>959</v>
      </c>
      <c r="M153" s="130" t="s">
        <v>2236</v>
      </c>
      <c r="N153" s="130" t="s">
        <v>2686</v>
      </c>
      <c r="O153" s="130"/>
      <c r="P153" s="130">
        <v>546492161</v>
      </c>
      <c r="Q153" s="130" t="s">
        <v>2687</v>
      </c>
      <c r="R153" s="130" t="s">
        <v>959</v>
      </c>
      <c r="S153" s="130" t="s">
        <v>1434</v>
      </c>
      <c r="T153" s="130" t="s">
        <v>2688</v>
      </c>
      <c r="U153" s="130"/>
      <c r="V153" s="130">
        <v>546492167</v>
      </c>
      <c r="W153" s="130" t="s">
        <v>2689</v>
      </c>
      <c r="X153" s="138">
        <v>2</v>
      </c>
      <c r="Y153" s="138">
        <v>0</v>
      </c>
      <c r="Z153" s="138">
        <v>2</v>
      </c>
      <c r="AA153" s="139">
        <v>1.5</v>
      </c>
      <c r="AB153" s="139">
        <v>0</v>
      </c>
      <c r="AC153" s="139">
        <v>1.5</v>
      </c>
      <c r="AD153" s="130" t="s">
        <v>966</v>
      </c>
      <c r="AE153" s="138">
        <v>2</v>
      </c>
      <c r="AF153" s="130" t="s">
        <v>966</v>
      </c>
      <c r="AG153" s="138">
        <v>0</v>
      </c>
      <c r="AH153" s="138">
        <v>0</v>
      </c>
      <c r="AI153" s="138">
        <v>0</v>
      </c>
      <c r="AJ153" s="138">
        <v>2</v>
      </c>
      <c r="AK153" s="138">
        <v>2</v>
      </c>
      <c r="AL153" s="130" t="s">
        <v>966</v>
      </c>
      <c r="AM153" s="138">
        <v>1</v>
      </c>
      <c r="AN153" s="138">
        <v>0</v>
      </c>
      <c r="AO153" s="138">
        <v>1</v>
      </c>
      <c r="AP153" s="138">
        <v>2</v>
      </c>
      <c r="AQ153" s="130" t="s">
        <v>966</v>
      </c>
      <c r="AR153" s="138">
        <v>0</v>
      </c>
      <c r="AS153" s="138">
        <v>0</v>
      </c>
      <c r="AT153" s="138">
        <v>0</v>
      </c>
      <c r="AU153" s="138">
        <v>1</v>
      </c>
      <c r="AV153" s="138">
        <v>1</v>
      </c>
      <c r="AW153" s="138">
        <v>0</v>
      </c>
      <c r="AX153" s="138">
        <v>2</v>
      </c>
      <c r="AY153" s="130" t="s">
        <v>966</v>
      </c>
      <c r="AZ153" s="138">
        <v>1</v>
      </c>
      <c r="BA153" s="138">
        <v>1</v>
      </c>
      <c r="BB153" s="138">
        <v>0</v>
      </c>
      <c r="BC153" s="138">
        <v>1</v>
      </c>
      <c r="BD153" s="138">
        <v>0</v>
      </c>
      <c r="BE153" s="138">
        <v>11</v>
      </c>
      <c r="BF153" s="138">
        <v>0</v>
      </c>
      <c r="BG153" s="138">
        <v>0</v>
      </c>
      <c r="BH153" s="138">
        <v>2</v>
      </c>
      <c r="BI153" s="138">
        <v>0</v>
      </c>
      <c r="BJ153" s="138">
        <v>0</v>
      </c>
      <c r="BK153" s="138">
        <v>0</v>
      </c>
      <c r="BL153" s="138">
        <v>9</v>
      </c>
      <c r="BM153" s="138">
        <v>0</v>
      </c>
      <c r="BN153" s="138">
        <v>1</v>
      </c>
      <c r="BO153" s="138">
        <v>0</v>
      </c>
      <c r="BP153" s="138">
        <v>0</v>
      </c>
      <c r="BQ153" s="138">
        <v>0</v>
      </c>
      <c r="BR153" s="138">
        <v>0</v>
      </c>
      <c r="BS153" s="138">
        <v>0</v>
      </c>
      <c r="BT153" s="138">
        <v>0</v>
      </c>
      <c r="BU153" s="138">
        <v>0</v>
      </c>
      <c r="BV153" s="138">
        <v>1</v>
      </c>
      <c r="BW153" s="138">
        <v>0</v>
      </c>
      <c r="BX153" s="138">
        <v>0</v>
      </c>
      <c r="BY153" s="138">
        <v>0</v>
      </c>
      <c r="BZ153" s="138">
        <v>0</v>
      </c>
      <c r="CA153" s="138">
        <v>0</v>
      </c>
      <c r="CB153" s="138">
        <v>0</v>
      </c>
      <c r="CC153" s="138">
        <v>0</v>
      </c>
      <c r="CD153" s="138">
        <v>0</v>
      </c>
      <c r="CE153" s="138">
        <v>0</v>
      </c>
      <c r="CF153" s="138">
        <v>0</v>
      </c>
      <c r="CG153" s="138">
        <v>0</v>
      </c>
      <c r="CH153" s="138">
        <v>0</v>
      </c>
      <c r="CI153" s="138">
        <v>2</v>
      </c>
      <c r="CJ153" s="138">
        <v>0</v>
      </c>
      <c r="CK153" s="138">
        <v>0</v>
      </c>
      <c r="CL153" s="138">
        <v>0</v>
      </c>
      <c r="CM153" s="138">
        <v>3</v>
      </c>
      <c r="CN153" s="138">
        <v>0</v>
      </c>
      <c r="CO153" s="138">
        <v>0</v>
      </c>
      <c r="CP153" s="138">
        <v>0</v>
      </c>
      <c r="CQ153" s="138">
        <v>0</v>
      </c>
      <c r="CR153" s="138">
        <v>0</v>
      </c>
      <c r="CS153" s="138">
        <v>0</v>
      </c>
      <c r="CT153" s="138">
        <v>0</v>
      </c>
      <c r="CU153" s="138">
        <v>0</v>
      </c>
      <c r="CV153" s="138">
        <v>0</v>
      </c>
      <c r="CW153" s="138">
        <v>0</v>
      </c>
      <c r="CX153" s="138">
        <v>0</v>
      </c>
      <c r="CY153" s="138">
        <v>0</v>
      </c>
      <c r="CZ153" s="138">
        <v>0</v>
      </c>
      <c r="DA153" s="138">
        <v>0</v>
      </c>
      <c r="DB153" s="138">
        <v>0</v>
      </c>
      <c r="DC153" s="138">
        <v>0</v>
      </c>
      <c r="DD153" s="138">
        <v>0</v>
      </c>
      <c r="DE153" s="138">
        <v>0</v>
      </c>
      <c r="DF153" s="138">
        <v>0</v>
      </c>
      <c r="DG153" s="138">
        <v>0</v>
      </c>
      <c r="DH153" s="138">
        <v>1</v>
      </c>
      <c r="DI153" s="138">
        <v>1</v>
      </c>
      <c r="DJ153" s="138">
        <v>0</v>
      </c>
      <c r="DK153" s="138">
        <v>0</v>
      </c>
      <c r="DL153" s="138">
        <v>0</v>
      </c>
      <c r="DM153" s="138">
        <v>5</v>
      </c>
      <c r="DN153" s="138">
        <v>0</v>
      </c>
      <c r="DO153" s="138">
        <v>0</v>
      </c>
      <c r="DP153" s="138">
        <v>50</v>
      </c>
      <c r="DQ153" s="138">
        <v>1</v>
      </c>
      <c r="DR153" s="130" t="s">
        <v>2690</v>
      </c>
      <c r="DS153" s="138">
        <v>2</v>
      </c>
      <c r="DT153" s="130"/>
      <c r="DU153" s="130"/>
      <c r="DV153" s="138">
        <v>1</v>
      </c>
      <c r="DW153" s="138">
        <v>1</v>
      </c>
      <c r="DX153" s="138">
        <v>1</v>
      </c>
      <c r="DY153" s="130"/>
      <c r="DZ153" s="130"/>
      <c r="EA153" s="140">
        <v>25313</v>
      </c>
      <c r="EB153" s="140">
        <v>174.44</v>
      </c>
      <c r="EC153" s="140">
        <v>24</v>
      </c>
    </row>
    <row r="154" spans="1:133" s="131" customFormat="1" ht="24" x14ac:dyDescent="0.25">
      <c r="A154" s="130" t="s">
        <v>132</v>
      </c>
      <c r="B154" s="130" t="s">
        <v>159</v>
      </c>
      <c r="C154" s="138">
        <v>1</v>
      </c>
      <c r="D154" s="130" t="s">
        <v>158</v>
      </c>
      <c r="E154" s="130" t="s">
        <v>1300</v>
      </c>
      <c r="F154" s="130">
        <v>65</v>
      </c>
      <c r="G154" s="130">
        <v>68401</v>
      </c>
      <c r="H154" s="130" t="s">
        <v>159</v>
      </c>
      <c r="I154" s="130" t="s">
        <v>2691</v>
      </c>
      <c r="J154" s="130" t="s">
        <v>2692</v>
      </c>
      <c r="K154" s="130" t="s">
        <v>1125</v>
      </c>
      <c r="L154" s="130" t="s">
        <v>1431</v>
      </c>
      <c r="M154" s="130" t="s">
        <v>2693</v>
      </c>
      <c r="N154" s="130" t="s">
        <v>2694</v>
      </c>
      <c r="O154" s="130"/>
      <c r="P154" s="130">
        <v>544121132</v>
      </c>
      <c r="Q154" s="130" t="s">
        <v>2695</v>
      </c>
      <c r="R154" s="130" t="s">
        <v>1431</v>
      </c>
      <c r="S154" s="130" t="s">
        <v>2693</v>
      </c>
      <c r="T154" s="130" t="s">
        <v>2694</v>
      </c>
      <c r="U154" s="130"/>
      <c r="V154" s="130">
        <v>544121132</v>
      </c>
      <c r="W154" s="130" t="s">
        <v>2695</v>
      </c>
      <c r="X154" s="138">
        <v>1</v>
      </c>
      <c r="Y154" s="138">
        <v>0</v>
      </c>
      <c r="Z154" s="138">
        <v>1</v>
      </c>
      <c r="AA154" s="139">
        <v>0.2</v>
      </c>
      <c r="AB154" s="139">
        <v>0</v>
      </c>
      <c r="AC154" s="139">
        <v>0.2</v>
      </c>
      <c r="AD154" s="130" t="s">
        <v>966</v>
      </c>
      <c r="AE154" s="138">
        <v>1</v>
      </c>
      <c r="AF154" s="130" t="s">
        <v>966</v>
      </c>
      <c r="AG154" s="138">
        <v>0</v>
      </c>
      <c r="AH154" s="138">
        <v>0</v>
      </c>
      <c r="AI154" s="138">
        <v>1</v>
      </c>
      <c r="AJ154" s="138">
        <v>0</v>
      </c>
      <c r="AK154" s="138">
        <v>1</v>
      </c>
      <c r="AL154" s="130" t="s">
        <v>966</v>
      </c>
      <c r="AM154" s="138">
        <v>0</v>
      </c>
      <c r="AN154" s="138">
        <v>1</v>
      </c>
      <c r="AO154" s="138">
        <v>0</v>
      </c>
      <c r="AP154" s="138">
        <v>1</v>
      </c>
      <c r="AQ154" s="130" t="s">
        <v>966</v>
      </c>
      <c r="AR154" s="138">
        <v>0</v>
      </c>
      <c r="AS154" s="138">
        <v>0</v>
      </c>
      <c r="AT154" s="138">
        <v>0</v>
      </c>
      <c r="AU154" s="138">
        <v>1</v>
      </c>
      <c r="AV154" s="138">
        <v>0</v>
      </c>
      <c r="AW154" s="138">
        <v>0</v>
      </c>
      <c r="AX154" s="138">
        <v>1</v>
      </c>
      <c r="AY154" s="130" t="s">
        <v>966</v>
      </c>
      <c r="AZ154" s="138">
        <v>0</v>
      </c>
      <c r="BA154" s="138">
        <v>1</v>
      </c>
      <c r="BB154" s="138">
        <v>0</v>
      </c>
      <c r="BC154" s="138">
        <v>1</v>
      </c>
      <c r="BD154" s="138">
        <v>1</v>
      </c>
      <c r="BE154" s="138">
        <v>12</v>
      </c>
      <c r="BF154" s="138">
        <v>0</v>
      </c>
      <c r="BG154" s="138">
        <v>0</v>
      </c>
      <c r="BH154" s="138">
        <v>2</v>
      </c>
      <c r="BI154" s="138">
        <v>0</v>
      </c>
      <c r="BJ154" s="138">
        <v>0</v>
      </c>
      <c r="BK154" s="138">
        <v>0</v>
      </c>
      <c r="BL154" s="138">
        <v>9</v>
      </c>
      <c r="BM154" s="138">
        <v>0</v>
      </c>
      <c r="BN154" s="138">
        <v>1</v>
      </c>
      <c r="BO154" s="138">
        <v>0</v>
      </c>
      <c r="BP154" s="138">
        <v>40</v>
      </c>
      <c r="BQ154" s="138">
        <v>0</v>
      </c>
      <c r="BR154" s="138">
        <v>0</v>
      </c>
      <c r="BS154" s="138">
        <v>0</v>
      </c>
      <c r="BT154" s="138">
        <v>0</v>
      </c>
      <c r="BU154" s="138">
        <v>0</v>
      </c>
      <c r="BV154" s="138">
        <v>0</v>
      </c>
      <c r="BW154" s="138">
        <v>0</v>
      </c>
      <c r="BX154" s="138">
        <v>0</v>
      </c>
      <c r="BY154" s="138">
        <v>0</v>
      </c>
      <c r="BZ154" s="138">
        <v>0</v>
      </c>
      <c r="CA154" s="138">
        <v>0</v>
      </c>
      <c r="CB154" s="138">
        <v>0</v>
      </c>
      <c r="CC154" s="138">
        <v>0</v>
      </c>
      <c r="CD154" s="138">
        <v>0</v>
      </c>
      <c r="CE154" s="138">
        <v>0</v>
      </c>
      <c r="CF154" s="138">
        <v>0</v>
      </c>
      <c r="CG154" s="138">
        <v>0</v>
      </c>
      <c r="CH154" s="138">
        <v>0</v>
      </c>
      <c r="CI154" s="138">
        <v>0</v>
      </c>
      <c r="CJ154" s="138">
        <v>0</v>
      </c>
      <c r="CK154" s="138">
        <v>0</v>
      </c>
      <c r="CL154" s="138">
        <v>0</v>
      </c>
      <c r="CM154" s="138">
        <v>1</v>
      </c>
      <c r="CN154" s="138">
        <v>0</v>
      </c>
      <c r="CO154" s="138">
        <v>0</v>
      </c>
      <c r="CP154" s="138">
        <v>0</v>
      </c>
      <c r="CQ154" s="138">
        <v>0</v>
      </c>
      <c r="CR154" s="138">
        <v>0</v>
      </c>
      <c r="CS154" s="138">
        <v>0</v>
      </c>
      <c r="CT154" s="138">
        <v>0</v>
      </c>
      <c r="CU154" s="138">
        <v>0</v>
      </c>
      <c r="CV154" s="138">
        <v>0</v>
      </c>
      <c r="CW154" s="138">
        <v>0</v>
      </c>
      <c r="CX154" s="138">
        <v>0</v>
      </c>
      <c r="CY154" s="138">
        <v>0</v>
      </c>
      <c r="CZ154" s="138">
        <v>1</v>
      </c>
      <c r="DA154" s="138">
        <v>0</v>
      </c>
      <c r="DB154" s="138">
        <v>0</v>
      </c>
      <c r="DC154" s="138">
        <v>0</v>
      </c>
      <c r="DD154" s="138">
        <v>0</v>
      </c>
      <c r="DE154" s="138">
        <v>0</v>
      </c>
      <c r="DF154" s="138">
        <v>0</v>
      </c>
      <c r="DG154" s="138">
        <v>0</v>
      </c>
      <c r="DH154" s="138">
        <v>1</v>
      </c>
      <c r="DI154" s="138">
        <v>0</v>
      </c>
      <c r="DJ154" s="138">
        <v>0</v>
      </c>
      <c r="DK154" s="138">
        <v>0</v>
      </c>
      <c r="DL154" s="138">
        <v>0</v>
      </c>
      <c r="DM154" s="138">
        <v>0</v>
      </c>
      <c r="DN154" s="138">
        <v>0</v>
      </c>
      <c r="DO154" s="138">
        <v>11</v>
      </c>
      <c r="DP154" s="138">
        <v>0</v>
      </c>
      <c r="DQ154" s="138">
        <v>1</v>
      </c>
      <c r="DR154" s="130" t="s">
        <v>2696</v>
      </c>
      <c r="DS154" s="138">
        <v>2</v>
      </c>
      <c r="DT154" s="130"/>
      <c r="DU154" s="130"/>
      <c r="DV154" s="138">
        <v>1</v>
      </c>
      <c r="DW154" s="138">
        <v>1</v>
      </c>
      <c r="DX154" s="138">
        <v>1</v>
      </c>
      <c r="DY154" s="130"/>
      <c r="DZ154" s="130"/>
      <c r="EA154" s="140">
        <v>22579</v>
      </c>
      <c r="EB154" s="140">
        <v>157.69999999999999</v>
      </c>
      <c r="EC154" s="140">
        <v>18</v>
      </c>
    </row>
    <row r="155" spans="1:133" s="131" customFormat="1" ht="24" x14ac:dyDescent="0.25">
      <c r="A155" s="130" t="s">
        <v>132</v>
      </c>
      <c r="B155" s="130" t="s">
        <v>161</v>
      </c>
      <c r="C155" s="138">
        <v>1</v>
      </c>
      <c r="D155" s="130" t="s">
        <v>160</v>
      </c>
      <c r="E155" s="130" t="s">
        <v>2697</v>
      </c>
      <c r="F155" s="130">
        <v>42409</v>
      </c>
      <c r="G155" s="130">
        <v>65670</v>
      </c>
      <c r="H155" s="130" t="s">
        <v>1133</v>
      </c>
      <c r="I155" s="130" t="s">
        <v>2698</v>
      </c>
      <c r="J155" s="130" t="s">
        <v>2699</v>
      </c>
      <c r="K155" s="130" t="s">
        <v>1379</v>
      </c>
      <c r="L155" s="130" t="s">
        <v>959</v>
      </c>
      <c r="M155" s="130" t="s">
        <v>1126</v>
      </c>
      <c r="N155" s="130" t="s">
        <v>2700</v>
      </c>
      <c r="O155" s="130"/>
      <c r="P155" s="130">
        <v>533304550</v>
      </c>
      <c r="Q155" s="130" t="s">
        <v>2701</v>
      </c>
      <c r="R155" s="130" t="s">
        <v>959</v>
      </c>
      <c r="S155" s="130" t="s">
        <v>2702</v>
      </c>
      <c r="T155" s="130" t="s">
        <v>2703</v>
      </c>
      <c r="U155" s="130"/>
      <c r="V155" s="130">
        <v>533304559</v>
      </c>
      <c r="W155" s="130" t="s">
        <v>2704</v>
      </c>
      <c r="X155" s="138">
        <v>1</v>
      </c>
      <c r="Y155" s="138">
        <v>1</v>
      </c>
      <c r="Z155" s="138">
        <v>2</v>
      </c>
      <c r="AA155" s="139">
        <v>1</v>
      </c>
      <c r="AB155" s="139">
        <v>0.1</v>
      </c>
      <c r="AC155" s="139">
        <v>1.1000000000000001</v>
      </c>
      <c r="AD155" s="130" t="s">
        <v>966</v>
      </c>
      <c r="AE155" s="138">
        <v>1</v>
      </c>
      <c r="AF155" s="130" t="s">
        <v>966</v>
      </c>
      <c r="AG155" s="138">
        <v>0</v>
      </c>
      <c r="AH155" s="138">
        <v>0</v>
      </c>
      <c r="AI155" s="138">
        <v>0</v>
      </c>
      <c r="AJ155" s="138">
        <v>1</v>
      </c>
      <c r="AK155" s="138">
        <v>1</v>
      </c>
      <c r="AL155" s="130" t="s">
        <v>966</v>
      </c>
      <c r="AM155" s="138">
        <v>0</v>
      </c>
      <c r="AN155" s="138">
        <v>0</v>
      </c>
      <c r="AO155" s="138">
        <v>1</v>
      </c>
      <c r="AP155" s="138">
        <v>1</v>
      </c>
      <c r="AQ155" s="130" t="s">
        <v>966</v>
      </c>
      <c r="AR155" s="138">
        <v>0</v>
      </c>
      <c r="AS155" s="138">
        <v>0</v>
      </c>
      <c r="AT155" s="138">
        <v>0</v>
      </c>
      <c r="AU155" s="138">
        <v>1</v>
      </c>
      <c r="AV155" s="138">
        <v>0</v>
      </c>
      <c r="AW155" s="138">
        <v>0</v>
      </c>
      <c r="AX155" s="138">
        <v>1</v>
      </c>
      <c r="AY155" s="130" t="s">
        <v>966</v>
      </c>
      <c r="AZ155" s="138">
        <v>1</v>
      </c>
      <c r="BA155" s="138">
        <v>1</v>
      </c>
      <c r="BB155" s="138">
        <v>0</v>
      </c>
      <c r="BC155" s="138">
        <v>1</v>
      </c>
      <c r="BD155" s="138">
        <v>5</v>
      </c>
      <c r="BE155" s="138">
        <v>33</v>
      </c>
      <c r="BF155" s="138">
        <v>0</v>
      </c>
      <c r="BG155" s="138">
        <v>0</v>
      </c>
      <c r="BH155" s="138">
        <v>4</v>
      </c>
      <c r="BI155" s="138">
        <v>0</v>
      </c>
      <c r="BJ155" s="138">
        <v>0</v>
      </c>
      <c r="BK155" s="138">
        <v>53</v>
      </c>
      <c r="BL155" s="138">
        <v>43</v>
      </c>
      <c r="BM155" s="138">
        <v>0</v>
      </c>
      <c r="BN155" s="138">
        <v>14</v>
      </c>
      <c r="BO155" s="138">
        <v>0</v>
      </c>
      <c r="BP155" s="138">
        <v>84</v>
      </c>
      <c r="BQ155" s="138">
        <v>0</v>
      </c>
      <c r="BR155" s="138">
        <v>0</v>
      </c>
      <c r="BS155" s="138">
        <v>0</v>
      </c>
      <c r="BT155" s="138">
        <v>1</v>
      </c>
      <c r="BU155" s="138">
        <v>0</v>
      </c>
      <c r="BV155" s="138">
        <v>0</v>
      </c>
      <c r="BW155" s="138">
        <v>0</v>
      </c>
      <c r="BX155" s="138">
        <v>0</v>
      </c>
      <c r="BY155" s="138">
        <v>0</v>
      </c>
      <c r="BZ155" s="138">
        <v>0</v>
      </c>
      <c r="CA155" s="138">
        <v>0</v>
      </c>
      <c r="CB155" s="138">
        <v>0</v>
      </c>
      <c r="CC155" s="138">
        <v>0</v>
      </c>
      <c r="CD155" s="138">
        <v>1</v>
      </c>
      <c r="CE155" s="138">
        <v>0</v>
      </c>
      <c r="CF155" s="138">
        <v>0</v>
      </c>
      <c r="CG155" s="138">
        <v>0</v>
      </c>
      <c r="CH155" s="138">
        <v>0</v>
      </c>
      <c r="CI155" s="138">
        <v>0</v>
      </c>
      <c r="CJ155" s="138">
        <v>0</v>
      </c>
      <c r="CK155" s="138">
        <v>0</v>
      </c>
      <c r="CL155" s="138">
        <v>0</v>
      </c>
      <c r="CM155" s="138">
        <v>2</v>
      </c>
      <c r="CN155" s="138">
        <v>0</v>
      </c>
      <c r="CO155" s="138">
        <v>0</v>
      </c>
      <c r="CP155" s="138">
        <v>0</v>
      </c>
      <c r="CQ155" s="138">
        <v>0</v>
      </c>
      <c r="CR155" s="138">
        <v>0</v>
      </c>
      <c r="CS155" s="138">
        <v>0</v>
      </c>
      <c r="CT155" s="138">
        <v>0</v>
      </c>
      <c r="CU155" s="138">
        <v>0</v>
      </c>
      <c r="CV155" s="138">
        <v>0</v>
      </c>
      <c r="CW155" s="138">
        <v>0</v>
      </c>
      <c r="CX155" s="138">
        <v>0</v>
      </c>
      <c r="CY155" s="138">
        <v>0</v>
      </c>
      <c r="CZ155" s="138">
        <v>0</v>
      </c>
      <c r="DA155" s="138">
        <v>0</v>
      </c>
      <c r="DB155" s="138">
        <v>1</v>
      </c>
      <c r="DC155" s="138">
        <v>0</v>
      </c>
      <c r="DD155" s="138">
        <v>0</v>
      </c>
      <c r="DE155" s="138">
        <v>0</v>
      </c>
      <c r="DF155" s="138">
        <v>0</v>
      </c>
      <c r="DG155" s="138">
        <v>0</v>
      </c>
      <c r="DH155" s="138">
        <v>0</v>
      </c>
      <c r="DI155" s="138">
        <v>0</v>
      </c>
      <c r="DJ155" s="138">
        <v>0</v>
      </c>
      <c r="DK155" s="138">
        <v>0</v>
      </c>
      <c r="DL155" s="138">
        <v>0</v>
      </c>
      <c r="DM155" s="138">
        <v>1</v>
      </c>
      <c r="DN155" s="138">
        <v>0</v>
      </c>
      <c r="DO155" s="138">
        <v>0</v>
      </c>
      <c r="DP155" s="138">
        <v>90</v>
      </c>
      <c r="DQ155" s="138">
        <v>1</v>
      </c>
      <c r="DR155" s="130" t="s">
        <v>2705</v>
      </c>
      <c r="DS155" s="138">
        <v>2</v>
      </c>
      <c r="DT155" s="130" t="s">
        <v>2706</v>
      </c>
      <c r="DU155" s="130" t="s">
        <v>2707</v>
      </c>
      <c r="DV155" s="138">
        <v>1</v>
      </c>
      <c r="DW155" s="138">
        <v>1</v>
      </c>
      <c r="DX155" s="138">
        <v>1</v>
      </c>
      <c r="DY155" s="130"/>
      <c r="DZ155" s="130"/>
      <c r="EA155" s="140">
        <v>65569</v>
      </c>
      <c r="EB155" s="140">
        <v>343.14</v>
      </c>
      <c r="EC155" s="140">
        <v>40</v>
      </c>
    </row>
    <row r="156" spans="1:133" s="131" customFormat="1" x14ac:dyDescent="0.25">
      <c r="A156" s="130" t="s">
        <v>132</v>
      </c>
      <c r="B156" s="130" t="s">
        <v>163</v>
      </c>
      <c r="C156" s="138">
        <v>1</v>
      </c>
      <c r="D156" s="130" t="s">
        <v>162</v>
      </c>
      <c r="E156" s="130" t="s">
        <v>2465</v>
      </c>
      <c r="F156" s="130">
        <v>111</v>
      </c>
      <c r="G156" s="130">
        <v>66619</v>
      </c>
      <c r="H156" s="130" t="s">
        <v>2708</v>
      </c>
      <c r="I156" s="130" t="s">
        <v>2709</v>
      </c>
      <c r="J156" s="130" t="s">
        <v>2710</v>
      </c>
      <c r="K156" s="130" t="s">
        <v>2711</v>
      </c>
      <c r="L156" s="130" t="s">
        <v>2060</v>
      </c>
      <c r="M156" s="130" t="s">
        <v>2712</v>
      </c>
      <c r="N156" s="130" t="s">
        <v>2713</v>
      </c>
      <c r="O156" s="130" t="s">
        <v>1041</v>
      </c>
      <c r="P156" s="130">
        <v>549439720</v>
      </c>
      <c r="Q156" s="130" t="s">
        <v>2714</v>
      </c>
      <c r="R156" s="130" t="s">
        <v>2447</v>
      </c>
      <c r="S156" s="130" t="s">
        <v>1237</v>
      </c>
      <c r="T156" s="130" t="s">
        <v>2715</v>
      </c>
      <c r="U156" s="130" t="s">
        <v>1041</v>
      </c>
      <c r="V156" s="130">
        <v>549439756</v>
      </c>
      <c r="W156" s="130" t="s">
        <v>2716</v>
      </c>
      <c r="X156" s="138">
        <v>1</v>
      </c>
      <c r="Y156" s="138">
        <v>0</v>
      </c>
      <c r="Z156" s="138">
        <v>1</v>
      </c>
      <c r="AA156" s="139">
        <v>1</v>
      </c>
      <c r="AB156" s="139">
        <v>0</v>
      </c>
      <c r="AC156" s="139">
        <v>1</v>
      </c>
      <c r="AD156" s="130" t="s">
        <v>966</v>
      </c>
      <c r="AE156" s="138">
        <v>1</v>
      </c>
      <c r="AF156" s="130" t="s">
        <v>966</v>
      </c>
      <c r="AG156" s="138">
        <v>0</v>
      </c>
      <c r="AH156" s="138">
        <v>0</v>
      </c>
      <c r="AI156" s="138">
        <v>0</v>
      </c>
      <c r="AJ156" s="138">
        <v>1</v>
      </c>
      <c r="AK156" s="138">
        <v>1</v>
      </c>
      <c r="AL156" s="130" t="s">
        <v>966</v>
      </c>
      <c r="AM156" s="138">
        <v>0</v>
      </c>
      <c r="AN156" s="138">
        <v>1</v>
      </c>
      <c r="AO156" s="138">
        <v>0</v>
      </c>
      <c r="AP156" s="138">
        <v>1</v>
      </c>
      <c r="AQ156" s="130" t="s">
        <v>966</v>
      </c>
      <c r="AR156" s="138">
        <v>0</v>
      </c>
      <c r="AS156" s="138">
        <v>0</v>
      </c>
      <c r="AT156" s="138">
        <v>0</v>
      </c>
      <c r="AU156" s="138">
        <v>1</v>
      </c>
      <c r="AV156" s="138">
        <v>0</v>
      </c>
      <c r="AW156" s="138">
        <v>0</v>
      </c>
      <c r="AX156" s="138">
        <v>1</v>
      </c>
      <c r="AY156" s="130" t="s">
        <v>966</v>
      </c>
      <c r="AZ156" s="138">
        <v>0</v>
      </c>
      <c r="BA156" s="138">
        <v>1</v>
      </c>
      <c r="BB156" s="138">
        <v>0</v>
      </c>
      <c r="BC156" s="138">
        <v>1</v>
      </c>
      <c r="BD156" s="138">
        <v>1</v>
      </c>
      <c r="BE156" s="138">
        <v>12</v>
      </c>
      <c r="BF156" s="138">
        <v>5</v>
      </c>
      <c r="BG156" s="138">
        <v>0</v>
      </c>
      <c r="BH156" s="138">
        <v>0</v>
      </c>
      <c r="BI156" s="138">
        <v>0</v>
      </c>
      <c r="BJ156" s="138">
        <v>0</v>
      </c>
      <c r="BK156" s="138">
        <v>0</v>
      </c>
      <c r="BL156" s="138">
        <v>17</v>
      </c>
      <c r="BM156" s="138">
        <v>0</v>
      </c>
      <c r="BN156" s="138">
        <v>4</v>
      </c>
      <c r="BO156" s="138">
        <v>1</v>
      </c>
      <c r="BP156" s="138">
        <v>0</v>
      </c>
      <c r="BQ156" s="138">
        <v>0</v>
      </c>
      <c r="BR156" s="138">
        <v>0</v>
      </c>
      <c r="BS156" s="138">
        <v>0</v>
      </c>
      <c r="BT156" s="138">
        <v>0</v>
      </c>
      <c r="BU156" s="138">
        <v>0</v>
      </c>
      <c r="BV156" s="138">
        <v>0</v>
      </c>
      <c r="BW156" s="138">
        <v>0</v>
      </c>
      <c r="BX156" s="138">
        <v>0</v>
      </c>
      <c r="BY156" s="138">
        <v>0</v>
      </c>
      <c r="BZ156" s="138">
        <v>0</v>
      </c>
      <c r="CA156" s="138">
        <v>0</v>
      </c>
      <c r="CB156" s="138">
        <v>0</v>
      </c>
      <c r="CC156" s="138">
        <v>0</v>
      </c>
      <c r="CD156" s="138">
        <v>0</v>
      </c>
      <c r="CE156" s="138">
        <v>0</v>
      </c>
      <c r="CF156" s="138">
        <v>0</v>
      </c>
      <c r="CG156" s="138">
        <v>0</v>
      </c>
      <c r="CH156" s="138">
        <v>0</v>
      </c>
      <c r="CI156" s="138">
        <v>0</v>
      </c>
      <c r="CJ156" s="138">
        <v>0</v>
      </c>
      <c r="CK156" s="138">
        <v>4</v>
      </c>
      <c r="CL156" s="138">
        <v>0</v>
      </c>
      <c r="CM156" s="138">
        <v>0</v>
      </c>
      <c r="CN156" s="138">
        <v>0</v>
      </c>
      <c r="CO156" s="138">
        <v>0</v>
      </c>
      <c r="CP156" s="138">
        <v>0</v>
      </c>
      <c r="CQ156" s="138">
        <v>0</v>
      </c>
      <c r="CR156" s="138">
        <v>0</v>
      </c>
      <c r="CS156" s="138">
        <v>0</v>
      </c>
      <c r="CT156" s="138">
        <v>0</v>
      </c>
      <c r="CU156" s="138">
        <v>0</v>
      </c>
      <c r="CV156" s="138">
        <v>0</v>
      </c>
      <c r="CW156" s="138">
        <v>0</v>
      </c>
      <c r="CX156" s="138">
        <v>0</v>
      </c>
      <c r="CY156" s="138">
        <v>0</v>
      </c>
      <c r="CZ156" s="138">
        <v>0</v>
      </c>
      <c r="DA156" s="138">
        <v>0</v>
      </c>
      <c r="DB156" s="138">
        <v>0</v>
      </c>
      <c r="DC156" s="138">
        <v>0</v>
      </c>
      <c r="DD156" s="138">
        <v>0</v>
      </c>
      <c r="DE156" s="138">
        <v>0</v>
      </c>
      <c r="DF156" s="138">
        <v>0</v>
      </c>
      <c r="DG156" s="138">
        <v>0</v>
      </c>
      <c r="DH156" s="138">
        <v>0</v>
      </c>
      <c r="DI156" s="138">
        <v>0</v>
      </c>
      <c r="DJ156" s="138">
        <v>1</v>
      </c>
      <c r="DK156" s="138">
        <v>0</v>
      </c>
      <c r="DL156" s="138">
        <v>0</v>
      </c>
      <c r="DM156" s="138">
        <v>0</v>
      </c>
      <c r="DN156" s="138">
        <v>0</v>
      </c>
      <c r="DO156" s="138">
        <v>0</v>
      </c>
      <c r="DP156" s="138">
        <v>100</v>
      </c>
      <c r="DQ156" s="138">
        <v>0</v>
      </c>
      <c r="DR156" s="130"/>
      <c r="DS156" s="138">
        <v>2</v>
      </c>
      <c r="DT156" s="130" t="s">
        <v>1041</v>
      </c>
      <c r="DU156" s="130" t="s">
        <v>1041</v>
      </c>
      <c r="DV156" s="138">
        <v>1</v>
      </c>
      <c r="DW156" s="138">
        <v>1</v>
      </c>
      <c r="DX156" s="138">
        <v>1</v>
      </c>
      <c r="DY156" s="130" t="s">
        <v>1041</v>
      </c>
      <c r="DZ156" s="130" t="s">
        <v>1041</v>
      </c>
      <c r="EA156" s="140">
        <v>30248</v>
      </c>
      <c r="EB156" s="140">
        <v>342.4</v>
      </c>
      <c r="EC156" s="140">
        <v>59</v>
      </c>
    </row>
    <row r="157" spans="1:133" s="131" customFormat="1" ht="60" x14ac:dyDescent="0.25">
      <c r="A157" s="130" t="s">
        <v>132</v>
      </c>
      <c r="B157" s="130" t="s">
        <v>165</v>
      </c>
      <c r="C157" s="138">
        <v>1</v>
      </c>
      <c r="D157" s="130" t="s">
        <v>164</v>
      </c>
      <c r="E157" s="130" t="s">
        <v>2717</v>
      </c>
      <c r="F157" s="130">
        <v>119</v>
      </c>
      <c r="G157" s="130">
        <v>69801</v>
      </c>
      <c r="H157" s="130" t="s">
        <v>165</v>
      </c>
      <c r="I157" s="130" t="s">
        <v>2718</v>
      </c>
      <c r="J157" s="130" t="s">
        <v>2719</v>
      </c>
      <c r="K157" s="130" t="s">
        <v>2720</v>
      </c>
      <c r="L157" s="130" t="s">
        <v>2447</v>
      </c>
      <c r="M157" s="130" t="s">
        <v>2702</v>
      </c>
      <c r="N157" s="130" t="s">
        <v>2721</v>
      </c>
      <c r="O157" s="130"/>
      <c r="P157" s="130">
        <v>518670210</v>
      </c>
      <c r="Q157" s="130" t="s">
        <v>2722</v>
      </c>
      <c r="R157" s="130" t="s">
        <v>959</v>
      </c>
      <c r="S157" s="130" t="s">
        <v>1861</v>
      </c>
      <c r="T157" s="130" t="s">
        <v>2723</v>
      </c>
      <c r="U157" s="130"/>
      <c r="V157" s="130">
        <v>518670214</v>
      </c>
      <c r="W157" s="130" t="s">
        <v>2724</v>
      </c>
      <c r="X157" s="138">
        <v>1</v>
      </c>
      <c r="Y157" s="138">
        <v>0</v>
      </c>
      <c r="Z157" s="138">
        <v>1</v>
      </c>
      <c r="AA157" s="139">
        <v>1</v>
      </c>
      <c r="AB157" s="139">
        <v>0</v>
      </c>
      <c r="AC157" s="139">
        <v>1</v>
      </c>
      <c r="AD157" s="130" t="s">
        <v>966</v>
      </c>
      <c r="AE157" s="138">
        <v>1</v>
      </c>
      <c r="AF157" s="130" t="s">
        <v>966</v>
      </c>
      <c r="AG157" s="138">
        <v>0</v>
      </c>
      <c r="AH157" s="138">
        <v>0</v>
      </c>
      <c r="AI157" s="138">
        <v>0</v>
      </c>
      <c r="AJ157" s="138">
        <v>1</v>
      </c>
      <c r="AK157" s="138">
        <v>1</v>
      </c>
      <c r="AL157" s="130" t="s">
        <v>966</v>
      </c>
      <c r="AM157" s="138">
        <v>0</v>
      </c>
      <c r="AN157" s="138">
        <v>0</v>
      </c>
      <c r="AO157" s="138">
        <v>1</v>
      </c>
      <c r="AP157" s="138">
        <v>1</v>
      </c>
      <c r="AQ157" s="130" t="s">
        <v>966</v>
      </c>
      <c r="AR157" s="138">
        <v>0</v>
      </c>
      <c r="AS157" s="138">
        <v>0</v>
      </c>
      <c r="AT157" s="138">
        <v>0</v>
      </c>
      <c r="AU157" s="138">
        <v>1</v>
      </c>
      <c r="AV157" s="138">
        <v>0</v>
      </c>
      <c r="AW157" s="138">
        <v>0</v>
      </c>
      <c r="AX157" s="138">
        <v>1</v>
      </c>
      <c r="AY157" s="130" t="s">
        <v>966</v>
      </c>
      <c r="AZ157" s="138">
        <v>0</v>
      </c>
      <c r="BA157" s="138">
        <v>1</v>
      </c>
      <c r="BB157" s="138">
        <v>0</v>
      </c>
      <c r="BC157" s="138">
        <v>1</v>
      </c>
      <c r="BD157" s="138">
        <v>3</v>
      </c>
      <c r="BE157" s="138">
        <v>15</v>
      </c>
      <c r="BF157" s="138">
        <v>2</v>
      </c>
      <c r="BG157" s="138">
        <v>0</v>
      </c>
      <c r="BH157" s="138">
        <v>3</v>
      </c>
      <c r="BI157" s="138">
        <v>0</v>
      </c>
      <c r="BJ157" s="138">
        <v>0</v>
      </c>
      <c r="BK157" s="138">
        <v>0</v>
      </c>
      <c r="BL157" s="138">
        <v>12</v>
      </c>
      <c r="BM157" s="138">
        <v>0</v>
      </c>
      <c r="BN157" s="138">
        <v>4</v>
      </c>
      <c r="BO157" s="138">
        <v>0</v>
      </c>
      <c r="BP157" s="138">
        <v>20</v>
      </c>
      <c r="BQ157" s="138">
        <v>0</v>
      </c>
      <c r="BR157" s="138">
        <v>0</v>
      </c>
      <c r="BS157" s="138">
        <v>0</v>
      </c>
      <c r="BT157" s="138">
        <v>0</v>
      </c>
      <c r="BU157" s="138">
        <v>0</v>
      </c>
      <c r="BV157" s="138">
        <v>0</v>
      </c>
      <c r="BW157" s="138">
        <v>0</v>
      </c>
      <c r="BX157" s="138">
        <v>0</v>
      </c>
      <c r="BY157" s="138">
        <v>0</v>
      </c>
      <c r="BZ157" s="138">
        <v>0</v>
      </c>
      <c r="CA157" s="138">
        <v>0</v>
      </c>
      <c r="CB157" s="138">
        <v>0</v>
      </c>
      <c r="CC157" s="138">
        <v>0</v>
      </c>
      <c r="CD157" s="138">
        <v>0</v>
      </c>
      <c r="CE157" s="138">
        <v>0</v>
      </c>
      <c r="CF157" s="138">
        <v>0</v>
      </c>
      <c r="CG157" s="138">
        <v>0</v>
      </c>
      <c r="CH157" s="138">
        <v>0</v>
      </c>
      <c r="CI157" s="138">
        <v>0</v>
      </c>
      <c r="CJ157" s="138">
        <v>0</v>
      </c>
      <c r="CK157" s="138">
        <v>0</v>
      </c>
      <c r="CL157" s="138">
        <v>0</v>
      </c>
      <c r="CM157" s="138">
        <v>2</v>
      </c>
      <c r="CN157" s="138">
        <v>0</v>
      </c>
      <c r="CO157" s="138">
        <v>0</v>
      </c>
      <c r="CP157" s="138">
        <v>0</v>
      </c>
      <c r="CQ157" s="138">
        <v>0</v>
      </c>
      <c r="CR157" s="138">
        <v>0</v>
      </c>
      <c r="CS157" s="138">
        <v>0</v>
      </c>
      <c r="CT157" s="138">
        <v>0</v>
      </c>
      <c r="CU157" s="138">
        <v>0</v>
      </c>
      <c r="CV157" s="138">
        <v>0</v>
      </c>
      <c r="CW157" s="138">
        <v>0</v>
      </c>
      <c r="CX157" s="138">
        <v>0</v>
      </c>
      <c r="CY157" s="138">
        <v>0</v>
      </c>
      <c r="CZ157" s="138">
        <v>0</v>
      </c>
      <c r="DA157" s="138">
        <v>0</v>
      </c>
      <c r="DB157" s="138">
        <v>0</v>
      </c>
      <c r="DC157" s="138">
        <v>0</v>
      </c>
      <c r="DD157" s="138">
        <v>0</v>
      </c>
      <c r="DE157" s="138">
        <v>0</v>
      </c>
      <c r="DF157" s="138">
        <v>0</v>
      </c>
      <c r="DG157" s="138">
        <v>0</v>
      </c>
      <c r="DH157" s="138">
        <v>2</v>
      </c>
      <c r="DI157" s="138">
        <v>0</v>
      </c>
      <c r="DJ157" s="138">
        <v>0</v>
      </c>
      <c r="DK157" s="138">
        <v>0</v>
      </c>
      <c r="DL157" s="138">
        <v>0</v>
      </c>
      <c r="DM157" s="138">
        <v>0</v>
      </c>
      <c r="DN157" s="138">
        <v>0</v>
      </c>
      <c r="DO157" s="138">
        <v>0</v>
      </c>
      <c r="DP157" s="138">
        <v>35</v>
      </c>
      <c r="DQ157" s="138">
        <v>1</v>
      </c>
      <c r="DR157" s="130" t="s">
        <v>2725</v>
      </c>
      <c r="DS157" s="138">
        <v>3</v>
      </c>
      <c r="DT157" s="130" t="s">
        <v>2726</v>
      </c>
      <c r="DU157" s="130" t="s">
        <v>2727</v>
      </c>
      <c r="DV157" s="138">
        <v>1</v>
      </c>
      <c r="DW157" s="138">
        <v>1</v>
      </c>
      <c r="DX157" s="138">
        <v>1</v>
      </c>
      <c r="DY157" s="130"/>
      <c r="DZ157" s="130" t="s">
        <v>2728</v>
      </c>
      <c r="EA157" s="140">
        <v>38463</v>
      </c>
      <c r="EB157" s="140">
        <v>342.78</v>
      </c>
      <c r="EC157" s="140">
        <v>22</v>
      </c>
    </row>
    <row r="158" spans="1:133" s="131" customFormat="1" ht="24" x14ac:dyDescent="0.25">
      <c r="A158" s="130" t="s">
        <v>132</v>
      </c>
      <c r="B158" s="130" t="s">
        <v>167</v>
      </c>
      <c r="C158" s="138">
        <v>1</v>
      </c>
      <c r="D158" s="130" t="s">
        <v>166</v>
      </c>
      <c r="E158" s="130" t="s">
        <v>1178</v>
      </c>
      <c r="F158" s="130" t="s">
        <v>2729</v>
      </c>
      <c r="G158" s="130" t="s">
        <v>2730</v>
      </c>
      <c r="H158" s="130" t="s">
        <v>167</v>
      </c>
      <c r="I158" s="130" t="s">
        <v>2731</v>
      </c>
      <c r="J158" s="130" t="s">
        <v>2732</v>
      </c>
      <c r="K158" s="130" t="s">
        <v>2733</v>
      </c>
      <c r="L158" s="130" t="s">
        <v>1580</v>
      </c>
      <c r="M158" s="130" t="s">
        <v>960</v>
      </c>
      <c r="N158" s="130" t="s">
        <v>2734</v>
      </c>
      <c r="O158" s="130" t="s">
        <v>1041</v>
      </c>
      <c r="P158" s="130">
        <v>517301400</v>
      </c>
      <c r="Q158" s="130" t="s">
        <v>2735</v>
      </c>
      <c r="R158" s="130" t="s">
        <v>1041</v>
      </c>
      <c r="S158" s="130" t="s">
        <v>2207</v>
      </c>
      <c r="T158" s="130" t="s">
        <v>2736</v>
      </c>
      <c r="U158" s="130" t="s">
        <v>1041</v>
      </c>
      <c r="V158" s="130">
        <v>517301416</v>
      </c>
      <c r="W158" s="130" t="s">
        <v>2737</v>
      </c>
      <c r="X158" s="138">
        <v>2</v>
      </c>
      <c r="Y158" s="138">
        <v>1</v>
      </c>
      <c r="Z158" s="138">
        <v>3</v>
      </c>
      <c r="AA158" s="139">
        <v>1.05</v>
      </c>
      <c r="AB158" s="139">
        <v>0.05</v>
      </c>
      <c r="AC158" s="139">
        <v>1.1000000000000001</v>
      </c>
      <c r="AD158" s="130" t="s">
        <v>966</v>
      </c>
      <c r="AE158" s="138">
        <v>2</v>
      </c>
      <c r="AF158" s="130" t="s">
        <v>966</v>
      </c>
      <c r="AG158" s="138">
        <v>0</v>
      </c>
      <c r="AH158" s="138">
        <v>1</v>
      </c>
      <c r="AI158" s="138">
        <v>0</v>
      </c>
      <c r="AJ158" s="138">
        <v>1</v>
      </c>
      <c r="AK158" s="138">
        <v>2</v>
      </c>
      <c r="AL158" s="130" t="s">
        <v>966</v>
      </c>
      <c r="AM158" s="138">
        <v>0</v>
      </c>
      <c r="AN158" s="138">
        <v>0</v>
      </c>
      <c r="AO158" s="138">
        <v>2</v>
      </c>
      <c r="AP158" s="138">
        <v>2</v>
      </c>
      <c r="AQ158" s="130" t="s">
        <v>966</v>
      </c>
      <c r="AR158" s="138">
        <v>0</v>
      </c>
      <c r="AS158" s="138">
        <v>0</v>
      </c>
      <c r="AT158" s="138">
        <v>1</v>
      </c>
      <c r="AU158" s="138">
        <v>0</v>
      </c>
      <c r="AV158" s="138">
        <v>1</v>
      </c>
      <c r="AW158" s="138">
        <v>0</v>
      </c>
      <c r="AX158" s="138">
        <v>2</v>
      </c>
      <c r="AY158" s="130" t="s">
        <v>966</v>
      </c>
      <c r="AZ158" s="138">
        <v>1</v>
      </c>
      <c r="BA158" s="138">
        <v>1</v>
      </c>
      <c r="BB158" s="138">
        <v>0</v>
      </c>
      <c r="BC158" s="138">
        <v>1</v>
      </c>
      <c r="BD158" s="138">
        <v>9</v>
      </c>
      <c r="BE158" s="138">
        <v>22</v>
      </c>
      <c r="BF158" s="138">
        <v>3</v>
      </c>
      <c r="BG158" s="138">
        <v>0</v>
      </c>
      <c r="BH158" s="138">
        <v>6</v>
      </c>
      <c r="BI158" s="138">
        <v>4</v>
      </c>
      <c r="BJ158" s="138">
        <v>0</v>
      </c>
      <c r="BK158" s="138">
        <v>0</v>
      </c>
      <c r="BL158" s="138">
        <v>29</v>
      </c>
      <c r="BM158" s="138">
        <v>0</v>
      </c>
      <c r="BN158" s="138">
        <v>3</v>
      </c>
      <c r="BO158" s="138">
        <v>0</v>
      </c>
      <c r="BP158" s="138">
        <v>0</v>
      </c>
      <c r="BQ158" s="138">
        <v>0</v>
      </c>
      <c r="BR158" s="138">
        <v>0</v>
      </c>
      <c r="BS158" s="138">
        <v>0</v>
      </c>
      <c r="BT158" s="138">
        <v>0</v>
      </c>
      <c r="BU158" s="138">
        <v>0</v>
      </c>
      <c r="BV158" s="138">
        <v>0</v>
      </c>
      <c r="BW158" s="138">
        <v>0</v>
      </c>
      <c r="BX158" s="138">
        <v>0</v>
      </c>
      <c r="BY158" s="138">
        <v>2</v>
      </c>
      <c r="BZ158" s="138">
        <v>2</v>
      </c>
      <c r="CA158" s="138">
        <v>0</v>
      </c>
      <c r="CB158" s="138">
        <v>1</v>
      </c>
      <c r="CC158" s="138">
        <v>0</v>
      </c>
      <c r="CD158" s="138">
        <v>0</v>
      </c>
      <c r="CE158" s="138">
        <v>0</v>
      </c>
      <c r="CF158" s="138">
        <v>0</v>
      </c>
      <c r="CG158" s="138">
        <v>0</v>
      </c>
      <c r="CH158" s="138">
        <v>0</v>
      </c>
      <c r="CI158" s="138">
        <v>0</v>
      </c>
      <c r="CJ158" s="138">
        <v>0</v>
      </c>
      <c r="CK158" s="138">
        <v>2</v>
      </c>
      <c r="CL158" s="138">
        <v>0</v>
      </c>
      <c r="CM158" s="138">
        <v>1</v>
      </c>
      <c r="CN158" s="138">
        <v>0</v>
      </c>
      <c r="CO158" s="138">
        <v>0</v>
      </c>
      <c r="CP158" s="138">
        <v>0</v>
      </c>
      <c r="CQ158" s="138">
        <v>0</v>
      </c>
      <c r="CR158" s="138">
        <v>0</v>
      </c>
      <c r="CS158" s="138">
        <v>0</v>
      </c>
      <c r="CT158" s="138">
        <v>0</v>
      </c>
      <c r="CU158" s="138">
        <v>0</v>
      </c>
      <c r="CV158" s="138">
        <v>0</v>
      </c>
      <c r="CW158" s="138">
        <v>0</v>
      </c>
      <c r="CX158" s="138">
        <v>0</v>
      </c>
      <c r="CY158" s="138">
        <v>0</v>
      </c>
      <c r="CZ158" s="138">
        <v>0</v>
      </c>
      <c r="DA158" s="138">
        <v>0</v>
      </c>
      <c r="DB158" s="138">
        <v>0</v>
      </c>
      <c r="DC158" s="138">
        <v>0</v>
      </c>
      <c r="DD158" s="138">
        <v>0</v>
      </c>
      <c r="DE158" s="138">
        <v>0</v>
      </c>
      <c r="DF158" s="138">
        <v>0</v>
      </c>
      <c r="DG158" s="138">
        <v>0</v>
      </c>
      <c r="DH158" s="138">
        <v>0</v>
      </c>
      <c r="DI158" s="138">
        <v>0</v>
      </c>
      <c r="DJ158" s="138">
        <v>1</v>
      </c>
      <c r="DK158" s="138">
        <v>0</v>
      </c>
      <c r="DL158" s="138">
        <v>0</v>
      </c>
      <c r="DM158" s="138">
        <v>0</v>
      </c>
      <c r="DN158" s="138">
        <v>0</v>
      </c>
      <c r="DO158" s="138">
        <v>0</v>
      </c>
      <c r="DP158" s="138">
        <v>100</v>
      </c>
      <c r="DQ158" s="138">
        <v>0</v>
      </c>
      <c r="DR158" s="130" t="s">
        <v>1041</v>
      </c>
      <c r="DS158" s="138">
        <v>3</v>
      </c>
      <c r="DT158" s="130" t="s">
        <v>1041</v>
      </c>
      <c r="DU158" s="130" t="s">
        <v>1041</v>
      </c>
      <c r="DV158" s="138">
        <v>1</v>
      </c>
      <c r="DW158" s="138">
        <v>1</v>
      </c>
      <c r="DX158" s="138">
        <v>0</v>
      </c>
      <c r="DY158" s="130" t="s">
        <v>1041</v>
      </c>
      <c r="DZ158" s="130" t="s">
        <v>1041</v>
      </c>
      <c r="EA158" s="140">
        <v>51887</v>
      </c>
      <c r="EB158" s="140">
        <v>547.26</v>
      </c>
      <c r="EC158" s="140">
        <v>42</v>
      </c>
    </row>
    <row r="159" spans="1:133" s="131" customFormat="1" ht="24" x14ac:dyDescent="0.25">
      <c r="A159" s="130" t="s">
        <v>132</v>
      </c>
      <c r="B159" s="130" t="s">
        <v>169</v>
      </c>
      <c r="C159" s="138">
        <v>1</v>
      </c>
      <c r="D159" s="130" t="s">
        <v>168</v>
      </c>
      <c r="E159" s="130" t="s">
        <v>2738</v>
      </c>
      <c r="F159" s="130" t="s">
        <v>2739</v>
      </c>
      <c r="G159" s="130">
        <v>66922</v>
      </c>
      <c r="H159" s="130" t="s">
        <v>2740</v>
      </c>
      <c r="I159" s="130" t="s">
        <v>2741</v>
      </c>
      <c r="J159" s="130" t="s">
        <v>2742</v>
      </c>
      <c r="K159" s="130" t="s">
        <v>2743</v>
      </c>
      <c r="L159" s="130" t="s">
        <v>959</v>
      </c>
      <c r="M159" s="130" t="s">
        <v>2110</v>
      </c>
      <c r="N159" s="130" t="s">
        <v>2744</v>
      </c>
      <c r="O159" s="130"/>
      <c r="P159" s="130">
        <v>515216444</v>
      </c>
      <c r="Q159" s="130" t="s">
        <v>2745</v>
      </c>
      <c r="R159" s="130" t="s">
        <v>1431</v>
      </c>
      <c r="S159" s="130" t="s">
        <v>1566</v>
      </c>
      <c r="T159" s="130" t="s">
        <v>2746</v>
      </c>
      <c r="U159" s="130"/>
      <c r="V159" s="130">
        <v>515216440</v>
      </c>
      <c r="W159" s="130" t="s">
        <v>2747</v>
      </c>
      <c r="X159" s="138">
        <v>3</v>
      </c>
      <c r="Y159" s="138">
        <v>0</v>
      </c>
      <c r="Z159" s="138">
        <v>3</v>
      </c>
      <c r="AA159" s="139">
        <v>3</v>
      </c>
      <c r="AB159" s="139">
        <v>0</v>
      </c>
      <c r="AC159" s="139">
        <v>3</v>
      </c>
      <c r="AD159" s="130" t="s">
        <v>966</v>
      </c>
      <c r="AE159" s="138">
        <v>2</v>
      </c>
      <c r="AF159" s="130" t="s">
        <v>966</v>
      </c>
      <c r="AG159" s="138">
        <v>0</v>
      </c>
      <c r="AH159" s="138">
        <v>0</v>
      </c>
      <c r="AI159" s="138">
        <v>1</v>
      </c>
      <c r="AJ159" s="138">
        <v>2</v>
      </c>
      <c r="AK159" s="138">
        <v>3</v>
      </c>
      <c r="AL159" s="130" t="s">
        <v>966</v>
      </c>
      <c r="AM159" s="138">
        <v>0</v>
      </c>
      <c r="AN159" s="138">
        <v>0</v>
      </c>
      <c r="AO159" s="138">
        <v>3</v>
      </c>
      <c r="AP159" s="138">
        <v>3</v>
      </c>
      <c r="AQ159" s="130" t="s">
        <v>966</v>
      </c>
      <c r="AR159" s="138">
        <v>0</v>
      </c>
      <c r="AS159" s="138">
        <v>0</v>
      </c>
      <c r="AT159" s="138">
        <v>0</v>
      </c>
      <c r="AU159" s="138">
        <v>1</v>
      </c>
      <c r="AV159" s="138">
        <v>1</v>
      </c>
      <c r="AW159" s="138">
        <v>1</v>
      </c>
      <c r="AX159" s="138">
        <v>3</v>
      </c>
      <c r="AY159" s="130" t="s">
        <v>966</v>
      </c>
      <c r="AZ159" s="138">
        <v>1</v>
      </c>
      <c r="BA159" s="138">
        <v>1</v>
      </c>
      <c r="BB159" s="138">
        <v>0</v>
      </c>
      <c r="BC159" s="138">
        <v>1</v>
      </c>
      <c r="BD159" s="138">
        <v>9</v>
      </c>
      <c r="BE159" s="138">
        <v>42</v>
      </c>
      <c r="BF159" s="138">
        <v>0</v>
      </c>
      <c r="BG159" s="138">
        <v>0</v>
      </c>
      <c r="BH159" s="138">
        <v>10</v>
      </c>
      <c r="BI159" s="138">
        <v>0</v>
      </c>
      <c r="BJ159" s="138">
        <v>0</v>
      </c>
      <c r="BK159" s="138">
        <v>0</v>
      </c>
      <c r="BL159" s="138">
        <v>34</v>
      </c>
      <c r="BM159" s="138">
        <v>0</v>
      </c>
      <c r="BN159" s="138">
        <v>24</v>
      </c>
      <c r="BO159" s="138">
        <v>0</v>
      </c>
      <c r="BP159" s="138">
        <v>0</v>
      </c>
      <c r="BQ159" s="138">
        <v>0</v>
      </c>
      <c r="BR159" s="138">
        <v>0</v>
      </c>
      <c r="BS159" s="138">
        <v>0</v>
      </c>
      <c r="BT159" s="138">
        <v>0</v>
      </c>
      <c r="BU159" s="138">
        <v>0</v>
      </c>
      <c r="BV159" s="138">
        <v>2</v>
      </c>
      <c r="BW159" s="138">
        <v>0</v>
      </c>
      <c r="BX159" s="138">
        <v>0</v>
      </c>
      <c r="BY159" s="138">
        <v>0</v>
      </c>
      <c r="BZ159" s="138">
        <v>0</v>
      </c>
      <c r="CA159" s="138">
        <v>0</v>
      </c>
      <c r="CB159" s="138">
        <v>0</v>
      </c>
      <c r="CC159" s="138">
        <v>0</v>
      </c>
      <c r="CD159" s="138">
        <v>0</v>
      </c>
      <c r="CE159" s="138">
        <v>0</v>
      </c>
      <c r="CF159" s="138">
        <v>1</v>
      </c>
      <c r="CG159" s="138">
        <v>0</v>
      </c>
      <c r="CH159" s="138">
        <v>0</v>
      </c>
      <c r="CI159" s="138">
        <v>0</v>
      </c>
      <c r="CJ159" s="138">
        <v>0</v>
      </c>
      <c r="CK159" s="138">
        <v>2</v>
      </c>
      <c r="CL159" s="138">
        <v>0</v>
      </c>
      <c r="CM159" s="138">
        <v>0</v>
      </c>
      <c r="CN159" s="138">
        <v>0</v>
      </c>
      <c r="CO159" s="138">
        <v>0</v>
      </c>
      <c r="CP159" s="138">
        <v>0</v>
      </c>
      <c r="CQ159" s="138">
        <v>0</v>
      </c>
      <c r="CR159" s="138">
        <v>0</v>
      </c>
      <c r="CS159" s="138">
        <v>0</v>
      </c>
      <c r="CT159" s="138">
        <v>0</v>
      </c>
      <c r="CU159" s="138">
        <v>0</v>
      </c>
      <c r="CV159" s="138">
        <v>0</v>
      </c>
      <c r="CW159" s="138">
        <v>0</v>
      </c>
      <c r="CX159" s="138">
        <v>0</v>
      </c>
      <c r="CY159" s="138">
        <v>0</v>
      </c>
      <c r="CZ159" s="138">
        <v>0</v>
      </c>
      <c r="DA159" s="138">
        <v>0</v>
      </c>
      <c r="DB159" s="138">
        <v>1</v>
      </c>
      <c r="DC159" s="138">
        <v>0</v>
      </c>
      <c r="DD159" s="138">
        <v>0</v>
      </c>
      <c r="DE159" s="138">
        <v>0</v>
      </c>
      <c r="DF159" s="138">
        <v>0</v>
      </c>
      <c r="DG159" s="138">
        <v>0</v>
      </c>
      <c r="DH159" s="138">
        <v>0</v>
      </c>
      <c r="DI159" s="138">
        <v>0</v>
      </c>
      <c r="DJ159" s="138">
        <v>0</v>
      </c>
      <c r="DK159" s="138">
        <v>0</v>
      </c>
      <c r="DL159" s="138">
        <v>0</v>
      </c>
      <c r="DM159" s="138">
        <v>3</v>
      </c>
      <c r="DN159" s="138">
        <v>0</v>
      </c>
      <c r="DO159" s="138">
        <v>0</v>
      </c>
      <c r="DP159" s="138">
        <v>100</v>
      </c>
      <c r="DQ159" s="138">
        <v>1</v>
      </c>
      <c r="DR159" s="130" t="s">
        <v>2748</v>
      </c>
      <c r="DS159" s="138">
        <v>1</v>
      </c>
      <c r="DT159" s="130" t="s">
        <v>2749</v>
      </c>
      <c r="DU159" s="130" t="s">
        <v>2750</v>
      </c>
      <c r="DV159" s="138">
        <v>1</v>
      </c>
      <c r="DW159" s="138">
        <v>1</v>
      </c>
      <c r="DX159" s="138">
        <v>0</v>
      </c>
      <c r="DY159" s="130"/>
      <c r="DZ159" s="130" t="s">
        <v>2751</v>
      </c>
      <c r="EA159" s="140">
        <v>91198</v>
      </c>
      <c r="EB159" s="140">
        <v>1242.45</v>
      </c>
      <c r="EC159" s="140">
        <v>111</v>
      </c>
    </row>
    <row r="160" spans="1:133" s="131" customFormat="1" ht="36" x14ac:dyDescent="0.25">
      <c r="A160" s="130" t="s">
        <v>132</v>
      </c>
      <c r="B160" s="130" t="s">
        <v>171</v>
      </c>
      <c r="C160" s="138">
        <v>1</v>
      </c>
      <c r="D160" s="130" t="s">
        <v>170</v>
      </c>
      <c r="E160" s="130" t="s">
        <v>2717</v>
      </c>
      <c r="F160" s="130">
        <v>100</v>
      </c>
      <c r="G160" s="130">
        <v>66701</v>
      </c>
      <c r="H160" s="130" t="s">
        <v>171</v>
      </c>
      <c r="I160" s="130" t="s">
        <v>2752</v>
      </c>
      <c r="J160" s="130" t="s">
        <v>2753</v>
      </c>
      <c r="K160" s="130" t="s">
        <v>2754</v>
      </c>
      <c r="L160" s="130" t="s">
        <v>959</v>
      </c>
      <c r="M160" s="130" t="s">
        <v>2693</v>
      </c>
      <c r="N160" s="130" t="s">
        <v>2755</v>
      </c>
      <c r="O160" s="130" t="s">
        <v>1041</v>
      </c>
      <c r="P160" s="130">
        <v>547428724</v>
      </c>
      <c r="Q160" s="130" t="s">
        <v>2756</v>
      </c>
      <c r="R160" s="130" t="s">
        <v>1041</v>
      </c>
      <c r="S160" s="130" t="s">
        <v>1569</v>
      </c>
      <c r="T160" s="130" t="s">
        <v>2757</v>
      </c>
      <c r="U160" s="130" t="s">
        <v>1041</v>
      </c>
      <c r="V160" s="130">
        <v>547428732</v>
      </c>
      <c r="W160" s="130" t="s">
        <v>2758</v>
      </c>
      <c r="X160" s="138">
        <v>1</v>
      </c>
      <c r="Y160" s="138">
        <v>0</v>
      </c>
      <c r="Z160" s="138">
        <v>1</v>
      </c>
      <c r="AA160" s="139">
        <v>0.7</v>
      </c>
      <c r="AB160" s="139">
        <v>0</v>
      </c>
      <c r="AC160" s="139">
        <v>0.7</v>
      </c>
      <c r="AD160" s="130" t="s">
        <v>966</v>
      </c>
      <c r="AE160" s="138">
        <v>1</v>
      </c>
      <c r="AF160" s="130" t="s">
        <v>966</v>
      </c>
      <c r="AG160" s="138">
        <v>0</v>
      </c>
      <c r="AH160" s="138">
        <v>1</v>
      </c>
      <c r="AI160" s="138">
        <v>0</v>
      </c>
      <c r="AJ160" s="138">
        <v>0</v>
      </c>
      <c r="AK160" s="138">
        <v>1</v>
      </c>
      <c r="AL160" s="130" t="s">
        <v>966</v>
      </c>
      <c r="AM160" s="138">
        <v>0</v>
      </c>
      <c r="AN160" s="138">
        <v>0</v>
      </c>
      <c r="AO160" s="138">
        <v>1</v>
      </c>
      <c r="AP160" s="138">
        <v>1</v>
      </c>
      <c r="AQ160" s="130" t="s">
        <v>966</v>
      </c>
      <c r="AR160" s="138">
        <v>0</v>
      </c>
      <c r="AS160" s="138">
        <v>0</v>
      </c>
      <c r="AT160" s="138">
        <v>1</v>
      </c>
      <c r="AU160" s="138">
        <v>0</v>
      </c>
      <c r="AV160" s="138">
        <v>0</v>
      </c>
      <c r="AW160" s="138">
        <v>0</v>
      </c>
      <c r="AX160" s="138">
        <v>1</v>
      </c>
      <c r="AY160" s="130" t="s">
        <v>966</v>
      </c>
      <c r="AZ160" s="138">
        <v>1</v>
      </c>
      <c r="BA160" s="138">
        <v>1</v>
      </c>
      <c r="BB160" s="138">
        <v>0</v>
      </c>
      <c r="BC160" s="138">
        <v>1</v>
      </c>
      <c r="BD160" s="138">
        <v>2</v>
      </c>
      <c r="BE160" s="138">
        <v>19</v>
      </c>
      <c r="BF160" s="138">
        <v>0</v>
      </c>
      <c r="BG160" s="138">
        <v>0</v>
      </c>
      <c r="BH160" s="138">
        <v>3</v>
      </c>
      <c r="BI160" s="138">
        <v>0</v>
      </c>
      <c r="BJ160" s="138">
        <v>0</v>
      </c>
      <c r="BK160" s="138">
        <v>0</v>
      </c>
      <c r="BL160" s="138">
        <v>20</v>
      </c>
      <c r="BM160" s="138">
        <v>2</v>
      </c>
      <c r="BN160" s="138">
        <v>9</v>
      </c>
      <c r="BO160" s="138">
        <v>0</v>
      </c>
      <c r="BP160" s="138">
        <v>1</v>
      </c>
      <c r="BQ160" s="138">
        <v>0</v>
      </c>
      <c r="BR160" s="138">
        <v>0</v>
      </c>
      <c r="BS160" s="138">
        <v>0</v>
      </c>
      <c r="BT160" s="138">
        <v>0</v>
      </c>
      <c r="BU160" s="138">
        <v>0</v>
      </c>
      <c r="BV160" s="138">
        <v>1</v>
      </c>
      <c r="BW160" s="138">
        <v>0</v>
      </c>
      <c r="BX160" s="138">
        <v>0</v>
      </c>
      <c r="BY160" s="138">
        <v>0</v>
      </c>
      <c r="BZ160" s="138">
        <v>0</v>
      </c>
      <c r="CA160" s="138">
        <v>0</v>
      </c>
      <c r="CB160" s="138">
        <v>0</v>
      </c>
      <c r="CC160" s="138">
        <v>0</v>
      </c>
      <c r="CD160" s="138">
        <v>0</v>
      </c>
      <c r="CE160" s="138">
        <v>0</v>
      </c>
      <c r="CF160" s="138">
        <v>0</v>
      </c>
      <c r="CG160" s="138">
        <v>0</v>
      </c>
      <c r="CH160" s="138">
        <v>1</v>
      </c>
      <c r="CI160" s="138">
        <v>0</v>
      </c>
      <c r="CJ160" s="138">
        <v>0</v>
      </c>
      <c r="CK160" s="138">
        <v>3</v>
      </c>
      <c r="CL160" s="138">
        <v>0</v>
      </c>
      <c r="CM160" s="138">
        <v>0</v>
      </c>
      <c r="CN160" s="138">
        <v>0</v>
      </c>
      <c r="CO160" s="138">
        <v>0</v>
      </c>
      <c r="CP160" s="138">
        <v>0</v>
      </c>
      <c r="CQ160" s="138">
        <v>0</v>
      </c>
      <c r="CR160" s="138">
        <v>0</v>
      </c>
      <c r="CS160" s="138">
        <v>0</v>
      </c>
      <c r="CT160" s="138">
        <v>0</v>
      </c>
      <c r="CU160" s="138">
        <v>0</v>
      </c>
      <c r="CV160" s="138">
        <v>0</v>
      </c>
      <c r="CW160" s="138">
        <v>0</v>
      </c>
      <c r="CX160" s="138">
        <v>0</v>
      </c>
      <c r="CY160" s="138">
        <v>0</v>
      </c>
      <c r="CZ160" s="138">
        <v>0</v>
      </c>
      <c r="DA160" s="138">
        <v>0</v>
      </c>
      <c r="DB160" s="138">
        <v>0</v>
      </c>
      <c r="DC160" s="138">
        <v>0</v>
      </c>
      <c r="DD160" s="138">
        <v>0</v>
      </c>
      <c r="DE160" s="138">
        <v>0</v>
      </c>
      <c r="DF160" s="138">
        <v>0</v>
      </c>
      <c r="DG160" s="138">
        <v>0</v>
      </c>
      <c r="DH160" s="138">
        <v>0</v>
      </c>
      <c r="DI160" s="138">
        <v>0</v>
      </c>
      <c r="DJ160" s="138">
        <v>0</v>
      </c>
      <c r="DK160" s="138">
        <v>0</v>
      </c>
      <c r="DL160" s="138">
        <v>0</v>
      </c>
      <c r="DM160" s="138">
        <v>3</v>
      </c>
      <c r="DN160" s="138">
        <v>0</v>
      </c>
      <c r="DO160" s="138">
        <v>0</v>
      </c>
      <c r="DP160" s="138">
        <v>80</v>
      </c>
      <c r="DQ160" s="138">
        <v>1</v>
      </c>
      <c r="DR160" s="130" t="s">
        <v>2759</v>
      </c>
      <c r="DS160" s="138">
        <v>1</v>
      </c>
      <c r="DT160" s="130" t="s">
        <v>1041</v>
      </c>
      <c r="DU160" s="130" t="s">
        <v>1041</v>
      </c>
      <c r="DV160" s="138">
        <v>1</v>
      </c>
      <c r="DW160" s="138">
        <v>1</v>
      </c>
      <c r="DX160" s="138">
        <v>0</v>
      </c>
      <c r="DY160" s="130" t="s">
        <v>1041</v>
      </c>
      <c r="DZ160" s="130" t="s">
        <v>1041</v>
      </c>
      <c r="EA160" s="140">
        <v>31921</v>
      </c>
      <c r="EB160" s="140">
        <v>194.31</v>
      </c>
      <c r="EC160" s="140">
        <v>24</v>
      </c>
    </row>
    <row r="161" spans="1:133" s="131" customFormat="1" ht="36" x14ac:dyDescent="0.25">
      <c r="A161" s="130" t="s">
        <v>280</v>
      </c>
      <c r="B161" s="130" t="s">
        <v>282</v>
      </c>
      <c r="C161" s="138">
        <v>1</v>
      </c>
      <c r="D161" s="130" t="s">
        <v>281</v>
      </c>
      <c r="E161" s="130" t="s">
        <v>2760</v>
      </c>
      <c r="F161" s="130">
        <v>1</v>
      </c>
      <c r="G161" s="130">
        <v>75301</v>
      </c>
      <c r="H161" s="130" t="s">
        <v>282</v>
      </c>
      <c r="I161" s="130" t="s">
        <v>2761</v>
      </c>
      <c r="J161" s="130" t="s">
        <v>2762</v>
      </c>
      <c r="K161" s="130" t="s">
        <v>2763</v>
      </c>
      <c r="L161" s="130" t="s">
        <v>2764</v>
      </c>
      <c r="M161" s="130" t="s">
        <v>1145</v>
      </c>
      <c r="N161" s="130" t="s">
        <v>2765</v>
      </c>
      <c r="O161" s="130"/>
      <c r="P161" s="130">
        <v>581828380</v>
      </c>
      <c r="Q161" s="130" t="s">
        <v>2766</v>
      </c>
      <c r="R161" s="130" t="s">
        <v>1431</v>
      </c>
      <c r="S161" s="130" t="s">
        <v>1087</v>
      </c>
      <c r="T161" s="130" t="s">
        <v>2767</v>
      </c>
      <c r="U161" s="130"/>
      <c r="V161" s="130">
        <v>581828344</v>
      </c>
      <c r="W161" s="130" t="s">
        <v>2768</v>
      </c>
      <c r="X161" s="138">
        <v>1</v>
      </c>
      <c r="Y161" s="138">
        <v>0</v>
      </c>
      <c r="Z161" s="138">
        <v>1</v>
      </c>
      <c r="AA161" s="139">
        <v>1</v>
      </c>
      <c r="AB161" s="139">
        <v>0</v>
      </c>
      <c r="AC161" s="139">
        <v>1</v>
      </c>
      <c r="AD161" s="130" t="s">
        <v>966</v>
      </c>
      <c r="AE161" s="138">
        <v>1</v>
      </c>
      <c r="AF161" s="130" t="s">
        <v>966</v>
      </c>
      <c r="AG161" s="138">
        <v>0</v>
      </c>
      <c r="AH161" s="138">
        <v>0</v>
      </c>
      <c r="AI161" s="138">
        <v>1</v>
      </c>
      <c r="AJ161" s="138">
        <v>0</v>
      </c>
      <c r="AK161" s="138">
        <v>1</v>
      </c>
      <c r="AL161" s="130" t="s">
        <v>966</v>
      </c>
      <c r="AM161" s="138">
        <v>0</v>
      </c>
      <c r="AN161" s="138">
        <v>0</v>
      </c>
      <c r="AO161" s="138">
        <v>1</v>
      </c>
      <c r="AP161" s="138">
        <v>1</v>
      </c>
      <c r="AQ161" s="130" t="s">
        <v>966</v>
      </c>
      <c r="AR161" s="138">
        <v>0</v>
      </c>
      <c r="AS161" s="138">
        <v>0</v>
      </c>
      <c r="AT161" s="138">
        <v>0</v>
      </c>
      <c r="AU161" s="138">
        <v>1</v>
      </c>
      <c r="AV161" s="138">
        <v>0</v>
      </c>
      <c r="AW161" s="138">
        <v>0</v>
      </c>
      <c r="AX161" s="138">
        <v>1</v>
      </c>
      <c r="AY161" s="130" t="s">
        <v>966</v>
      </c>
      <c r="AZ161" s="138">
        <v>0</v>
      </c>
      <c r="BA161" s="138">
        <v>1</v>
      </c>
      <c r="BB161" s="138">
        <v>1</v>
      </c>
      <c r="BC161" s="138">
        <v>0</v>
      </c>
      <c r="BD161" s="138">
        <v>10</v>
      </c>
      <c r="BE161" s="138">
        <v>24</v>
      </c>
      <c r="BF161" s="138">
        <v>0</v>
      </c>
      <c r="BG161" s="138">
        <v>0</v>
      </c>
      <c r="BH161" s="138">
        <v>0</v>
      </c>
      <c r="BI161" s="138">
        <v>0</v>
      </c>
      <c r="BJ161" s="138">
        <v>0</v>
      </c>
      <c r="BK161" s="138">
        <v>0</v>
      </c>
      <c r="BL161" s="138">
        <v>15</v>
      </c>
      <c r="BM161" s="138">
        <v>0</v>
      </c>
      <c r="BN161" s="138">
        <v>1</v>
      </c>
      <c r="BO161" s="138">
        <v>0</v>
      </c>
      <c r="BP161" s="138">
        <v>34</v>
      </c>
      <c r="BQ161" s="138">
        <v>0</v>
      </c>
      <c r="BR161" s="138">
        <v>0</v>
      </c>
      <c r="BS161" s="138">
        <v>0</v>
      </c>
      <c r="BT161" s="138">
        <v>0</v>
      </c>
      <c r="BU161" s="138">
        <v>0</v>
      </c>
      <c r="BV161" s="138">
        <v>0</v>
      </c>
      <c r="BW161" s="138">
        <v>0</v>
      </c>
      <c r="BX161" s="138">
        <v>0</v>
      </c>
      <c r="BY161" s="138">
        <v>1</v>
      </c>
      <c r="BZ161" s="138">
        <v>0</v>
      </c>
      <c r="CA161" s="138">
        <v>0</v>
      </c>
      <c r="CB161" s="138">
        <v>0</v>
      </c>
      <c r="CC161" s="138">
        <v>0</v>
      </c>
      <c r="CD161" s="138">
        <v>0</v>
      </c>
      <c r="CE161" s="138">
        <v>0</v>
      </c>
      <c r="CF161" s="138">
        <v>0</v>
      </c>
      <c r="CG161" s="138">
        <v>0</v>
      </c>
      <c r="CH161" s="138">
        <v>1</v>
      </c>
      <c r="CI161" s="138">
        <v>0</v>
      </c>
      <c r="CJ161" s="138">
        <v>0</v>
      </c>
      <c r="CK161" s="138">
        <v>1</v>
      </c>
      <c r="CL161" s="138">
        <v>0</v>
      </c>
      <c r="CM161" s="138">
        <v>0</v>
      </c>
      <c r="CN161" s="138">
        <v>0</v>
      </c>
      <c r="CO161" s="138">
        <v>0</v>
      </c>
      <c r="CP161" s="138">
        <v>0</v>
      </c>
      <c r="CQ161" s="138">
        <v>0</v>
      </c>
      <c r="CR161" s="138">
        <v>0</v>
      </c>
      <c r="CS161" s="138">
        <v>0</v>
      </c>
      <c r="CT161" s="138">
        <v>0</v>
      </c>
      <c r="CU161" s="138">
        <v>0</v>
      </c>
      <c r="CV161" s="138">
        <v>0</v>
      </c>
      <c r="CW161" s="138">
        <v>0</v>
      </c>
      <c r="CX161" s="138">
        <v>0</v>
      </c>
      <c r="CY161" s="138">
        <v>0</v>
      </c>
      <c r="CZ161" s="138">
        <v>0</v>
      </c>
      <c r="DA161" s="138">
        <v>0</v>
      </c>
      <c r="DB161" s="138">
        <v>0</v>
      </c>
      <c r="DC161" s="138">
        <v>0</v>
      </c>
      <c r="DD161" s="138">
        <v>0</v>
      </c>
      <c r="DE161" s="138">
        <v>0</v>
      </c>
      <c r="DF161" s="138">
        <v>0</v>
      </c>
      <c r="DG161" s="138">
        <v>0</v>
      </c>
      <c r="DH161" s="138">
        <v>0</v>
      </c>
      <c r="DI161" s="138">
        <v>0</v>
      </c>
      <c r="DJ161" s="138">
        <v>0</v>
      </c>
      <c r="DK161" s="138">
        <v>0</v>
      </c>
      <c r="DL161" s="138">
        <v>0</v>
      </c>
      <c r="DM161" s="138">
        <v>0</v>
      </c>
      <c r="DN161" s="138">
        <v>0</v>
      </c>
      <c r="DO161" s="138">
        <v>0</v>
      </c>
      <c r="DP161" s="138">
        <v>40</v>
      </c>
      <c r="DQ161" s="138">
        <v>1</v>
      </c>
      <c r="DR161" s="130" t="s">
        <v>2769</v>
      </c>
      <c r="DS161" s="138">
        <v>2</v>
      </c>
      <c r="DT161" s="130"/>
      <c r="DU161" s="130"/>
      <c r="DV161" s="138">
        <v>1</v>
      </c>
      <c r="DW161" s="138">
        <v>1</v>
      </c>
      <c r="DX161" s="138">
        <v>1</v>
      </c>
      <c r="DY161" s="130"/>
      <c r="DZ161" s="130"/>
      <c r="EA161" s="140">
        <v>34424</v>
      </c>
      <c r="EB161" s="140">
        <v>325.39999999999998</v>
      </c>
      <c r="EC161" s="140">
        <v>31</v>
      </c>
    </row>
    <row r="162" spans="1:133" s="131" customFormat="1" ht="144" x14ac:dyDescent="0.25">
      <c r="A162" s="130" t="s">
        <v>280</v>
      </c>
      <c r="B162" s="130" t="s">
        <v>284</v>
      </c>
      <c r="C162" s="138">
        <v>1</v>
      </c>
      <c r="D162" s="130" t="s">
        <v>283</v>
      </c>
      <c r="E162" s="130" t="s">
        <v>2770</v>
      </c>
      <c r="F162" s="130" t="s">
        <v>2771</v>
      </c>
      <c r="G162" s="130">
        <v>79001</v>
      </c>
      <c r="H162" s="130" t="s">
        <v>284</v>
      </c>
      <c r="I162" s="130" t="s">
        <v>2772</v>
      </c>
      <c r="J162" s="130" t="s">
        <v>2773</v>
      </c>
      <c r="K162" s="130" t="s">
        <v>1125</v>
      </c>
      <c r="L162" s="130" t="s">
        <v>959</v>
      </c>
      <c r="M162" s="130" t="s">
        <v>1043</v>
      </c>
      <c r="N162" s="130" t="s">
        <v>2774</v>
      </c>
      <c r="O162" s="130" t="s">
        <v>1041</v>
      </c>
      <c r="P162" s="130">
        <v>584498420</v>
      </c>
      <c r="Q162" s="130" t="s">
        <v>2775</v>
      </c>
      <c r="R162" s="130" t="s">
        <v>959</v>
      </c>
      <c r="S162" s="130" t="s">
        <v>2776</v>
      </c>
      <c r="T162" s="130" t="s">
        <v>2777</v>
      </c>
      <c r="U162" s="130" t="s">
        <v>1041</v>
      </c>
      <c r="V162" s="130">
        <v>584498495</v>
      </c>
      <c r="W162" s="130" t="s">
        <v>2778</v>
      </c>
      <c r="X162" s="138">
        <v>3</v>
      </c>
      <c r="Y162" s="138">
        <v>0</v>
      </c>
      <c r="Z162" s="138">
        <v>3</v>
      </c>
      <c r="AA162" s="139">
        <v>3</v>
      </c>
      <c r="AB162" s="139">
        <v>0</v>
      </c>
      <c r="AC162" s="139">
        <v>3</v>
      </c>
      <c r="AD162" s="130" t="s">
        <v>966</v>
      </c>
      <c r="AE162" s="138">
        <v>3</v>
      </c>
      <c r="AF162" s="130" t="s">
        <v>966</v>
      </c>
      <c r="AG162" s="138">
        <v>0</v>
      </c>
      <c r="AH162" s="138">
        <v>0</v>
      </c>
      <c r="AI162" s="138">
        <v>1</v>
      </c>
      <c r="AJ162" s="138">
        <v>2</v>
      </c>
      <c r="AK162" s="138">
        <v>3</v>
      </c>
      <c r="AL162" s="130" t="s">
        <v>966</v>
      </c>
      <c r="AM162" s="138">
        <v>1</v>
      </c>
      <c r="AN162" s="138">
        <v>1</v>
      </c>
      <c r="AO162" s="138">
        <v>1</v>
      </c>
      <c r="AP162" s="138">
        <v>3</v>
      </c>
      <c r="AQ162" s="130" t="s">
        <v>966</v>
      </c>
      <c r="AR162" s="138">
        <v>0</v>
      </c>
      <c r="AS162" s="138">
        <v>0</v>
      </c>
      <c r="AT162" s="138">
        <v>0</v>
      </c>
      <c r="AU162" s="138">
        <v>2</v>
      </c>
      <c r="AV162" s="138">
        <v>1</v>
      </c>
      <c r="AW162" s="138">
        <v>0</v>
      </c>
      <c r="AX162" s="138">
        <v>3</v>
      </c>
      <c r="AY162" s="130" t="s">
        <v>966</v>
      </c>
      <c r="AZ162" s="138">
        <v>1</v>
      </c>
      <c r="BA162" s="138">
        <v>1</v>
      </c>
      <c r="BB162" s="138">
        <v>0</v>
      </c>
      <c r="BC162" s="138">
        <v>1</v>
      </c>
      <c r="BD162" s="138">
        <v>6</v>
      </c>
      <c r="BE162" s="138">
        <v>24</v>
      </c>
      <c r="BF162" s="138">
        <v>0</v>
      </c>
      <c r="BG162" s="138">
        <v>0</v>
      </c>
      <c r="BH162" s="138">
        <v>6</v>
      </c>
      <c r="BI162" s="138">
        <v>0</v>
      </c>
      <c r="BJ162" s="138">
        <v>0</v>
      </c>
      <c r="BK162" s="138">
        <v>0</v>
      </c>
      <c r="BL162" s="138">
        <v>28</v>
      </c>
      <c r="BM162" s="138">
        <v>0</v>
      </c>
      <c r="BN162" s="138">
        <v>0</v>
      </c>
      <c r="BO162" s="138">
        <v>0</v>
      </c>
      <c r="BP162" s="138">
        <v>0</v>
      </c>
      <c r="BQ162" s="138">
        <v>0</v>
      </c>
      <c r="BR162" s="138">
        <v>0</v>
      </c>
      <c r="BS162" s="138">
        <v>0</v>
      </c>
      <c r="BT162" s="138">
        <v>0</v>
      </c>
      <c r="BU162" s="138">
        <v>0</v>
      </c>
      <c r="BV162" s="138">
        <v>2</v>
      </c>
      <c r="BW162" s="138">
        <v>0</v>
      </c>
      <c r="BX162" s="138">
        <v>0</v>
      </c>
      <c r="BY162" s="138">
        <v>0</v>
      </c>
      <c r="BZ162" s="138">
        <v>0</v>
      </c>
      <c r="CA162" s="138">
        <v>0</v>
      </c>
      <c r="CB162" s="138">
        <v>0</v>
      </c>
      <c r="CC162" s="138">
        <v>0</v>
      </c>
      <c r="CD162" s="138">
        <v>0</v>
      </c>
      <c r="CE162" s="138">
        <v>0</v>
      </c>
      <c r="CF162" s="138">
        <v>0</v>
      </c>
      <c r="CG162" s="138">
        <v>1</v>
      </c>
      <c r="CH162" s="138">
        <v>4</v>
      </c>
      <c r="CI162" s="138">
        <v>0</v>
      </c>
      <c r="CJ162" s="138">
        <v>0</v>
      </c>
      <c r="CK162" s="138">
        <v>3</v>
      </c>
      <c r="CL162" s="138">
        <v>0</v>
      </c>
      <c r="CM162" s="138">
        <v>0</v>
      </c>
      <c r="CN162" s="138">
        <v>0</v>
      </c>
      <c r="CO162" s="138">
        <v>0</v>
      </c>
      <c r="CP162" s="138">
        <v>0</v>
      </c>
      <c r="CQ162" s="138">
        <v>0</v>
      </c>
      <c r="CR162" s="138">
        <v>0</v>
      </c>
      <c r="CS162" s="138">
        <v>0</v>
      </c>
      <c r="CT162" s="138">
        <v>0</v>
      </c>
      <c r="CU162" s="138">
        <v>0</v>
      </c>
      <c r="CV162" s="138">
        <v>0</v>
      </c>
      <c r="CW162" s="138">
        <v>0</v>
      </c>
      <c r="CX162" s="138">
        <v>0</v>
      </c>
      <c r="CY162" s="138">
        <v>0</v>
      </c>
      <c r="CZ162" s="138">
        <v>0</v>
      </c>
      <c r="DA162" s="138">
        <v>0</v>
      </c>
      <c r="DB162" s="138">
        <v>0</v>
      </c>
      <c r="DC162" s="138">
        <v>0</v>
      </c>
      <c r="DD162" s="138">
        <v>0</v>
      </c>
      <c r="DE162" s="138">
        <v>0</v>
      </c>
      <c r="DF162" s="138">
        <v>0</v>
      </c>
      <c r="DG162" s="138">
        <v>0</v>
      </c>
      <c r="DH162" s="138">
        <v>0</v>
      </c>
      <c r="DI162" s="138">
        <v>0</v>
      </c>
      <c r="DJ162" s="138">
        <v>0</v>
      </c>
      <c r="DK162" s="138">
        <v>0</v>
      </c>
      <c r="DL162" s="138">
        <v>0</v>
      </c>
      <c r="DM162" s="138">
        <v>0</v>
      </c>
      <c r="DN162" s="138">
        <v>0</v>
      </c>
      <c r="DO162" s="138">
        <v>0</v>
      </c>
      <c r="DP162" s="138">
        <v>50</v>
      </c>
      <c r="DQ162" s="138">
        <v>1</v>
      </c>
      <c r="DR162" s="130" t="s">
        <v>2779</v>
      </c>
      <c r="DS162" s="138">
        <v>1</v>
      </c>
      <c r="DT162" s="130" t="s">
        <v>2780</v>
      </c>
      <c r="DU162" s="130" t="s">
        <v>1041</v>
      </c>
      <c r="DV162" s="138">
        <v>1</v>
      </c>
      <c r="DW162" s="138">
        <v>1</v>
      </c>
      <c r="DX162" s="138">
        <v>1</v>
      </c>
      <c r="DY162" s="130" t="s">
        <v>1041</v>
      </c>
      <c r="DZ162" s="130" t="s">
        <v>1041</v>
      </c>
      <c r="EA162" s="140">
        <v>39584</v>
      </c>
      <c r="EB162" s="140">
        <v>719.06</v>
      </c>
      <c r="EC162" s="140">
        <v>24</v>
      </c>
    </row>
    <row r="163" spans="1:133" s="131" customFormat="1" x14ac:dyDescent="0.25">
      <c r="A163" s="130" t="s">
        <v>280</v>
      </c>
      <c r="B163" s="130" t="s">
        <v>286</v>
      </c>
      <c r="C163" s="138">
        <v>1</v>
      </c>
      <c r="D163" s="130" t="s">
        <v>285</v>
      </c>
      <c r="E163" s="130" t="s">
        <v>1734</v>
      </c>
      <c r="F163" s="130">
        <v>27</v>
      </c>
      <c r="G163" s="130">
        <v>79852</v>
      </c>
      <c r="H163" s="130" t="s">
        <v>286</v>
      </c>
      <c r="I163" s="130" t="s">
        <v>2781</v>
      </c>
      <c r="J163" s="130" t="s">
        <v>2782</v>
      </c>
      <c r="K163" s="130" t="s">
        <v>1224</v>
      </c>
      <c r="L163" s="130" t="s">
        <v>959</v>
      </c>
      <c r="M163" s="130" t="s">
        <v>2588</v>
      </c>
      <c r="N163" s="130" t="s">
        <v>2783</v>
      </c>
      <c r="O163" s="130"/>
      <c r="P163" s="130">
        <v>582401462</v>
      </c>
      <c r="Q163" s="130" t="s">
        <v>2784</v>
      </c>
      <c r="R163" s="130" t="s">
        <v>959</v>
      </c>
      <c r="S163" s="130" t="s">
        <v>2588</v>
      </c>
      <c r="T163" s="130" t="s">
        <v>2783</v>
      </c>
      <c r="U163" s="130"/>
      <c r="V163" s="130">
        <v>582401462</v>
      </c>
      <c r="W163" s="130" t="s">
        <v>2784</v>
      </c>
      <c r="X163" s="138">
        <v>2</v>
      </c>
      <c r="Y163" s="138">
        <v>0</v>
      </c>
      <c r="Z163" s="138">
        <v>2</v>
      </c>
      <c r="AA163" s="139">
        <v>0.6</v>
      </c>
      <c r="AB163" s="139">
        <v>0</v>
      </c>
      <c r="AC163" s="139">
        <v>0.6</v>
      </c>
      <c r="AD163" s="130" t="s">
        <v>966</v>
      </c>
      <c r="AE163" s="138">
        <v>1</v>
      </c>
      <c r="AF163" s="130" t="s">
        <v>966</v>
      </c>
      <c r="AG163" s="138">
        <v>0</v>
      </c>
      <c r="AH163" s="138">
        <v>0</v>
      </c>
      <c r="AI163" s="138">
        <v>0</v>
      </c>
      <c r="AJ163" s="138">
        <v>2</v>
      </c>
      <c r="AK163" s="138">
        <v>2</v>
      </c>
      <c r="AL163" s="130" t="s">
        <v>966</v>
      </c>
      <c r="AM163" s="138">
        <v>0</v>
      </c>
      <c r="AN163" s="138">
        <v>1</v>
      </c>
      <c r="AO163" s="138">
        <v>1</v>
      </c>
      <c r="AP163" s="138">
        <v>2</v>
      </c>
      <c r="AQ163" s="130" t="s">
        <v>966</v>
      </c>
      <c r="AR163" s="138">
        <v>0</v>
      </c>
      <c r="AS163" s="138">
        <v>0</v>
      </c>
      <c r="AT163" s="138">
        <v>0</v>
      </c>
      <c r="AU163" s="138">
        <v>1</v>
      </c>
      <c r="AV163" s="138">
        <v>1</v>
      </c>
      <c r="AW163" s="138">
        <v>0</v>
      </c>
      <c r="AX163" s="138">
        <v>2</v>
      </c>
      <c r="AY163" s="130" t="s">
        <v>966</v>
      </c>
      <c r="AZ163" s="138">
        <v>0</v>
      </c>
      <c r="BA163" s="138">
        <v>1</v>
      </c>
      <c r="BB163" s="138">
        <v>1</v>
      </c>
      <c r="BC163" s="138">
        <v>1</v>
      </c>
      <c r="BD163" s="138">
        <v>28</v>
      </c>
      <c r="BE163" s="138">
        <v>19</v>
      </c>
      <c r="BF163" s="138">
        <v>0</v>
      </c>
      <c r="BG163" s="138">
        <v>0</v>
      </c>
      <c r="BH163" s="138">
        <v>1</v>
      </c>
      <c r="BI163" s="138">
        <v>0</v>
      </c>
      <c r="BJ163" s="138">
        <v>0</v>
      </c>
      <c r="BK163" s="138">
        <v>0</v>
      </c>
      <c r="BL163" s="138">
        <v>19</v>
      </c>
      <c r="BM163" s="138">
        <v>0</v>
      </c>
      <c r="BN163" s="138">
        <v>2</v>
      </c>
      <c r="BO163" s="138">
        <v>1</v>
      </c>
      <c r="BP163" s="138">
        <v>28</v>
      </c>
      <c r="BQ163" s="138">
        <v>0</v>
      </c>
      <c r="BR163" s="138">
        <v>0</v>
      </c>
      <c r="BS163" s="138">
        <v>0</v>
      </c>
      <c r="BT163" s="138">
        <v>0</v>
      </c>
      <c r="BU163" s="138">
        <v>0</v>
      </c>
      <c r="BV163" s="138">
        <v>1</v>
      </c>
      <c r="BW163" s="138">
        <v>1</v>
      </c>
      <c r="BX163" s="138">
        <v>0</v>
      </c>
      <c r="BY163" s="138">
        <v>0</v>
      </c>
      <c r="BZ163" s="138">
        <v>0</v>
      </c>
      <c r="CA163" s="138">
        <v>0</v>
      </c>
      <c r="CB163" s="138">
        <v>0</v>
      </c>
      <c r="CC163" s="138">
        <v>0</v>
      </c>
      <c r="CD163" s="138">
        <v>0</v>
      </c>
      <c r="CE163" s="138">
        <v>0</v>
      </c>
      <c r="CF163" s="138">
        <v>0</v>
      </c>
      <c r="CG163" s="138">
        <v>0</v>
      </c>
      <c r="CH163" s="138">
        <v>0</v>
      </c>
      <c r="CI163" s="138">
        <v>0</v>
      </c>
      <c r="CJ163" s="138">
        <v>0</v>
      </c>
      <c r="CK163" s="138">
        <v>0</v>
      </c>
      <c r="CL163" s="138">
        <v>0</v>
      </c>
      <c r="CM163" s="138">
        <v>0</v>
      </c>
      <c r="CN163" s="138">
        <v>0</v>
      </c>
      <c r="CO163" s="138">
        <v>0</v>
      </c>
      <c r="CP163" s="138">
        <v>0</v>
      </c>
      <c r="CQ163" s="138">
        <v>0</v>
      </c>
      <c r="CR163" s="138">
        <v>0</v>
      </c>
      <c r="CS163" s="138">
        <v>1</v>
      </c>
      <c r="CT163" s="138">
        <v>0</v>
      </c>
      <c r="CU163" s="138">
        <v>0</v>
      </c>
      <c r="CV163" s="138">
        <v>0</v>
      </c>
      <c r="CW163" s="138">
        <v>0</v>
      </c>
      <c r="CX163" s="138">
        <v>0</v>
      </c>
      <c r="CY163" s="138">
        <v>0</v>
      </c>
      <c r="CZ163" s="138">
        <v>0</v>
      </c>
      <c r="DA163" s="138">
        <v>0</v>
      </c>
      <c r="DB163" s="138">
        <v>0</v>
      </c>
      <c r="DC163" s="138">
        <v>0</v>
      </c>
      <c r="DD163" s="138">
        <v>0</v>
      </c>
      <c r="DE163" s="138">
        <v>0</v>
      </c>
      <c r="DF163" s="138">
        <v>0</v>
      </c>
      <c r="DG163" s="138">
        <v>1</v>
      </c>
      <c r="DH163" s="138">
        <v>0</v>
      </c>
      <c r="DI163" s="138">
        <v>0</v>
      </c>
      <c r="DJ163" s="138">
        <v>0</v>
      </c>
      <c r="DK163" s="138">
        <v>0</v>
      </c>
      <c r="DL163" s="138">
        <v>0</v>
      </c>
      <c r="DM163" s="138">
        <v>8</v>
      </c>
      <c r="DN163" s="138">
        <v>0</v>
      </c>
      <c r="DO163" s="138">
        <v>0</v>
      </c>
      <c r="DP163" s="138">
        <v>50</v>
      </c>
      <c r="DQ163" s="138">
        <v>1</v>
      </c>
      <c r="DR163" s="130" t="s">
        <v>2785</v>
      </c>
      <c r="DS163" s="138">
        <v>2</v>
      </c>
      <c r="DT163" s="130"/>
      <c r="DU163" s="130"/>
      <c r="DV163" s="138">
        <v>1</v>
      </c>
      <c r="DW163" s="138">
        <v>0</v>
      </c>
      <c r="DX163" s="138">
        <v>1</v>
      </c>
      <c r="DY163" s="130"/>
      <c r="DZ163" s="130"/>
      <c r="EA163" s="140">
        <v>10909</v>
      </c>
      <c r="EB163" s="140">
        <v>178.1</v>
      </c>
      <c r="EC163" s="140">
        <v>21</v>
      </c>
    </row>
    <row r="164" spans="1:133" s="131" customFormat="1" x14ac:dyDescent="0.25">
      <c r="A164" s="130" t="s">
        <v>280</v>
      </c>
      <c r="B164" s="130" t="s">
        <v>288</v>
      </c>
      <c r="C164" s="138">
        <v>1</v>
      </c>
      <c r="D164" s="130" t="s">
        <v>287</v>
      </c>
      <c r="E164" s="130" t="s">
        <v>1427</v>
      </c>
      <c r="F164" s="130">
        <v>89</v>
      </c>
      <c r="G164" s="130">
        <v>75131</v>
      </c>
      <c r="H164" s="130" t="s">
        <v>288</v>
      </c>
      <c r="I164" s="130" t="s">
        <v>2786</v>
      </c>
      <c r="J164" s="130" t="s">
        <v>2787</v>
      </c>
      <c r="K164" s="130" t="s">
        <v>1325</v>
      </c>
      <c r="L164" s="130" t="s">
        <v>959</v>
      </c>
      <c r="M164" s="130" t="s">
        <v>960</v>
      </c>
      <c r="N164" s="130" t="s">
        <v>2788</v>
      </c>
      <c r="O164" s="130" t="s">
        <v>1041</v>
      </c>
      <c r="P164" s="130">
        <v>581722223</v>
      </c>
      <c r="Q164" s="130" t="s">
        <v>2789</v>
      </c>
      <c r="R164" s="130" t="s">
        <v>1041</v>
      </c>
      <c r="S164" s="130" t="s">
        <v>1210</v>
      </c>
      <c r="T164" s="130" t="s">
        <v>2790</v>
      </c>
      <c r="U164" s="130" t="s">
        <v>1041</v>
      </c>
      <c r="V164" s="130">
        <v>581722226</v>
      </c>
      <c r="W164" s="130" t="s">
        <v>2791</v>
      </c>
      <c r="X164" s="138">
        <v>2</v>
      </c>
      <c r="Y164" s="138">
        <v>0</v>
      </c>
      <c r="Z164" s="138">
        <v>2</v>
      </c>
      <c r="AA164" s="139">
        <v>2</v>
      </c>
      <c r="AB164" s="139">
        <v>0</v>
      </c>
      <c r="AC164" s="139">
        <v>2</v>
      </c>
      <c r="AD164" s="130" t="s">
        <v>966</v>
      </c>
      <c r="AE164" s="138">
        <v>1</v>
      </c>
      <c r="AF164" s="130" t="s">
        <v>966</v>
      </c>
      <c r="AG164" s="138">
        <v>0</v>
      </c>
      <c r="AH164" s="138">
        <v>1</v>
      </c>
      <c r="AI164" s="138">
        <v>0</v>
      </c>
      <c r="AJ164" s="138">
        <v>1</v>
      </c>
      <c r="AK164" s="138">
        <v>2</v>
      </c>
      <c r="AL164" s="130" t="s">
        <v>966</v>
      </c>
      <c r="AM164" s="138">
        <v>1</v>
      </c>
      <c r="AN164" s="138">
        <v>0</v>
      </c>
      <c r="AO164" s="138">
        <v>1</v>
      </c>
      <c r="AP164" s="138">
        <v>2</v>
      </c>
      <c r="AQ164" s="130" t="s">
        <v>966</v>
      </c>
      <c r="AR164" s="138">
        <v>0</v>
      </c>
      <c r="AS164" s="138">
        <v>0</v>
      </c>
      <c r="AT164" s="138">
        <v>0</v>
      </c>
      <c r="AU164" s="138">
        <v>1</v>
      </c>
      <c r="AV164" s="138">
        <v>1</v>
      </c>
      <c r="AW164" s="138">
        <v>0</v>
      </c>
      <c r="AX164" s="138">
        <v>2</v>
      </c>
      <c r="AY164" s="130" t="s">
        <v>966</v>
      </c>
      <c r="AZ164" s="138">
        <v>1</v>
      </c>
      <c r="BA164" s="138">
        <v>1</v>
      </c>
      <c r="BB164" s="138">
        <v>0</v>
      </c>
      <c r="BC164" s="138">
        <v>1</v>
      </c>
      <c r="BD164" s="138">
        <v>1</v>
      </c>
      <c r="BE164" s="138">
        <v>3</v>
      </c>
      <c r="BF164" s="138">
        <v>0</v>
      </c>
      <c r="BG164" s="138">
        <v>0</v>
      </c>
      <c r="BH164" s="138">
        <v>4</v>
      </c>
      <c r="BI164" s="138">
        <v>0</v>
      </c>
      <c r="BJ164" s="138">
        <v>0</v>
      </c>
      <c r="BK164" s="138">
        <v>0</v>
      </c>
      <c r="BL164" s="138">
        <v>4</v>
      </c>
      <c r="BM164" s="138">
        <v>0</v>
      </c>
      <c r="BN164" s="138">
        <v>0</v>
      </c>
      <c r="BO164" s="138">
        <v>0</v>
      </c>
      <c r="BP164" s="138">
        <v>0</v>
      </c>
      <c r="BQ164" s="138">
        <v>0</v>
      </c>
      <c r="BR164" s="138">
        <v>0</v>
      </c>
      <c r="BS164" s="138">
        <v>0</v>
      </c>
      <c r="BT164" s="138">
        <v>0</v>
      </c>
      <c r="BU164" s="138">
        <v>0</v>
      </c>
      <c r="BV164" s="138">
        <v>0</v>
      </c>
      <c r="BW164" s="138">
        <v>0</v>
      </c>
      <c r="BX164" s="138">
        <v>0</v>
      </c>
      <c r="BY164" s="138">
        <v>0</v>
      </c>
      <c r="BZ164" s="138">
        <v>0</v>
      </c>
      <c r="CA164" s="138">
        <v>0</v>
      </c>
      <c r="CB164" s="138">
        <v>0</v>
      </c>
      <c r="CC164" s="138">
        <v>0</v>
      </c>
      <c r="CD164" s="138">
        <v>0</v>
      </c>
      <c r="CE164" s="138">
        <v>0</v>
      </c>
      <c r="CF164" s="138">
        <v>0</v>
      </c>
      <c r="CG164" s="138">
        <v>0</v>
      </c>
      <c r="CH164" s="138">
        <v>2</v>
      </c>
      <c r="CI164" s="138">
        <v>0</v>
      </c>
      <c r="CJ164" s="138">
        <v>0</v>
      </c>
      <c r="CK164" s="138">
        <v>0</v>
      </c>
      <c r="CL164" s="138">
        <v>0</v>
      </c>
      <c r="CM164" s="138">
        <v>0</v>
      </c>
      <c r="CN164" s="138">
        <v>0</v>
      </c>
      <c r="CO164" s="138">
        <v>0</v>
      </c>
      <c r="CP164" s="138">
        <v>0</v>
      </c>
      <c r="CQ164" s="138">
        <v>0</v>
      </c>
      <c r="CR164" s="138">
        <v>0</v>
      </c>
      <c r="CS164" s="138">
        <v>0</v>
      </c>
      <c r="CT164" s="138">
        <v>0</v>
      </c>
      <c r="CU164" s="138">
        <v>0</v>
      </c>
      <c r="CV164" s="138">
        <v>0</v>
      </c>
      <c r="CW164" s="138">
        <v>0</v>
      </c>
      <c r="CX164" s="138">
        <v>0</v>
      </c>
      <c r="CY164" s="138">
        <v>0</v>
      </c>
      <c r="CZ164" s="138">
        <v>0</v>
      </c>
      <c r="DA164" s="138">
        <v>0</v>
      </c>
      <c r="DB164" s="138">
        <v>0</v>
      </c>
      <c r="DC164" s="138">
        <v>0</v>
      </c>
      <c r="DD164" s="138">
        <v>1</v>
      </c>
      <c r="DE164" s="138">
        <v>0</v>
      </c>
      <c r="DF164" s="138">
        <v>0</v>
      </c>
      <c r="DG164" s="138">
        <v>0</v>
      </c>
      <c r="DH164" s="138">
        <v>0</v>
      </c>
      <c r="DI164" s="138">
        <v>0</v>
      </c>
      <c r="DJ164" s="138">
        <v>0</v>
      </c>
      <c r="DK164" s="138">
        <v>0</v>
      </c>
      <c r="DL164" s="138">
        <v>0</v>
      </c>
      <c r="DM164" s="138">
        <v>0</v>
      </c>
      <c r="DN164" s="138">
        <v>0</v>
      </c>
      <c r="DO164" s="138">
        <v>0</v>
      </c>
      <c r="DP164" s="138">
        <v>20</v>
      </c>
      <c r="DQ164" s="138">
        <v>1</v>
      </c>
      <c r="DR164" s="130" t="s">
        <v>2792</v>
      </c>
      <c r="DS164" s="138">
        <v>2</v>
      </c>
      <c r="DT164" s="130" t="s">
        <v>2793</v>
      </c>
      <c r="DU164" s="130" t="s">
        <v>2387</v>
      </c>
      <c r="DV164" s="138">
        <v>1</v>
      </c>
      <c r="DW164" s="138">
        <v>1</v>
      </c>
      <c r="DX164" s="138">
        <v>1</v>
      </c>
      <c r="DY164" s="130"/>
      <c r="DZ164" s="130" t="s">
        <v>2794</v>
      </c>
      <c r="EA164" s="140">
        <v>15289</v>
      </c>
      <c r="EB164" s="140">
        <v>118.61</v>
      </c>
      <c r="EC164" s="140">
        <v>14</v>
      </c>
    </row>
    <row r="165" spans="1:133" s="131" customFormat="1" x14ac:dyDescent="0.25">
      <c r="A165" s="130" t="s">
        <v>280</v>
      </c>
      <c r="B165" s="130" t="s">
        <v>290</v>
      </c>
      <c r="C165" s="138">
        <v>1</v>
      </c>
      <c r="D165" s="130" t="s">
        <v>289</v>
      </c>
      <c r="E165" s="130" t="s">
        <v>2249</v>
      </c>
      <c r="F165" s="130">
        <v>818</v>
      </c>
      <c r="G165" s="130">
        <v>78401</v>
      </c>
      <c r="H165" s="130" t="s">
        <v>290</v>
      </c>
      <c r="I165" s="130" t="s">
        <v>2795</v>
      </c>
      <c r="J165" s="130" t="s">
        <v>2796</v>
      </c>
      <c r="K165" s="130" t="s">
        <v>1224</v>
      </c>
      <c r="L165" s="130" t="s">
        <v>959</v>
      </c>
      <c r="M165" s="130" t="s">
        <v>1161</v>
      </c>
      <c r="N165" s="130" t="s">
        <v>2797</v>
      </c>
      <c r="O165" s="130"/>
      <c r="P165" s="130">
        <v>585153225</v>
      </c>
      <c r="Q165" s="130" t="s">
        <v>2798</v>
      </c>
      <c r="R165" s="130"/>
      <c r="S165" s="130" t="s">
        <v>2799</v>
      </c>
      <c r="T165" s="130" t="s">
        <v>2800</v>
      </c>
      <c r="U165" s="130"/>
      <c r="V165" s="130">
        <v>585153252</v>
      </c>
      <c r="W165" s="130" t="s">
        <v>2801</v>
      </c>
      <c r="X165" s="138">
        <v>1</v>
      </c>
      <c r="Y165" s="138">
        <v>0</v>
      </c>
      <c r="Z165" s="138">
        <v>1</v>
      </c>
      <c r="AA165" s="139">
        <v>1</v>
      </c>
      <c r="AB165" s="139">
        <v>0</v>
      </c>
      <c r="AC165" s="139">
        <v>1</v>
      </c>
      <c r="AD165" s="130" t="s">
        <v>966</v>
      </c>
      <c r="AE165" s="138">
        <v>1</v>
      </c>
      <c r="AF165" s="130" t="s">
        <v>966</v>
      </c>
      <c r="AG165" s="138">
        <v>0</v>
      </c>
      <c r="AH165" s="138">
        <v>1</v>
      </c>
      <c r="AI165" s="138">
        <v>0</v>
      </c>
      <c r="AJ165" s="138">
        <v>0</v>
      </c>
      <c r="AK165" s="138">
        <v>1</v>
      </c>
      <c r="AL165" s="130" t="s">
        <v>966</v>
      </c>
      <c r="AM165" s="138">
        <v>1</v>
      </c>
      <c r="AN165" s="138">
        <v>0</v>
      </c>
      <c r="AO165" s="138">
        <v>0</v>
      </c>
      <c r="AP165" s="138">
        <v>1</v>
      </c>
      <c r="AQ165" s="130" t="s">
        <v>966</v>
      </c>
      <c r="AR165" s="138">
        <v>0</v>
      </c>
      <c r="AS165" s="138">
        <v>1</v>
      </c>
      <c r="AT165" s="138">
        <v>0</v>
      </c>
      <c r="AU165" s="138">
        <v>0</v>
      </c>
      <c r="AV165" s="138">
        <v>0</v>
      </c>
      <c r="AW165" s="138">
        <v>0</v>
      </c>
      <c r="AX165" s="138">
        <v>1</v>
      </c>
      <c r="AY165" s="130" t="s">
        <v>966</v>
      </c>
      <c r="AZ165" s="138">
        <v>1</v>
      </c>
      <c r="BA165" s="138">
        <v>1</v>
      </c>
      <c r="BB165" s="138">
        <v>0</v>
      </c>
      <c r="BC165" s="138">
        <v>1</v>
      </c>
      <c r="BD165" s="138">
        <v>2</v>
      </c>
      <c r="BE165" s="138">
        <v>0</v>
      </c>
      <c r="BF165" s="138">
        <v>0</v>
      </c>
      <c r="BG165" s="138">
        <v>0</v>
      </c>
      <c r="BH165" s="138">
        <v>3</v>
      </c>
      <c r="BI165" s="138">
        <v>0</v>
      </c>
      <c r="BJ165" s="138">
        <v>0</v>
      </c>
      <c r="BK165" s="138">
        <v>0</v>
      </c>
      <c r="BL165" s="138">
        <v>4</v>
      </c>
      <c r="BM165" s="138">
        <v>0</v>
      </c>
      <c r="BN165" s="138">
        <v>2</v>
      </c>
      <c r="BO165" s="138">
        <v>2</v>
      </c>
      <c r="BP165" s="138">
        <v>7</v>
      </c>
      <c r="BQ165" s="138">
        <v>0</v>
      </c>
      <c r="BR165" s="138">
        <v>0</v>
      </c>
      <c r="BS165" s="138">
        <v>0</v>
      </c>
      <c r="BT165" s="138">
        <v>0</v>
      </c>
      <c r="BU165" s="138">
        <v>0</v>
      </c>
      <c r="BV165" s="138">
        <v>2</v>
      </c>
      <c r="BW165" s="138">
        <v>0</v>
      </c>
      <c r="BX165" s="138">
        <v>0</v>
      </c>
      <c r="BY165" s="138">
        <v>0</v>
      </c>
      <c r="BZ165" s="138">
        <v>0</v>
      </c>
      <c r="CA165" s="138">
        <v>0</v>
      </c>
      <c r="CB165" s="138">
        <v>0</v>
      </c>
      <c r="CC165" s="138">
        <v>0</v>
      </c>
      <c r="CD165" s="138">
        <v>0</v>
      </c>
      <c r="CE165" s="138">
        <v>0</v>
      </c>
      <c r="CF165" s="138">
        <v>0</v>
      </c>
      <c r="CG165" s="138">
        <v>0</v>
      </c>
      <c r="CH165" s="138">
        <v>0</v>
      </c>
      <c r="CI165" s="138">
        <v>0</v>
      </c>
      <c r="CJ165" s="138">
        <v>0</v>
      </c>
      <c r="CK165" s="138">
        <v>0</v>
      </c>
      <c r="CL165" s="138">
        <v>0</v>
      </c>
      <c r="CM165" s="138">
        <v>0</v>
      </c>
      <c r="CN165" s="138">
        <v>0</v>
      </c>
      <c r="CO165" s="138">
        <v>0</v>
      </c>
      <c r="CP165" s="138">
        <v>0</v>
      </c>
      <c r="CQ165" s="138">
        <v>0</v>
      </c>
      <c r="CR165" s="138">
        <v>7</v>
      </c>
      <c r="CS165" s="138">
        <v>0</v>
      </c>
      <c r="CT165" s="138">
        <v>0</v>
      </c>
      <c r="CU165" s="138">
        <v>0</v>
      </c>
      <c r="CV165" s="138">
        <v>0</v>
      </c>
      <c r="CW165" s="138">
        <v>0</v>
      </c>
      <c r="CX165" s="138">
        <v>0</v>
      </c>
      <c r="CY165" s="138">
        <v>0</v>
      </c>
      <c r="CZ165" s="138">
        <v>0</v>
      </c>
      <c r="DA165" s="138">
        <v>0</v>
      </c>
      <c r="DB165" s="138">
        <v>0</v>
      </c>
      <c r="DC165" s="138">
        <v>0</v>
      </c>
      <c r="DD165" s="138">
        <v>0</v>
      </c>
      <c r="DE165" s="138">
        <v>0</v>
      </c>
      <c r="DF165" s="138">
        <v>0</v>
      </c>
      <c r="DG165" s="138">
        <v>0</v>
      </c>
      <c r="DH165" s="138">
        <v>0</v>
      </c>
      <c r="DI165" s="138">
        <v>0</v>
      </c>
      <c r="DJ165" s="138">
        <v>0</v>
      </c>
      <c r="DK165" s="138">
        <v>0</v>
      </c>
      <c r="DL165" s="138">
        <v>0</v>
      </c>
      <c r="DM165" s="138">
        <v>1</v>
      </c>
      <c r="DN165" s="138">
        <v>0</v>
      </c>
      <c r="DO165" s="138">
        <v>0</v>
      </c>
      <c r="DP165" s="138">
        <v>40</v>
      </c>
      <c r="DQ165" s="138">
        <v>1</v>
      </c>
      <c r="DR165" s="130" t="s">
        <v>2802</v>
      </c>
      <c r="DS165" s="138">
        <v>1</v>
      </c>
      <c r="DT165" s="130"/>
      <c r="DU165" s="130"/>
      <c r="DV165" s="138">
        <v>1</v>
      </c>
      <c r="DW165" s="138">
        <v>0</v>
      </c>
      <c r="DX165" s="138">
        <v>1</v>
      </c>
      <c r="DY165" s="130" t="s">
        <v>2803</v>
      </c>
      <c r="DZ165" s="130"/>
      <c r="EA165" s="140">
        <v>23804</v>
      </c>
      <c r="EB165" s="140">
        <v>247.5</v>
      </c>
      <c r="EC165" s="140">
        <v>20</v>
      </c>
    </row>
    <row r="166" spans="1:133" s="131" customFormat="1" ht="24" x14ac:dyDescent="0.25">
      <c r="A166" s="130" t="s">
        <v>280</v>
      </c>
      <c r="B166" s="130" t="s">
        <v>292</v>
      </c>
      <c r="C166" s="138">
        <v>1</v>
      </c>
      <c r="D166" s="130" t="s">
        <v>291</v>
      </c>
      <c r="E166" s="130" t="s">
        <v>2804</v>
      </c>
      <c r="F166" s="130" t="s">
        <v>2805</v>
      </c>
      <c r="G166" s="130">
        <v>78985</v>
      </c>
      <c r="H166" s="130" t="s">
        <v>292</v>
      </c>
      <c r="I166" s="130" t="s">
        <v>2806</v>
      </c>
      <c r="J166" s="130" t="s">
        <v>2807</v>
      </c>
      <c r="K166" s="130" t="s">
        <v>2808</v>
      </c>
      <c r="L166" s="130" t="s">
        <v>959</v>
      </c>
      <c r="M166" s="130" t="s">
        <v>2809</v>
      </c>
      <c r="N166" s="130" t="s">
        <v>2810</v>
      </c>
      <c r="O166" s="130"/>
      <c r="P166" s="130">
        <v>583452145</v>
      </c>
      <c r="Q166" s="130" t="s">
        <v>2811</v>
      </c>
      <c r="R166" s="130"/>
      <c r="S166" s="130" t="s">
        <v>1631</v>
      </c>
      <c r="T166" s="130" t="s">
        <v>2812</v>
      </c>
      <c r="U166" s="130"/>
      <c r="V166" s="130">
        <v>583452164</v>
      </c>
      <c r="W166" s="130" t="s">
        <v>2813</v>
      </c>
      <c r="X166" s="138">
        <v>2</v>
      </c>
      <c r="Y166" s="138">
        <v>0</v>
      </c>
      <c r="Z166" s="138">
        <v>2</v>
      </c>
      <c r="AA166" s="139">
        <v>1.1000000000000001</v>
      </c>
      <c r="AB166" s="139">
        <v>0</v>
      </c>
      <c r="AC166" s="139">
        <v>1.1000000000000001</v>
      </c>
      <c r="AD166" s="130" t="s">
        <v>966</v>
      </c>
      <c r="AE166" s="138">
        <v>2</v>
      </c>
      <c r="AF166" s="130" t="s">
        <v>966</v>
      </c>
      <c r="AG166" s="138">
        <v>0</v>
      </c>
      <c r="AH166" s="138">
        <v>1</v>
      </c>
      <c r="AI166" s="138">
        <v>0</v>
      </c>
      <c r="AJ166" s="138">
        <v>1</v>
      </c>
      <c r="AK166" s="138">
        <v>2</v>
      </c>
      <c r="AL166" s="130" t="s">
        <v>966</v>
      </c>
      <c r="AM166" s="138">
        <v>1</v>
      </c>
      <c r="AN166" s="138">
        <v>0</v>
      </c>
      <c r="AO166" s="138">
        <v>1</v>
      </c>
      <c r="AP166" s="138">
        <v>2</v>
      </c>
      <c r="AQ166" s="130" t="s">
        <v>966</v>
      </c>
      <c r="AR166" s="138">
        <v>0</v>
      </c>
      <c r="AS166" s="138">
        <v>0</v>
      </c>
      <c r="AT166" s="138">
        <v>0</v>
      </c>
      <c r="AU166" s="138">
        <v>2</v>
      </c>
      <c r="AV166" s="138">
        <v>0</v>
      </c>
      <c r="AW166" s="138">
        <v>0</v>
      </c>
      <c r="AX166" s="138">
        <v>2</v>
      </c>
      <c r="AY166" s="130" t="s">
        <v>966</v>
      </c>
      <c r="AZ166" s="138">
        <v>1</v>
      </c>
      <c r="BA166" s="138">
        <v>1</v>
      </c>
      <c r="BB166" s="138">
        <v>1</v>
      </c>
      <c r="BC166" s="138">
        <v>1</v>
      </c>
      <c r="BD166" s="138">
        <v>1</v>
      </c>
      <c r="BE166" s="138">
        <v>17</v>
      </c>
      <c r="BF166" s="138">
        <v>0</v>
      </c>
      <c r="BG166" s="138">
        <v>0</v>
      </c>
      <c r="BH166" s="138">
        <v>0</v>
      </c>
      <c r="BI166" s="138">
        <v>0</v>
      </c>
      <c r="BJ166" s="138">
        <v>0</v>
      </c>
      <c r="BK166" s="138">
        <v>0</v>
      </c>
      <c r="BL166" s="138">
        <v>13</v>
      </c>
      <c r="BM166" s="138">
        <v>0</v>
      </c>
      <c r="BN166" s="138">
        <v>0</v>
      </c>
      <c r="BO166" s="138">
        <v>1</v>
      </c>
      <c r="BP166" s="138">
        <v>18</v>
      </c>
      <c r="BQ166" s="138">
        <v>0</v>
      </c>
      <c r="BR166" s="138">
        <v>0</v>
      </c>
      <c r="BS166" s="138">
        <v>0</v>
      </c>
      <c r="BT166" s="138">
        <v>0</v>
      </c>
      <c r="BU166" s="138">
        <v>0</v>
      </c>
      <c r="BV166" s="138">
        <v>0</v>
      </c>
      <c r="BW166" s="138">
        <v>0</v>
      </c>
      <c r="BX166" s="138">
        <v>0</v>
      </c>
      <c r="BY166" s="138">
        <v>0</v>
      </c>
      <c r="BZ166" s="138">
        <v>0</v>
      </c>
      <c r="CA166" s="138">
        <v>0</v>
      </c>
      <c r="CB166" s="138">
        <v>0</v>
      </c>
      <c r="CC166" s="138">
        <v>0</v>
      </c>
      <c r="CD166" s="138">
        <v>0</v>
      </c>
      <c r="CE166" s="138">
        <v>0</v>
      </c>
      <c r="CF166" s="138">
        <v>0</v>
      </c>
      <c r="CG166" s="138">
        <v>0</v>
      </c>
      <c r="CH166" s="138">
        <v>0</v>
      </c>
      <c r="CI166" s="138">
        <v>0</v>
      </c>
      <c r="CJ166" s="138">
        <v>0</v>
      </c>
      <c r="CK166" s="138">
        <v>1</v>
      </c>
      <c r="CL166" s="138">
        <v>0</v>
      </c>
      <c r="CM166" s="138">
        <v>0</v>
      </c>
      <c r="CN166" s="138">
        <v>0</v>
      </c>
      <c r="CO166" s="138">
        <v>0</v>
      </c>
      <c r="CP166" s="138">
        <v>0</v>
      </c>
      <c r="CQ166" s="138">
        <v>0</v>
      </c>
      <c r="CR166" s="138">
        <v>0</v>
      </c>
      <c r="CS166" s="138">
        <v>0</v>
      </c>
      <c r="CT166" s="138">
        <v>0</v>
      </c>
      <c r="CU166" s="138">
        <v>0</v>
      </c>
      <c r="CV166" s="138">
        <v>0</v>
      </c>
      <c r="CW166" s="138">
        <v>0</v>
      </c>
      <c r="CX166" s="138">
        <v>0</v>
      </c>
      <c r="CY166" s="138">
        <v>0</v>
      </c>
      <c r="CZ166" s="138">
        <v>0</v>
      </c>
      <c r="DA166" s="138">
        <v>0</v>
      </c>
      <c r="DB166" s="138">
        <v>0</v>
      </c>
      <c r="DC166" s="138">
        <v>0</v>
      </c>
      <c r="DD166" s="138">
        <v>0</v>
      </c>
      <c r="DE166" s="138">
        <v>0</v>
      </c>
      <c r="DF166" s="138">
        <v>0</v>
      </c>
      <c r="DG166" s="138">
        <v>0</v>
      </c>
      <c r="DH166" s="138">
        <v>0</v>
      </c>
      <c r="DI166" s="138">
        <v>0</v>
      </c>
      <c r="DJ166" s="138">
        <v>0</v>
      </c>
      <c r="DK166" s="138">
        <v>0</v>
      </c>
      <c r="DL166" s="138">
        <v>0</v>
      </c>
      <c r="DM166" s="138">
        <v>0</v>
      </c>
      <c r="DN166" s="138">
        <v>0</v>
      </c>
      <c r="DO166" s="138">
        <v>0</v>
      </c>
      <c r="DP166" s="138">
        <v>15</v>
      </c>
      <c r="DQ166" s="138">
        <v>1</v>
      </c>
      <c r="DR166" s="130" t="s">
        <v>2814</v>
      </c>
      <c r="DS166" s="138">
        <v>3</v>
      </c>
      <c r="DT166" s="130" t="s">
        <v>2815</v>
      </c>
      <c r="DU166" s="130" t="s">
        <v>2653</v>
      </c>
      <c r="DV166" s="138">
        <v>1</v>
      </c>
      <c r="DW166" s="138">
        <v>1</v>
      </c>
      <c r="DX166" s="138">
        <v>1</v>
      </c>
      <c r="DY166" s="130"/>
      <c r="DZ166" s="130"/>
      <c r="EA166" s="140">
        <v>18501</v>
      </c>
      <c r="EB166" s="140">
        <v>188.38</v>
      </c>
      <c r="EC166" s="140">
        <v>14</v>
      </c>
    </row>
    <row r="167" spans="1:133" s="131" customFormat="1" ht="60" x14ac:dyDescent="0.25">
      <c r="A167" s="130" t="s">
        <v>280</v>
      </c>
      <c r="B167" s="130" t="s">
        <v>294</v>
      </c>
      <c r="C167" s="138">
        <v>1</v>
      </c>
      <c r="D167" s="130" t="s">
        <v>293</v>
      </c>
      <c r="E167" s="130" t="s">
        <v>2816</v>
      </c>
      <c r="F167" s="130" t="s">
        <v>2817</v>
      </c>
      <c r="G167" s="130">
        <v>77911</v>
      </c>
      <c r="H167" s="130" t="s">
        <v>2818</v>
      </c>
      <c r="I167" s="130" t="s">
        <v>2819</v>
      </c>
      <c r="J167" s="130" t="s">
        <v>2820</v>
      </c>
      <c r="K167" s="130" t="s">
        <v>2821</v>
      </c>
      <c r="L167" s="130" t="s">
        <v>959</v>
      </c>
      <c r="M167" s="130" t="s">
        <v>1272</v>
      </c>
      <c r="N167" s="130" t="s">
        <v>2822</v>
      </c>
      <c r="O167" s="130" t="s">
        <v>1041</v>
      </c>
      <c r="P167" s="130">
        <v>588488145</v>
      </c>
      <c r="Q167" s="130" t="s">
        <v>2823</v>
      </c>
      <c r="R167" s="130" t="s">
        <v>1008</v>
      </c>
      <c r="S167" s="130" t="s">
        <v>2693</v>
      </c>
      <c r="T167" s="130" t="s">
        <v>2824</v>
      </c>
      <c r="U167" s="130" t="s">
        <v>1508</v>
      </c>
      <c r="V167" s="130">
        <v>588488146</v>
      </c>
      <c r="W167" s="130" t="s">
        <v>2825</v>
      </c>
      <c r="X167" s="138">
        <v>5</v>
      </c>
      <c r="Y167" s="138">
        <v>2</v>
      </c>
      <c r="Z167" s="138">
        <v>7</v>
      </c>
      <c r="AA167" s="139">
        <v>5</v>
      </c>
      <c r="AB167" s="139">
        <v>2</v>
      </c>
      <c r="AC167" s="139">
        <v>7</v>
      </c>
      <c r="AD167" s="130" t="s">
        <v>966</v>
      </c>
      <c r="AE167" s="138">
        <v>5</v>
      </c>
      <c r="AF167" s="130" t="s">
        <v>966</v>
      </c>
      <c r="AG167" s="138">
        <v>0</v>
      </c>
      <c r="AH167" s="138">
        <v>0</v>
      </c>
      <c r="AI167" s="138">
        <v>1</v>
      </c>
      <c r="AJ167" s="138">
        <v>4</v>
      </c>
      <c r="AK167" s="138">
        <v>5</v>
      </c>
      <c r="AL167" s="130" t="s">
        <v>966</v>
      </c>
      <c r="AM167" s="138">
        <v>0</v>
      </c>
      <c r="AN167" s="138">
        <v>0</v>
      </c>
      <c r="AO167" s="138">
        <v>5</v>
      </c>
      <c r="AP167" s="138">
        <v>5</v>
      </c>
      <c r="AQ167" s="130" t="s">
        <v>966</v>
      </c>
      <c r="AR167" s="138">
        <v>0</v>
      </c>
      <c r="AS167" s="138">
        <v>0</v>
      </c>
      <c r="AT167" s="138">
        <v>0</v>
      </c>
      <c r="AU167" s="138">
        <v>3</v>
      </c>
      <c r="AV167" s="138">
        <v>1</v>
      </c>
      <c r="AW167" s="138">
        <v>1</v>
      </c>
      <c r="AX167" s="138">
        <v>5</v>
      </c>
      <c r="AY167" s="130" t="s">
        <v>966</v>
      </c>
      <c r="AZ167" s="138">
        <v>1</v>
      </c>
      <c r="BA167" s="138">
        <v>1</v>
      </c>
      <c r="BB167" s="138">
        <v>1</v>
      </c>
      <c r="BC167" s="138">
        <v>1</v>
      </c>
      <c r="BD167" s="138">
        <v>1</v>
      </c>
      <c r="BE167" s="138">
        <v>81</v>
      </c>
      <c r="BF167" s="138">
        <v>0</v>
      </c>
      <c r="BG167" s="138">
        <v>0</v>
      </c>
      <c r="BH167" s="138">
        <v>18</v>
      </c>
      <c r="BI167" s="138">
        <v>0</v>
      </c>
      <c r="BJ167" s="138">
        <v>0</v>
      </c>
      <c r="BK167" s="138">
        <v>0</v>
      </c>
      <c r="BL167" s="138">
        <v>95</v>
      </c>
      <c r="BM167" s="138">
        <v>0</v>
      </c>
      <c r="BN167" s="138">
        <v>5</v>
      </c>
      <c r="BO167" s="138">
        <v>0</v>
      </c>
      <c r="BP167" s="138">
        <v>0</v>
      </c>
      <c r="BQ167" s="138">
        <v>0</v>
      </c>
      <c r="BR167" s="138">
        <v>0</v>
      </c>
      <c r="BS167" s="138">
        <v>0</v>
      </c>
      <c r="BT167" s="138">
        <v>1</v>
      </c>
      <c r="BU167" s="138">
        <v>0</v>
      </c>
      <c r="BV167" s="138">
        <v>0</v>
      </c>
      <c r="BW167" s="138">
        <v>0</v>
      </c>
      <c r="BX167" s="138">
        <v>0</v>
      </c>
      <c r="BY167" s="138">
        <v>0</v>
      </c>
      <c r="BZ167" s="138">
        <v>0</v>
      </c>
      <c r="CA167" s="138">
        <v>0</v>
      </c>
      <c r="CB167" s="138">
        <v>0</v>
      </c>
      <c r="CC167" s="138">
        <v>0</v>
      </c>
      <c r="CD167" s="138">
        <v>0</v>
      </c>
      <c r="CE167" s="138">
        <v>0</v>
      </c>
      <c r="CF167" s="138">
        <v>1</v>
      </c>
      <c r="CG167" s="138">
        <v>0</v>
      </c>
      <c r="CH167" s="138">
        <v>1</v>
      </c>
      <c r="CI167" s="138">
        <v>0</v>
      </c>
      <c r="CJ167" s="138">
        <v>0</v>
      </c>
      <c r="CK167" s="138">
        <v>0</v>
      </c>
      <c r="CL167" s="138">
        <v>0</v>
      </c>
      <c r="CM167" s="138">
        <v>1</v>
      </c>
      <c r="CN167" s="138">
        <v>0</v>
      </c>
      <c r="CO167" s="138">
        <v>0</v>
      </c>
      <c r="CP167" s="138">
        <v>0</v>
      </c>
      <c r="CQ167" s="138">
        <v>0</v>
      </c>
      <c r="CR167" s="138">
        <v>0</v>
      </c>
      <c r="CS167" s="138">
        <v>0</v>
      </c>
      <c r="CT167" s="138">
        <v>0</v>
      </c>
      <c r="CU167" s="138">
        <v>0</v>
      </c>
      <c r="CV167" s="138">
        <v>0</v>
      </c>
      <c r="CW167" s="138">
        <v>0</v>
      </c>
      <c r="CX167" s="138">
        <v>0</v>
      </c>
      <c r="CY167" s="138">
        <v>0</v>
      </c>
      <c r="CZ167" s="138">
        <v>0</v>
      </c>
      <c r="DA167" s="138">
        <v>0</v>
      </c>
      <c r="DB167" s="138">
        <v>0</v>
      </c>
      <c r="DC167" s="138">
        <v>0</v>
      </c>
      <c r="DD167" s="138">
        <v>0</v>
      </c>
      <c r="DE167" s="138">
        <v>0</v>
      </c>
      <c r="DF167" s="138">
        <v>0</v>
      </c>
      <c r="DG167" s="138">
        <v>0</v>
      </c>
      <c r="DH167" s="138">
        <v>1</v>
      </c>
      <c r="DI167" s="138">
        <v>0</v>
      </c>
      <c r="DJ167" s="138">
        <v>1</v>
      </c>
      <c r="DK167" s="138">
        <v>0</v>
      </c>
      <c r="DL167" s="138">
        <v>0</v>
      </c>
      <c r="DM167" s="138">
        <v>4</v>
      </c>
      <c r="DN167" s="138">
        <v>0</v>
      </c>
      <c r="DO167" s="138">
        <v>0</v>
      </c>
      <c r="DP167" s="138">
        <v>90</v>
      </c>
      <c r="DQ167" s="138">
        <v>1</v>
      </c>
      <c r="DR167" s="130" t="s">
        <v>2826</v>
      </c>
      <c r="DS167" s="138">
        <v>2</v>
      </c>
      <c r="DT167" s="130" t="s">
        <v>2827</v>
      </c>
      <c r="DU167" s="130"/>
      <c r="DV167" s="138">
        <v>1</v>
      </c>
      <c r="DW167" s="138">
        <v>1</v>
      </c>
      <c r="DX167" s="138">
        <v>1</v>
      </c>
      <c r="DY167" s="130"/>
      <c r="DZ167" s="130"/>
      <c r="EA167" s="140">
        <v>163215</v>
      </c>
      <c r="EB167" s="140">
        <v>858.63</v>
      </c>
      <c r="EC167" s="140">
        <v>45</v>
      </c>
    </row>
    <row r="168" spans="1:133" s="131" customFormat="1" ht="96" x14ac:dyDescent="0.25">
      <c r="A168" s="130" t="s">
        <v>280</v>
      </c>
      <c r="B168" s="130" t="s">
        <v>295</v>
      </c>
      <c r="C168" s="138">
        <v>1</v>
      </c>
      <c r="D168" s="130" t="s">
        <v>671</v>
      </c>
      <c r="E168" s="130" t="s">
        <v>2045</v>
      </c>
      <c r="F168" s="130" t="s">
        <v>2828</v>
      </c>
      <c r="G168" s="130">
        <v>79601</v>
      </c>
      <c r="H168" s="130" t="s">
        <v>2829</v>
      </c>
      <c r="I168" s="130" t="s">
        <v>2830</v>
      </c>
      <c r="J168" s="130" t="s">
        <v>2831</v>
      </c>
      <c r="K168" s="130" t="s">
        <v>1224</v>
      </c>
      <c r="L168" s="130"/>
      <c r="M168" s="130" t="s">
        <v>2832</v>
      </c>
      <c r="N168" s="130" t="s">
        <v>2833</v>
      </c>
      <c r="O168" s="130"/>
      <c r="P168" s="130">
        <v>582329831</v>
      </c>
      <c r="Q168" s="130" t="s">
        <v>2834</v>
      </c>
      <c r="R168" s="130"/>
      <c r="S168" s="130" t="s">
        <v>1488</v>
      </c>
      <c r="T168" s="130" t="s">
        <v>2835</v>
      </c>
      <c r="U168" s="130"/>
      <c r="V168" s="130">
        <v>582329803</v>
      </c>
      <c r="W168" s="130" t="s">
        <v>2836</v>
      </c>
      <c r="X168" s="138">
        <v>3</v>
      </c>
      <c r="Y168" s="138">
        <v>1</v>
      </c>
      <c r="Z168" s="138">
        <v>4</v>
      </c>
      <c r="AA168" s="139">
        <v>3</v>
      </c>
      <c r="AB168" s="139">
        <v>1</v>
      </c>
      <c r="AC168" s="139">
        <v>4</v>
      </c>
      <c r="AD168" s="130" t="s">
        <v>966</v>
      </c>
      <c r="AE168" s="138">
        <v>3</v>
      </c>
      <c r="AF168" s="130" t="s">
        <v>966</v>
      </c>
      <c r="AG168" s="138">
        <v>0</v>
      </c>
      <c r="AH168" s="138">
        <v>2</v>
      </c>
      <c r="AI168" s="138">
        <v>0</v>
      </c>
      <c r="AJ168" s="138">
        <v>1</v>
      </c>
      <c r="AK168" s="138">
        <v>3</v>
      </c>
      <c r="AL168" s="130" t="s">
        <v>966</v>
      </c>
      <c r="AM168" s="138">
        <v>0</v>
      </c>
      <c r="AN168" s="138">
        <v>1</v>
      </c>
      <c r="AO168" s="138">
        <v>2</v>
      </c>
      <c r="AP168" s="138">
        <v>3</v>
      </c>
      <c r="AQ168" s="130" t="s">
        <v>966</v>
      </c>
      <c r="AR168" s="138">
        <v>0</v>
      </c>
      <c r="AS168" s="138">
        <v>0</v>
      </c>
      <c r="AT168" s="138">
        <v>0</v>
      </c>
      <c r="AU168" s="138">
        <v>3</v>
      </c>
      <c r="AV168" s="138">
        <v>0</v>
      </c>
      <c r="AW168" s="138">
        <v>0</v>
      </c>
      <c r="AX168" s="138">
        <v>3</v>
      </c>
      <c r="AY168" s="130" t="s">
        <v>966</v>
      </c>
      <c r="AZ168" s="138">
        <v>0</v>
      </c>
      <c r="BA168" s="138">
        <v>1</v>
      </c>
      <c r="BB168" s="138">
        <v>1</v>
      </c>
      <c r="BC168" s="138">
        <v>1</v>
      </c>
      <c r="BD168" s="138">
        <v>9</v>
      </c>
      <c r="BE168" s="138">
        <v>40</v>
      </c>
      <c r="BF168" s="138">
        <v>6</v>
      </c>
      <c r="BG168" s="138">
        <v>0</v>
      </c>
      <c r="BH168" s="138">
        <v>1</v>
      </c>
      <c r="BI168" s="138">
        <v>0</v>
      </c>
      <c r="BJ168" s="138">
        <v>0</v>
      </c>
      <c r="BK168" s="138">
        <v>0</v>
      </c>
      <c r="BL168" s="138">
        <v>35</v>
      </c>
      <c r="BM168" s="138">
        <v>0</v>
      </c>
      <c r="BN168" s="138">
        <v>2</v>
      </c>
      <c r="BO168" s="138">
        <v>1</v>
      </c>
      <c r="BP168" s="138">
        <v>22</v>
      </c>
      <c r="BQ168" s="138">
        <v>0</v>
      </c>
      <c r="BR168" s="138">
        <v>0</v>
      </c>
      <c r="BS168" s="138">
        <v>0</v>
      </c>
      <c r="BT168" s="138">
        <v>0</v>
      </c>
      <c r="BU168" s="138">
        <v>0</v>
      </c>
      <c r="BV168" s="138">
        <v>0</v>
      </c>
      <c r="BW168" s="138">
        <v>0</v>
      </c>
      <c r="BX168" s="138">
        <v>0</v>
      </c>
      <c r="BY168" s="138">
        <v>0</v>
      </c>
      <c r="BZ168" s="138">
        <v>0</v>
      </c>
      <c r="CA168" s="138">
        <v>0</v>
      </c>
      <c r="CB168" s="138">
        <v>0</v>
      </c>
      <c r="CC168" s="138">
        <v>0</v>
      </c>
      <c r="CD168" s="138">
        <v>0</v>
      </c>
      <c r="CE168" s="138">
        <v>0</v>
      </c>
      <c r="CF168" s="138">
        <v>0</v>
      </c>
      <c r="CG168" s="138">
        <v>0</v>
      </c>
      <c r="CH168" s="138">
        <v>0</v>
      </c>
      <c r="CI168" s="138">
        <v>0</v>
      </c>
      <c r="CJ168" s="138">
        <v>0</v>
      </c>
      <c r="CK168" s="138">
        <v>0</v>
      </c>
      <c r="CL168" s="138">
        <v>0</v>
      </c>
      <c r="CM168" s="138">
        <v>0</v>
      </c>
      <c r="CN168" s="138">
        <v>0</v>
      </c>
      <c r="CO168" s="138">
        <v>0</v>
      </c>
      <c r="CP168" s="138">
        <v>0</v>
      </c>
      <c r="CQ168" s="138">
        <v>0</v>
      </c>
      <c r="CR168" s="138">
        <v>0</v>
      </c>
      <c r="CS168" s="138">
        <v>0</v>
      </c>
      <c r="CT168" s="138">
        <v>0</v>
      </c>
      <c r="CU168" s="138">
        <v>0</v>
      </c>
      <c r="CV168" s="138">
        <v>0</v>
      </c>
      <c r="CW168" s="138">
        <v>0</v>
      </c>
      <c r="CX168" s="138">
        <v>0</v>
      </c>
      <c r="CY168" s="138">
        <v>0</v>
      </c>
      <c r="CZ168" s="138">
        <v>0</v>
      </c>
      <c r="DA168" s="138">
        <v>0</v>
      </c>
      <c r="DB168" s="138">
        <v>0</v>
      </c>
      <c r="DC168" s="138">
        <v>0</v>
      </c>
      <c r="DD168" s="138">
        <v>0</v>
      </c>
      <c r="DE168" s="138">
        <v>0</v>
      </c>
      <c r="DF168" s="138">
        <v>0</v>
      </c>
      <c r="DG168" s="138">
        <v>0</v>
      </c>
      <c r="DH168" s="138">
        <v>0</v>
      </c>
      <c r="DI168" s="138">
        <v>0</v>
      </c>
      <c r="DJ168" s="138">
        <v>0</v>
      </c>
      <c r="DK168" s="138">
        <v>0</v>
      </c>
      <c r="DL168" s="138">
        <v>0</v>
      </c>
      <c r="DM168" s="138">
        <v>0</v>
      </c>
      <c r="DN168" s="138">
        <v>0</v>
      </c>
      <c r="DO168" s="138">
        <v>0</v>
      </c>
      <c r="DP168" s="138">
        <v>50</v>
      </c>
      <c r="DQ168" s="138">
        <v>1</v>
      </c>
      <c r="DR168" s="130" t="s">
        <v>2837</v>
      </c>
      <c r="DS168" s="138">
        <v>3</v>
      </c>
      <c r="DT168" s="130" t="s">
        <v>2838</v>
      </c>
      <c r="DU168" s="130" t="s">
        <v>1464</v>
      </c>
      <c r="DV168" s="138">
        <v>1</v>
      </c>
      <c r="DW168" s="138">
        <v>1</v>
      </c>
      <c r="DX168" s="138">
        <v>1</v>
      </c>
      <c r="DY168" s="130"/>
      <c r="DZ168" s="130" t="s">
        <v>1464</v>
      </c>
      <c r="EA168" s="140">
        <v>98128</v>
      </c>
      <c r="EB168" s="140">
        <v>591.66999999999996</v>
      </c>
      <c r="EC168" s="140">
        <v>76</v>
      </c>
    </row>
    <row r="169" spans="1:133" s="131" customFormat="1" ht="60" x14ac:dyDescent="0.25">
      <c r="A169" s="130" t="s">
        <v>280</v>
      </c>
      <c r="B169" s="130" t="s">
        <v>297</v>
      </c>
      <c r="C169" s="138">
        <v>1</v>
      </c>
      <c r="D169" s="130" t="s">
        <v>296</v>
      </c>
      <c r="E169" s="130" t="s">
        <v>2839</v>
      </c>
      <c r="F169" s="130" t="s">
        <v>2840</v>
      </c>
      <c r="G169" s="130">
        <v>75011</v>
      </c>
      <c r="H169" s="130" t="s">
        <v>2841</v>
      </c>
      <c r="I169" s="130" t="s">
        <v>2842</v>
      </c>
      <c r="J169" s="130" t="s">
        <v>2843</v>
      </c>
      <c r="K169" s="130" t="s">
        <v>2844</v>
      </c>
      <c r="L169" s="130" t="s">
        <v>1008</v>
      </c>
      <c r="M169" s="130" t="s">
        <v>1566</v>
      </c>
      <c r="N169" s="130" t="s">
        <v>2845</v>
      </c>
      <c r="O169" s="130" t="s">
        <v>2846</v>
      </c>
      <c r="P169" s="130">
        <v>581268118</v>
      </c>
      <c r="Q169" s="130" t="s">
        <v>2847</v>
      </c>
      <c r="R169" s="130" t="s">
        <v>959</v>
      </c>
      <c r="S169" s="130" t="s">
        <v>1442</v>
      </c>
      <c r="T169" s="130" t="s">
        <v>2848</v>
      </c>
      <c r="U169" s="130"/>
      <c r="V169" s="130">
        <v>581268447</v>
      </c>
      <c r="W169" s="130" t="s">
        <v>2849</v>
      </c>
      <c r="X169" s="138">
        <v>2</v>
      </c>
      <c r="Y169" s="138">
        <v>0</v>
      </c>
      <c r="Z169" s="138">
        <v>2</v>
      </c>
      <c r="AA169" s="139">
        <v>1.7</v>
      </c>
      <c r="AB169" s="139">
        <v>0</v>
      </c>
      <c r="AC169" s="139">
        <v>1.7</v>
      </c>
      <c r="AD169" s="130" t="s">
        <v>966</v>
      </c>
      <c r="AE169" s="138">
        <v>2</v>
      </c>
      <c r="AF169" s="130" t="s">
        <v>966</v>
      </c>
      <c r="AG169" s="138">
        <v>0</v>
      </c>
      <c r="AH169" s="138">
        <v>0</v>
      </c>
      <c r="AI169" s="138">
        <v>1</v>
      </c>
      <c r="AJ169" s="138">
        <v>1</v>
      </c>
      <c r="AK169" s="138">
        <v>2</v>
      </c>
      <c r="AL169" s="130" t="s">
        <v>966</v>
      </c>
      <c r="AM169" s="138">
        <v>0</v>
      </c>
      <c r="AN169" s="138">
        <v>0</v>
      </c>
      <c r="AO169" s="138">
        <v>2</v>
      </c>
      <c r="AP169" s="138">
        <v>2</v>
      </c>
      <c r="AQ169" s="130" t="s">
        <v>966</v>
      </c>
      <c r="AR169" s="138">
        <v>0</v>
      </c>
      <c r="AS169" s="138">
        <v>0</v>
      </c>
      <c r="AT169" s="138">
        <v>0</v>
      </c>
      <c r="AU169" s="138">
        <v>2</v>
      </c>
      <c r="AV169" s="138">
        <v>0</v>
      </c>
      <c r="AW169" s="138">
        <v>0</v>
      </c>
      <c r="AX169" s="138">
        <v>2</v>
      </c>
      <c r="AY169" s="130" t="s">
        <v>966</v>
      </c>
      <c r="AZ169" s="138">
        <v>1</v>
      </c>
      <c r="BA169" s="138">
        <v>1</v>
      </c>
      <c r="BB169" s="138">
        <v>1</v>
      </c>
      <c r="BC169" s="138">
        <v>1</v>
      </c>
      <c r="BD169" s="138">
        <v>2</v>
      </c>
      <c r="BE169" s="138">
        <v>40</v>
      </c>
      <c r="BF169" s="138">
        <v>2</v>
      </c>
      <c r="BG169" s="138">
        <v>0</v>
      </c>
      <c r="BH169" s="138">
        <v>26</v>
      </c>
      <c r="BI169" s="138">
        <v>0</v>
      </c>
      <c r="BJ169" s="138">
        <v>0</v>
      </c>
      <c r="BK169" s="138">
        <v>0</v>
      </c>
      <c r="BL169" s="138">
        <v>48</v>
      </c>
      <c r="BM169" s="138">
        <v>1</v>
      </c>
      <c r="BN169" s="138">
        <v>2</v>
      </c>
      <c r="BO169" s="138">
        <v>0</v>
      </c>
      <c r="BP169" s="138">
        <v>4</v>
      </c>
      <c r="BQ169" s="138">
        <v>0</v>
      </c>
      <c r="BR169" s="138">
        <v>0</v>
      </c>
      <c r="BS169" s="138">
        <v>0</v>
      </c>
      <c r="BT169" s="138">
        <v>0</v>
      </c>
      <c r="BU169" s="138">
        <v>2</v>
      </c>
      <c r="BV169" s="138">
        <v>2</v>
      </c>
      <c r="BW169" s="138">
        <v>0</v>
      </c>
      <c r="BX169" s="138">
        <v>0</v>
      </c>
      <c r="BY169" s="138">
        <v>0</v>
      </c>
      <c r="BZ169" s="138">
        <v>0</v>
      </c>
      <c r="CA169" s="138">
        <v>0</v>
      </c>
      <c r="CB169" s="138">
        <v>0</v>
      </c>
      <c r="CC169" s="138">
        <v>0</v>
      </c>
      <c r="CD169" s="138">
        <v>0</v>
      </c>
      <c r="CE169" s="138">
        <v>0</v>
      </c>
      <c r="CF169" s="138">
        <v>1</v>
      </c>
      <c r="CG169" s="138">
        <v>0</v>
      </c>
      <c r="CH169" s="138">
        <v>0</v>
      </c>
      <c r="CI169" s="138">
        <v>0</v>
      </c>
      <c r="CJ169" s="138">
        <v>0</v>
      </c>
      <c r="CK169" s="138">
        <v>12</v>
      </c>
      <c r="CL169" s="138">
        <v>0</v>
      </c>
      <c r="CM169" s="138">
        <v>0</v>
      </c>
      <c r="CN169" s="138">
        <v>0</v>
      </c>
      <c r="CO169" s="138">
        <v>0</v>
      </c>
      <c r="CP169" s="138">
        <v>0</v>
      </c>
      <c r="CQ169" s="138">
        <v>0</v>
      </c>
      <c r="CR169" s="138">
        <v>0</v>
      </c>
      <c r="CS169" s="138">
        <v>0</v>
      </c>
      <c r="CT169" s="138">
        <v>0</v>
      </c>
      <c r="CU169" s="138">
        <v>0</v>
      </c>
      <c r="CV169" s="138">
        <v>0</v>
      </c>
      <c r="CW169" s="138">
        <v>0</v>
      </c>
      <c r="CX169" s="138">
        <v>0</v>
      </c>
      <c r="CY169" s="138">
        <v>0</v>
      </c>
      <c r="CZ169" s="138">
        <v>0</v>
      </c>
      <c r="DA169" s="138">
        <v>0</v>
      </c>
      <c r="DB169" s="138">
        <v>0</v>
      </c>
      <c r="DC169" s="138">
        <v>0</v>
      </c>
      <c r="DD169" s="138">
        <v>0</v>
      </c>
      <c r="DE169" s="138">
        <v>0</v>
      </c>
      <c r="DF169" s="138">
        <v>0</v>
      </c>
      <c r="DG169" s="138">
        <v>0</v>
      </c>
      <c r="DH169" s="138">
        <v>0</v>
      </c>
      <c r="DI169" s="138">
        <v>0</v>
      </c>
      <c r="DJ169" s="138">
        <v>0</v>
      </c>
      <c r="DK169" s="138">
        <v>0</v>
      </c>
      <c r="DL169" s="138">
        <v>0</v>
      </c>
      <c r="DM169" s="138">
        <v>10</v>
      </c>
      <c r="DN169" s="138">
        <v>0</v>
      </c>
      <c r="DO169" s="138">
        <v>0</v>
      </c>
      <c r="DP169" s="138">
        <v>85</v>
      </c>
      <c r="DQ169" s="138">
        <v>1</v>
      </c>
      <c r="DR169" s="130" t="s">
        <v>2850</v>
      </c>
      <c r="DS169" s="138">
        <v>1</v>
      </c>
      <c r="DT169" s="130" t="s">
        <v>1041</v>
      </c>
      <c r="DU169" s="130" t="s">
        <v>1041</v>
      </c>
      <c r="DV169" s="138">
        <v>1</v>
      </c>
      <c r="DW169" s="138">
        <v>1</v>
      </c>
      <c r="DX169" s="138">
        <v>1</v>
      </c>
      <c r="DY169" s="130" t="s">
        <v>1041</v>
      </c>
      <c r="DZ169" s="130" t="s">
        <v>2851</v>
      </c>
      <c r="EA169" s="140">
        <v>81933</v>
      </c>
      <c r="EB169" s="140">
        <v>400.76</v>
      </c>
      <c r="EC169" s="140">
        <v>59</v>
      </c>
    </row>
    <row r="170" spans="1:133" s="131" customFormat="1" ht="24" x14ac:dyDescent="0.25">
      <c r="A170" s="130" t="s">
        <v>280</v>
      </c>
      <c r="B170" s="130" t="s">
        <v>299</v>
      </c>
      <c r="C170" s="138">
        <v>1</v>
      </c>
      <c r="D170" s="130" t="s">
        <v>298</v>
      </c>
      <c r="E170" s="130" t="s">
        <v>2435</v>
      </c>
      <c r="F170" s="130" t="s">
        <v>2852</v>
      </c>
      <c r="G170" s="130">
        <v>78501</v>
      </c>
      <c r="H170" s="130" t="s">
        <v>299</v>
      </c>
      <c r="I170" s="130" t="s">
        <v>2853</v>
      </c>
      <c r="J170" s="130" t="s">
        <v>2854</v>
      </c>
      <c r="K170" s="130" t="s">
        <v>1125</v>
      </c>
      <c r="L170" s="130" t="s">
        <v>959</v>
      </c>
      <c r="M170" s="130" t="s">
        <v>2855</v>
      </c>
      <c r="N170" s="130" t="s">
        <v>2856</v>
      </c>
      <c r="O170" s="130"/>
      <c r="P170" s="130">
        <v>585086561</v>
      </c>
      <c r="Q170" s="130" t="s">
        <v>2857</v>
      </c>
      <c r="R170" s="130"/>
      <c r="S170" s="130" t="s">
        <v>2858</v>
      </c>
      <c r="T170" s="130" t="s">
        <v>2859</v>
      </c>
      <c r="U170" s="130"/>
      <c r="V170" s="130">
        <v>585086540</v>
      </c>
      <c r="W170" s="130" t="s">
        <v>2860</v>
      </c>
      <c r="X170" s="138">
        <v>1</v>
      </c>
      <c r="Y170" s="138">
        <v>0</v>
      </c>
      <c r="Z170" s="138">
        <v>1</v>
      </c>
      <c r="AA170" s="139">
        <v>1</v>
      </c>
      <c r="AB170" s="139">
        <v>0</v>
      </c>
      <c r="AC170" s="139">
        <v>1</v>
      </c>
      <c r="AD170" s="130" t="s">
        <v>966</v>
      </c>
      <c r="AE170" s="138">
        <v>1</v>
      </c>
      <c r="AF170" s="130" t="s">
        <v>966</v>
      </c>
      <c r="AG170" s="138">
        <v>0</v>
      </c>
      <c r="AH170" s="138">
        <v>1</v>
      </c>
      <c r="AI170" s="138">
        <v>0</v>
      </c>
      <c r="AJ170" s="138">
        <v>0</v>
      </c>
      <c r="AK170" s="138">
        <v>1</v>
      </c>
      <c r="AL170" s="130" t="s">
        <v>966</v>
      </c>
      <c r="AM170" s="138">
        <v>0</v>
      </c>
      <c r="AN170" s="138">
        <v>0</v>
      </c>
      <c r="AO170" s="138">
        <v>1</v>
      </c>
      <c r="AP170" s="138">
        <v>1</v>
      </c>
      <c r="AQ170" s="130" t="s">
        <v>966</v>
      </c>
      <c r="AR170" s="138">
        <v>0</v>
      </c>
      <c r="AS170" s="138">
        <v>0</v>
      </c>
      <c r="AT170" s="138">
        <v>1</v>
      </c>
      <c r="AU170" s="138">
        <v>0</v>
      </c>
      <c r="AV170" s="138">
        <v>0</v>
      </c>
      <c r="AW170" s="138">
        <v>0</v>
      </c>
      <c r="AX170" s="138">
        <v>1</v>
      </c>
      <c r="AY170" s="130" t="s">
        <v>966</v>
      </c>
      <c r="AZ170" s="138">
        <v>1</v>
      </c>
      <c r="BA170" s="138">
        <v>1</v>
      </c>
      <c r="BB170" s="138">
        <v>0</v>
      </c>
      <c r="BC170" s="138">
        <v>1</v>
      </c>
      <c r="BD170" s="138">
        <v>1</v>
      </c>
      <c r="BE170" s="138">
        <v>10</v>
      </c>
      <c r="BF170" s="138">
        <v>0</v>
      </c>
      <c r="BG170" s="138">
        <v>0</v>
      </c>
      <c r="BH170" s="138">
        <v>0</v>
      </c>
      <c r="BI170" s="138">
        <v>0</v>
      </c>
      <c r="BJ170" s="138">
        <v>0</v>
      </c>
      <c r="BK170" s="138">
        <v>0</v>
      </c>
      <c r="BL170" s="138">
        <v>14</v>
      </c>
      <c r="BM170" s="138">
        <v>1</v>
      </c>
      <c r="BN170" s="138">
        <v>1</v>
      </c>
      <c r="BO170" s="138">
        <v>0</v>
      </c>
      <c r="BP170" s="138">
        <v>5</v>
      </c>
      <c r="BQ170" s="138">
        <v>0</v>
      </c>
      <c r="BR170" s="138">
        <v>0</v>
      </c>
      <c r="BS170" s="138">
        <v>0</v>
      </c>
      <c r="BT170" s="138">
        <v>0</v>
      </c>
      <c r="BU170" s="138">
        <v>0</v>
      </c>
      <c r="BV170" s="138">
        <v>0</v>
      </c>
      <c r="BW170" s="138">
        <v>0</v>
      </c>
      <c r="BX170" s="138">
        <v>1</v>
      </c>
      <c r="BY170" s="138">
        <v>0</v>
      </c>
      <c r="BZ170" s="138">
        <v>0</v>
      </c>
      <c r="CA170" s="138">
        <v>0</v>
      </c>
      <c r="CB170" s="138">
        <v>0</v>
      </c>
      <c r="CC170" s="138">
        <v>0</v>
      </c>
      <c r="CD170" s="138">
        <v>0</v>
      </c>
      <c r="CE170" s="138">
        <v>0</v>
      </c>
      <c r="CF170" s="138">
        <v>0</v>
      </c>
      <c r="CG170" s="138">
        <v>0</v>
      </c>
      <c r="CH170" s="138">
        <v>0</v>
      </c>
      <c r="CI170" s="138">
        <v>0</v>
      </c>
      <c r="CJ170" s="138">
        <v>0</v>
      </c>
      <c r="CK170" s="138">
        <v>1</v>
      </c>
      <c r="CL170" s="138">
        <v>0</v>
      </c>
      <c r="CM170" s="138">
        <v>0</v>
      </c>
      <c r="CN170" s="138">
        <v>0</v>
      </c>
      <c r="CO170" s="138">
        <v>0</v>
      </c>
      <c r="CP170" s="138">
        <v>0</v>
      </c>
      <c r="CQ170" s="138">
        <v>0</v>
      </c>
      <c r="CR170" s="138">
        <v>0</v>
      </c>
      <c r="CS170" s="138">
        <v>0</v>
      </c>
      <c r="CT170" s="138">
        <v>0</v>
      </c>
      <c r="CU170" s="138">
        <v>0</v>
      </c>
      <c r="CV170" s="138">
        <v>0</v>
      </c>
      <c r="CW170" s="138">
        <v>0</v>
      </c>
      <c r="CX170" s="138">
        <v>0</v>
      </c>
      <c r="CY170" s="138">
        <v>0</v>
      </c>
      <c r="CZ170" s="138">
        <v>0</v>
      </c>
      <c r="DA170" s="138">
        <v>0</v>
      </c>
      <c r="DB170" s="138">
        <v>0</v>
      </c>
      <c r="DC170" s="138">
        <v>0</v>
      </c>
      <c r="DD170" s="138">
        <v>0</v>
      </c>
      <c r="DE170" s="138">
        <v>0</v>
      </c>
      <c r="DF170" s="138">
        <v>0</v>
      </c>
      <c r="DG170" s="138">
        <v>0</v>
      </c>
      <c r="DH170" s="138">
        <v>0</v>
      </c>
      <c r="DI170" s="138">
        <v>0</v>
      </c>
      <c r="DJ170" s="138">
        <v>0</v>
      </c>
      <c r="DK170" s="138">
        <v>0</v>
      </c>
      <c r="DL170" s="138">
        <v>0</v>
      </c>
      <c r="DM170" s="138">
        <v>0</v>
      </c>
      <c r="DN170" s="138">
        <v>0</v>
      </c>
      <c r="DO170" s="138">
        <v>0</v>
      </c>
      <c r="DP170" s="138">
        <v>70</v>
      </c>
      <c r="DQ170" s="138">
        <v>1</v>
      </c>
      <c r="DR170" s="130" t="s">
        <v>2861</v>
      </c>
      <c r="DS170" s="138" t="s">
        <v>2862</v>
      </c>
      <c r="DT170" s="130"/>
      <c r="DU170" s="130"/>
      <c r="DV170" s="138">
        <v>1</v>
      </c>
      <c r="DW170" s="138">
        <v>1</v>
      </c>
      <c r="DX170" s="138">
        <v>0</v>
      </c>
      <c r="DY170" s="130"/>
      <c r="DZ170" s="130"/>
      <c r="EA170" s="140">
        <v>23621</v>
      </c>
      <c r="EB170" s="140">
        <v>306.68</v>
      </c>
      <c r="EC170" s="140">
        <v>21</v>
      </c>
    </row>
    <row r="171" spans="1:133" s="131" customFormat="1" ht="36" x14ac:dyDescent="0.25">
      <c r="A171" s="130" t="s">
        <v>280</v>
      </c>
      <c r="B171" s="130" t="s">
        <v>301</v>
      </c>
      <c r="C171" s="138">
        <v>1</v>
      </c>
      <c r="D171" s="130" t="s">
        <v>300</v>
      </c>
      <c r="E171" s="130" t="s">
        <v>2465</v>
      </c>
      <c r="F171" s="130" t="s">
        <v>2863</v>
      </c>
      <c r="G171" s="130">
        <v>78701</v>
      </c>
      <c r="H171" s="130" t="s">
        <v>301</v>
      </c>
      <c r="I171" s="130" t="s">
        <v>2864</v>
      </c>
      <c r="J171" s="130" t="s">
        <v>2865</v>
      </c>
      <c r="K171" s="130" t="s">
        <v>2866</v>
      </c>
      <c r="L171" s="130" t="s">
        <v>959</v>
      </c>
      <c r="M171" s="130" t="s">
        <v>1569</v>
      </c>
      <c r="N171" s="130" t="s">
        <v>1739</v>
      </c>
      <c r="O171" s="130"/>
      <c r="P171" s="130">
        <v>583388223</v>
      </c>
      <c r="Q171" s="130" t="s">
        <v>2867</v>
      </c>
      <c r="R171" s="130" t="s">
        <v>959</v>
      </c>
      <c r="S171" s="130" t="s">
        <v>2868</v>
      </c>
      <c r="T171" s="130" t="s">
        <v>2869</v>
      </c>
      <c r="U171" s="130"/>
      <c r="V171" s="130">
        <v>583388220</v>
      </c>
      <c r="W171" s="130" t="s">
        <v>2870</v>
      </c>
      <c r="X171" s="138">
        <v>2</v>
      </c>
      <c r="Y171" s="138">
        <v>0</v>
      </c>
      <c r="Z171" s="138">
        <v>2</v>
      </c>
      <c r="AA171" s="139">
        <v>1</v>
      </c>
      <c r="AB171" s="139">
        <v>0</v>
      </c>
      <c r="AC171" s="139">
        <v>1</v>
      </c>
      <c r="AD171" s="130" t="s">
        <v>966</v>
      </c>
      <c r="AE171" s="138">
        <v>2</v>
      </c>
      <c r="AF171" s="130" t="s">
        <v>966</v>
      </c>
      <c r="AG171" s="138">
        <v>0</v>
      </c>
      <c r="AH171" s="138">
        <v>0</v>
      </c>
      <c r="AI171" s="138">
        <v>0</v>
      </c>
      <c r="AJ171" s="138">
        <v>2</v>
      </c>
      <c r="AK171" s="138">
        <v>2</v>
      </c>
      <c r="AL171" s="130" t="s">
        <v>966</v>
      </c>
      <c r="AM171" s="138">
        <v>0</v>
      </c>
      <c r="AN171" s="138">
        <v>0</v>
      </c>
      <c r="AO171" s="138">
        <v>2</v>
      </c>
      <c r="AP171" s="138">
        <v>2</v>
      </c>
      <c r="AQ171" s="130" t="s">
        <v>966</v>
      </c>
      <c r="AR171" s="138">
        <v>0</v>
      </c>
      <c r="AS171" s="138">
        <v>0</v>
      </c>
      <c r="AT171" s="138">
        <v>0</v>
      </c>
      <c r="AU171" s="138">
        <v>2</v>
      </c>
      <c r="AV171" s="138">
        <v>0</v>
      </c>
      <c r="AW171" s="138">
        <v>0</v>
      </c>
      <c r="AX171" s="138">
        <v>2</v>
      </c>
      <c r="AY171" s="130" t="s">
        <v>966</v>
      </c>
      <c r="AZ171" s="138">
        <v>0</v>
      </c>
      <c r="BA171" s="138">
        <v>1</v>
      </c>
      <c r="BB171" s="138">
        <v>0</v>
      </c>
      <c r="BC171" s="138">
        <v>1</v>
      </c>
      <c r="BD171" s="138">
        <v>14</v>
      </c>
      <c r="BE171" s="138">
        <v>19</v>
      </c>
      <c r="BF171" s="138">
        <v>0</v>
      </c>
      <c r="BG171" s="138">
        <v>0</v>
      </c>
      <c r="BH171" s="138">
        <v>4</v>
      </c>
      <c r="BI171" s="138">
        <v>0</v>
      </c>
      <c r="BJ171" s="138">
        <v>0</v>
      </c>
      <c r="BK171" s="138">
        <v>0</v>
      </c>
      <c r="BL171" s="138">
        <v>20</v>
      </c>
      <c r="BM171" s="138">
        <v>0</v>
      </c>
      <c r="BN171" s="138">
        <v>0</v>
      </c>
      <c r="BO171" s="138">
        <v>0</v>
      </c>
      <c r="BP171" s="138">
        <v>20</v>
      </c>
      <c r="BQ171" s="138">
        <v>0</v>
      </c>
      <c r="BR171" s="138">
        <v>0</v>
      </c>
      <c r="BS171" s="138">
        <v>0</v>
      </c>
      <c r="BT171" s="138">
        <v>0</v>
      </c>
      <c r="BU171" s="138">
        <v>0</v>
      </c>
      <c r="BV171" s="138">
        <v>0</v>
      </c>
      <c r="BW171" s="138">
        <v>0</v>
      </c>
      <c r="BX171" s="138">
        <v>0</v>
      </c>
      <c r="BY171" s="138">
        <v>0</v>
      </c>
      <c r="BZ171" s="138">
        <v>0</v>
      </c>
      <c r="CA171" s="138">
        <v>0</v>
      </c>
      <c r="CB171" s="138">
        <v>0</v>
      </c>
      <c r="CC171" s="138">
        <v>0</v>
      </c>
      <c r="CD171" s="138">
        <v>0</v>
      </c>
      <c r="CE171" s="138">
        <v>0</v>
      </c>
      <c r="CF171" s="138">
        <v>0</v>
      </c>
      <c r="CG171" s="138">
        <v>0</v>
      </c>
      <c r="CH171" s="138">
        <v>0</v>
      </c>
      <c r="CI171" s="138">
        <v>0</v>
      </c>
      <c r="CJ171" s="138">
        <v>0</v>
      </c>
      <c r="CK171" s="138">
        <v>1</v>
      </c>
      <c r="CL171" s="138">
        <v>0</v>
      </c>
      <c r="CM171" s="138">
        <v>0</v>
      </c>
      <c r="CN171" s="138">
        <v>0</v>
      </c>
      <c r="CO171" s="138">
        <v>0</v>
      </c>
      <c r="CP171" s="138">
        <v>0</v>
      </c>
      <c r="CQ171" s="138">
        <v>0</v>
      </c>
      <c r="CR171" s="138">
        <v>0</v>
      </c>
      <c r="CS171" s="138">
        <v>0</v>
      </c>
      <c r="CT171" s="138">
        <v>0</v>
      </c>
      <c r="CU171" s="138">
        <v>0</v>
      </c>
      <c r="CV171" s="138">
        <v>0</v>
      </c>
      <c r="CW171" s="138">
        <v>0</v>
      </c>
      <c r="CX171" s="138">
        <v>0</v>
      </c>
      <c r="CY171" s="138">
        <v>0</v>
      </c>
      <c r="CZ171" s="138">
        <v>0</v>
      </c>
      <c r="DA171" s="138">
        <v>0</v>
      </c>
      <c r="DB171" s="138">
        <v>0</v>
      </c>
      <c r="DC171" s="138">
        <v>0</v>
      </c>
      <c r="DD171" s="138">
        <v>0</v>
      </c>
      <c r="DE171" s="138">
        <v>0</v>
      </c>
      <c r="DF171" s="138">
        <v>0</v>
      </c>
      <c r="DG171" s="138">
        <v>0</v>
      </c>
      <c r="DH171" s="138">
        <v>0</v>
      </c>
      <c r="DI171" s="138">
        <v>0</v>
      </c>
      <c r="DJ171" s="138">
        <v>0</v>
      </c>
      <c r="DK171" s="138">
        <v>0</v>
      </c>
      <c r="DL171" s="138">
        <v>0</v>
      </c>
      <c r="DM171" s="138">
        <v>0</v>
      </c>
      <c r="DN171" s="138">
        <v>0</v>
      </c>
      <c r="DO171" s="138">
        <v>0</v>
      </c>
      <c r="DP171" s="138">
        <v>81</v>
      </c>
      <c r="DQ171" s="138">
        <v>1</v>
      </c>
      <c r="DR171" s="130" t="s">
        <v>2871</v>
      </c>
      <c r="DS171" s="138">
        <v>1</v>
      </c>
      <c r="DT171" s="130"/>
      <c r="DU171" s="130"/>
      <c r="DV171" s="138">
        <v>1</v>
      </c>
      <c r="DW171" s="138">
        <v>1</v>
      </c>
      <c r="DX171" s="138">
        <v>1</v>
      </c>
      <c r="DY171" s="130"/>
      <c r="DZ171" s="130"/>
      <c r="EA171" s="140">
        <v>70288</v>
      </c>
      <c r="EB171" s="140">
        <v>857.43</v>
      </c>
      <c r="EC171" s="140">
        <v>36</v>
      </c>
    </row>
    <row r="172" spans="1:133" s="131" customFormat="1" ht="24" x14ac:dyDescent="0.25">
      <c r="A172" s="130" t="s">
        <v>280</v>
      </c>
      <c r="B172" s="130" t="s">
        <v>303</v>
      </c>
      <c r="C172" s="138">
        <v>1</v>
      </c>
      <c r="D172" s="130" t="s">
        <v>302</v>
      </c>
      <c r="E172" s="130" t="s">
        <v>1734</v>
      </c>
      <c r="F172" s="130">
        <v>1</v>
      </c>
      <c r="G172" s="130">
        <v>78391</v>
      </c>
      <c r="H172" s="130" t="s">
        <v>303</v>
      </c>
      <c r="I172" s="130" t="s">
        <v>2872</v>
      </c>
      <c r="J172" s="130" t="s">
        <v>2873</v>
      </c>
      <c r="K172" s="130" t="s">
        <v>1125</v>
      </c>
      <c r="L172" s="130" t="s">
        <v>959</v>
      </c>
      <c r="M172" s="130" t="s">
        <v>1368</v>
      </c>
      <c r="N172" s="130" t="s">
        <v>2874</v>
      </c>
      <c r="O172" s="130"/>
      <c r="P172" s="130">
        <v>585088314</v>
      </c>
      <c r="Q172" s="130" t="s">
        <v>2875</v>
      </c>
      <c r="R172" s="130" t="s">
        <v>959</v>
      </c>
      <c r="S172" s="130" t="s">
        <v>1368</v>
      </c>
      <c r="T172" s="130" t="s">
        <v>2874</v>
      </c>
      <c r="U172" s="130"/>
      <c r="V172" s="130">
        <v>585088314</v>
      </c>
      <c r="W172" s="130" t="s">
        <v>2875</v>
      </c>
      <c r="X172" s="138">
        <v>1</v>
      </c>
      <c r="Y172" s="138">
        <v>0</v>
      </c>
      <c r="Z172" s="138">
        <v>1</v>
      </c>
      <c r="AA172" s="139">
        <v>0.5</v>
      </c>
      <c r="AB172" s="139">
        <v>0</v>
      </c>
      <c r="AC172" s="139">
        <v>0.5</v>
      </c>
      <c r="AD172" s="130" t="s">
        <v>966</v>
      </c>
      <c r="AE172" s="138">
        <v>1</v>
      </c>
      <c r="AF172" s="130" t="s">
        <v>966</v>
      </c>
      <c r="AG172" s="138">
        <v>0</v>
      </c>
      <c r="AH172" s="138">
        <v>0</v>
      </c>
      <c r="AI172" s="138">
        <v>0</v>
      </c>
      <c r="AJ172" s="138">
        <v>1</v>
      </c>
      <c r="AK172" s="138">
        <v>1</v>
      </c>
      <c r="AL172" s="130" t="s">
        <v>966</v>
      </c>
      <c r="AM172" s="138">
        <v>0</v>
      </c>
      <c r="AN172" s="138">
        <v>0</v>
      </c>
      <c r="AO172" s="138">
        <v>1</v>
      </c>
      <c r="AP172" s="138">
        <v>1</v>
      </c>
      <c r="AQ172" s="130" t="s">
        <v>966</v>
      </c>
      <c r="AR172" s="138">
        <v>0</v>
      </c>
      <c r="AS172" s="138">
        <v>0</v>
      </c>
      <c r="AT172" s="138">
        <v>0</v>
      </c>
      <c r="AU172" s="138">
        <v>0</v>
      </c>
      <c r="AV172" s="138">
        <v>1</v>
      </c>
      <c r="AW172" s="138">
        <v>0</v>
      </c>
      <c r="AX172" s="138">
        <v>1</v>
      </c>
      <c r="AY172" s="130" t="s">
        <v>966</v>
      </c>
      <c r="AZ172" s="138">
        <v>0</v>
      </c>
      <c r="BA172" s="138">
        <v>1</v>
      </c>
      <c r="BB172" s="138">
        <v>0</v>
      </c>
      <c r="BC172" s="138">
        <v>0</v>
      </c>
      <c r="BD172" s="138">
        <v>17</v>
      </c>
      <c r="BE172" s="138">
        <v>4</v>
      </c>
      <c r="BF172" s="138">
        <v>0</v>
      </c>
      <c r="BG172" s="138">
        <v>0</v>
      </c>
      <c r="BH172" s="138">
        <v>0</v>
      </c>
      <c r="BI172" s="138">
        <v>0</v>
      </c>
      <c r="BJ172" s="138">
        <v>0</v>
      </c>
      <c r="BK172" s="138">
        <v>0</v>
      </c>
      <c r="BL172" s="138">
        <v>13</v>
      </c>
      <c r="BM172" s="138">
        <v>0</v>
      </c>
      <c r="BN172" s="138">
        <v>1</v>
      </c>
      <c r="BO172" s="138">
        <v>0</v>
      </c>
      <c r="BP172" s="138">
        <v>0</v>
      </c>
      <c r="BQ172" s="138">
        <v>0</v>
      </c>
      <c r="BR172" s="138">
        <v>0</v>
      </c>
      <c r="BS172" s="138">
        <v>0</v>
      </c>
      <c r="BT172" s="138">
        <v>0</v>
      </c>
      <c r="BU172" s="138">
        <v>0</v>
      </c>
      <c r="BV172" s="138">
        <v>0</v>
      </c>
      <c r="BW172" s="138">
        <v>0</v>
      </c>
      <c r="BX172" s="138">
        <v>0</v>
      </c>
      <c r="BY172" s="138">
        <v>0</v>
      </c>
      <c r="BZ172" s="138">
        <v>0</v>
      </c>
      <c r="CA172" s="138">
        <v>0</v>
      </c>
      <c r="CB172" s="138">
        <v>0</v>
      </c>
      <c r="CC172" s="138">
        <v>0</v>
      </c>
      <c r="CD172" s="138">
        <v>0</v>
      </c>
      <c r="CE172" s="138">
        <v>0</v>
      </c>
      <c r="CF172" s="138">
        <v>0</v>
      </c>
      <c r="CG172" s="138">
        <v>0</v>
      </c>
      <c r="CH172" s="138">
        <v>0</v>
      </c>
      <c r="CI172" s="138">
        <v>0</v>
      </c>
      <c r="CJ172" s="138">
        <v>0</v>
      </c>
      <c r="CK172" s="138">
        <v>0</v>
      </c>
      <c r="CL172" s="138">
        <v>0</v>
      </c>
      <c r="CM172" s="138">
        <v>1</v>
      </c>
      <c r="CN172" s="138">
        <v>0</v>
      </c>
      <c r="CO172" s="138">
        <v>1</v>
      </c>
      <c r="CP172" s="138">
        <v>0</v>
      </c>
      <c r="CQ172" s="138">
        <v>0</v>
      </c>
      <c r="CR172" s="138">
        <v>0</v>
      </c>
      <c r="CS172" s="138">
        <v>0</v>
      </c>
      <c r="CT172" s="138">
        <v>0</v>
      </c>
      <c r="CU172" s="138">
        <v>0</v>
      </c>
      <c r="CV172" s="138">
        <v>0</v>
      </c>
      <c r="CW172" s="138">
        <v>0</v>
      </c>
      <c r="CX172" s="138">
        <v>0</v>
      </c>
      <c r="CY172" s="138">
        <v>0</v>
      </c>
      <c r="CZ172" s="138">
        <v>0</v>
      </c>
      <c r="DA172" s="138">
        <v>0</v>
      </c>
      <c r="DB172" s="138">
        <v>0</v>
      </c>
      <c r="DC172" s="138">
        <v>0</v>
      </c>
      <c r="DD172" s="138">
        <v>0</v>
      </c>
      <c r="DE172" s="138">
        <v>0</v>
      </c>
      <c r="DF172" s="138">
        <v>0</v>
      </c>
      <c r="DG172" s="138">
        <v>0</v>
      </c>
      <c r="DH172" s="138">
        <v>0</v>
      </c>
      <c r="DI172" s="138">
        <v>0</v>
      </c>
      <c r="DJ172" s="138">
        <v>0</v>
      </c>
      <c r="DK172" s="138">
        <v>1</v>
      </c>
      <c r="DL172" s="138">
        <v>0</v>
      </c>
      <c r="DM172" s="138">
        <v>0</v>
      </c>
      <c r="DN172" s="138">
        <v>0</v>
      </c>
      <c r="DO172" s="138">
        <v>0</v>
      </c>
      <c r="DP172" s="138">
        <v>80</v>
      </c>
      <c r="DQ172" s="138">
        <v>1</v>
      </c>
      <c r="DR172" s="130" t="s">
        <v>2876</v>
      </c>
      <c r="DS172" s="138">
        <v>2</v>
      </c>
      <c r="DT172" s="130" t="s">
        <v>2877</v>
      </c>
      <c r="DU172" s="130" t="s">
        <v>2878</v>
      </c>
      <c r="DV172" s="138">
        <v>1</v>
      </c>
      <c r="DW172" s="138">
        <v>0</v>
      </c>
      <c r="DX172" s="138">
        <v>1</v>
      </c>
      <c r="DY172" s="130"/>
      <c r="DZ172" s="130" t="s">
        <v>2879</v>
      </c>
      <c r="EA172" s="140">
        <v>22552</v>
      </c>
      <c r="EB172" s="140">
        <v>207.43</v>
      </c>
      <c r="EC172" s="140">
        <v>10</v>
      </c>
    </row>
    <row r="173" spans="1:133" s="131" customFormat="1" ht="48" x14ac:dyDescent="0.25">
      <c r="A173" s="130" t="s">
        <v>280</v>
      </c>
      <c r="B173" s="130" t="s">
        <v>305</v>
      </c>
      <c r="C173" s="138">
        <v>1</v>
      </c>
      <c r="D173" s="130" t="s">
        <v>304</v>
      </c>
      <c r="E173" s="130" t="s">
        <v>2880</v>
      </c>
      <c r="F173" s="130" t="s">
        <v>2881</v>
      </c>
      <c r="G173" s="130">
        <v>78901</v>
      </c>
      <c r="H173" s="130" t="s">
        <v>305</v>
      </c>
      <c r="I173" s="130" t="s">
        <v>2882</v>
      </c>
      <c r="J173" s="130" t="s">
        <v>2883</v>
      </c>
      <c r="K173" s="130" t="s">
        <v>2884</v>
      </c>
      <c r="L173" s="130" t="s">
        <v>1431</v>
      </c>
      <c r="M173" s="130" t="s">
        <v>960</v>
      </c>
      <c r="N173" s="130" t="s">
        <v>2368</v>
      </c>
      <c r="O173" s="130" t="s">
        <v>1041</v>
      </c>
      <c r="P173" s="130">
        <v>583468131</v>
      </c>
      <c r="Q173" s="130" t="s">
        <v>2885</v>
      </c>
      <c r="R173" s="130" t="s">
        <v>1041</v>
      </c>
      <c r="S173" s="130" t="s">
        <v>2886</v>
      </c>
      <c r="T173" s="130" t="s">
        <v>2887</v>
      </c>
      <c r="U173" s="130" t="s">
        <v>1041</v>
      </c>
      <c r="V173" s="130">
        <v>583468138</v>
      </c>
      <c r="W173" s="130" t="s">
        <v>2888</v>
      </c>
      <c r="X173" s="138">
        <v>3</v>
      </c>
      <c r="Y173" s="138">
        <v>2</v>
      </c>
      <c r="Z173" s="138">
        <v>5</v>
      </c>
      <c r="AA173" s="139">
        <v>0.75</v>
      </c>
      <c r="AB173" s="139">
        <v>0.02</v>
      </c>
      <c r="AC173" s="139">
        <v>0.77</v>
      </c>
      <c r="AD173" s="130" t="s">
        <v>966</v>
      </c>
      <c r="AE173" s="138">
        <v>2</v>
      </c>
      <c r="AF173" s="130" t="s">
        <v>966</v>
      </c>
      <c r="AG173" s="138">
        <v>0</v>
      </c>
      <c r="AH173" s="138">
        <v>2</v>
      </c>
      <c r="AI173" s="138">
        <v>1</v>
      </c>
      <c r="AJ173" s="138">
        <v>0</v>
      </c>
      <c r="AK173" s="138">
        <v>3</v>
      </c>
      <c r="AL173" s="130" t="s">
        <v>966</v>
      </c>
      <c r="AM173" s="138">
        <v>0</v>
      </c>
      <c r="AN173" s="138">
        <v>1</v>
      </c>
      <c r="AO173" s="138">
        <v>2</v>
      </c>
      <c r="AP173" s="138">
        <v>3</v>
      </c>
      <c r="AQ173" s="130" t="s">
        <v>966</v>
      </c>
      <c r="AR173" s="138">
        <v>0</v>
      </c>
      <c r="AS173" s="138">
        <v>0</v>
      </c>
      <c r="AT173" s="138">
        <v>2</v>
      </c>
      <c r="AU173" s="138">
        <v>1</v>
      </c>
      <c r="AV173" s="138">
        <v>0</v>
      </c>
      <c r="AW173" s="138">
        <v>0</v>
      </c>
      <c r="AX173" s="138">
        <v>3</v>
      </c>
      <c r="AY173" s="130" t="s">
        <v>966</v>
      </c>
      <c r="AZ173" s="138">
        <v>1</v>
      </c>
      <c r="BA173" s="138">
        <v>1</v>
      </c>
      <c r="BB173" s="138">
        <v>1</v>
      </c>
      <c r="BC173" s="138">
        <v>1</v>
      </c>
      <c r="BD173" s="138">
        <v>10</v>
      </c>
      <c r="BE173" s="138">
        <v>8</v>
      </c>
      <c r="BF173" s="138">
        <v>4</v>
      </c>
      <c r="BG173" s="138">
        <v>0</v>
      </c>
      <c r="BH173" s="138">
        <v>1</v>
      </c>
      <c r="BI173" s="138">
        <v>0</v>
      </c>
      <c r="BJ173" s="138">
        <v>1</v>
      </c>
      <c r="BK173" s="138">
        <v>11</v>
      </c>
      <c r="BL173" s="138">
        <v>10</v>
      </c>
      <c r="BM173" s="138">
        <v>0</v>
      </c>
      <c r="BN173" s="138">
        <v>2</v>
      </c>
      <c r="BO173" s="138">
        <v>0</v>
      </c>
      <c r="BP173" s="138">
        <v>44</v>
      </c>
      <c r="BQ173" s="138">
        <v>0</v>
      </c>
      <c r="BR173" s="138">
        <v>0</v>
      </c>
      <c r="BS173" s="138">
        <v>0</v>
      </c>
      <c r="BT173" s="138">
        <v>0</v>
      </c>
      <c r="BU173" s="138">
        <v>0</v>
      </c>
      <c r="BV173" s="138">
        <v>0</v>
      </c>
      <c r="BW173" s="138">
        <v>0</v>
      </c>
      <c r="BX173" s="138">
        <v>0</v>
      </c>
      <c r="BY173" s="138">
        <v>0</v>
      </c>
      <c r="BZ173" s="138">
        <v>0</v>
      </c>
      <c r="CA173" s="138">
        <v>0</v>
      </c>
      <c r="CB173" s="138">
        <v>0</v>
      </c>
      <c r="CC173" s="138">
        <v>0</v>
      </c>
      <c r="CD173" s="138">
        <v>0</v>
      </c>
      <c r="CE173" s="138">
        <v>0</v>
      </c>
      <c r="CF173" s="138">
        <v>0</v>
      </c>
      <c r="CG173" s="138">
        <v>0</v>
      </c>
      <c r="CH173" s="138">
        <v>0</v>
      </c>
      <c r="CI173" s="138">
        <v>0</v>
      </c>
      <c r="CJ173" s="138">
        <v>0</v>
      </c>
      <c r="CK173" s="138">
        <v>0</v>
      </c>
      <c r="CL173" s="138">
        <v>0</v>
      </c>
      <c r="CM173" s="138">
        <v>3</v>
      </c>
      <c r="CN173" s="138">
        <v>0</v>
      </c>
      <c r="CO173" s="138">
        <v>0</v>
      </c>
      <c r="CP173" s="138">
        <v>0</v>
      </c>
      <c r="CQ173" s="138">
        <v>0</v>
      </c>
      <c r="CR173" s="138">
        <v>0</v>
      </c>
      <c r="CS173" s="138">
        <v>0</v>
      </c>
      <c r="CT173" s="138">
        <v>0</v>
      </c>
      <c r="CU173" s="138">
        <v>0</v>
      </c>
      <c r="CV173" s="138">
        <v>0</v>
      </c>
      <c r="CW173" s="138">
        <v>0</v>
      </c>
      <c r="CX173" s="138">
        <v>0</v>
      </c>
      <c r="CY173" s="138">
        <v>0</v>
      </c>
      <c r="CZ173" s="138">
        <v>0</v>
      </c>
      <c r="DA173" s="138">
        <v>0</v>
      </c>
      <c r="DB173" s="138">
        <v>0</v>
      </c>
      <c r="DC173" s="138">
        <v>0</v>
      </c>
      <c r="DD173" s="138">
        <v>0</v>
      </c>
      <c r="DE173" s="138">
        <v>0</v>
      </c>
      <c r="DF173" s="138">
        <v>0</v>
      </c>
      <c r="DG173" s="138">
        <v>1</v>
      </c>
      <c r="DH173" s="138">
        <v>1</v>
      </c>
      <c r="DI173" s="138">
        <v>0</v>
      </c>
      <c r="DJ173" s="138">
        <v>0</v>
      </c>
      <c r="DK173" s="138">
        <v>0</v>
      </c>
      <c r="DL173" s="138">
        <v>0</v>
      </c>
      <c r="DM173" s="138">
        <v>0</v>
      </c>
      <c r="DN173" s="138">
        <v>0</v>
      </c>
      <c r="DO173" s="138">
        <v>0</v>
      </c>
      <c r="DP173" s="138">
        <v>8</v>
      </c>
      <c r="DQ173" s="138">
        <v>1</v>
      </c>
      <c r="DR173" s="130" t="s">
        <v>2889</v>
      </c>
      <c r="DS173" s="138">
        <v>3</v>
      </c>
      <c r="DT173" s="130" t="s">
        <v>1041</v>
      </c>
      <c r="DU173" s="130" t="s">
        <v>1041</v>
      </c>
      <c r="DV173" s="138">
        <v>1</v>
      </c>
      <c r="DW173" s="138">
        <v>1</v>
      </c>
      <c r="DX173" s="138">
        <v>1</v>
      </c>
      <c r="DY173" s="130" t="s">
        <v>2890</v>
      </c>
      <c r="DZ173" s="130" t="s">
        <v>1041</v>
      </c>
      <c r="EA173" s="140">
        <v>33463</v>
      </c>
      <c r="EB173" s="140">
        <v>267.24</v>
      </c>
      <c r="EC173" s="140">
        <v>28</v>
      </c>
    </row>
    <row r="174" spans="1:133" s="131" customFormat="1" ht="24" x14ac:dyDescent="0.25">
      <c r="A174" s="130" t="s">
        <v>237</v>
      </c>
      <c r="B174" s="130" t="s">
        <v>239</v>
      </c>
      <c r="C174" s="138">
        <v>1</v>
      </c>
      <c r="D174" s="130" t="s">
        <v>238</v>
      </c>
      <c r="E174" s="130" t="s">
        <v>2891</v>
      </c>
      <c r="F174" s="130">
        <v>411</v>
      </c>
      <c r="G174" s="130">
        <v>74301</v>
      </c>
      <c r="H174" s="130" t="s">
        <v>239</v>
      </c>
      <c r="I174" s="130" t="s">
        <v>2892</v>
      </c>
      <c r="J174" s="130" t="s">
        <v>2893</v>
      </c>
      <c r="K174" s="130" t="s">
        <v>1379</v>
      </c>
      <c r="L174" s="130" t="s">
        <v>959</v>
      </c>
      <c r="M174" s="130" t="s">
        <v>1126</v>
      </c>
      <c r="N174" s="130" t="s">
        <v>2894</v>
      </c>
      <c r="O174" s="130"/>
      <c r="P174" s="130">
        <v>556312114</v>
      </c>
      <c r="Q174" s="130" t="s">
        <v>2895</v>
      </c>
      <c r="R174" s="130"/>
      <c r="S174" s="130" t="s">
        <v>2896</v>
      </c>
      <c r="T174" s="130" t="s">
        <v>2897</v>
      </c>
      <c r="U174" s="130"/>
      <c r="V174" s="130">
        <v>556312175</v>
      </c>
      <c r="W174" s="130" t="s">
        <v>2898</v>
      </c>
      <c r="X174" s="138">
        <v>1</v>
      </c>
      <c r="Y174" s="138">
        <v>0</v>
      </c>
      <c r="Z174" s="138">
        <v>1</v>
      </c>
      <c r="AA174" s="139">
        <v>0.5</v>
      </c>
      <c r="AB174" s="139">
        <v>0</v>
      </c>
      <c r="AC174" s="139">
        <v>0.5</v>
      </c>
      <c r="AD174" s="130" t="s">
        <v>966</v>
      </c>
      <c r="AE174" s="138">
        <v>1</v>
      </c>
      <c r="AF174" s="130" t="s">
        <v>966</v>
      </c>
      <c r="AG174" s="138">
        <v>0</v>
      </c>
      <c r="AH174" s="138">
        <v>1</v>
      </c>
      <c r="AI174" s="138">
        <v>0</v>
      </c>
      <c r="AJ174" s="138">
        <v>0</v>
      </c>
      <c r="AK174" s="138">
        <v>1</v>
      </c>
      <c r="AL174" s="130" t="s">
        <v>966</v>
      </c>
      <c r="AM174" s="138">
        <v>0</v>
      </c>
      <c r="AN174" s="138">
        <v>1</v>
      </c>
      <c r="AO174" s="138">
        <v>0</v>
      </c>
      <c r="AP174" s="138">
        <v>1</v>
      </c>
      <c r="AQ174" s="130" t="s">
        <v>966</v>
      </c>
      <c r="AR174" s="138">
        <v>0</v>
      </c>
      <c r="AS174" s="138">
        <v>0</v>
      </c>
      <c r="AT174" s="138">
        <v>0</v>
      </c>
      <c r="AU174" s="138">
        <v>1</v>
      </c>
      <c r="AV174" s="138">
        <v>0</v>
      </c>
      <c r="AW174" s="138">
        <v>0</v>
      </c>
      <c r="AX174" s="138">
        <v>1</v>
      </c>
      <c r="AY174" s="130" t="s">
        <v>966</v>
      </c>
      <c r="AZ174" s="138">
        <v>1</v>
      </c>
      <c r="BA174" s="138">
        <v>1</v>
      </c>
      <c r="BB174" s="138">
        <v>0</v>
      </c>
      <c r="BC174" s="138">
        <v>1</v>
      </c>
      <c r="BD174" s="138">
        <v>0</v>
      </c>
      <c r="BE174" s="138">
        <v>8</v>
      </c>
      <c r="BF174" s="138">
        <v>1</v>
      </c>
      <c r="BG174" s="138">
        <v>0</v>
      </c>
      <c r="BH174" s="138">
        <v>0</v>
      </c>
      <c r="BI174" s="138">
        <v>0</v>
      </c>
      <c r="BJ174" s="138">
        <v>0</v>
      </c>
      <c r="BK174" s="138">
        <v>0</v>
      </c>
      <c r="BL174" s="138">
        <v>14</v>
      </c>
      <c r="BM174" s="138">
        <v>0</v>
      </c>
      <c r="BN174" s="138">
        <v>2</v>
      </c>
      <c r="BO174" s="138">
        <v>0</v>
      </c>
      <c r="BP174" s="138">
        <v>0</v>
      </c>
      <c r="BQ174" s="138">
        <v>1</v>
      </c>
      <c r="BR174" s="138">
        <v>0</v>
      </c>
      <c r="BS174" s="138">
        <v>0</v>
      </c>
      <c r="BT174" s="138">
        <v>0</v>
      </c>
      <c r="BU174" s="138">
        <v>0</v>
      </c>
      <c r="BV174" s="138">
        <v>0</v>
      </c>
      <c r="BW174" s="138">
        <v>0</v>
      </c>
      <c r="BX174" s="138">
        <v>0</v>
      </c>
      <c r="BY174" s="138">
        <v>0</v>
      </c>
      <c r="BZ174" s="138">
        <v>0</v>
      </c>
      <c r="CA174" s="138">
        <v>0</v>
      </c>
      <c r="CB174" s="138">
        <v>0</v>
      </c>
      <c r="CC174" s="138">
        <v>0</v>
      </c>
      <c r="CD174" s="138">
        <v>0</v>
      </c>
      <c r="CE174" s="138">
        <v>0</v>
      </c>
      <c r="CF174" s="138">
        <v>0</v>
      </c>
      <c r="CG174" s="138">
        <v>0</v>
      </c>
      <c r="CH174" s="138">
        <v>0</v>
      </c>
      <c r="CI174" s="138">
        <v>0</v>
      </c>
      <c r="CJ174" s="138">
        <v>0</v>
      </c>
      <c r="CK174" s="138">
        <v>0</v>
      </c>
      <c r="CL174" s="138">
        <v>0</v>
      </c>
      <c r="CM174" s="138">
        <v>0</v>
      </c>
      <c r="CN174" s="138">
        <v>0</v>
      </c>
      <c r="CO174" s="138">
        <v>0</v>
      </c>
      <c r="CP174" s="138">
        <v>0</v>
      </c>
      <c r="CQ174" s="138">
        <v>0</v>
      </c>
      <c r="CR174" s="138">
        <v>0</v>
      </c>
      <c r="CS174" s="138">
        <v>0</v>
      </c>
      <c r="CT174" s="138">
        <v>0</v>
      </c>
      <c r="CU174" s="138">
        <v>0</v>
      </c>
      <c r="CV174" s="138">
        <v>0</v>
      </c>
      <c r="CW174" s="138">
        <v>0</v>
      </c>
      <c r="CX174" s="138">
        <v>0</v>
      </c>
      <c r="CY174" s="138">
        <v>0</v>
      </c>
      <c r="CZ174" s="138">
        <v>0</v>
      </c>
      <c r="DA174" s="138">
        <v>0</v>
      </c>
      <c r="DB174" s="138">
        <v>0</v>
      </c>
      <c r="DC174" s="138">
        <v>0</v>
      </c>
      <c r="DD174" s="138">
        <v>0</v>
      </c>
      <c r="DE174" s="138">
        <v>0</v>
      </c>
      <c r="DF174" s="138">
        <v>0</v>
      </c>
      <c r="DG174" s="138">
        <v>0</v>
      </c>
      <c r="DH174" s="138">
        <v>0</v>
      </c>
      <c r="DI174" s="138">
        <v>0</v>
      </c>
      <c r="DJ174" s="138">
        <v>0</v>
      </c>
      <c r="DK174" s="138">
        <v>0</v>
      </c>
      <c r="DL174" s="138">
        <v>0</v>
      </c>
      <c r="DM174" s="138">
        <v>0</v>
      </c>
      <c r="DN174" s="138">
        <v>0</v>
      </c>
      <c r="DO174" s="138">
        <v>0</v>
      </c>
      <c r="DP174" s="138">
        <v>50</v>
      </c>
      <c r="DQ174" s="138">
        <v>1</v>
      </c>
      <c r="DR174" s="130" t="s">
        <v>2899</v>
      </c>
      <c r="DS174" s="138">
        <v>3</v>
      </c>
      <c r="DT174" s="130"/>
      <c r="DU174" s="130"/>
      <c r="DV174" s="138">
        <v>1</v>
      </c>
      <c r="DW174" s="138">
        <v>1</v>
      </c>
      <c r="DX174" s="138">
        <v>1</v>
      </c>
      <c r="DY174" s="130"/>
      <c r="DZ174" s="130"/>
      <c r="EA174" s="140">
        <v>25809</v>
      </c>
      <c r="EB174" s="140">
        <v>162.41999999999999</v>
      </c>
      <c r="EC174" s="140">
        <v>12</v>
      </c>
    </row>
    <row r="175" spans="1:133" s="131" customFormat="1" ht="24" x14ac:dyDescent="0.25">
      <c r="A175" s="130" t="s">
        <v>237</v>
      </c>
      <c r="B175" s="130" t="s">
        <v>241</v>
      </c>
      <c r="C175" s="138">
        <v>1</v>
      </c>
      <c r="D175" s="130" t="s">
        <v>240</v>
      </c>
      <c r="E175" s="130" t="s">
        <v>2717</v>
      </c>
      <c r="F175" s="130">
        <v>158</v>
      </c>
      <c r="G175" s="130">
        <v>73581</v>
      </c>
      <c r="H175" s="130" t="s">
        <v>2900</v>
      </c>
      <c r="I175" s="130" t="s">
        <v>2901</v>
      </c>
      <c r="J175" s="130" t="s">
        <v>2902</v>
      </c>
      <c r="K175" s="130" t="s">
        <v>2227</v>
      </c>
      <c r="L175" s="130" t="s">
        <v>959</v>
      </c>
      <c r="M175" s="130" t="s">
        <v>1158</v>
      </c>
      <c r="N175" s="130" t="s">
        <v>2903</v>
      </c>
      <c r="O175" s="130"/>
      <c r="P175" s="130">
        <v>596092144</v>
      </c>
      <c r="Q175" s="130" t="s">
        <v>2904</v>
      </c>
      <c r="R175" s="130" t="s">
        <v>959</v>
      </c>
      <c r="S175" s="130" t="s">
        <v>1158</v>
      </c>
      <c r="T175" s="130" t="s">
        <v>2903</v>
      </c>
      <c r="U175" s="130"/>
      <c r="V175" s="130">
        <v>596092144</v>
      </c>
      <c r="W175" s="130" t="s">
        <v>2904</v>
      </c>
      <c r="X175" s="138">
        <v>2</v>
      </c>
      <c r="Y175" s="138">
        <v>0</v>
      </c>
      <c r="Z175" s="138">
        <v>2</v>
      </c>
      <c r="AA175" s="139">
        <v>2</v>
      </c>
      <c r="AB175" s="139">
        <v>0</v>
      </c>
      <c r="AC175" s="139">
        <v>2</v>
      </c>
      <c r="AD175" s="130" t="s">
        <v>966</v>
      </c>
      <c r="AE175" s="138">
        <v>0</v>
      </c>
      <c r="AF175" s="130" t="s">
        <v>966</v>
      </c>
      <c r="AG175" s="138">
        <v>0</v>
      </c>
      <c r="AH175" s="138">
        <v>1</v>
      </c>
      <c r="AI175" s="138">
        <v>0</v>
      </c>
      <c r="AJ175" s="138">
        <v>1</v>
      </c>
      <c r="AK175" s="138">
        <v>2</v>
      </c>
      <c r="AL175" s="130" t="s">
        <v>966</v>
      </c>
      <c r="AM175" s="138">
        <v>0</v>
      </c>
      <c r="AN175" s="138">
        <v>0</v>
      </c>
      <c r="AO175" s="138">
        <v>2</v>
      </c>
      <c r="AP175" s="138">
        <v>2</v>
      </c>
      <c r="AQ175" s="130" t="s">
        <v>966</v>
      </c>
      <c r="AR175" s="138">
        <v>0</v>
      </c>
      <c r="AS175" s="138">
        <v>0</v>
      </c>
      <c r="AT175" s="138">
        <v>1</v>
      </c>
      <c r="AU175" s="138">
        <v>0</v>
      </c>
      <c r="AV175" s="138">
        <v>1</v>
      </c>
      <c r="AW175" s="138">
        <v>0</v>
      </c>
      <c r="AX175" s="138">
        <v>2</v>
      </c>
      <c r="AY175" s="130" t="s">
        <v>966</v>
      </c>
      <c r="AZ175" s="138">
        <v>1</v>
      </c>
      <c r="BA175" s="138">
        <v>1</v>
      </c>
      <c r="BB175" s="138">
        <v>1</v>
      </c>
      <c r="BC175" s="138">
        <v>1</v>
      </c>
      <c r="BD175" s="138">
        <v>1</v>
      </c>
      <c r="BE175" s="138">
        <v>14</v>
      </c>
      <c r="BF175" s="138">
        <v>0</v>
      </c>
      <c r="BG175" s="138">
        <v>0</v>
      </c>
      <c r="BH175" s="138">
        <v>0</v>
      </c>
      <c r="BI175" s="138">
        <v>0</v>
      </c>
      <c r="BJ175" s="138">
        <v>0</v>
      </c>
      <c r="BK175" s="138">
        <v>0</v>
      </c>
      <c r="BL175" s="138">
        <v>9</v>
      </c>
      <c r="BM175" s="138">
        <v>0</v>
      </c>
      <c r="BN175" s="138">
        <v>1</v>
      </c>
      <c r="BO175" s="138">
        <v>0</v>
      </c>
      <c r="BP175" s="138">
        <v>0</v>
      </c>
      <c r="BQ175" s="138">
        <v>0</v>
      </c>
      <c r="BR175" s="138">
        <v>0</v>
      </c>
      <c r="BS175" s="138">
        <v>0</v>
      </c>
      <c r="BT175" s="138">
        <v>0</v>
      </c>
      <c r="BU175" s="138">
        <v>0</v>
      </c>
      <c r="BV175" s="138">
        <v>0</v>
      </c>
      <c r="BW175" s="138">
        <v>0</v>
      </c>
      <c r="BX175" s="138">
        <v>0</v>
      </c>
      <c r="BY175" s="138">
        <v>0</v>
      </c>
      <c r="BZ175" s="138">
        <v>0</v>
      </c>
      <c r="CA175" s="138">
        <v>0</v>
      </c>
      <c r="CB175" s="138">
        <v>0</v>
      </c>
      <c r="CC175" s="138">
        <v>0</v>
      </c>
      <c r="CD175" s="138">
        <v>0</v>
      </c>
      <c r="CE175" s="138">
        <v>0</v>
      </c>
      <c r="CF175" s="138">
        <v>0</v>
      </c>
      <c r="CG175" s="138">
        <v>0</v>
      </c>
      <c r="CH175" s="138">
        <v>0</v>
      </c>
      <c r="CI175" s="138">
        <v>0</v>
      </c>
      <c r="CJ175" s="138">
        <v>0</v>
      </c>
      <c r="CK175" s="138">
        <v>0</v>
      </c>
      <c r="CL175" s="138">
        <v>0</v>
      </c>
      <c r="CM175" s="138">
        <v>0</v>
      </c>
      <c r="CN175" s="138">
        <v>0</v>
      </c>
      <c r="CO175" s="138">
        <v>0</v>
      </c>
      <c r="CP175" s="138">
        <v>0</v>
      </c>
      <c r="CQ175" s="138">
        <v>0</v>
      </c>
      <c r="CR175" s="138">
        <v>0</v>
      </c>
      <c r="CS175" s="138">
        <v>0</v>
      </c>
      <c r="CT175" s="138">
        <v>0</v>
      </c>
      <c r="CU175" s="138">
        <v>0</v>
      </c>
      <c r="CV175" s="138">
        <v>0</v>
      </c>
      <c r="CW175" s="138">
        <v>0</v>
      </c>
      <c r="CX175" s="138">
        <v>0</v>
      </c>
      <c r="CY175" s="138">
        <v>0</v>
      </c>
      <c r="CZ175" s="138">
        <v>0</v>
      </c>
      <c r="DA175" s="138">
        <v>0</v>
      </c>
      <c r="DB175" s="138">
        <v>0</v>
      </c>
      <c r="DC175" s="138">
        <v>0</v>
      </c>
      <c r="DD175" s="138">
        <v>0</v>
      </c>
      <c r="DE175" s="138">
        <v>0</v>
      </c>
      <c r="DF175" s="138">
        <v>0</v>
      </c>
      <c r="DG175" s="138">
        <v>0</v>
      </c>
      <c r="DH175" s="138">
        <v>0</v>
      </c>
      <c r="DI175" s="138">
        <v>0</v>
      </c>
      <c r="DJ175" s="138">
        <v>0</v>
      </c>
      <c r="DK175" s="138">
        <v>0</v>
      </c>
      <c r="DL175" s="138">
        <v>0</v>
      </c>
      <c r="DM175" s="138">
        <v>0</v>
      </c>
      <c r="DN175" s="138">
        <v>0</v>
      </c>
      <c r="DO175" s="138">
        <v>0</v>
      </c>
      <c r="DP175" s="138">
        <v>100</v>
      </c>
      <c r="DQ175" s="138">
        <v>1</v>
      </c>
      <c r="DR175" s="130" t="s">
        <v>2905</v>
      </c>
      <c r="DS175" s="138">
        <v>1</v>
      </c>
      <c r="DT175" s="130"/>
      <c r="DU175" s="130"/>
      <c r="DV175" s="138">
        <v>1</v>
      </c>
      <c r="DW175" s="138">
        <v>1</v>
      </c>
      <c r="DX175" s="138">
        <v>1</v>
      </c>
      <c r="DY175" s="130" t="s">
        <v>2906</v>
      </c>
      <c r="DZ175" s="130"/>
      <c r="EA175" s="140">
        <v>33910</v>
      </c>
      <c r="EB175" s="140">
        <v>72.930000000000007</v>
      </c>
      <c r="EC175" s="140">
        <v>3</v>
      </c>
    </row>
    <row r="176" spans="1:133" s="131" customFormat="1" ht="48" x14ac:dyDescent="0.25">
      <c r="A176" s="130" t="s">
        <v>237</v>
      </c>
      <c r="B176" s="130" t="s">
        <v>243</v>
      </c>
      <c r="C176" s="138">
        <v>1</v>
      </c>
      <c r="D176" s="130" t="s">
        <v>242</v>
      </c>
      <c r="E176" s="130" t="s">
        <v>2411</v>
      </c>
      <c r="F176" s="130" t="s">
        <v>2907</v>
      </c>
      <c r="G176" s="130">
        <v>79201</v>
      </c>
      <c r="H176" s="130" t="s">
        <v>243</v>
      </c>
      <c r="I176" s="130" t="s">
        <v>2908</v>
      </c>
      <c r="J176" s="130" t="s">
        <v>2909</v>
      </c>
      <c r="K176" s="130" t="s">
        <v>2910</v>
      </c>
      <c r="L176" s="130" t="s">
        <v>1008</v>
      </c>
      <c r="M176" s="130" t="s">
        <v>1295</v>
      </c>
      <c r="N176" s="130" t="s">
        <v>2911</v>
      </c>
      <c r="O176" s="130" t="s">
        <v>1041</v>
      </c>
      <c r="P176" s="130">
        <v>554706313</v>
      </c>
      <c r="Q176" s="130" t="s">
        <v>2912</v>
      </c>
      <c r="R176" s="130" t="s">
        <v>1431</v>
      </c>
      <c r="S176" s="130" t="s">
        <v>1566</v>
      </c>
      <c r="T176" s="130" t="s">
        <v>2913</v>
      </c>
      <c r="U176" s="130" t="s">
        <v>1041</v>
      </c>
      <c r="V176" s="130">
        <v>554706117</v>
      </c>
      <c r="W176" s="130" t="s">
        <v>2914</v>
      </c>
      <c r="X176" s="138">
        <v>2</v>
      </c>
      <c r="Y176" s="138">
        <v>0</v>
      </c>
      <c r="Z176" s="138">
        <v>2</v>
      </c>
      <c r="AA176" s="139">
        <v>2</v>
      </c>
      <c r="AB176" s="139">
        <v>0</v>
      </c>
      <c r="AC176" s="139">
        <v>2</v>
      </c>
      <c r="AD176" s="130" t="s">
        <v>966</v>
      </c>
      <c r="AE176" s="138">
        <v>2</v>
      </c>
      <c r="AF176" s="130" t="s">
        <v>966</v>
      </c>
      <c r="AG176" s="138">
        <v>0</v>
      </c>
      <c r="AH176" s="138">
        <v>1</v>
      </c>
      <c r="AI176" s="138">
        <v>1</v>
      </c>
      <c r="AJ176" s="138">
        <v>0</v>
      </c>
      <c r="AK176" s="138">
        <v>2</v>
      </c>
      <c r="AL176" s="130" t="s">
        <v>966</v>
      </c>
      <c r="AM176" s="138">
        <v>0</v>
      </c>
      <c r="AN176" s="138">
        <v>0</v>
      </c>
      <c r="AO176" s="138">
        <v>2</v>
      </c>
      <c r="AP176" s="138">
        <v>2</v>
      </c>
      <c r="AQ176" s="130" t="s">
        <v>966</v>
      </c>
      <c r="AR176" s="138">
        <v>0</v>
      </c>
      <c r="AS176" s="138">
        <v>0</v>
      </c>
      <c r="AT176" s="138">
        <v>0</v>
      </c>
      <c r="AU176" s="138">
        <v>2</v>
      </c>
      <c r="AV176" s="138">
        <v>0</v>
      </c>
      <c r="AW176" s="138">
        <v>0</v>
      </c>
      <c r="AX176" s="138">
        <v>2</v>
      </c>
      <c r="AY176" s="130" t="s">
        <v>966</v>
      </c>
      <c r="AZ176" s="138">
        <v>0</v>
      </c>
      <c r="BA176" s="138">
        <v>1</v>
      </c>
      <c r="BB176" s="138">
        <v>1</v>
      </c>
      <c r="BC176" s="138">
        <v>1</v>
      </c>
      <c r="BD176" s="138">
        <v>4</v>
      </c>
      <c r="BE176" s="138">
        <v>8</v>
      </c>
      <c r="BF176" s="138">
        <v>5</v>
      </c>
      <c r="BG176" s="138">
        <v>0</v>
      </c>
      <c r="BH176" s="138">
        <v>3</v>
      </c>
      <c r="BI176" s="138">
        <v>0</v>
      </c>
      <c r="BJ176" s="138">
        <v>0</v>
      </c>
      <c r="BK176" s="138">
        <v>0</v>
      </c>
      <c r="BL176" s="138">
        <v>8</v>
      </c>
      <c r="BM176" s="138">
        <v>0</v>
      </c>
      <c r="BN176" s="138">
        <v>1</v>
      </c>
      <c r="BO176" s="138">
        <v>0</v>
      </c>
      <c r="BP176" s="138">
        <v>0</v>
      </c>
      <c r="BQ176" s="138">
        <v>0</v>
      </c>
      <c r="BR176" s="138">
        <v>0</v>
      </c>
      <c r="BS176" s="138">
        <v>0</v>
      </c>
      <c r="BT176" s="138">
        <v>0</v>
      </c>
      <c r="BU176" s="138">
        <v>1</v>
      </c>
      <c r="BV176" s="138">
        <v>0</v>
      </c>
      <c r="BW176" s="138">
        <v>0</v>
      </c>
      <c r="BX176" s="138">
        <v>0</v>
      </c>
      <c r="BY176" s="138">
        <v>0</v>
      </c>
      <c r="BZ176" s="138">
        <v>0</v>
      </c>
      <c r="CA176" s="138">
        <v>0</v>
      </c>
      <c r="CB176" s="138">
        <v>0</v>
      </c>
      <c r="CC176" s="138">
        <v>0</v>
      </c>
      <c r="CD176" s="138">
        <v>0</v>
      </c>
      <c r="CE176" s="138">
        <v>0</v>
      </c>
      <c r="CF176" s="138">
        <v>1</v>
      </c>
      <c r="CG176" s="138">
        <v>1</v>
      </c>
      <c r="CH176" s="138">
        <v>0</v>
      </c>
      <c r="CI176" s="138">
        <v>0</v>
      </c>
      <c r="CJ176" s="138">
        <v>0</v>
      </c>
      <c r="CK176" s="138">
        <v>2</v>
      </c>
      <c r="CL176" s="138">
        <v>0</v>
      </c>
      <c r="CM176" s="138">
        <v>0</v>
      </c>
      <c r="CN176" s="138">
        <v>0</v>
      </c>
      <c r="CO176" s="138">
        <v>0</v>
      </c>
      <c r="CP176" s="138">
        <v>0</v>
      </c>
      <c r="CQ176" s="138">
        <v>0</v>
      </c>
      <c r="CR176" s="138">
        <v>0</v>
      </c>
      <c r="CS176" s="138">
        <v>0</v>
      </c>
      <c r="CT176" s="138">
        <v>0</v>
      </c>
      <c r="CU176" s="138">
        <v>0</v>
      </c>
      <c r="CV176" s="138">
        <v>0</v>
      </c>
      <c r="CW176" s="138">
        <v>0</v>
      </c>
      <c r="CX176" s="138">
        <v>0</v>
      </c>
      <c r="CY176" s="138">
        <v>0</v>
      </c>
      <c r="CZ176" s="138">
        <v>0</v>
      </c>
      <c r="DA176" s="138">
        <v>0</v>
      </c>
      <c r="DB176" s="138">
        <v>0</v>
      </c>
      <c r="DC176" s="138">
        <v>0</v>
      </c>
      <c r="DD176" s="138">
        <v>0</v>
      </c>
      <c r="DE176" s="138">
        <v>0</v>
      </c>
      <c r="DF176" s="138">
        <v>0</v>
      </c>
      <c r="DG176" s="138">
        <v>0</v>
      </c>
      <c r="DH176" s="138">
        <v>0</v>
      </c>
      <c r="DI176" s="138">
        <v>0</v>
      </c>
      <c r="DJ176" s="138">
        <v>0</v>
      </c>
      <c r="DK176" s="138">
        <v>0</v>
      </c>
      <c r="DL176" s="138">
        <v>0</v>
      </c>
      <c r="DM176" s="138">
        <v>0</v>
      </c>
      <c r="DN176" s="138">
        <v>0</v>
      </c>
      <c r="DO176" s="138">
        <v>0</v>
      </c>
      <c r="DP176" s="138">
        <v>30</v>
      </c>
      <c r="DQ176" s="138">
        <v>1</v>
      </c>
      <c r="DR176" s="130" t="s">
        <v>2915</v>
      </c>
      <c r="DS176" s="138">
        <v>3</v>
      </c>
      <c r="DT176" s="130" t="s">
        <v>2916</v>
      </c>
      <c r="DU176" s="130" t="s">
        <v>2917</v>
      </c>
      <c r="DV176" s="138">
        <v>1</v>
      </c>
      <c r="DW176" s="138">
        <v>1</v>
      </c>
      <c r="DX176" s="138">
        <v>1</v>
      </c>
      <c r="DY176" s="130"/>
      <c r="DZ176" s="130"/>
      <c r="EA176" s="140">
        <v>37522</v>
      </c>
      <c r="EB176" s="140">
        <v>629.80999999999995</v>
      </c>
      <c r="EC176" s="140">
        <v>31</v>
      </c>
    </row>
    <row r="177" spans="1:133" s="131" customFormat="1" ht="60" x14ac:dyDescent="0.25">
      <c r="A177" s="130" t="s">
        <v>237</v>
      </c>
      <c r="B177" s="130" t="s">
        <v>245</v>
      </c>
      <c r="C177" s="138">
        <v>1</v>
      </c>
      <c r="D177" s="130" t="s">
        <v>244</v>
      </c>
      <c r="E177" s="130" t="s">
        <v>1753</v>
      </c>
      <c r="F177" s="130">
        <v>42370</v>
      </c>
      <c r="G177" s="130">
        <v>73701</v>
      </c>
      <c r="H177" s="130" t="s">
        <v>245</v>
      </c>
      <c r="I177" s="130" t="s">
        <v>2918</v>
      </c>
      <c r="J177" s="130" t="s">
        <v>2919</v>
      </c>
      <c r="K177" s="130" t="s">
        <v>2920</v>
      </c>
      <c r="L177" s="130" t="s">
        <v>959</v>
      </c>
      <c r="M177" s="130" t="s">
        <v>2921</v>
      </c>
      <c r="N177" s="130" t="s">
        <v>2922</v>
      </c>
      <c r="O177" s="130" t="s">
        <v>1041</v>
      </c>
      <c r="P177" s="130">
        <v>553035600</v>
      </c>
      <c r="Q177" s="130" t="s">
        <v>2923</v>
      </c>
      <c r="R177" s="130" t="s">
        <v>959</v>
      </c>
      <c r="S177" s="130" t="s">
        <v>2921</v>
      </c>
      <c r="T177" s="130" t="s">
        <v>2922</v>
      </c>
      <c r="U177" s="130" t="s">
        <v>1041</v>
      </c>
      <c r="V177" s="130">
        <v>553035600</v>
      </c>
      <c r="W177" s="130" t="s">
        <v>2923</v>
      </c>
      <c r="X177" s="138">
        <v>1</v>
      </c>
      <c r="Y177" s="138">
        <v>1</v>
      </c>
      <c r="Z177" s="138">
        <v>2</v>
      </c>
      <c r="AA177" s="139">
        <v>0.1</v>
      </c>
      <c r="AB177" s="139">
        <v>0.01</v>
      </c>
      <c r="AC177" s="139">
        <v>0.11</v>
      </c>
      <c r="AD177" s="130" t="s">
        <v>966</v>
      </c>
      <c r="AE177" s="138">
        <v>0</v>
      </c>
      <c r="AF177" s="130" t="s">
        <v>966</v>
      </c>
      <c r="AG177" s="138">
        <v>0</v>
      </c>
      <c r="AH177" s="138">
        <v>1</v>
      </c>
      <c r="AI177" s="138">
        <v>0</v>
      </c>
      <c r="AJ177" s="138">
        <v>0</v>
      </c>
      <c r="AK177" s="138">
        <v>1</v>
      </c>
      <c r="AL177" s="130" t="s">
        <v>966</v>
      </c>
      <c r="AM177" s="138">
        <v>0</v>
      </c>
      <c r="AN177" s="138">
        <v>0</v>
      </c>
      <c r="AO177" s="138">
        <v>1</v>
      </c>
      <c r="AP177" s="138">
        <v>1</v>
      </c>
      <c r="AQ177" s="130" t="s">
        <v>966</v>
      </c>
      <c r="AR177" s="138">
        <v>0</v>
      </c>
      <c r="AS177" s="138">
        <v>0</v>
      </c>
      <c r="AT177" s="138">
        <v>0</v>
      </c>
      <c r="AU177" s="138">
        <v>1</v>
      </c>
      <c r="AV177" s="138">
        <v>0</v>
      </c>
      <c r="AW177" s="138">
        <v>0</v>
      </c>
      <c r="AX177" s="138">
        <v>1</v>
      </c>
      <c r="AY177" s="130" t="s">
        <v>966</v>
      </c>
      <c r="AZ177" s="138">
        <v>1</v>
      </c>
      <c r="BA177" s="138">
        <v>1</v>
      </c>
      <c r="BB177" s="138">
        <v>1</v>
      </c>
      <c r="BC177" s="138">
        <v>1</v>
      </c>
      <c r="BD177" s="138">
        <v>0</v>
      </c>
      <c r="BE177" s="138">
        <v>4</v>
      </c>
      <c r="BF177" s="138">
        <v>0</v>
      </c>
      <c r="BG177" s="138">
        <v>0</v>
      </c>
      <c r="BH177" s="138">
        <v>1</v>
      </c>
      <c r="BI177" s="138">
        <v>0</v>
      </c>
      <c r="BJ177" s="138">
        <v>0</v>
      </c>
      <c r="BK177" s="138">
        <v>0</v>
      </c>
      <c r="BL177" s="138">
        <v>4</v>
      </c>
      <c r="BM177" s="138">
        <v>0</v>
      </c>
      <c r="BN177" s="138">
        <v>1</v>
      </c>
      <c r="BO177" s="138">
        <v>0</v>
      </c>
      <c r="BP177" s="138">
        <v>0</v>
      </c>
      <c r="BQ177" s="138">
        <v>0</v>
      </c>
      <c r="BR177" s="138">
        <v>0</v>
      </c>
      <c r="BS177" s="138">
        <v>1</v>
      </c>
      <c r="BT177" s="138">
        <v>0</v>
      </c>
      <c r="BU177" s="138">
        <v>0</v>
      </c>
      <c r="BV177" s="138">
        <v>0</v>
      </c>
      <c r="BW177" s="138">
        <v>0</v>
      </c>
      <c r="BX177" s="138">
        <v>0</v>
      </c>
      <c r="BY177" s="138">
        <v>0</v>
      </c>
      <c r="BZ177" s="138">
        <v>0</v>
      </c>
      <c r="CA177" s="138">
        <v>0</v>
      </c>
      <c r="CB177" s="138">
        <v>0</v>
      </c>
      <c r="CC177" s="138">
        <v>0</v>
      </c>
      <c r="CD177" s="138">
        <v>0</v>
      </c>
      <c r="CE177" s="138">
        <v>0</v>
      </c>
      <c r="CF177" s="138">
        <v>0</v>
      </c>
      <c r="CG177" s="138">
        <v>0</v>
      </c>
      <c r="CH177" s="138">
        <v>0</v>
      </c>
      <c r="CI177" s="138">
        <v>0</v>
      </c>
      <c r="CJ177" s="138">
        <v>0</v>
      </c>
      <c r="CK177" s="138">
        <v>0</v>
      </c>
      <c r="CL177" s="138">
        <v>0</v>
      </c>
      <c r="CM177" s="138">
        <v>0</v>
      </c>
      <c r="CN177" s="138">
        <v>0</v>
      </c>
      <c r="CO177" s="138">
        <v>0</v>
      </c>
      <c r="CP177" s="138">
        <v>0</v>
      </c>
      <c r="CQ177" s="138">
        <v>0</v>
      </c>
      <c r="CR177" s="138">
        <v>0</v>
      </c>
      <c r="CS177" s="138">
        <v>0</v>
      </c>
      <c r="CT177" s="138">
        <v>0</v>
      </c>
      <c r="CU177" s="138">
        <v>0</v>
      </c>
      <c r="CV177" s="138">
        <v>0</v>
      </c>
      <c r="CW177" s="138">
        <v>0</v>
      </c>
      <c r="CX177" s="138">
        <v>0</v>
      </c>
      <c r="CY177" s="138">
        <v>0</v>
      </c>
      <c r="CZ177" s="138">
        <v>0</v>
      </c>
      <c r="DA177" s="138">
        <v>0</v>
      </c>
      <c r="DB177" s="138">
        <v>0</v>
      </c>
      <c r="DC177" s="138">
        <v>0</v>
      </c>
      <c r="DD177" s="138">
        <v>0</v>
      </c>
      <c r="DE177" s="138">
        <v>0</v>
      </c>
      <c r="DF177" s="138">
        <v>0</v>
      </c>
      <c r="DG177" s="138">
        <v>0</v>
      </c>
      <c r="DH177" s="138">
        <v>0</v>
      </c>
      <c r="DI177" s="138">
        <v>0</v>
      </c>
      <c r="DJ177" s="138">
        <v>0</v>
      </c>
      <c r="DK177" s="138">
        <v>0</v>
      </c>
      <c r="DL177" s="138">
        <v>0</v>
      </c>
      <c r="DM177" s="138">
        <v>0</v>
      </c>
      <c r="DN177" s="138">
        <v>0</v>
      </c>
      <c r="DO177" s="138">
        <v>0</v>
      </c>
      <c r="DP177" s="138">
        <v>100</v>
      </c>
      <c r="DQ177" s="138">
        <v>1</v>
      </c>
      <c r="DR177" s="130" t="s">
        <v>2924</v>
      </c>
      <c r="DS177" s="138">
        <v>1</v>
      </c>
      <c r="DT177" s="130"/>
      <c r="DU177" s="130" t="s">
        <v>2925</v>
      </c>
      <c r="DV177" s="138">
        <v>1</v>
      </c>
      <c r="DW177" s="138">
        <v>1</v>
      </c>
      <c r="DX177" s="138">
        <v>1</v>
      </c>
      <c r="DY177" s="130"/>
      <c r="DZ177" s="130" t="s">
        <v>2926</v>
      </c>
      <c r="EA177" s="140">
        <v>26179</v>
      </c>
      <c r="EB177" s="140">
        <v>44.42</v>
      </c>
      <c r="EC177" s="140">
        <v>2</v>
      </c>
    </row>
    <row r="178" spans="1:133" s="131" customFormat="1" ht="24" x14ac:dyDescent="0.25">
      <c r="A178" s="130" t="s">
        <v>237</v>
      </c>
      <c r="B178" s="130" t="s">
        <v>247</v>
      </c>
      <c r="C178" s="138">
        <v>1</v>
      </c>
      <c r="D178" s="130" t="s">
        <v>246</v>
      </c>
      <c r="E178" s="130" t="s">
        <v>2465</v>
      </c>
      <c r="F178" s="130">
        <v>1</v>
      </c>
      <c r="G178" s="130">
        <v>74401</v>
      </c>
      <c r="H178" s="130" t="s">
        <v>247</v>
      </c>
      <c r="I178" s="130" t="s">
        <v>2927</v>
      </c>
      <c r="J178" s="130" t="s">
        <v>2928</v>
      </c>
      <c r="K178" s="130" t="s">
        <v>1391</v>
      </c>
      <c r="L178" s="130" t="s">
        <v>1431</v>
      </c>
      <c r="M178" s="130" t="s">
        <v>1380</v>
      </c>
      <c r="N178" s="130" t="s">
        <v>2929</v>
      </c>
      <c r="O178" s="130" t="s">
        <v>1041</v>
      </c>
      <c r="P178" s="130">
        <v>556833250</v>
      </c>
      <c r="Q178" s="130" t="s">
        <v>2930</v>
      </c>
      <c r="R178" s="130" t="s">
        <v>1041</v>
      </c>
      <c r="S178" s="130" t="s">
        <v>2018</v>
      </c>
      <c r="T178" s="130" t="s">
        <v>2931</v>
      </c>
      <c r="U178" s="130" t="s">
        <v>1041</v>
      </c>
      <c r="V178" s="130">
        <v>556833239</v>
      </c>
      <c r="W178" s="130" t="s">
        <v>2932</v>
      </c>
      <c r="X178" s="138">
        <v>2</v>
      </c>
      <c r="Y178" s="138">
        <v>0</v>
      </c>
      <c r="Z178" s="138">
        <v>2</v>
      </c>
      <c r="AA178" s="139">
        <v>1</v>
      </c>
      <c r="AB178" s="139">
        <v>0</v>
      </c>
      <c r="AC178" s="139">
        <v>1</v>
      </c>
      <c r="AD178" s="130" t="s">
        <v>966</v>
      </c>
      <c r="AE178" s="138">
        <v>2</v>
      </c>
      <c r="AF178" s="130" t="s">
        <v>966</v>
      </c>
      <c r="AG178" s="138">
        <v>0</v>
      </c>
      <c r="AH178" s="138">
        <v>2</v>
      </c>
      <c r="AI178" s="138">
        <v>0</v>
      </c>
      <c r="AJ178" s="138">
        <v>0</v>
      </c>
      <c r="AK178" s="138">
        <v>2</v>
      </c>
      <c r="AL178" s="130" t="s">
        <v>966</v>
      </c>
      <c r="AM178" s="138">
        <v>0</v>
      </c>
      <c r="AN178" s="138">
        <v>1</v>
      </c>
      <c r="AO178" s="138">
        <v>1</v>
      </c>
      <c r="AP178" s="138">
        <v>2</v>
      </c>
      <c r="AQ178" s="130" t="s">
        <v>966</v>
      </c>
      <c r="AR178" s="138">
        <v>0</v>
      </c>
      <c r="AS178" s="138">
        <v>0</v>
      </c>
      <c r="AT178" s="138">
        <v>0</v>
      </c>
      <c r="AU178" s="138">
        <v>2</v>
      </c>
      <c r="AV178" s="138">
        <v>0</v>
      </c>
      <c r="AW178" s="138">
        <v>0</v>
      </c>
      <c r="AX178" s="138">
        <v>2</v>
      </c>
      <c r="AY178" s="130" t="s">
        <v>966</v>
      </c>
      <c r="AZ178" s="138">
        <v>0</v>
      </c>
      <c r="BA178" s="138">
        <v>1</v>
      </c>
      <c r="BB178" s="138">
        <v>1</v>
      </c>
      <c r="BC178" s="138">
        <v>1</v>
      </c>
      <c r="BD178" s="138">
        <v>0</v>
      </c>
      <c r="BE178" s="138">
        <v>7</v>
      </c>
      <c r="BF178" s="138">
        <v>0</v>
      </c>
      <c r="BG178" s="138">
        <v>0</v>
      </c>
      <c r="BH178" s="138">
        <v>3</v>
      </c>
      <c r="BI178" s="138">
        <v>0</v>
      </c>
      <c r="BJ178" s="138">
        <v>0</v>
      </c>
      <c r="BK178" s="138">
        <v>0</v>
      </c>
      <c r="BL178" s="138">
        <v>7</v>
      </c>
      <c r="BM178" s="138">
        <v>0</v>
      </c>
      <c r="BN178" s="138">
        <v>2</v>
      </c>
      <c r="BO178" s="138">
        <v>0</v>
      </c>
      <c r="BP178" s="138">
        <v>3</v>
      </c>
      <c r="BQ178" s="138">
        <v>0</v>
      </c>
      <c r="BR178" s="138">
        <v>0</v>
      </c>
      <c r="BS178" s="138">
        <v>0</v>
      </c>
      <c r="BT178" s="138">
        <v>0</v>
      </c>
      <c r="BU178" s="138">
        <v>0</v>
      </c>
      <c r="BV178" s="138">
        <v>0</v>
      </c>
      <c r="BW178" s="138">
        <v>0</v>
      </c>
      <c r="BX178" s="138">
        <v>0</v>
      </c>
      <c r="BY178" s="138">
        <v>0</v>
      </c>
      <c r="BZ178" s="138">
        <v>0</v>
      </c>
      <c r="CA178" s="138">
        <v>0</v>
      </c>
      <c r="CB178" s="138">
        <v>0</v>
      </c>
      <c r="CC178" s="138">
        <v>0</v>
      </c>
      <c r="CD178" s="138">
        <v>0</v>
      </c>
      <c r="CE178" s="138">
        <v>0</v>
      </c>
      <c r="CF178" s="138">
        <v>0</v>
      </c>
      <c r="CG178" s="138">
        <v>0</v>
      </c>
      <c r="CH178" s="138">
        <v>2</v>
      </c>
      <c r="CI178" s="138">
        <v>0</v>
      </c>
      <c r="CJ178" s="138">
        <v>0</v>
      </c>
      <c r="CK178" s="138">
        <v>2</v>
      </c>
      <c r="CL178" s="138">
        <v>0</v>
      </c>
      <c r="CM178" s="138">
        <v>0</v>
      </c>
      <c r="CN178" s="138">
        <v>0</v>
      </c>
      <c r="CO178" s="138">
        <v>0</v>
      </c>
      <c r="CP178" s="138">
        <v>0</v>
      </c>
      <c r="CQ178" s="138">
        <v>0</v>
      </c>
      <c r="CR178" s="138">
        <v>0</v>
      </c>
      <c r="CS178" s="138">
        <v>0</v>
      </c>
      <c r="CT178" s="138">
        <v>0</v>
      </c>
      <c r="CU178" s="138">
        <v>0</v>
      </c>
      <c r="CV178" s="138">
        <v>0</v>
      </c>
      <c r="CW178" s="138">
        <v>0</v>
      </c>
      <c r="CX178" s="138">
        <v>0</v>
      </c>
      <c r="CY178" s="138">
        <v>0</v>
      </c>
      <c r="CZ178" s="138">
        <v>0</v>
      </c>
      <c r="DA178" s="138">
        <v>0</v>
      </c>
      <c r="DB178" s="138">
        <v>0</v>
      </c>
      <c r="DC178" s="138">
        <v>0</v>
      </c>
      <c r="DD178" s="138">
        <v>0</v>
      </c>
      <c r="DE178" s="138">
        <v>0</v>
      </c>
      <c r="DF178" s="138">
        <v>0</v>
      </c>
      <c r="DG178" s="138">
        <v>0</v>
      </c>
      <c r="DH178" s="138">
        <v>0</v>
      </c>
      <c r="DI178" s="138">
        <v>0</v>
      </c>
      <c r="DJ178" s="138">
        <v>0</v>
      </c>
      <c r="DK178" s="138">
        <v>0</v>
      </c>
      <c r="DL178" s="138">
        <v>0</v>
      </c>
      <c r="DM178" s="138">
        <v>0</v>
      </c>
      <c r="DN178" s="138">
        <v>0</v>
      </c>
      <c r="DO178" s="138">
        <v>0</v>
      </c>
      <c r="DP178" s="138">
        <v>50</v>
      </c>
      <c r="DQ178" s="138">
        <v>1</v>
      </c>
      <c r="DR178" s="130" t="s">
        <v>2933</v>
      </c>
      <c r="DS178" s="138">
        <v>2</v>
      </c>
      <c r="DT178" s="130" t="s">
        <v>2934</v>
      </c>
      <c r="DU178" s="130" t="s">
        <v>2935</v>
      </c>
      <c r="DV178" s="138">
        <v>1</v>
      </c>
      <c r="DW178" s="138">
        <v>1</v>
      </c>
      <c r="DX178" s="138">
        <v>1</v>
      </c>
      <c r="DY178" s="130" t="s">
        <v>2936</v>
      </c>
      <c r="DZ178" s="130" t="s">
        <v>2937</v>
      </c>
      <c r="EA178" s="140">
        <v>19226</v>
      </c>
      <c r="EB178" s="140">
        <v>98.72</v>
      </c>
      <c r="EC178" s="140">
        <v>6</v>
      </c>
    </row>
    <row r="179" spans="1:133" s="131" customFormat="1" ht="36" x14ac:dyDescent="0.25">
      <c r="A179" s="130" t="s">
        <v>237</v>
      </c>
      <c r="B179" s="130" t="s">
        <v>249</v>
      </c>
      <c r="C179" s="138">
        <v>1</v>
      </c>
      <c r="D179" s="130" t="s">
        <v>248</v>
      </c>
      <c r="E179" s="130" t="s">
        <v>1953</v>
      </c>
      <c r="F179" s="130">
        <v>1148</v>
      </c>
      <c r="G179" s="130">
        <v>73822</v>
      </c>
      <c r="H179" s="130" t="s">
        <v>249</v>
      </c>
      <c r="I179" s="130" t="s">
        <v>2938</v>
      </c>
      <c r="J179" s="130" t="s">
        <v>2939</v>
      </c>
      <c r="K179" s="130" t="s">
        <v>2940</v>
      </c>
      <c r="L179" s="130" t="s">
        <v>959</v>
      </c>
      <c r="M179" s="130" t="s">
        <v>1099</v>
      </c>
      <c r="N179" s="130" t="s">
        <v>2941</v>
      </c>
      <c r="O179" s="130" t="s">
        <v>1041</v>
      </c>
      <c r="P179" s="130">
        <v>558609221</v>
      </c>
      <c r="Q179" s="130" t="s">
        <v>2942</v>
      </c>
      <c r="R179" s="130" t="s">
        <v>1431</v>
      </c>
      <c r="S179" s="130" t="s">
        <v>1201</v>
      </c>
      <c r="T179" s="130" t="s">
        <v>2943</v>
      </c>
      <c r="U179" s="130"/>
      <c r="V179" s="130">
        <v>558609252</v>
      </c>
      <c r="W179" s="130" t="s">
        <v>2944</v>
      </c>
      <c r="X179" s="138">
        <v>2</v>
      </c>
      <c r="Y179" s="138">
        <v>0</v>
      </c>
      <c r="Z179" s="138">
        <v>2</v>
      </c>
      <c r="AA179" s="139">
        <v>2</v>
      </c>
      <c r="AB179" s="139">
        <v>0</v>
      </c>
      <c r="AC179" s="139">
        <v>2</v>
      </c>
      <c r="AD179" s="130" t="s">
        <v>966</v>
      </c>
      <c r="AE179" s="138">
        <v>2</v>
      </c>
      <c r="AF179" s="130" t="s">
        <v>966</v>
      </c>
      <c r="AG179" s="138">
        <v>0</v>
      </c>
      <c r="AH179" s="138">
        <v>0</v>
      </c>
      <c r="AI179" s="138">
        <v>2</v>
      </c>
      <c r="AJ179" s="138">
        <v>0</v>
      </c>
      <c r="AK179" s="138">
        <v>2</v>
      </c>
      <c r="AL179" s="130" t="s">
        <v>966</v>
      </c>
      <c r="AM179" s="138">
        <v>0</v>
      </c>
      <c r="AN179" s="138">
        <v>2</v>
      </c>
      <c r="AO179" s="138">
        <v>0</v>
      </c>
      <c r="AP179" s="138">
        <v>2</v>
      </c>
      <c r="AQ179" s="130" t="s">
        <v>966</v>
      </c>
      <c r="AR179" s="138">
        <v>0</v>
      </c>
      <c r="AS179" s="138">
        <v>0</v>
      </c>
      <c r="AT179" s="138">
        <v>0</v>
      </c>
      <c r="AU179" s="138">
        <v>2</v>
      </c>
      <c r="AV179" s="138">
        <v>0</v>
      </c>
      <c r="AW179" s="138">
        <v>0</v>
      </c>
      <c r="AX179" s="138">
        <v>2</v>
      </c>
      <c r="AY179" s="130" t="s">
        <v>966</v>
      </c>
      <c r="AZ179" s="138">
        <v>1</v>
      </c>
      <c r="BA179" s="138">
        <v>1</v>
      </c>
      <c r="BB179" s="138">
        <v>0</v>
      </c>
      <c r="BC179" s="138">
        <v>1</v>
      </c>
      <c r="BD179" s="138">
        <v>1</v>
      </c>
      <c r="BE179" s="138">
        <v>55</v>
      </c>
      <c r="BF179" s="138">
        <v>2</v>
      </c>
      <c r="BG179" s="138">
        <v>0</v>
      </c>
      <c r="BH179" s="138">
        <v>1</v>
      </c>
      <c r="BI179" s="138">
        <v>0</v>
      </c>
      <c r="BJ179" s="138">
        <v>0</v>
      </c>
      <c r="BK179" s="138">
        <v>0</v>
      </c>
      <c r="BL179" s="138">
        <v>43</v>
      </c>
      <c r="BM179" s="138">
        <v>0</v>
      </c>
      <c r="BN179" s="138">
        <v>2</v>
      </c>
      <c r="BO179" s="138">
        <v>0</v>
      </c>
      <c r="BP179" s="138">
        <v>55</v>
      </c>
      <c r="BQ179" s="138">
        <v>0</v>
      </c>
      <c r="BR179" s="138">
        <v>0</v>
      </c>
      <c r="BS179" s="138">
        <v>0</v>
      </c>
      <c r="BT179" s="138">
        <v>0</v>
      </c>
      <c r="BU179" s="138">
        <v>0</v>
      </c>
      <c r="BV179" s="138">
        <v>0</v>
      </c>
      <c r="BW179" s="138">
        <v>0</v>
      </c>
      <c r="BX179" s="138">
        <v>0</v>
      </c>
      <c r="BY179" s="138">
        <v>0</v>
      </c>
      <c r="BZ179" s="138">
        <v>0</v>
      </c>
      <c r="CA179" s="138">
        <v>0</v>
      </c>
      <c r="CB179" s="138">
        <v>0</v>
      </c>
      <c r="CC179" s="138">
        <v>0</v>
      </c>
      <c r="CD179" s="138">
        <v>0</v>
      </c>
      <c r="CE179" s="138">
        <v>0</v>
      </c>
      <c r="CF179" s="138">
        <v>0</v>
      </c>
      <c r="CG179" s="138">
        <v>0</v>
      </c>
      <c r="CH179" s="138">
        <v>0</v>
      </c>
      <c r="CI179" s="138">
        <v>0</v>
      </c>
      <c r="CJ179" s="138">
        <v>0</v>
      </c>
      <c r="CK179" s="138">
        <v>0</v>
      </c>
      <c r="CL179" s="138">
        <v>0</v>
      </c>
      <c r="CM179" s="138">
        <v>0</v>
      </c>
      <c r="CN179" s="138">
        <v>0</v>
      </c>
      <c r="CO179" s="138">
        <v>0</v>
      </c>
      <c r="CP179" s="138">
        <v>0</v>
      </c>
      <c r="CQ179" s="138">
        <v>0</v>
      </c>
      <c r="CR179" s="138">
        <v>0</v>
      </c>
      <c r="CS179" s="138">
        <v>0</v>
      </c>
      <c r="CT179" s="138">
        <v>0</v>
      </c>
      <c r="CU179" s="138">
        <v>0</v>
      </c>
      <c r="CV179" s="138">
        <v>0</v>
      </c>
      <c r="CW179" s="138">
        <v>0</v>
      </c>
      <c r="CX179" s="138">
        <v>0</v>
      </c>
      <c r="CY179" s="138">
        <v>0</v>
      </c>
      <c r="CZ179" s="138">
        <v>0</v>
      </c>
      <c r="DA179" s="138">
        <v>0</v>
      </c>
      <c r="DB179" s="138">
        <v>0</v>
      </c>
      <c r="DC179" s="138">
        <v>0</v>
      </c>
      <c r="DD179" s="138">
        <v>0</v>
      </c>
      <c r="DE179" s="138">
        <v>0</v>
      </c>
      <c r="DF179" s="138">
        <v>0</v>
      </c>
      <c r="DG179" s="138">
        <v>0</v>
      </c>
      <c r="DH179" s="138">
        <v>0</v>
      </c>
      <c r="DI179" s="138">
        <v>0</v>
      </c>
      <c r="DJ179" s="138">
        <v>0</v>
      </c>
      <c r="DK179" s="138">
        <v>0</v>
      </c>
      <c r="DL179" s="138">
        <v>0</v>
      </c>
      <c r="DM179" s="138">
        <v>0</v>
      </c>
      <c r="DN179" s="138">
        <v>0</v>
      </c>
      <c r="DO179" s="138">
        <v>0</v>
      </c>
      <c r="DP179" s="138">
        <v>0</v>
      </c>
      <c r="DQ179" s="138">
        <v>0</v>
      </c>
      <c r="DR179" s="130"/>
      <c r="DS179" s="138">
        <v>1</v>
      </c>
      <c r="DT179" s="130"/>
      <c r="DU179" s="130"/>
      <c r="DV179" s="138">
        <v>1</v>
      </c>
      <c r="DW179" s="138">
        <v>0</v>
      </c>
      <c r="DX179" s="138">
        <v>1</v>
      </c>
      <c r="DY179" s="130"/>
      <c r="DZ179" s="130"/>
      <c r="EA179" s="140">
        <v>110981</v>
      </c>
      <c r="EB179" s="140">
        <v>480.23</v>
      </c>
      <c r="EC179" s="140">
        <v>37</v>
      </c>
    </row>
    <row r="180" spans="1:133" s="131" customFormat="1" ht="24" x14ac:dyDescent="0.25">
      <c r="A180" s="130" t="s">
        <v>237</v>
      </c>
      <c r="B180" s="130" t="s">
        <v>251</v>
      </c>
      <c r="C180" s="138">
        <v>1</v>
      </c>
      <c r="D180" s="130" t="s">
        <v>250</v>
      </c>
      <c r="E180" s="130" t="s">
        <v>1528</v>
      </c>
      <c r="F180" s="130">
        <v>3</v>
      </c>
      <c r="G180" s="130">
        <v>73911</v>
      </c>
      <c r="H180" s="130" t="s">
        <v>251</v>
      </c>
      <c r="I180" s="130" t="s">
        <v>2945</v>
      </c>
      <c r="J180" s="130" t="s">
        <v>2946</v>
      </c>
      <c r="K180" s="130" t="s">
        <v>2947</v>
      </c>
      <c r="L180" s="130" t="s">
        <v>2764</v>
      </c>
      <c r="M180" s="130" t="s">
        <v>2948</v>
      </c>
      <c r="N180" s="130" t="s">
        <v>2949</v>
      </c>
      <c r="O180" s="130"/>
      <c r="P180" s="130">
        <v>558604150</v>
      </c>
      <c r="Q180" s="130" t="s">
        <v>2950</v>
      </c>
      <c r="R180" s="130" t="s">
        <v>1431</v>
      </c>
      <c r="S180" s="130" t="s">
        <v>2951</v>
      </c>
      <c r="T180" s="130" t="s">
        <v>2952</v>
      </c>
      <c r="U180" s="130"/>
      <c r="V180" s="130">
        <v>558604155</v>
      </c>
      <c r="W180" s="130" t="s">
        <v>2953</v>
      </c>
      <c r="X180" s="138">
        <v>9</v>
      </c>
      <c r="Y180" s="138">
        <v>0</v>
      </c>
      <c r="Z180" s="138">
        <v>9</v>
      </c>
      <c r="AA180" s="139">
        <v>9</v>
      </c>
      <c r="AB180" s="139">
        <v>0</v>
      </c>
      <c r="AC180" s="139">
        <v>9</v>
      </c>
      <c r="AD180" s="130" t="s">
        <v>966</v>
      </c>
      <c r="AE180" s="138">
        <v>9</v>
      </c>
      <c r="AF180" s="130" t="s">
        <v>966</v>
      </c>
      <c r="AG180" s="138">
        <v>0</v>
      </c>
      <c r="AH180" s="138">
        <v>2</v>
      </c>
      <c r="AI180" s="138">
        <v>2</v>
      </c>
      <c r="AJ180" s="138">
        <v>5</v>
      </c>
      <c r="AK180" s="138">
        <v>9</v>
      </c>
      <c r="AL180" s="130" t="s">
        <v>966</v>
      </c>
      <c r="AM180" s="138">
        <v>3</v>
      </c>
      <c r="AN180" s="138">
        <v>1</v>
      </c>
      <c r="AO180" s="138">
        <v>5</v>
      </c>
      <c r="AP180" s="138">
        <v>9</v>
      </c>
      <c r="AQ180" s="130" t="s">
        <v>966</v>
      </c>
      <c r="AR180" s="138">
        <v>0</v>
      </c>
      <c r="AS180" s="138">
        <v>0</v>
      </c>
      <c r="AT180" s="138">
        <v>1</v>
      </c>
      <c r="AU180" s="138">
        <v>7</v>
      </c>
      <c r="AV180" s="138">
        <v>1</v>
      </c>
      <c r="AW180" s="138">
        <v>0</v>
      </c>
      <c r="AX180" s="138">
        <v>9</v>
      </c>
      <c r="AY180" s="130" t="s">
        <v>966</v>
      </c>
      <c r="AZ180" s="138">
        <v>1</v>
      </c>
      <c r="BA180" s="138">
        <v>1</v>
      </c>
      <c r="BB180" s="138">
        <v>1</v>
      </c>
      <c r="BC180" s="138">
        <v>1</v>
      </c>
      <c r="BD180" s="138">
        <v>0</v>
      </c>
      <c r="BE180" s="138">
        <v>6</v>
      </c>
      <c r="BF180" s="138">
        <v>1</v>
      </c>
      <c r="BG180" s="138">
        <v>0</v>
      </c>
      <c r="BH180" s="138">
        <v>1</v>
      </c>
      <c r="BI180" s="138">
        <v>0</v>
      </c>
      <c r="BJ180" s="138">
        <v>0</v>
      </c>
      <c r="BK180" s="138">
        <v>0</v>
      </c>
      <c r="BL180" s="138">
        <v>11</v>
      </c>
      <c r="BM180" s="138">
        <v>0</v>
      </c>
      <c r="BN180" s="138">
        <v>0</v>
      </c>
      <c r="BO180" s="138">
        <v>0</v>
      </c>
      <c r="BP180" s="138">
        <v>0</v>
      </c>
      <c r="BQ180" s="138">
        <v>0</v>
      </c>
      <c r="BR180" s="138">
        <v>0</v>
      </c>
      <c r="BS180" s="138">
        <v>0</v>
      </c>
      <c r="BT180" s="138">
        <v>0</v>
      </c>
      <c r="BU180" s="138">
        <v>0</v>
      </c>
      <c r="BV180" s="138">
        <v>0</v>
      </c>
      <c r="BW180" s="138">
        <v>0</v>
      </c>
      <c r="BX180" s="138">
        <v>0</v>
      </c>
      <c r="BY180" s="138">
        <v>0</v>
      </c>
      <c r="BZ180" s="138">
        <v>0</v>
      </c>
      <c r="CA180" s="138">
        <v>0</v>
      </c>
      <c r="CB180" s="138">
        <v>0</v>
      </c>
      <c r="CC180" s="138">
        <v>0</v>
      </c>
      <c r="CD180" s="138">
        <v>0</v>
      </c>
      <c r="CE180" s="138">
        <v>0</v>
      </c>
      <c r="CF180" s="138">
        <v>0</v>
      </c>
      <c r="CG180" s="138">
        <v>0</v>
      </c>
      <c r="CH180" s="138">
        <v>1</v>
      </c>
      <c r="CI180" s="138">
        <v>0</v>
      </c>
      <c r="CJ180" s="138">
        <v>0</v>
      </c>
      <c r="CK180" s="138">
        <v>0</v>
      </c>
      <c r="CL180" s="138">
        <v>0</v>
      </c>
      <c r="CM180" s="138">
        <v>0</v>
      </c>
      <c r="CN180" s="138">
        <v>0</v>
      </c>
      <c r="CO180" s="138">
        <v>0</v>
      </c>
      <c r="CP180" s="138">
        <v>0</v>
      </c>
      <c r="CQ180" s="138">
        <v>0</v>
      </c>
      <c r="CR180" s="138">
        <v>0</v>
      </c>
      <c r="CS180" s="138">
        <v>0</v>
      </c>
      <c r="CT180" s="138">
        <v>0</v>
      </c>
      <c r="CU180" s="138">
        <v>0</v>
      </c>
      <c r="CV180" s="138">
        <v>0</v>
      </c>
      <c r="CW180" s="138">
        <v>0</v>
      </c>
      <c r="CX180" s="138">
        <v>0</v>
      </c>
      <c r="CY180" s="138">
        <v>0</v>
      </c>
      <c r="CZ180" s="138">
        <v>0</v>
      </c>
      <c r="DA180" s="138">
        <v>0</v>
      </c>
      <c r="DB180" s="138">
        <v>0</v>
      </c>
      <c r="DC180" s="138">
        <v>0</v>
      </c>
      <c r="DD180" s="138">
        <v>0</v>
      </c>
      <c r="DE180" s="138">
        <v>0</v>
      </c>
      <c r="DF180" s="138">
        <v>0</v>
      </c>
      <c r="DG180" s="138">
        <v>0</v>
      </c>
      <c r="DH180" s="138">
        <v>0</v>
      </c>
      <c r="DI180" s="138">
        <v>0</v>
      </c>
      <c r="DJ180" s="138">
        <v>0</v>
      </c>
      <c r="DK180" s="138">
        <v>0</v>
      </c>
      <c r="DL180" s="138">
        <v>0</v>
      </c>
      <c r="DM180" s="138">
        <v>1</v>
      </c>
      <c r="DN180" s="138">
        <v>0</v>
      </c>
      <c r="DO180" s="138">
        <v>0</v>
      </c>
      <c r="DP180" s="138">
        <v>45</v>
      </c>
      <c r="DQ180" s="138">
        <v>1</v>
      </c>
      <c r="DR180" s="130" t="s">
        <v>2954</v>
      </c>
      <c r="DS180" s="138">
        <v>3</v>
      </c>
      <c r="DT180" s="130"/>
      <c r="DU180" s="130"/>
      <c r="DV180" s="138">
        <v>1</v>
      </c>
      <c r="DW180" s="138">
        <v>1</v>
      </c>
      <c r="DX180" s="138">
        <v>1</v>
      </c>
      <c r="DY180" s="130"/>
      <c r="DZ180" s="130"/>
      <c r="EA180" s="140">
        <v>24355</v>
      </c>
      <c r="EB180" s="140">
        <v>317.35000000000002</v>
      </c>
      <c r="EC180" s="140">
        <v>11</v>
      </c>
    </row>
    <row r="181" spans="1:133" s="131" customFormat="1" ht="36" x14ac:dyDescent="0.25">
      <c r="A181" s="130" t="s">
        <v>237</v>
      </c>
      <c r="B181" s="130" t="s">
        <v>253</v>
      </c>
      <c r="C181" s="138">
        <v>1</v>
      </c>
      <c r="D181" s="130" t="s">
        <v>252</v>
      </c>
      <c r="E181" s="130" t="s">
        <v>2955</v>
      </c>
      <c r="F181" s="130" t="s">
        <v>2956</v>
      </c>
      <c r="G181" s="130">
        <v>73601</v>
      </c>
      <c r="H181" s="130" t="s">
        <v>253</v>
      </c>
      <c r="I181" s="130" t="s">
        <v>2957</v>
      </c>
      <c r="J181" s="130" t="s">
        <v>2958</v>
      </c>
      <c r="K181" s="130" t="s">
        <v>2959</v>
      </c>
      <c r="L181" s="130" t="s">
        <v>959</v>
      </c>
      <c r="M181" s="130" t="s">
        <v>2960</v>
      </c>
      <c r="N181" s="130" t="s">
        <v>2961</v>
      </c>
      <c r="O181" s="130"/>
      <c r="P181" s="130">
        <v>596803233</v>
      </c>
      <c r="Q181" s="130" t="s">
        <v>2962</v>
      </c>
      <c r="R181" s="130" t="s">
        <v>959</v>
      </c>
      <c r="S181" s="130" t="s">
        <v>2963</v>
      </c>
      <c r="T181" s="130" t="s">
        <v>2964</v>
      </c>
      <c r="U181" s="130"/>
      <c r="V181" s="130" t="s">
        <v>2965</v>
      </c>
      <c r="W181" s="130" t="s">
        <v>2966</v>
      </c>
      <c r="X181" s="138">
        <v>16</v>
      </c>
      <c r="Y181" s="138">
        <v>2</v>
      </c>
      <c r="Z181" s="138">
        <v>18</v>
      </c>
      <c r="AA181" s="139">
        <v>16</v>
      </c>
      <c r="AB181" s="139">
        <v>2</v>
      </c>
      <c r="AC181" s="139">
        <v>18</v>
      </c>
      <c r="AD181" s="130" t="s">
        <v>966</v>
      </c>
      <c r="AE181" s="138">
        <v>4</v>
      </c>
      <c r="AF181" s="130" t="s">
        <v>966</v>
      </c>
      <c r="AG181" s="138">
        <v>0</v>
      </c>
      <c r="AH181" s="138">
        <v>8</v>
      </c>
      <c r="AI181" s="138">
        <v>0</v>
      </c>
      <c r="AJ181" s="138">
        <v>8</v>
      </c>
      <c r="AK181" s="138">
        <v>16</v>
      </c>
      <c r="AL181" s="130" t="s">
        <v>966</v>
      </c>
      <c r="AM181" s="138">
        <v>4</v>
      </c>
      <c r="AN181" s="138">
        <v>4</v>
      </c>
      <c r="AO181" s="138">
        <v>8</v>
      </c>
      <c r="AP181" s="138">
        <v>16</v>
      </c>
      <c r="AQ181" s="130" t="s">
        <v>966</v>
      </c>
      <c r="AR181" s="138">
        <v>0</v>
      </c>
      <c r="AS181" s="138">
        <v>0</v>
      </c>
      <c r="AT181" s="138">
        <v>0</v>
      </c>
      <c r="AU181" s="138">
        <v>13</v>
      </c>
      <c r="AV181" s="138">
        <v>3</v>
      </c>
      <c r="AW181" s="138">
        <v>0</v>
      </c>
      <c r="AX181" s="138">
        <v>16</v>
      </c>
      <c r="AY181" s="130" t="s">
        <v>966</v>
      </c>
      <c r="AZ181" s="138">
        <v>1</v>
      </c>
      <c r="BA181" s="138">
        <v>1</v>
      </c>
      <c r="BB181" s="138">
        <v>0</v>
      </c>
      <c r="BC181" s="138">
        <v>1</v>
      </c>
      <c r="BD181" s="138">
        <v>1</v>
      </c>
      <c r="BE181" s="138">
        <v>21</v>
      </c>
      <c r="BF181" s="138">
        <v>2</v>
      </c>
      <c r="BG181" s="138">
        <v>0</v>
      </c>
      <c r="BH181" s="138">
        <v>2</v>
      </c>
      <c r="BI181" s="138">
        <v>1</v>
      </c>
      <c r="BJ181" s="138">
        <v>0</v>
      </c>
      <c r="BK181" s="138">
        <v>0</v>
      </c>
      <c r="BL181" s="138">
        <v>20</v>
      </c>
      <c r="BM181" s="138">
        <v>0</v>
      </c>
      <c r="BN181" s="138">
        <v>1</v>
      </c>
      <c r="BO181" s="138">
        <v>0</v>
      </c>
      <c r="BP181" s="138">
        <v>2</v>
      </c>
      <c r="BQ181" s="138">
        <v>0</v>
      </c>
      <c r="BR181" s="138">
        <v>0</v>
      </c>
      <c r="BS181" s="138">
        <v>1</v>
      </c>
      <c r="BT181" s="138">
        <v>1</v>
      </c>
      <c r="BU181" s="138">
        <v>1</v>
      </c>
      <c r="BV181" s="138">
        <v>1</v>
      </c>
      <c r="BW181" s="138">
        <v>0</v>
      </c>
      <c r="BX181" s="138">
        <v>0</v>
      </c>
      <c r="BY181" s="138">
        <v>0</v>
      </c>
      <c r="BZ181" s="138">
        <v>0</v>
      </c>
      <c r="CA181" s="138">
        <v>0</v>
      </c>
      <c r="CB181" s="138">
        <v>0</v>
      </c>
      <c r="CC181" s="138">
        <v>0</v>
      </c>
      <c r="CD181" s="138">
        <v>0</v>
      </c>
      <c r="CE181" s="138">
        <v>0</v>
      </c>
      <c r="CF181" s="138">
        <v>0</v>
      </c>
      <c r="CG181" s="138">
        <v>1</v>
      </c>
      <c r="CH181" s="138">
        <v>2</v>
      </c>
      <c r="CI181" s="138">
        <v>0</v>
      </c>
      <c r="CJ181" s="138">
        <v>0</v>
      </c>
      <c r="CK181" s="138">
        <v>4</v>
      </c>
      <c r="CL181" s="138">
        <v>1</v>
      </c>
      <c r="CM181" s="138">
        <v>0</v>
      </c>
      <c r="CN181" s="138">
        <v>0</v>
      </c>
      <c r="CO181" s="138">
        <v>0</v>
      </c>
      <c r="CP181" s="138">
        <v>0</v>
      </c>
      <c r="CQ181" s="138">
        <v>0</v>
      </c>
      <c r="CR181" s="138">
        <v>0</v>
      </c>
      <c r="CS181" s="138">
        <v>0</v>
      </c>
      <c r="CT181" s="138">
        <v>0</v>
      </c>
      <c r="CU181" s="138">
        <v>0</v>
      </c>
      <c r="CV181" s="138">
        <v>0</v>
      </c>
      <c r="CW181" s="138">
        <v>0</v>
      </c>
      <c r="CX181" s="138">
        <v>0</v>
      </c>
      <c r="CY181" s="138">
        <v>0</v>
      </c>
      <c r="CZ181" s="138">
        <v>0</v>
      </c>
      <c r="DA181" s="138">
        <v>0</v>
      </c>
      <c r="DB181" s="138">
        <v>0</v>
      </c>
      <c r="DC181" s="138">
        <v>0</v>
      </c>
      <c r="DD181" s="138">
        <v>0</v>
      </c>
      <c r="DE181" s="138">
        <v>0</v>
      </c>
      <c r="DF181" s="138">
        <v>0</v>
      </c>
      <c r="DG181" s="138">
        <v>0</v>
      </c>
      <c r="DH181" s="138">
        <v>0</v>
      </c>
      <c r="DI181" s="138">
        <v>0</v>
      </c>
      <c r="DJ181" s="138">
        <v>0</v>
      </c>
      <c r="DK181" s="138">
        <v>0</v>
      </c>
      <c r="DL181" s="138">
        <v>0</v>
      </c>
      <c r="DM181" s="138">
        <v>1</v>
      </c>
      <c r="DN181" s="138">
        <v>0</v>
      </c>
      <c r="DO181" s="138">
        <v>0</v>
      </c>
      <c r="DP181" s="138">
        <v>8</v>
      </c>
      <c r="DQ181" s="138">
        <v>1</v>
      </c>
      <c r="DR181" s="130" t="s">
        <v>2967</v>
      </c>
      <c r="DS181" s="138">
        <v>2</v>
      </c>
      <c r="DT181" s="130" t="s">
        <v>2968</v>
      </c>
      <c r="DU181" s="130" t="s">
        <v>2969</v>
      </c>
      <c r="DV181" s="138">
        <v>1</v>
      </c>
      <c r="DW181" s="138">
        <v>1</v>
      </c>
      <c r="DX181" s="138">
        <v>1</v>
      </c>
      <c r="DY181" s="130" t="s">
        <v>2970</v>
      </c>
      <c r="DZ181" s="130"/>
      <c r="EA181" s="140">
        <v>90107</v>
      </c>
      <c r="EB181" s="140">
        <v>88.19</v>
      </c>
      <c r="EC181" s="140">
        <v>5</v>
      </c>
    </row>
    <row r="182" spans="1:133" s="131" customFormat="1" ht="24" x14ac:dyDescent="0.25">
      <c r="A182" s="130" t="s">
        <v>237</v>
      </c>
      <c r="B182" s="130" t="s">
        <v>255</v>
      </c>
      <c r="C182" s="138">
        <v>1</v>
      </c>
      <c r="D182" s="130" t="s">
        <v>254</v>
      </c>
      <c r="E182" s="130" t="s">
        <v>1258</v>
      </c>
      <c r="F182" s="130" t="s">
        <v>2971</v>
      </c>
      <c r="G182" s="130">
        <v>74801</v>
      </c>
      <c r="H182" s="130" t="s">
        <v>255</v>
      </c>
      <c r="I182" s="130" t="s">
        <v>2972</v>
      </c>
      <c r="J182" s="130" t="s">
        <v>2973</v>
      </c>
      <c r="K182" s="130" t="s">
        <v>2974</v>
      </c>
      <c r="L182" s="130" t="s">
        <v>959</v>
      </c>
      <c r="M182" s="130" t="s">
        <v>1161</v>
      </c>
      <c r="N182" s="130" t="s">
        <v>2975</v>
      </c>
      <c r="O182" s="130"/>
      <c r="P182" s="130">
        <v>595020250</v>
      </c>
      <c r="Q182" s="130" t="s">
        <v>2976</v>
      </c>
      <c r="R182" s="130" t="s">
        <v>959</v>
      </c>
      <c r="S182" s="130" t="s">
        <v>1009</v>
      </c>
      <c r="T182" s="130" t="s">
        <v>2977</v>
      </c>
      <c r="U182" s="130"/>
      <c r="V182" s="130">
        <v>595020344</v>
      </c>
      <c r="W182" s="130" t="s">
        <v>2978</v>
      </c>
      <c r="X182" s="138">
        <v>3</v>
      </c>
      <c r="Y182" s="138">
        <v>0</v>
      </c>
      <c r="Z182" s="138">
        <v>3</v>
      </c>
      <c r="AA182" s="139">
        <v>3</v>
      </c>
      <c r="AB182" s="139">
        <v>0</v>
      </c>
      <c r="AC182" s="139">
        <v>3</v>
      </c>
      <c r="AD182" s="130" t="s">
        <v>966</v>
      </c>
      <c r="AE182" s="138">
        <v>2</v>
      </c>
      <c r="AF182" s="130" t="s">
        <v>966</v>
      </c>
      <c r="AG182" s="138">
        <v>0</v>
      </c>
      <c r="AH182" s="138">
        <v>1</v>
      </c>
      <c r="AI182" s="138">
        <v>0</v>
      </c>
      <c r="AJ182" s="138">
        <v>2</v>
      </c>
      <c r="AK182" s="138">
        <v>3</v>
      </c>
      <c r="AL182" s="130" t="s">
        <v>966</v>
      </c>
      <c r="AM182" s="138">
        <v>1</v>
      </c>
      <c r="AN182" s="138">
        <v>2</v>
      </c>
      <c r="AO182" s="138">
        <v>0</v>
      </c>
      <c r="AP182" s="138">
        <v>3</v>
      </c>
      <c r="AQ182" s="130" t="s">
        <v>966</v>
      </c>
      <c r="AR182" s="138">
        <v>0</v>
      </c>
      <c r="AS182" s="138">
        <v>0</v>
      </c>
      <c r="AT182" s="138">
        <v>1</v>
      </c>
      <c r="AU182" s="138">
        <v>2</v>
      </c>
      <c r="AV182" s="138">
        <v>0</v>
      </c>
      <c r="AW182" s="138">
        <v>0</v>
      </c>
      <c r="AX182" s="138">
        <v>3</v>
      </c>
      <c r="AY182" s="130" t="s">
        <v>966</v>
      </c>
      <c r="AZ182" s="138">
        <v>1</v>
      </c>
      <c r="BA182" s="138">
        <v>1</v>
      </c>
      <c r="BB182" s="138">
        <v>1</v>
      </c>
      <c r="BC182" s="138">
        <v>1</v>
      </c>
      <c r="BD182" s="138">
        <v>2</v>
      </c>
      <c r="BE182" s="138">
        <v>8</v>
      </c>
      <c r="BF182" s="138">
        <v>0</v>
      </c>
      <c r="BG182" s="138">
        <v>0</v>
      </c>
      <c r="BH182" s="138">
        <v>4</v>
      </c>
      <c r="BI182" s="138">
        <v>0</v>
      </c>
      <c r="BJ182" s="138">
        <v>0</v>
      </c>
      <c r="BK182" s="138">
        <v>0</v>
      </c>
      <c r="BL182" s="138">
        <v>11</v>
      </c>
      <c r="BM182" s="138">
        <v>0</v>
      </c>
      <c r="BN182" s="138">
        <v>0</v>
      </c>
      <c r="BO182" s="138">
        <v>0</v>
      </c>
      <c r="BP182" s="138">
        <v>1</v>
      </c>
      <c r="BQ182" s="138">
        <v>0</v>
      </c>
      <c r="BR182" s="138">
        <v>0</v>
      </c>
      <c r="BS182" s="138">
        <v>0</v>
      </c>
      <c r="BT182" s="138">
        <v>1</v>
      </c>
      <c r="BU182" s="138">
        <v>0</v>
      </c>
      <c r="BV182" s="138">
        <v>0</v>
      </c>
      <c r="BW182" s="138">
        <v>0</v>
      </c>
      <c r="BX182" s="138">
        <v>0</v>
      </c>
      <c r="BY182" s="138">
        <v>0</v>
      </c>
      <c r="BZ182" s="138">
        <v>0</v>
      </c>
      <c r="CA182" s="138">
        <v>0</v>
      </c>
      <c r="CB182" s="138">
        <v>0</v>
      </c>
      <c r="CC182" s="138">
        <v>0</v>
      </c>
      <c r="CD182" s="138">
        <v>0</v>
      </c>
      <c r="CE182" s="138">
        <v>0</v>
      </c>
      <c r="CF182" s="138">
        <v>0</v>
      </c>
      <c r="CG182" s="138">
        <v>0</v>
      </c>
      <c r="CH182" s="138">
        <v>2</v>
      </c>
      <c r="CI182" s="138">
        <v>0</v>
      </c>
      <c r="CJ182" s="138">
        <v>0</v>
      </c>
      <c r="CK182" s="138">
        <v>8</v>
      </c>
      <c r="CL182" s="138">
        <v>0</v>
      </c>
      <c r="CM182" s="138">
        <v>2</v>
      </c>
      <c r="CN182" s="138">
        <v>0</v>
      </c>
      <c r="CO182" s="138">
        <v>0</v>
      </c>
      <c r="CP182" s="138">
        <v>0</v>
      </c>
      <c r="CQ182" s="138">
        <v>0</v>
      </c>
      <c r="CR182" s="138">
        <v>1</v>
      </c>
      <c r="CS182" s="138">
        <v>0</v>
      </c>
      <c r="CT182" s="138">
        <v>0</v>
      </c>
      <c r="CU182" s="138">
        <v>0</v>
      </c>
      <c r="CV182" s="138">
        <v>0</v>
      </c>
      <c r="CW182" s="138">
        <v>0</v>
      </c>
      <c r="CX182" s="138">
        <v>0</v>
      </c>
      <c r="CY182" s="138">
        <v>0</v>
      </c>
      <c r="CZ182" s="138">
        <v>0</v>
      </c>
      <c r="DA182" s="138">
        <v>0</v>
      </c>
      <c r="DB182" s="138">
        <v>0</v>
      </c>
      <c r="DC182" s="138">
        <v>0</v>
      </c>
      <c r="DD182" s="138">
        <v>0</v>
      </c>
      <c r="DE182" s="138">
        <v>0</v>
      </c>
      <c r="DF182" s="138">
        <v>0</v>
      </c>
      <c r="DG182" s="138">
        <v>0</v>
      </c>
      <c r="DH182" s="138">
        <v>1</v>
      </c>
      <c r="DI182" s="138">
        <v>1</v>
      </c>
      <c r="DJ182" s="138">
        <v>0</v>
      </c>
      <c r="DK182" s="138">
        <v>1</v>
      </c>
      <c r="DL182" s="138">
        <v>0</v>
      </c>
      <c r="DM182" s="138">
        <v>0</v>
      </c>
      <c r="DN182" s="138">
        <v>0</v>
      </c>
      <c r="DO182" s="138">
        <v>0</v>
      </c>
      <c r="DP182" s="138">
        <v>20</v>
      </c>
      <c r="DQ182" s="138">
        <v>1</v>
      </c>
      <c r="DR182" s="130" t="s">
        <v>2979</v>
      </c>
      <c r="DS182" s="138">
        <v>2</v>
      </c>
      <c r="DT182" s="130" t="s">
        <v>2980</v>
      </c>
      <c r="DU182" s="130" t="s">
        <v>2981</v>
      </c>
      <c r="DV182" s="138">
        <v>1</v>
      </c>
      <c r="DW182" s="138">
        <v>1</v>
      </c>
      <c r="DX182" s="138">
        <v>1</v>
      </c>
      <c r="DY182" s="130"/>
      <c r="DZ182" s="130" t="s">
        <v>2982</v>
      </c>
      <c r="EA182" s="140">
        <v>40247</v>
      </c>
      <c r="EB182" s="140">
        <v>165.32</v>
      </c>
      <c r="EC182" s="140">
        <v>15</v>
      </c>
    </row>
    <row r="183" spans="1:133" s="131" customFormat="1" ht="36" x14ac:dyDescent="0.25">
      <c r="A183" s="130" t="s">
        <v>237</v>
      </c>
      <c r="B183" s="130" t="s">
        <v>257</v>
      </c>
      <c r="C183" s="138">
        <v>1</v>
      </c>
      <c r="D183" s="130" t="s">
        <v>256</v>
      </c>
      <c r="E183" s="130" t="s">
        <v>2983</v>
      </c>
      <c r="F183" s="130">
        <v>144</v>
      </c>
      <c r="G183" s="130">
        <v>73991</v>
      </c>
      <c r="H183" s="130" t="s">
        <v>257</v>
      </c>
      <c r="I183" s="130" t="s">
        <v>2984</v>
      </c>
      <c r="J183" s="130" t="s">
        <v>2985</v>
      </c>
      <c r="K183" s="130" t="s">
        <v>2426</v>
      </c>
      <c r="L183" s="130" t="s">
        <v>959</v>
      </c>
      <c r="M183" s="130" t="s">
        <v>2712</v>
      </c>
      <c r="N183" s="130" t="s">
        <v>2986</v>
      </c>
      <c r="O183" s="130"/>
      <c r="P183" s="130">
        <v>558340640</v>
      </c>
      <c r="Q183" s="130" t="s">
        <v>2987</v>
      </c>
      <c r="R183" s="130" t="s">
        <v>1431</v>
      </c>
      <c r="S183" s="130" t="s">
        <v>2988</v>
      </c>
      <c r="T183" s="130" t="s">
        <v>2989</v>
      </c>
      <c r="U183" s="130"/>
      <c r="V183" s="130">
        <v>558340641</v>
      </c>
      <c r="W183" s="130" t="s">
        <v>2990</v>
      </c>
      <c r="X183" s="138">
        <v>2</v>
      </c>
      <c r="Y183" s="138">
        <v>0</v>
      </c>
      <c r="Z183" s="138">
        <v>2</v>
      </c>
      <c r="AA183" s="139">
        <v>0.3</v>
      </c>
      <c r="AB183" s="139">
        <v>0</v>
      </c>
      <c r="AC183" s="139">
        <v>0.3</v>
      </c>
      <c r="AD183" s="130" t="s">
        <v>966</v>
      </c>
      <c r="AE183" s="138">
        <v>1</v>
      </c>
      <c r="AF183" s="130" t="s">
        <v>966</v>
      </c>
      <c r="AG183" s="138">
        <v>0</v>
      </c>
      <c r="AH183" s="138">
        <v>0</v>
      </c>
      <c r="AI183" s="138">
        <v>1</v>
      </c>
      <c r="AJ183" s="138">
        <v>1</v>
      </c>
      <c r="AK183" s="138">
        <v>2</v>
      </c>
      <c r="AL183" s="130" t="s">
        <v>966</v>
      </c>
      <c r="AM183" s="138">
        <v>0</v>
      </c>
      <c r="AN183" s="138">
        <v>0</v>
      </c>
      <c r="AO183" s="138">
        <v>2</v>
      </c>
      <c r="AP183" s="138">
        <v>2</v>
      </c>
      <c r="AQ183" s="130" t="s">
        <v>966</v>
      </c>
      <c r="AR183" s="138">
        <v>0</v>
      </c>
      <c r="AS183" s="138">
        <v>0</v>
      </c>
      <c r="AT183" s="138">
        <v>0</v>
      </c>
      <c r="AU183" s="138">
        <v>1</v>
      </c>
      <c r="AV183" s="138">
        <v>1</v>
      </c>
      <c r="AW183" s="138">
        <v>0</v>
      </c>
      <c r="AX183" s="138">
        <v>2</v>
      </c>
      <c r="AY183" s="130" t="s">
        <v>966</v>
      </c>
      <c r="AZ183" s="138">
        <v>1</v>
      </c>
      <c r="BA183" s="138">
        <v>1</v>
      </c>
      <c r="BB183" s="138">
        <v>0</v>
      </c>
      <c r="BC183" s="138">
        <v>1</v>
      </c>
      <c r="BD183" s="138">
        <v>3</v>
      </c>
      <c r="BE183" s="138">
        <v>10</v>
      </c>
      <c r="BF183" s="138">
        <v>1</v>
      </c>
      <c r="BG183" s="138">
        <v>0</v>
      </c>
      <c r="BH183" s="138">
        <v>1</v>
      </c>
      <c r="BI183" s="138">
        <v>0</v>
      </c>
      <c r="BJ183" s="138">
        <v>0</v>
      </c>
      <c r="BK183" s="138">
        <v>0</v>
      </c>
      <c r="BL183" s="138">
        <v>16</v>
      </c>
      <c r="BM183" s="138">
        <v>0</v>
      </c>
      <c r="BN183" s="138">
        <v>0</v>
      </c>
      <c r="BO183" s="138">
        <v>0</v>
      </c>
      <c r="BP183" s="138">
        <v>0</v>
      </c>
      <c r="BQ183" s="138">
        <v>0</v>
      </c>
      <c r="BR183" s="138">
        <v>0</v>
      </c>
      <c r="BS183" s="138">
        <v>0</v>
      </c>
      <c r="BT183" s="138">
        <v>0</v>
      </c>
      <c r="BU183" s="138">
        <v>0</v>
      </c>
      <c r="BV183" s="138">
        <v>1</v>
      </c>
      <c r="BW183" s="138">
        <v>0</v>
      </c>
      <c r="BX183" s="138">
        <v>0</v>
      </c>
      <c r="BY183" s="138">
        <v>0</v>
      </c>
      <c r="BZ183" s="138">
        <v>0</v>
      </c>
      <c r="CA183" s="138">
        <v>0</v>
      </c>
      <c r="CB183" s="138">
        <v>0</v>
      </c>
      <c r="CC183" s="138">
        <v>0</v>
      </c>
      <c r="CD183" s="138">
        <v>0</v>
      </c>
      <c r="CE183" s="138">
        <v>0</v>
      </c>
      <c r="CF183" s="138">
        <v>1</v>
      </c>
      <c r="CG183" s="138">
        <v>0</v>
      </c>
      <c r="CH183" s="138">
        <v>0</v>
      </c>
      <c r="CI183" s="138">
        <v>0</v>
      </c>
      <c r="CJ183" s="138">
        <v>0</v>
      </c>
      <c r="CK183" s="138">
        <v>1</v>
      </c>
      <c r="CL183" s="138">
        <v>0</v>
      </c>
      <c r="CM183" s="138">
        <v>0</v>
      </c>
      <c r="CN183" s="138">
        <v>0</v>
      </c>
      <c r="CO183" s="138">
        <v>0</v>
      </c>
      <c r="CP183" s="138">
        <v>0</v>
      </c>
      <c r="CQ183" s="138">
        <v>0</v>
      </c>
      <c r="CR183" s="138">
        <v>0</v>
      </c>
      <c r="CS183" s="138">
        <v>0</v>
      </c>
      <c r="CT183" s="138">
        <v>0</v>
      </c>
      <c r="CU183" s="138">
        <v>0</v>
      </c>
      <c r="CV183" s="138">
        <v>0</v>
      </c>
      <c r="CW183" s="138">
        <v>0</v>
      </c>
      <c r="CX183" s="138">
        <v>0</v>
      </c>
      <c r="CY183" s="138">
        <v>0</v>
      </c>
      <c r="CZ183" s="138">
        <v>0</v>
      </c>
      <c r="DA183" s="138">
        <v>0</v>
      </c>
      <c r="DB183" s="138">
        <v>0</v>
      </c>
      <c r="DC183" s="138">
        <v>0</v>
      </c>
      <c r="DD183" s="138">
        <v>0</v>
      </c>
      <c r="DE183" s="138">
        <v>0</v>
      </c>
      <c r="DF183" s="138">
        <v>0</v>
      </c>
      <c r="DG183" s="138">
        <v>0</v>
      </c>
      <c r="DH183" s="138">
        <v>0</v>
      </c>
      <c r="DI183" s="138">
        <v>0</v>
      </c>
      <c r="DJ183" s="138">
        <v>0</v>
      </c>
      <c r="DK183" s="138">
        <v>0</v>
      </c>
      <c r="DL183" s="138">
        <v>0</v>
      </c>
      <c r="DM183" s="138">
        <v>0</v>
      </c>
      <c r="DN183" s="138">
        <v>0</v>
      </c>
      <c r="DO183" s="138">
        <v>0</v>
      </c>
      <c r="DP183" s="138">
        <v>70</v>
      </c>
      <c r="DQ183" s="138">
        <v>1</v>
      </c>
      <c r="DR183" s="130" t="s">
        <v>2991</v>
      </c>
      <c r="DS183" s="138">
        <v>1</v>
      </c>
      <c r="DT183" s="130" t="s">
        <v>2992</v>
      </c>
      <c r="DU183" s="130"/>
      <c r="DV183" s="138">
        <v>1</v>
      </c>
      <c r="DW183" s="138">
        <v>1</v>
      </c>
      <c r="DX183" s="138">
        <v>1</v>
      </c>
      <c r="DY183" s="130"/>
      <c r="DZ183" s="130" t="s">
        <v>1464</v>
      </c>
      <c r="EA183" s="140">
        <v>22779</v>
      </c>
      <c r="EB183" s="140">
        <v>175.98</v>
      </c>
      <c r="EC183" s="140">
        <v>12</v>
      </c>
    </row>
    <row r="184" spans="1:133" s="131" customFormat="1" ht="36" x14ac:dyDescent="0.25">
      <c r="A184" s="130" t="s">
        <v>237</v>
      </c>
      <c r="B184" s="130" t="s">
        <v>259</v>
      </c>
      <c r="C184" s="138">
        <v>1</v>
      </c>
      <c r="D184" s="130" t="s">
        <v>258</v>
      </c>
      <c r="E184" s="130" t="s">
        <v>2993</v>
      </c>
      <c r="F184" s="130" t="s">
        <v>2994</v>
      </c>
      <c r="G184" s="130">
        <v>73324</v>
      </c>
      <c r="H184" s="130" t="s">
        <v>2995</v>
      </c>
      <c r="I184" s="130" t="s">
        <v>2996</v>
      </c>
      <c r="J184" s="130" t="s">
        <v>2997</v>
      </c>
      <c r="K184" s="130" t="s">
        <v>2998</v>
      </c>
      <c r="L184" s="130" t="s">
        <v>959</v>
      </c>
      <c r="M184" s="130" t="s">
        <v>1720</v>
      </c>
      <c r="N184" s="130" t="s">
        <v>2999</v>
      </c>
      <c r="O184" s="130"/>
      <c r="P184" s="130">
        <v>596387253</v>
      </c>
      <c r="Q184" s="130" t="s">
        <v>3000</v>
      </c>
      <c r="R184" s="130" t="s">
        <v>959</v>
      </c>
      <c r="S184" s="130" t="s">
        <v>1566</v>
      </c>
      <c r="T184" s="130" t="s">
        <v>3001</v>
      </c>
      <c r="U184" s="130"/>
      <c r="V184" s="130">
        <v>596387260</v>
      </c>
      <c r="W184" s="130" t="s">
        <v>3002</v>
      </c>
      <c r="X184" s="138">
        <v>2</v>
      </c>
      <c r="Y184" s="138">
        <v>1</v>
      </c>
      <c r="Z184" s="138">
        <v>3</v>
      </c>
      <c r="AA184" s="139">
        <v>0.94</v>
      </c>
      <c r="AB184" s="139">
        <v>0.06</v>
      </c>
      <c r="AC184" s="139">
        <v>1</v>
      </c>
      <c r="AD184" s="130" t="s">
        <v>966</v>
      </c>
      <c r="AE184" s="138">
        <v>2</v>
      </c>
      <c r="AF184" s="130" t="s">
        <v>966</v>
      </c>
      <c r="AG184" s="138">
        <v>0</v>
      </c>
      <c r="AH184" s="138">
        <v>0</v>
      </c>
      <c r="AI184" s="138">
        <v>0</v>
      </c>
      <c r="AJ184" s="138">
        <v>2</v>
      </c>
      <c r="AK184" s="138">
        <v>2</v>
      </c>
      <c r="AL184" s="130" t="s">
        <v>966</v>
      </c>
      <c r="AM184" s="138">
        <v>1</v>
      </c>
      <c r="AN184" s="138">
        <v>0</v>
      </c>
      <c r="AO184" s="138">
        <v>1</v>
      </c>
      <c r="AP184" s="138">
        <v>2</v>
      </c>
      <c r="AQ184" s="130" t="s">
        <v>966</v>
      </c>
      <c r="AR184" s="138">
        <v>0</v>
      </c>
      <c r="AS184" s="138">
        <v>0</v>
      </c>
      <c r="AT184" s="138">
        <v>0</v>
      </c>
      <c r="AU184" s="138">
        <v>2</v>
      </c>
      <c r="AV184" s="138">
        <v>0</v>
      </c>
      <c r="AW184" s="138">
        <v>0</v>
      </c>
      <c r="AX184" s="138">
        <v>2</v>
      </c>
      <c r="AY184" s="130" t="s">
        <v>966</v>
      </c>
      <c r="AZ184" s="138">
        <v>1</v>
      </c>
      <c r="BA184" s="138">
        <v>1</v>
      </c>
      <c r="BB184" s="138">
        <v>1</v>
      </c>
      <c r="BC184" s="138">
        <v>1</v>
      </c>
      <c r="BD184" s="138">
        <v>0</v>
      </c>
      <c r="BE184" s="138">
        <v>14</v>
      </c>
      <c r="BF184" s="138">
        <v>0</v>
      </c>
      <c r="BG184" s="138">
        <v>0</v>
      </c>
      <c r="BH184" s="138">
        <v>6</v>
      </c>
      <c r="BI184" s="138">
        <v>0</v>
      </c>
      <c r="BJ184" s="138">
        <v>0</v>
      </c>
      <c r="BK184" s="138">
        <v>0</v>
      </c>
      <c r="BL184" s="138">
        <v>16</v>
      </c>
      <c r="BM184" s="138">
        <v>0</v>
      </c>
      <c r="BN184" s="138">
        <v>1</v>
      </c>
      <c r="BO184" s="138">
        <v>0</v>
      </c>
      <c r="BP184" s="138">
        <v>0</v>
      </c>
      <c r="BQ184" s="138">
        <v>0</v>
      </c>
      <c r="BR184" s="138">
        <v>0</v>
      </c>
      <c r="BS184" s="138">
        <v>0</v>
      </c>
      <c r="BT184" s="138">
        <v>0</v>
      </c>
      <c r="BU184" s="138">
        <v>0</v>
      </c>
      <c r="BV184" s="138">
        <v>0</v>
      </c>
      <c r="BW184" s="138">
        <v>0</v>
      </c>
      <c r="BX184" s="138">
        <v>0</v>
      </c>
      <c r="BY184" s="138">
        <v>0</v>
      </c>
      <c r="BZ184" s="138">
        <v>0</v>
      </c>
      <c r="CA184" s="138">
        <v>0</v>
      </c>
      <c r="CB184" s="138">
        <v>0</v>
      </c>
      <c r="CC184" s="138">
        <v>0</v>
      </c>
      <c r="CD184" s="138">
        <v>0</v>
      </c>
      <c r="CE184" s="138">
        <v>0</v>
      </c>
      <c r="CF184" s="138">
        <v>0</v>
      </c>
      <c r="CG184" s="138">
        <v>0</v>
      </c>
      <c r="CH184" s="138">
        <v>0</v>
      </c>
      <c r="CI184" s="138">
        <v>0</v>
      </c>
      <c r="CJ184" s="138">
        <v>0</v>
      </c>
      <c r="CK184" s="138">
        <v>0</v>
      </c>
      <c r="CL184" s="138">
        <v>0</v>
      </c>
      <c r="CM184" s="138">
        <v>0</v>
      </c>
      <c r="CN184" s="138">
        <v>0</v>
      </c>
      <c r="CO184" s="138">
        <v>0</v>
      </c>
      <c r="CP184" s="138">
        <v>0</v>
      </c>
      <c r="CQ184" s="138">
        <v>0</v>
      </c>
      <c r="CR184" s="138">
        <v>0</v>
      </c>
      <c r="CS184" s="138">
        <v>0</v>
      </c>
      <c r="CT184" s="138">
        <v>0</v>
      </c>
      <c r="CU184" s="138">
        <v>0</v>
      </c>
      <c r="CV184" s="138">
        <v>0</v>
      </c>
      <c r="CW184" s="138">
        <v>0</v>
      </c>
      <c r="CX184" s="138">
        <v>0</v>
      </c>
      <c r="CY184" s="138">
        <v>0</v>
      </c>
      <c r="CZ184" s="138">
        <v>0</v>
      </c>
      <c r="DA184" s="138">
        <v>0</v>
      </c>
      <c r="DB184" s="138">
        <v>0</v>
      </c>
      <c r="DC184" s="138">
        <v>0</v>
      </c>
      <c r="DD184" s="138">
        <v>0</v>
      </c>
      <c r="DE184" s="138">
        <v>0</v>
      </c>
      <c r="DF184" s="138">
        <v>0</v>
      </c>
      <c r="DG184" s="138">
        <v>0</v>
      </c>
      <c r="DH184" s="138">
        <v>0</v>
      </c>
      <c r="DI184" s="138">
        <v>0</v>
      </c>
      <c r="DJ184" s="138">
        <v>0</v>
      </c>
      <c r="DK184" s="138">
        <v>0</v>
      </c>
      <c r="DL184" s="138">
        <v>0</v>
      </c>
      <c r="DM184" s="138">
        <v>0</v>
      </c>
      <c r="DN184" s="138">
        <v>0</v>
      </c>
      <c r="DO184" s="138">
        <v>0</v>
      </c>
      <c r="DP184" s="138">
        <v>80</v>
      </c>
      <c r="DQ184" s="138">
        <v>1</v>
      </c>
      <c r="DR184" s="130" t="s">
        <v>3003</v>
      </c>
      <c r="DS184" s="138">
        <v>1</v>
      </c>
      <c r="DT184" s="130" t="s">
        <v>3004</v>
      </c>
      <c r="DU184" s="130" t="s">
        <v>1464</v>
      </c>
      <c r="DV184" s="138">
        <v>1</v>
      </c>
      <c r="DW184" s="138">
        <v>1</v>
      </c>
      <c r="DX184" s="138">
        <v>1</v>
      </c>
      <c r="DY184" s="130" t="s">
        <v>3005</v>
      </c>
      <c r="DZ184" s="130" t="s">
        <v>1464</v>
      </c>
      <c r="EA184" s="140">
        <v>67414</v>
      </c>
      <c r="EB184" s="140">
        <v>105.62</v>
      </c>
      <c r="EC184" s="140">
        <v>4</v>
      </c>
    </row>
    <row r="185" spans="1:133" s="131" customFormat="1" ht="36" x14ac:dyDescent="0.25">
      <c r="A185" s="130" t="s">
        <v>237</v>
      </c>
      <c r="B185" s="130" t="s">
        <v>261</v>
      </c>
      <c r="C185" s="138">
        <v>1</v>
      </c>
      <c r="D185" s="130" t="s">
        <v>260</v>
      </c>
      <c r="E185" s="130" t="s">
        <v>3006</v>
      </c>
      <c r="F185" s="130" t="s">
        <v>3007</v>
      </c>
      <c r="G185" s="130">
        <v>74221</v>
      </c>
      <c r="H185" s="130" t="s">
        <v>3008</v>
      </c>
      <c r="I185" s="130" t="s">
        <v>3009</v>
      </c>
      <c r="J185" s="130" t="s">
        <v>3010</v>
      </c>
      <c r="K185" s="130" t="s">
        <v>3011</v>
      </c>
      <c r="L185" s="130" t="s">
        <v>959</v>
      </c>
      <c r="M185" s="130" t="s">
        <v>1959</v>
      </c>
      <c r="N185" s="130" t="s">
        <v>3012</v>
      </c>
      <c r="O185" s="130"/>
      <c r="P185" s="130">
        <v>556879692</v>
      </c>
      <c r="Q185" s="130" t="s">
        <v>3013</v>
      </c>
      <c r="R185" s="130"/>
      <c r="S185" s="130" t="s">
        <v>1161</v>
      </c>
      <c r="T185" s="130" t="s">
        <v>3014</v>
      </c>
      <c r="U185" s="130"/>
      <c r="V185" s="130">
        <v>556879685</v>
      </c>
      <c r="W185" s="130" t="s">
        <v>3015</v>
      </c>
      <c r="X185" s="138">
        <v>2</v>
      </c>
      <c r="Y185" s="138">
        <v>0</v>
      </c>
      <c r="Z185" s="138">
        <v>2</v>
      </c>
      <c r="AA185" s="139">
        <v>1</v>
      </c>
      <c r="AB185" s="139">
        <v>0</v>
      </c>
      <c r="AC185" s="139">
        <v>1</v>
      </c>
      <c r="AD185" s="130" t="s">
        <v>966</v>
      </c>
      <c r="AE185" s="138">
        <v>2</v>
      </c>
      <c r="AF185" s="130" t="s">
        <v>966</v>
      </c>
      <c r="AG185" s="138">
        <v>0</v>
      </c>
      <c r="AH185" s="138">
        <v>1</v>
      </c>
      <c r="AI185" s="138">
        <v>0</v>
      </c>
      <c r="AJ185" s="138">
        <v>1</v>
      </c>
      <c r="AK185" s="138">
        <v>2</v>
      </c>
      <c r="AL185" s="130" t="s">
        <v>966</v>
      </c>
      <c r="AM185" s="138">
        <v>0</v>
      </c>
      <c r="AN185" s="138">
        <v>0</v>
      </c>
      <c r="AO185" s="138">
        <v>2</v>
      </c>
      <c r="AP185" s="138">
        <v>2</v>
      </c>
      <c r="AQ185" s="130" t="s">
        <v>966</v>
      </c>
      <c r="AR185" s="138">
        <v>0</v>
      </c>
      <c r="AS185" s="138">
        <v>0</v>
      </c>
      <c r="AT185" s="138">
        <v>0</v>
      </c>
      <c r="AU185" s="138">
        <v>1</v>
      </c>
      <c r="AV185" s="138">
        <v>1</v>
      </c>
      <c r="AW185" s="138">
        <v>0</v>
      </c>
      <c r="AX185" s="138">
        <v>2</v>
      </c>
      <c r="AY185" s="130" t="s">
        <v>966</v>
      </c>
      <c r="AZ185" s="138">
        <v>1</v>
      </c>
      <c r="BA185" s="138">
        <v>1</v>
      </c>
      <c r="BB185" s="138">
        <v>0</v>
      </c>
      <c r="BC185" s="138">
        <v>1</v>
      </c>
      <c r="BD185" s="138">
        <v>5</v>
      </c>
      <c r="BE185" s="138">
        <v>5</v>
      </c>
      <c r="BF185" s="138">
        <v>3</v>
      </c>
      <c r="BG185" s="138">
        <v>0</v>
      </c>
      <c r="BH185" s="138">
        <v>6</v>
      </c>
      <c r="BI185" s="138">
        <v>1</v>
      </c>
      <c r="BJ185" s="138">
        <v>0</v>
      </c>
      <c r="BK185" s="138">
        <v>2</v>
      </c>
      <c r="BL185" s="138">
        <v>14</v>
      </c>
      <c r="BM185" s="138">
        <v>0</v>
      </c>
      <c r="BN185" s="138">
        <v>7</v>
      </c>
      <c r="BO185" s="138">
        <v>0</v>
      </c>
      <c r="BP185" s="138">
        <v>0</v>
      </c>
      <c r="BQ185" s="138">
        <v>0</v>
      </c>
      <c r="BR185" s="138">
        <v>0</v>
      </c>
      <c r="BS185" s="138">
        <v>0</v>
      </c>
      <c r="BT185" s="138">
        <v>0</v>
      </c>
      <c r="BU185" s="138">
        <v>0</v>
      </c>
      <c r="BV185" s="138">
        <v>0</v>
      </c>
      <c r="BW185" s="138">
        <v>0</v>
      </c>
      <c r="BX185" s="138">
        <v>0</v>
      </c>
      <c r="BY185" s="138">
        <v>0</v>
      </c>
      <c r="BZ185" s="138">
        <v>0</v>
      </c>
      <c r="CA185" s="138">
        <v>0</v>
      </c>
      <c r="CB185" s="138">
        <v>0</v>
      </c>
      <c r="CC185" s="138">
        <v>0</v>
      </c>
      <c r="CD185" s="138">
        <v>0</v>
      </c>
      <c r="CE185" s="138">
        <v>0</v>
      </c>
      <c r="CF185" s="138">
        <v>0</v>
      </c>
      <c r="CG185" s="138">
        <v>0</v>
      </c>
      <c r="CH185" s="138">
        <v>0</v>
      </c>
      <c r="CI185" s="138">
        <v>0</v>
      </c>
      <c r="CJ185" s="138">
        <v>0</v>
      </c>
      <c r="CK185" s="138">
        <v>0</v>
      </c>
      <c r="CL185" s="138">
        <v>0</v>
      </c>
      <c r="CM185" s="138">
        <v>0</v>
      </c>
      <c r="CN185" s="138">
        <v>0</v>
      </c>
      <c r="CO185" s="138">
        <v>0</v>
      </c>
      <c r="CP185" s="138">
        <v>0</v>
      </c>
      <c r="CQ185" s="138">
        <v>0</v>
      </c>
      <c r="CR185" s="138">
        <v>0</v>
      </c>
      <c r="CS185" s="138">
        <v>0</v>
      </c>
      <c r="CT185" s="138">
        <v>0</v>
      </c>
      <c r="CU185" s="138">
        <v>0</v>
      </c>
      <c r="CV185" s="138">
        <v>0</v>
      </c>
      <c r="CW185" s="138">
        <v>0</v>
      </c>
      <c r="CX185" s="138">
        <v>0</v>
      </c>
      <c r="CY185" s="138">
        <v>0</v>
      </c>
      <c r="CZ185" s="138">
        <v>0</v>
      </c>
      <c r="DA185" s="138">
        <v>0</v>
      </c>
      <c r="DB185" s="138">
        <v>0</v>
      </c>
      <c r="DC185" s="138">
        <v>0</v>
      </c>
      <c r="DD185" s="138">
        <v>0</v>
      </c>
      <c r="DE185" s="138">
        <v>0</v>
      </c>
      <c r="DF185" s="138">
        <v>0</v>
      </c>
      <c r="DG185" s="138">
        <v>0</v>
      </c>
      <c r="DH185" s="138">
        <v>0</v>
      </c>
      <c r="DI185" s="138">
        <v>0</v>
      </c>
      <c r="DJ185" s="138">
        <v>0</v>
      </c>
      <c r="DK185" s="138">
        <v>0</v>
      </c>
      <c r="DL185" s="138">
        <v>0</v>
      </c>
      <c r="DM185" s="138">
        <v>0</v>
      </c>
      <c r="DN185" s="138">
        <v>0</v>
      </c>
      <c r="DO185" s="138">
        <v>0</v>
      </c>
      <c r="DP185" s="138">
        <v>0</v>
      </c>
      <c r="DQ185" s="138">
        <v>1</v>
      </c>
      <c r="DR185" s="130" t="s">
        <v>3016</v>
      </c>
      <c r="DS185" s="138">
        <v>1</v>
      </c>
      <c r="DT185" s="130" t="s">
        <v>3017</v>
      </c>
      <c r="DU185" s="130" t="s">
        <v>1041</v>
      </c>
      <c r="DV185" s="138">
        <v>1</v>
      </c>
      <c r="DW185" s="138">
        <v>1</v>
      </c>
      <c r="DX185" s="138">
        <v>1</v>
      </c>
      <c r="DY185" s="130" t="s">
        <v>1041</v>
      </c>
      <c r="DZ185" s="130" t="s">
        <v>1041</v>
      </c>
      <c r="EA185" s="140">
        <v>41090</v>
      </c>
      <c r="EB185" s="140">
        <v>121.3</v>
      </c>
      <c r="EC185" s="140">
        <v>10</v>
      </c>
    </row>
    <row r="186" spans="1:133" s="131" customFormat="1" ht="36" x14ac:dyDescent="0.25">
      <c r="A186" s="130" t="s">
        <v>237</v>
      </c>
      <c r="B186" s="130" t="s">
        <v>263</v>
      </c>
      <c r="C186" s="138">
        <v>1</v>
      </c>
      <c r="D186" s="130" t="s">
        <v>262</v>
      </c>
      <c r="E186" s="130" t="s">
        <v>1528</v>
      </c>
      <c r="F186" s="130">
        <v>43</v>
      </c>
      <c r="G186" s="130">
        <v>74721</v>
      </c>
      <c r="H186" s="130" t="s">
        <v>263</v>
      </c>
      <c r="I186" s="130" t="s">
        <v>3018</v>
      </c>
      <c r="J186" s="130" t="s">
        <v>3019</v>
      </c>
      <c r="K186" s="130" t="s">
        <v>1224</v>
      </c>
      <c r="L186" s="130" t="s">
        <v>959</v>
      </c>
      <c r="M186" s="130" t="s">
        <v>3020</v>
      </c>
      <c r="N186" s="130" t="s">
        <v>3021</v>
      </c>
      <c r="O186" s="130"/>
      <c r="P186" s="130" t="s">
        <v>3022</v>
      </c>
      <c r="Q186" s="130" t="s">
        <v>3023</v>
      </c>
      <c r="R186" s="130" t="s">
        <v>1431</v>
      </c>
      <c r="S186" s="130" t="s">
        <v>1009</v>
      </c>
      <c r="T186" s="130" t="s">
        <v>3024</v>
      </c>
      <c r="U186" s="130"/>
      <c r="V186" s="130">
        <v>553777575</v>
      </c>
      <c r="W186" s="130" t="s">
        <v>3025</v>
      </c>
      <c r="X186" s="138">
        <v>2</v>
      </c>
      <c r="Y186" s="138">
        <v>0</v>
      </c>
      <c r="Z186" s="138">
        <v>2</v>
      </c>
      <c r="AA186" s="139">
        <v>1</v>
      </c>
      <c r="AB186" s="139">
        <v>0</v>
      </c>
      <c r="AC186" s="139">
        <v>1</v>
      </c>
      <c r="AD186" s="130" t="s">
        <v>966</v>
      </c>
      <c r="AE186" s="138">
        <v>2</v>
      </c>
      <c r="AF186" s="130" t="s">
        <v>966</v>
      </c>
      <c r="AG186" s="138">
        <v>0</v>
      </c>
      <c r="AH186" s="138">
        <v>0</v>
      </c>
      <c r="AI186" s="138">
        <v>1</v>
      </c>
      <c r="AJ186" s="138">
        <v>1</v>
      </c>
      <c r="AK186" s="138">
        <v>2</v>
      </c>
      <c r="AL186" s="130" t="s">
        <v>966</v>
      </c>
      <c r="AM186" s="138">
        <v>1</v>
      </c>
      <c r="AN186" s="138">
        <v>0</v>
      </c>
      <c r="AO186" s="138">
        <v>1</v>
      </c>
      <c r="AP186" s="138">
        <v>2</v>
      </c>
      <c r="AQ186" s="130" t="s">
        <v>966</v>
      </c>
      <c r="AR186" s="138">
        <v>0</v>
      </c>
      <c r="AS186" s="138">
        <v>0</v>
      </c>
      <c r="AT186" s="138">
        <v>0</v>
      </c>
      <c r="AU186" s="138">
        <v>1</v>
      </c>
      <c r="AV186" s="138">
        <v>1</v>
      </c>
      <c r="AW186" s="138">
        <v>0</v>
      </c>
      <c r="AX186" s="138">
        <v>2</v>
      </c>
      <c r="AY186" s="130" t="s">
        <v>966</v>
      </c>
      <c r="AZ186" s="138">
        <v>0</v>
      </c>
      <c r="BA186" s="138">
        <v>1</v>
      </c>
      <c r="BB186" s="138">
        <v>0</v>
      </c>
      <c r="BC186" s="138">
        <v>1</v>
      </c>
      <c r="BD186" s="138">
        <v>6</v>
      </c>
      <c r="BE186" s="138">
        <v>8</v>
      </c>
      <c r="BF186" s="138">
        <v>0</v>
      </c>
      <c r="BG186" s="138">
        <v>0</v>
      </c>
      <c r="BH186" s="138">
        <v>0</v>
      </c>
      <c r="BI186" s="138">
        <v>0</v>
      </c>
      <c r="BJ186" s="138">
        <v>0</v>
      </c>
      <c r="BK186" s="138">
        <v>7</v>
      </c>
      <c r="BL186" s="138">
        <v>8</v>
      </c>
      <c r="BM186" s="138">
        <v>0</v>
      </c>
      <c r="BN186" s="138">
        <v>4</v>
      </c>
      <c r="BO186" s="138">
        <v>0</v>
      </c>
      <c r="BP186" s="138">
        <v>0</v>
      </c>
      <c r="BQ186" s="138">
        <v>0</v>
      </c>
      <c r="BR186" s="138">
        <v>0</v>
      </c>
      <c r="BS186" s="138">
        <v>0</v>
      </c>
      <c r="BT186" s="138">
        <v>0</v>
      </c>
      <c r="BU186" s="138">
        <v>0</v>
      </c>
      <c r="BV186" s="138">
        <v>1</v>
      </c>
      <c r="BW186" s="138">
        <v>0</v>
      </c>
      <c r="BX186" s="138">
        <v>0</v>
      </c>
      <c r="BY186" s="138">
        <v>0</v>
      </c>
      <c r="BZ186" s="138">
        <v>0</v>
      </c>
      <c r="CA186" s="138">
        <v>0</v>
      </c>
      <c r="CB186" s="138">
        <v>0</v>
      </c>
      <c r="CC186" s="138">
        <v>0</v>
      </c>
      <c r="CD186" s="138">
        <v>0</v>
      </c>
      <c r="CE186" s="138">
        <v>0</v>
      </c>
      <c r="CF186" s="138">
        <v>0</v>
      </c>
      <c r="CG186" s="138">
        <v>0</v>
      </c>
      <c r="CH186" s="138">
        <v>1</v>
      </c>
      <c r="CI186" s="138">
        <v>0</v>
      </c>
      <c r="CJ186" s="138">
        <v>0</v>
      </c>
      <c r="CK186" s="138">
        <v>1</v>
      </c>
      <c r="CL186" s="138">
        <v>0</v>
      </c>
      <c r="CM186" s="138">
        <v>0</v>
      </c>
      <c r="CN186" s="138">
        <v>0</v>
      </c>
      <c r="CO186" s="138">
        <v>0</v>
      </c>
      <c r="CP186" s="138">
        <v>0</v>
      </c>
      <c r="CQ186" s="138">
        <v>0</v>
      </c>
      <c r="CR186" s="138">
        <v>0</v>
      </c>
      <c r="CS186" s="138">
        <v>0</v>
      </c>
      <c r="CT186" s="138">
        <v>0</v>
      </c>
      <c r="CU186" s="138">
        <v>0</v>
      </c>
      <c r="CV186" s="138">
        <v>0</v>
      </c>
      <c r="CW186" s="138">
        <v>0</v>
      </c>
      <c r="CX186" s="138">
        <v>0</v>
      </c>
      <c r="CY186" s="138">
        <v>0</v>
      </c>
      <c r="CZ186" s="138">
        <v>0</v>
      </c>
      <c r="DA186" s="138">
        <v>0</v>
      </c>
      <c r="DB186" s="138">
        <v>0</v>
      </c>
      <c r="DC186" s="138">
        <v>0</v>
      </c>
      <c r="DD186" s="138">
        <v>0</v>
      </c>
      <c r="DE186" s="138">
        <v>0</v>
      </c>
      <c r="DF186" s="138">
        <v>0</v>
      </c>
      <c r="DG186" s="138">
        <v>0</v>
      </c>
      <c r="DH186" s="138">
        <v>0</v>
      </c>
      <c r="DI186" s="138">
        <v>0</v>
      </c>
      <c r="DJ186" s="138">
        <v>0</v>
      </c>
      <c r="DK186" s="138">
        <v>0</v>
      </c>
      <c r="DL186" s="138">
        <v>0</v>
      </c>
      <c r="DM186" s="138">
        <v>0</v>
      </c>
      <c r="DN186" s="138">
        <v>0</v>
      </c>
      <c r="DO186" s="138">
        <v>0</v>
      </c>
      <c r="DP186" s="138">
        <v>30</v>
      </c>
      <c r="DQ186" s="138">
        <v>1</v>
      </c>
      <c r="DR186" s="130" t="s">
        <v>3026</v>
      </c>
      <c r="DS186" s="138">
        <v>3</v>
      </c>
      <c r="DT186" s="130" t="s">
        <v>3027</v>
      </c>
      <c r="DU186" s="130" t="s">
        <v>3028</v>
      </c>
      <c r="DV186" s="138">
        <v>1</v>
      </c>
      <c r="DW186" s="138">
        <v>1</v>
      </c>
      <c r="DX186" s="138">
        <v>1</v>
      </c>
      <c r="DY186" s="130" t="s">
        <v>3029</v>
      </c>
      <c r="DZ186" s="130" t="s">
        <v>3030</v>
      </c>
      <c r="EA186" s="140">
        <v>21353</v>
      </c>
      <c r="EB186" s="140">
        <v>100.61</v>
      </c>
      <c r="EC186" s="140">
        <v>9</v>
      </c>
    </row>
    <row r="187" spans="1:133" s="131" customFormat="1" ht="36" x14ac:dyDescent="0.25">
      <c r="A187" s="130" t="s">
        <v>237</v>
      </c>
      <c r="B187" s="130" t="s">
        <v>265</v>
      </c>
      <c r="C187" s="138">
        <v>1</v>
      </c>
      <c r="D187" s="130" t="s">
        <v>264</v>
      </c>
      <c r="E187" s="130" t="s">
        <v>3031</v>
      </c>
      <c r="F187" s="130" t="s">
        <v>3032</v>
      </c>
      <c r="G187" s="130">
        <v>79401</v>
      </c>
      <c r="H187" s="130" t="s">
        <v>265</v>
      </c>
      <c r="I187" s="130" t="s">
        <v>3033</v>
      </c>
      <c r="J187" s="130" t="s">
        <v>3034</v>
      </c>
      <c r="K187" s="130" t="s">
        <v>3035</v>
      </c>
      <c r="L187" s="130"/>
      <c r="M187" s="130" t="s">
        <v>3036</v>
      </c>
      <c r="N187" s="130" t="s">
        <v>3037</v>
      </c>
      <c r="O187" s="130"/>
      <c r="P187" s="130">
        <v>554697615</v>
      </c>
      <c r="Q187" s="130" t="s">
        <v>3038</v>
      </c>
      <c r="R187" s="130"/>
      <c r="S187" s="130" t="s">
        <v>3036</v>
      </c>
      <c r="T187" s="130" t="s">
        <v>3037</v>
      </c>
      <c r="U187" s="130"/>
      <c r="V187" s="130">
        <v>554697615</v>
      </c>
      <c r="W187" s="130" t="s">
        <v>3038</v>
      </c>
      <c r="X187" s="138">
        <v>1</v>
      </c>
      <c r="Y187" s="138">
        <v>1</v>
      </c>
      <c r="Z187" s="138">
        <v>2</v>
      </c>
      <c r="AA187" s="139">
        <v>0.3</v>
      </c>
      <c r="AB187" s="139">
        <v>0</v>
      </c>
      <c r="AC187" s="139">
        <v>0.3</v>
      </c>
      <c r="AD187" s="130" t="s">
        <v>966</v>
      </c>
      <c r="AE187" s="138">
        <v>1</v>
      </c>
      <c r="AF187" s="130" t="s">
        <v>966</v>
      </c>
      <c r="AG187" s="138">
        <v>0</v>
      </c>
      <c r="AH187" s="138">
        <v>1</v>
      </c>
      <c r="AI187" s="138">
        <v>0</v>
      </c>
      <c r="AJ187" s="138">
        <v>0</v>
      </c>
      <c r="AK187" s="138">
        <v>1</v>
      </c>
      <c r="AL187" s="130" t="s">
        <v>966</v>
      </c>
      <c r="AM187" s="138">
        <v>0</v>
      </c>
      <c r="AN187" s="138">
        <v>0</v>
      </c>
      <c r="AO187" s="138">
        <v>1</v>
      </c>
      <c r="AP187" s="138">
        <v>1</v>
      </c>
      <c r="AQ187" s="130" t="s">
        <v>966</v>
      </c>
      <c r="AR187" s="138">
        <v>0</v>
      </c>
      <c r="AS187" s="138">
        <v>0</v>
      </c>
      <c r="AT187" s="138">
        <v>0</v>
      </c>
      <c r="AU187" s="138">
        <v>1</v>
      </c>
      <c r="AV187" s="138">
        <v>0</v>
      </c>
      <c r="AW187" s="138">
        <v>0</v>
      </c>
      <c r="AX187" s="138">
        <v>1</v>
      </c>
      <c r="AY187" s="130" t="s">
        <v>966</v>
      </c>
      <c r="AZ187" s="138">
        <v>0</v>
      </c>
      <c r="BA187" s="138">
        <v>1</v>
      </c>
      <c r="BB187" s="138">
        <v>1</v>
      </c>
      <c r="BC187" s="138">
        <v>1</v>
      </c>
      <c r="BD187" s="138">
        <v>5</v>
      </c>
      <c r="BE187" s="138">
        <v>8</v>
      </c>
      <c r="BF187" s="138">
        <v>0</v>
      </c>
      <c r="BG187" s="138">
        <v>0</v>
      </c>
      <c r="BH187" s="138">
        <v>6</v>
      </c>
      <c r="BI187" s="138">
        <v>1</v>
      </c>
      <c r="BJ187" s="138">
        <v>0</v>
      </c>
      <c r="BK187" s="138">
        <v>0</v>
      </c>
      <c r="BL187" s="138">
        <v>9</v>
      </c>
      <c r="BM187" s="138">
        <v>0</v>
      </c>
      <c r="BN187" s="138">
        <v>1</v>
      </c>
      <c r="BO187" s="138">
        <v>0</v>
      </c>
      <c r="BP187" s="138">
        <v>0</v>
      </c>
      <c r="BQ187" s="138">
        <v>0</v>
      </c>
      <c r="BR187" s="138">
        <v>0</v>
      </c>
      <c r="BS187" s="138">
        <v>0</v>
      </c>
      <c r="BT187" s="138">
        <v>0</v>
      </c>
      <c r="BU187" s="138">
        <v>0</v>
      </c>
      <c r="BV187" s="138">
        <v>0</v>
      </c>
      <c r="BW187" s="138">
        <v>0</v>
      </c>
      <c r="BX187" s="138">
        <v>0</v>
      </c>
      <c r="BY187" s="138">
        <v>0</v>
      </c>
      <c r="BZ187" s="138">
        <v>0</v>
      </c>
      <c r="CA187" s="138">
        <v>0</v>
      </c>
      <c r="CB187" s="138">
        <v>0</v>
      </c>
      <c r="CC187" s="138">
        <v>0</v>
      </c>
      <c r="CD187" s="138">
        <v>0</v>
      </c>
      <c r="CE187" s="138">
        <v>0</v>
      </c>
      <c r="CF187" s="138">
        <v>0</v>
      </c>
      <c r="CG187" s="138">
        <v>0</v>
      </c>
      <c r="CH187" s="138">
        <v>1</v>
      </c>
      <c r="CI187" s="138">
        <v>0</v>
      </c>
      <c r="CJ187" s="138">
        <v>0</v>
      </c>
      <c r="CK187" s="138">
        <v>1</v>
      </c>
      <c r="CL187" s="138">
        <v>0</v>
      </c>
      <c r="CM187" s="138">
        <v>0</v>
      </c>
      <c r="CN187" s="138">
        <v>0</v>
      </c>
      <c r="CO187" s="138">
        <v>0</v>
      </c>
      <c r="CP187" s="138">
        <v>0</v>
      </c>
      <c r="CQ187" s="138">
        <v>0</v>
      </c>
      <c r="CR187" s="138">
        <v>0</v>
      </c>
      <c r="CS187" s="138">
        <v>0</v>
      </c>
      <c r="CT187" s="138">
        <v>0</v>
      </c>
      <c r="CU187" s="138">
        <v>0</v>
      </c>
      <c r="CV187" s="138">
        <v>0</v>
      </c>
      <c r="CW187" s="138">
        <v>0</v>
      </c>
      <c r="CX187" s="138">
        <v>0</v>
      </c>
      <c r="CY187" s="138">
        <v>0</v>
      </c>
      <c r="CZ187" s="138">
        <v>0</v>
      </c>
      <c r="DA187" s="138">
        <v>0</v>
      </c>
      <c r="DB187" s="138">
        <v>0</v>
      </c>
      <c r="DC187" s="138">
        <v>0</v>
      </c>
      <c r="DD187" s="138">
        <v>0</v>
      </c>
      <c r="DE187" s="138">
        <v>0</v>
      </c>
      <c r="DF187" s="138">
        <v>0</v>
      </c>
      <c r="DG187" s="138">
        <v>0</v>
      </c>
      <c r="DH187" s="138">
        <v>0</v>
      </c>
      <c r="DI187" s="138">
        <v>0</v>
      </c>
      <c r="DJ187" s="138">
        <v>0</v>
      </c>
      <c r="DK187" s="138">
        <v>0</v>
      </c>
      <c r="DL187" s="138">
        <v>0</v>
      </c>
      <c r="DM187" s="138">
        <v>0</v>
      </c>
      <c r="DN187" s="138">
        <v>0</v>
      </c>
      <c r="DO187" s="138">
        <v>0</v>
      </c>
      <c r="DP187" s="138">
        <v>30</v>
      </c>
      <c r="DQ187" s="138">
        <v>1</v>
      </c>
      <c r="DR187" s="130" t="s">
        <v>3039</v>
      </c>
      <c r="DS187" s="138">
        <v>1</v>
      </c>
      <c r="DT187" s="130"/>
      <c r="DU187" s="130"/>
      <c r="DV187" s="138">
        <v>1</v>
      </c>
      <c r="DW187" s="141">
        <v>0</v>
      </c>
      <c r="DX187" s="141">
        <v>0</v>
      </c>
      <c r="DY187" s="130"/>
      <c r="DZ187" s="130"/>
      <c r="EA187" s="140">
        <v>41145</v>
      </c>
      <c r="EB187" s="140">
        <v>574.53</v>
      </c>
      <c r="EC187" s="140">
        <v>25</v>
      </c>
    </row>
    <row r="188" spans="1:133" s="131" customFormat="1" ht="48" x14ac:dyDescent="0.25">
      <c r="A188" s="130" t="s">
        <v>237</v>
      </c>
      <c r="B188" s="130" t="s">
        <v>267</v>
      </c>
      <c r="C188" s="138">
        <v>1</v>
      </c>
      <c r="D188" s="130" t="s">
        <v>266</v>
      </c>
      <c r="E188" s="130" t="s">
        <v>1734</v>
      </c>
      <c r="F188" s="130">
        <v>42370</v>
      </c>
      <c r="G188" s="130">
        <v>74101</v>
      </c>
      <c r="H188" s="130" t="s">
        <v>267</v>
      </c>
      <c r="I188" s="130" t="s">
        <v>3040</v>
      </c>
      <c r="J188" s="130" t="s">
        <v>3041</v>
      </c>
      <c r="K188" s="130" t="s">
        <v>3042</v>
      </c>
      <c r="L188" s="130" t="s">
        <v>1431</v>
      </c>
      <c r="M188" s="130" t="s">
        <v>1158</v>
      </c>
      <c r="N188" s="130" t="s">
        <v>3043</v>
      </c>
      <c r="O188" s="130"/>
      <c r="P188" s="130">
        <v>556768340</v>
      </c>
      <c r="Q188" s="130" t="s">
        <v>3044</v>
      </c>
      <c r="R188" s="130" t="s">
        <v>1431</v>
      </c>
      <c r="S188" s="130" t="s">
        <v>3045</v>
      </c>
      <c r="T188" s="130" t="s">
        <v>3046</v>
      </c>
      <c r="U188" s="130"/>
      <c r="V188" s="130">
        <v>556786273</v>
      </c>
      <c r="W188" s="130" t="s">
        <v>3047</v>
      </c>
      <c r="X188" s="138">
        <v>10</v>
      </c>
      <c r="Y188" s="138">
        <v>1</v>
      </c>
      <c r="Z188" s="138">
        <v>11</v>
      </c>
      <c r="AA188" s="139">
        <v>1.28</v>
      </c>
      <c r="AB188" s="139">
        <v>0.2</v>
      </c>
      <c r="AC188" s="139">
        <v>1.48</v>
      </c>
      <c r="AD188" s="130" t="s">
        <v>966</v>
      </c>
      <c r="AE188" s="138">
        <v>10</v>
      </c>
      <c r="AF188" s="130" t="s">
        <v>966</v>
      </c>
      <c r="AG188" s="138">
        <v>0</v>
      </c>
      <c r="AH188" s="138">
        <v>2</v>
      </c>
      <c r="AI188" s="138">
        <v>4</v>
      </c>
      <c r="AJ188" s="138">
        <v>4</v>
      </c>
      <c r="AK188" s="138">
        <v>10</v>
      </c>
      <c r="AL188" s="130" t="s">
        <v>966</v>
      </c>
      <c r="AM188" s="138">
        <v>1</v>
      </c>
      <c r="AN188" s="138">
        <v>0</v>
      </c>
      <c r="AO188" s="138">
        <v>9</v>
      </c>
      <c r="AP188" s="138">
        <v>10</v>
      </c>
      <c r="AQ188" s="130" t="s">
        <v>966</v>
      </c>
      <c r="AR188" s="138">
        <v>0</v>
      </c>
      <c r="AS188" s="138">
        <v>0</v>
      </c>
      <c r="AT188" s="138">
        <v>0</v>
      </c>
      <c r="AU188" s="138">
        <v>7</v>
      </c>
      <c r="AV188" s="138">
        <v>3</v>
      </c>
      <c r="AW188" s="138">
        <v>0</v>
      </c>
      <c r="AX188" s="138">
        <v>10</v>
      </c>
      <c r="AY188" s="130" t="s">
        <v>966</v>
      </c>
      <c r="AZ188" s="138">
        <v>1</v>
      </c>
      <c r="BA188" s="138">
        <v>1</v>
      </c>
      <c r="BB188" s="138">
        <v>0</v>
      </c>
      <c r="BC188" s="138">
        <v>1</v>
      </c>
      <c r="BD188" s="138">
        <v>3</v>
      </c>
      <c r="BE188" s="138">
        <v>10</v>
      </c>
      <c r="BF188" s="138">
        <v>1</v>
      </c>
      <c r="BG188" s="138">
        <v>0</v>
      </c>
      <c r="BH188" s="138">
        <v>0</v>
      </c>
      <c r="BI188" s="138">
        <v>0</v>
      </c>
      <c r="BJ188" s="138">
        <v>0</v>
      </c>
      <c r="BK188" s="138">
        <v>0</v>
      </c>
      <c r="BL188" s="138">
        <v>16</v>
      </c>
      <c r="BM188" s="138">
        <v>0</v>
      </c>
      <c r="BN188" s="138">
        <v>5</v>
      </c>
      <c r="BO188" s="138">
        <v>0</v>
      </c>
      <c r="BP188" s="138">
        <v>0</v>
      </c>
      <c r="BQ188" s="138">
        <v>0</v>
      </c>
      <c r="BR188" s="138">
        <v>0</v>
      </c>
      <c r="BS188" s="138">
        <v>0</v>
      </c>
      <c r="BT188" s="138">
        <v>0</v>
      </c>
      <c r="BU188" s="138">
        <v>0</v>
      </c>
      <c r="BV188" s="138">
        <v>0</v>
      </c>
      <c r="BW188" s="138">
        <v>0</v>
      </c>
      <c r="BX188" s="138">
        <v>0</v>
      </c>
      <c r="BY188" s="138">
        <v>0</v>
      </c>
      <c r="BZ188" s="138">
        <v>0</v>
      </c>
      <c r="CA188" s="138">
        <v>0</v>
      </c>
      <c r="CB188" s="138">
        <v>0</v>
      </c>
      <c r="CC188" s="138">
        <v>0</v>
      </c>
      <c r="CD188" s="138">
        <v>0</v>
      </c>
      <c r="CE188" s="138">
        <v>0</v>
      </c>
      <c r="CF188" s="138">
        <v>0</v>
      </c>
      <c r="CG188" s="138">
        <v>0</v>
      </c>
      <c r="CH188" s="138">
        <v>0</v>
      </c>
      <c r="CI188" s="138">
        <v>0</v>
      </c>
      <c r="CJ188" s="138">
        <v>0</v>
      </c>
      <c r="CK188" s="138">
        <v>0</v>
      </c>
      <c r="CL188" s="138">
        <v>0</v>
      </c>
      <c r="CM188" s="138">
        <v>1</v>
      </c>
      <c r="CN188" s="138">
        <v>0</v>
      </c>
      <c r="CO188" s="138">
        <v>0</v>
      </c>
      <c r="CP188" s="138">
        <v>0</v>
      </c>
      <c r="CQ188" s="138">
        <v>0</v>
      </c>
      <c r="CR188" s="138">
        <v>0</v>
      </c>
      <c r="CS188" s="138">
        <v>0</v>
      </c>
      <c r="CT188" s="138">
        <v>0</v>
      </c>
      <c r="CU188" s="138">
        <v>0</v>
      </c>
      <c r="CV188" s="138">
        <v>0</v>
      </c>
      <c r="CW188" s="138">
        <v>0</v>
      </c>
      <c r="CX188" s="138">
        <v>0</v>
      </c>
      <c r="CY188" s="138">
        <v>0</v>
      </c>
      <c r="CZ188" s="138">
        <v>1</v>
      </c>
      <c r="DA188" s="138">
        <v>0</v>
      </c>
      <c r="DB188" s="138">
        <v>0</v>
      </c>
      <c r="DC188" s="138">
        <v>0</v>
      </c>
      <c r="DD188" s="138">
        <v>0</v>
      </c>
      <c r="DE188" s="138">
        <v>0</v>
      </c>
      <c r="DF188" s="138">
        <v>0</v>
      </c>
      <c r="DG188" s="138">
        <v>0</v>
      </c>
      <c r="DH188" s="138">
        <v>0</v>
      </c>
      <c r="DI188" s="138">
        <v>0</v>
      </c>
      <c r="DJ188" s="138">
        <v>0</v>
      </c>
      <c r="DK188" s="138">
        <v>0</v>
      </c>
      <c r="DL188" s="138">
        <v>0</v>
      </c>
      <c r="DM188" s="138">
        <v>0</v>
      </c>
      <c r="DN188" s="138">
        <v>0</v>
      </c>
      <c r="DO188" s="138">
        <v>0</v>
      </c>
      <c r="DP188" s="138">
        <v>90</v>
      </c>
      <c r="DQ188" s="138">
        <v>1</v>
      </c>
      <c r="DR188" s="130" t="s">
        <v>3048</v>
      </c>
      <c r="DS188" s="138">
        <v>3</v>
      </c>
      <c r="DT188" s="130" t="s">
        <v>3049</v>
      </c>
      <c r="DU188" s="130" t="s">
        <v>3050</v>
      </c>
      <c r="DV188" s="138">
        <v>1</v>
      </c>
      <c r="DW188" s="138">
        <v>1</v>
      </c>
      <c r="DX188" s="138">
        <v>1</v>
      </c>
      <c r="DY188" s="130"/>
      <c r="DZ188" s="130"/>
      <c r="EA188" s="140">
        <v>48483</v>
      </c>
      <c r="EB188" s="140">
        <v>275.36</v>
      </c>
      <c r="EC188" s="140">
        <v>16</v>
      </c>
    </row>
    <row r="189" spans="1:133" s="131" customFormat="1" x14ac:dyDescent="0.25">
      <c r="A189" s="130" t="s">
        <v>237</v>
      </c>
      <c r="B189" s="130" t="s">
        <v>269</v>
      </c>
      <c r="C189" s="138">
        <v>1</v>
      </c>
      <c r="D189" s="130" t="s">
        <v>268</v>
      </c>
      <c r="E189" s="130" t="s">
        <v>1178</v>
      </c>
      <c r="F189" s="130" t="s">
        <v>3051</v>
      </c>
      <c r="G189" s="130">
        <v>74235</v>
      </c>
      <c r="H189" s="130" t="s">
        <v>269</v>
      </c>
      <c r="I189" s="130" t="s">
        <v>3052</v>
      </c>
      <c r="J189" s="130" t="s">
        <v>3053</v>
      </c>
      <c r="K189" s="130" t="s">
        <v>1224</v>
      </c>
      <c r="L189" s="130" t="s">
        <v>959</v>
      </c>
      <c r="M189" s="130" t="s">
        <v>1295</v>
      </c>
      <c r="N189" s="130" t="s">
        <v>3054</v>
      </c>
      <c r="O189" s="130"/>
      <c r="P189" s="130">
        <v>556768191</v>
      </c>
      <c r="Q189" s="130" t="s">
        <v>3055</v>
      </c>
      <c r="R189" s="130" t="s">
        <v>959</v>
      </c>
      <c r="S189" s="130" t="s">
        <v>1295</v>
      </c>
      <c r="T189" s="130" t="s">
        <v>3054</v>
      </c>
      <c r="U189" s="130"/>
      <c r="V189" s="130">
        <v>556768191</v>
      </c>
      <c r="W189" s="130" t="s">
        <v>3055</v>
      </c>
      <c r="X189" s="138">
        <v>2</v>
      </c>
      <c r="Y189" s="138">
        <v>0</v>
      </c>
      <c r="Z189" s="138">
        <v>2</v>
      </c>
      <c r="AA189" s="139">
        <v>2</v>
      </c>
      <c r="AB189" s="139">
        <v>0</v>
      </c>
      <c r="AC189" s="139">
        <v>2</v>
      </c>
      <c r="AD189" s="130" t="s">
        <v>966</v>
      </c>
      <c r="AE189" s="138">
        <v>1</v>
      </c>
      <c r="AF189" s="130" t="s">
        <v>966</v>
      </c>
      <c r="AG189" s="138">
        <v>0</v>
      </c>
      <c r="AH189" s="138">
        <v>1</v>
      </c>
      <c r="AI189" s="138">
        <v>0</v>
      </c>
      <c r="AJ189" s="138">
        <v>1</v>
      </c>
      <c r="AK189" s="138">
        <v>2</v>
      </c>
      <c r="AL189" s="130" t="s">
        <v>966</v>
      </c>
      <c r="AM189" s="138">
        <v>0</v>
      </c>
      <c r="AN189" s="138">
        <v>0</v>
      </c>
      <c r="AO189" s="138">
        <v>2</v>
      </c>
      <c r="AP189" s="138">
        <v>2</v>
      </c>
      <c r="AQ189" s="130" t="s">
        <v>966</v>
      </c>
      <c r="AR189" s="138">
        <v>0</v>
      </c>
      <c r="AS189" s="138">
        <v>0</v>
      </c>
      <c r="AT189" s="138">
        <v>0</v>
      </c>
      <c r="AU189" s="138">
        <v>2</v>
      </c>
      <c r="AV189" s="138">
        <v>0</v>
      </c>
      <c r="AW189" s="138">
        <v>0</v>
      </c>
      <c r="AX189" s="138">
        <v>2</v>
      </c>
      <c r="AY189" s="130" t="s">
        <v>966</v>
      </c>
      <c r="AZ189" s="138">
        <v>1</v>
      </c>
      <c r="BA189" s="138">
        <v>1</v>
      </c>
      <c r="BB189" s="138">
        <v>1</v>
      </c>
      <c r="BC189" s="138">
        <v>1</v>
      </c>
      <c r="BD189" s="138">
        <v>14</v>
      </c>
      <c r="BE189" s="138">
        <v>7</v>
      </c>
      <c r="BF189" s="138">
        <v>1</v>
      </c>
      <c r="BG189" s="138">
        <v>0</v>
      </c>
      <c r="BH189" s="138">
        <v>0</v>
      </c>
      <c r="BI189" s="138">
        <v>0</v>
      </c>
      <c r="BJ189" s="138">
        <v>0</v>
      </c>
      <c r="BK189" s="138">
        <v>0</v>
      </c>
      <c r="BL189" s="138">
        <v>10</v>
      </c>
      <c r="BM189" s="138">
        <v>0</v>
      </c>
      <c r="BN189" s="138">
        <v>4</v>
      </c>
      <c r="BO189" s="138">
        <v>0</v>
      </c>
      <c r="BP189" s="138">
        <v>21</v>
      </c>
      <c r="BQ189" s="138">
        <v>0</v>
      </c>
      <c r="BR189" s="138">
        <v>0</v>
      </c>
      <c r="BS189" s="138">
        <v>0</v>
      </c>
      <c r="BT189" s="138">
        <v>0</v>
      </c>
      <c r="BU189" s="138">
        <v>0</v>
      </c>
      <c r="BV189" s="138">
        <v>0</v>
      </c>
      <c r="BW189" s="138">
        <v>0</v>
      </c>
      <c r="BX189" s="138">
        <v>0</v>
      </c>
      <c r="BY189" s="138">
        <v>0</v>
      </c>
      <c r="BZ189" s="138">
        <v>0</v>
      </c>
      <c r="CA189" s="138">
        <v>0</v>
      </c>
      <c r="CB189" s="138">
        <v>0</v>
      </c>
      <c r="CC189" s="138">
        <v>0</v>
      </c>
      <c r="CD189" s="138">
        <v>0</v>
      </c>
      <c r="CE189" s="138">
        <v>0</v>
      </c>
      <c r="CF189" s="138">
        <v>0</v>
      </c>
      <c r="CG189" s="138">
        <v>0</v>
      </c>
      <c r="CH189" s="138">
        <v>0</v>
      </c>
      <c r="CI189" s="138">
        <v>0</v>
      </c>
      <c r="CJ189" s="138">
        <v>0</v>
      </c>
      <c r="CK189" s="138">
        <v>0</v>
      </c>
      <c r="CL189" s="138">
        <v>0</v>
      </c>
      <c r="CM189" s="138">
        <v>1</v>
      </c>
      <c r="CN189" s="138">
        <v>0</v>
      </c>
      <c r="CO189" s="138">
        <v>0</v>
      </c>
      <c r="CP189" s="138">
        <v>0</v>
      </c>
      <c r="CQ189" s="138">
        <v>0</v>
      </c>
      <c r="CR189" s="138">
        <v>0</v>
      </c>
      <c r="CS189" s="138">
        <v>0</v>
      </c>
      <c r="CT189" s="138">
        <v>0</v>
      </c>
      <c r="CU189" s="138">
        <v>0</v>
      </c>
      <c r="CV189" s="138">
        <v>0</v>
      </c>
      <c r="CW189" s="138">
        <v>0</v>
      </c>
      <c r="CX189" s="138">
        <v>0</v>
      </c>
      <c r="CY189" s="138">
        <v>0</v>
      </c>
      <c r="CZ189" s="138">
        <v>0</v>
      </c>
      <c r="DA189" s="138">
        <v>0</v>
      </c>
      <c r="DB189" s="138">
        <v>0</v>
      </c>
      <c r="DC189" s="138">
        <v>0</v>
      </c>
      <c r="DD189" s="138">
        <v>0</v>
      </c>
      <c r="DE189" s="138">
        <v>0</v>
      </c>
      <c r="DF189" s="138">
        <v>0</v>
      </c>
      <c r="DG189" s="138">
        <v>0</v>
      </c>
      <c r="DH189" s="138">
        <v>1</v>
      </c>
      <c r="DI189" s="138">
        <v>0</v>
      </c>
      <c r="DJ189" s="138">
        <v>0</v>
      </c>
      <c r="DK189" s="138">
        <v>0</v>
      </c>
      <c r="DL189" s="138">
        <v>0</v>
      </c>
      <c r="DM189" s="138">
        <v>0</v>
      </c>
      <c r="DN189" s="138">
        <v>0</v>
      </c>
      <c r="DO189" s="138">
        <v>0</v>
      </c>
      <c r="DP189" s="138">
        <v>70</v>
      </c>
      <c r="DQ189" s="138">
        <v>0</v>
      </c>
      <c r="DR189" s="130"/>
      <c r="DS189" s="138">
        <v>2</v>
      </c>
      <c r="DT189" s="130" t="s">
        <v>3056</v>
      </c>
      <c r="DU189" s="130"/>
      <c r="DV189" s="138">
        <v>1</v>
      </c>
      <c r="DW189" s="138">
        <v>1</v>
      </c>
      <c r="DX189" s="138">
        <v>1</v>
      </c>
      <c r="DY189" s="130"/>
      <c r="DZ189" s="130"/>
      <c r="EA189" s="140">
        <v>17116</v>
      </c>
      <c r="EB189" s="140">
        <v>224.02</v>
      </c>
      <c r="EC189" s="140">
        <v>10</v>
      </c>
    </row>
    <row r="190" spans="1:133" s="131" customFormat="1" ht="36" x14ac:dyDescent="0.25">
      <c r="A190" s="130" t="s">
        <v>237</v>
      </c>
      <c r="B190" s="130" t="s">
        <v>271</v>
      </c>
      <c r="C190" s="138">
        <v>1</v>
      </c>
      <c r="D190" s="130" t="s">
        <v>270</v>
      </c>
      <c r="E190" s="130" t="s">
        <v>2435</v>
      </c>
      <c r="F190" s="130" t="s">
        <v>3057</v>
      </c>
      <c r="G190" s="130">
        <v>74626</v>
      </c>
      <c r="H190" s="130" t="s">
        <v>271</v>
      </c>
      <c r="I190" s="130" t="s">
        <v>3058</v>
      </c>
      <c r="J190" s="130" t="s">
        <v>3059</v>
      </c>
      <c r="K190" s="130" t="s">
        <v>3060</v>
      </c>
      <c r="L190" s="130" t="s">
        <v>1431</v>
      </c>
      <c r="M190" s="130" t="s">
        <v>1488</v>
      </c>
      <c r="N190" s="130" t="s">
        <v>3061</v>
      </c>
      <c r="O190" s="130" t="s">
        <v>1041</v>
      </c>
      <c r="P190" s="130">
        <v>553756900</v>
      </c>
      <c r="Q190" s="130" t="s">
        <v>3062</v>
      </c>
      <c r="R190" s="130" t="s">
        <v>959</v>
      </c>
      <c r="S190" s="130" t="s">
        <v>3063</v>
      </c>
      <c r="T190" s="130" t="s">
        <v>3064</v>
      </c>
      <c r="U190" s="130" t="s">
        <v>1041</v>
      </c>
      <c r="V190" s="130">
        <v>553756940</v>
      </c>
      <c r="W190" s="130" t="s">
        <v>3065</v>
      </c>
      <c r="X190" s="138">
        <v>3</v>
      </c>
      <c r="Y190" s="138">
        <v>0</v>
      </c>
      <c r="Z190" s="138">
        <v>3</v>
      </c>
      <c r="AA190" s="139">
        <v>2</v>
      </c>
      <c r="AB190" s="139">
        <v>0</v>
      </c>
      <c r="AC190" s="139">
        <v>2</v>
      </c>
      <c r="AD190" s="130" t="s">
        <v>966</v>
      </c>
      <c r="AE190" s="138">
        <v>3</v>
      </c>
      <c r="AF190" s="130" t="s">
        <v>966</v>
      </c>
      <c r="AG190" s="138">
        <v>0</v>
      </c>
      <c r="AH190" s="138">
        <v>1</v>
      </c>
      <c r="AI190" s="138">
        <v>1</v>
      </c>
      <c r="AJ190" s="138">
        <v>1</v>
      </c>
      <c r="AK190" s="138">
        <v>3</v>
      </c>
      <c r="AL190" s="130" t="s">
        <v>966</v>
      </c>
      <c r="AM190" s="138">
        <v>0</v>
      </c>
      <c r="AN190" s="138">
        <v>1</v>
      </c>
      <c r="AO190" s="138">
        <v>2</v>
      </c>
      <c r="AP190" s="138">
        <v>3</v>
      </c>
      <c r="AQ190" s="130" t="s">
        <v>966</v>
      </c>
      <c r="AR190" s="138">
        <v>0</v>
      </c>
      <c r="AS190" s="138">
        <v>0</v>
      </c>
      <c r="AT190" s="138">
        <v>0</v>
      </c>
      <c r="AU190" s="138">
        <v>2</v>
      </c>
      <c r="AV190" s="138">
        <v>1</v>
      </c>
      <c r="AW190" s="138">
        <v>0</v>
      </c>
      <c r="AX190" s="138">
        <v>3</v>
      </c>
      <c r="AY190" s="130" t="s">
        <v>966</v>
      </c>
      <c r="AZ190" s="138">
        <v>1</v>
      </c>
      <c r="BA190" s="138">
        <v>1</v>
      </c>
      <c r="BB190" s="138">
        <v>1</v>
      </c>
      <c r="BC190" s="138">
        <v>1</v>
      </c>
      <c r="BD190" s="138">
        <v>30</v>
      </c>
      <c r="BE190" s="138">
        <v>26</v>
      </c>
      <c r="BF190" s="138">
        <v>0</v>
      </c>
      <c r="BG190" s="138">
        <v>0</v>
      </c>
      <c r="BH190" s="138">
        <v>5</v>
      </c>
      <c r="BI190" s="138">
        <v>0</v>
      </c>
      <c r="BJ190" s="138">
        <v>0</v>
      </c>
      <c r="BK190" s="138">
        <v>9</v>
      </c>
      <c r="BL190" s="138">
        <v>36</v>
      </c>
      <c r="BM190" s="138">
        <v>0</v>
      </c>
      <c r="BN190" s="138">
        <v>6</v>
      </c>
      <c r="BO190" s="138">
        <v>0</v>
      </c>
      <c r="BP190" s="138">
        <v>2</v>
      </c>
      <c r="BQ190" s="138">
        <v>0</v>
      </c>
      <c r="BR190" s="138">
        <v>0</v>
      </c>
      <c r="BS190" s="138">
        <v>0</v>
      </c>
      <c r="BT190" s="138">
        <v>0</v>
      </c>
      <c r="BU190" s="138">
        <v>0</v>
      </c>
      <c r="BV190" s="138">
        <v>1</v>
      </c>
      <c r="BW190" s="138">
        <v>1</v>
      </c>
      <c r="BX190" s="138">
        <v>0</v>
      </c>
      <c r="BY190" s="138">
        <v>0</v>
      </c>
      <c r="BZ190" s="138">
        <v>0</v>
      </c>
      <c r="CA190" s="138">
        <v>0</v>
      </c>
      <c r="CB190" s="138">
        <v>0</v>
      </c>
      <c r="CC190" s="138">
        <v>0</v>
      </c>
      <c r="CD190" s="138">
        <v>0</v>
      </c>
      <c r="CE190" s="138">
        <v>1</v>
      </c>
      <c r="CF190" s="138">
        <v>1</v>
      </c>
      <c r="CG190" s="138">
        <v>0</v>
      </c>
      <c r="CH190" s="138">
        <v>0</v>
      </c>
      <c r="CI190" s="138">
        <v>0</v>
      </c>
      <c r="CJ190" s="138">
        <v>0</v>
      </c>
      <c r="CK190" s="138">
        <v>0</v>
      </c>
      <c r="CL190" s="138">
        <v>0</v>
      </c>
      <c r="CM190" s="138">
        <v>1</v>
      </c>
      <c r="CN190" s="138">
        <v>0</v>
      </c>
      <c r="CO190" s="138">
        <v>0</v>
      </c>
      <c r="CP190" s="138">
        <v>0</v>
      </c>
      <c r="CQ190" s="138">
        <v>0</v>
      </c>
      <c r="CR190" s="138">
        <v>0</v>
      </c>
      <c r="CS190" s="138">
        <v>0</v>
      </c>
      <c r="CT190" s="138">
        <v>0</v>
      </c>
      <c r="CU190" s="138">
        <v>0</v>
      </c>
      <c r="CV190" s="138">
        <v>0</v>
      </c>
      <c r="CW190" s="138">
        <v>0</v>
      </c>
      <c r="CX190" s="138">
        <v>0</v>
      </c>
      <c r="CY190" s="138">
        <v>0</v>
      </c>
      <c r="CZ190" s="138">
        <v>2</v>
      </c>
      <c r="DA190" s="138">
        <v>0</v>
      </c>
      <c r="DB190" s="138">
        <v>0</v>
      </c>
      <c r="DC190" s="138">
        <v>0</v>
      </c>
      <c r="DD190" s="138">
        <v>0</v>
      </c>
      <c r="DE190" s="138">
        <v>0</v>
      </c>
      <c r="DF190" s="138">
        <v>0</v>
      </c>
      <c r="DG190" s="138">
        <v>0</v>
      </c>
      <c r="DH190" s="138">
        <v>0</v>
      </c>
      <c r="DI190" s="138">
        <v>0</v>
      </c>
      <c r="DJ190" s="138">
        <v>2</v>
      </c>
      <c r="DK190" s="138">
        <v>0</v>
      </c>
      <c r="DL190" s="138">
        <v>0</v>
      </c>
      <c r="DM190" s="138">
        <v>3</v>
      </c>
      <c r="DN190" s="138">
        <v>0</v>
      </c>
      <c r="DO190" s="138">
        <v>0</v>
      </c>
      <c r="DP190" s="138">
        <v>30</v>
      </c>
      <c r="DQ190" s="138">
        <v>1</v>
      </c>
      <c r="DR190" s="130" t="s">
        <v>3066</v>
      </c>
      <c r="DS190" s="138">
        <v>2</v>
      </c>
      <c r="DT190" s="130" t="s">
        <v>3067</v>
      </c>
      <c r="DU190" s="130" t="s">
        <v>3068</v>
      </c>
      <c r="DV190" s="138">
        <v>1</v>
      </c>
      <c r="DW190" s="138">
        <v>1</v>
      </c>
      <c r="DX190" s="138">
        <v>1</v>
      </c>
      <c r="DY190" s="130" t="s">
        <v>3069</v>
      </c>
      <c r="DZ190" s="130" t="s">
        <v>3070</v>
      </c>
      <c r="EA190" s="140">
        <v>101661</v>
      </c>
      <c r="EB190" s="140">
        <v>567.01</v>
      </c>
      <c r="EC190" s="140">
        <v>41</v>
      </c>
    </row>
    <row r="191" spans="1:133" s="131" customFormat="1" ht="48" x14ac:dyDescent="0.25">
      <c r="A191" s="130" t="s">
        <v>237</v>
      </c>
      <c r="B191" s="130" t="s">
        <v>273</v>
      </c>
      <c r="C191" s="138">
        <v>1</v>
      </c>
      <c r="D191" s="130" t="s">
        <v>272</v>
      </c>
      <c r="E191" s="130" t="s">
        <v>3071</v>
      </c>
      <c r="F191" s="130">
        <v>796</v>
      </c>
      <c r="G191" s="130">
        <v>73514</v>
      </c>
      <c r="H191" s="130" t="s">
        <v>273</v>
      </c>
      <c r="I191" s="130" t="s">
        <v>3072</v>
      </c>
      <c r="J191" s="130" t="s">
        <v>3073</v>
      </c>
      <c r="K191" s="130" t="s">
        <v>3074</v>
      </c>
      <c r="L191" s="130" t="s">
        <v>959</v>
      </c>
      <c r="M191" s="130" t="s">
        <v>1126</v>
      </c>
      <c r="N191" s="130" t="s">
        <v>3075</v>
      </c>
      <c r="O191" s="130" t="s">
        <v>1041</v>
      </c>
      <c r="P191" s="130">
        <v>596581715</v>
      </c>
      <c r="Q191" s="130" t="s">
        <v>3076</v>
      </c>
      <c r="R191" s="130" t="s">
        <v>1431</v>
      </c>
      <c r="S191" s="130" t="s">
        <v>3077</v>
      </c>
      <c r="T191" s="130" t="s">
        <v>3078</v>
      </c>
      <c r="U191" s="130" t="s">
        <v>1041</v>
      </c>
      <c r="V191" s="130">
        <v>596581739</v>
      </c>
      <c r="W191" s="130" t="s">
        <v>3079</v>
      </c>
      <c r="X191" s="138">
        <v>2</v>
      </c>
      <c r="Y191" s="138">
        <v>0</v>
      </c>
      <c r="Z191" s="138">
        <v>2</v>
      </c>
      <c r="AA191" s="139">
        <v>0.7</v>
      </c>
      <c r="AB191" s="139">
        <v>0</v>
      </c>
      <c r="AC191" s="139">
        <v>0.7</v>
      </c>
      <c r="AD191" s="130" t="s">
        <v>966</v>
      </c>
      <c r="AE191" s="138">
        <v>2</v>
      </c>
      <c r="AF191" s="130" t="s">
        <v>966</v>
      </c>
      <c r="AG191" s="138">
        <v>0</v>
      </c>
      <c r="AH191" s="138">
        <v>0</v>
      </c>
      <c r="AI191" s="138">
        <v>1</v>
      </c>
      <c r="AJ191" s="138">
        <v>1</v>
      </c>
      <c r="AK191" s="138">
        <v>2</v>
      </c>
      <c r="AL191" s="130" t="s">
        <v>966</v>
      </c>
      <c r="AM191" s="138">
        <v>0</v>
      </c>
      <c r="AN191" s="138">
        <v>0</v>
      </c>
      <c r="AO191" s="138">
        <v>2</v>
      </c>
      <c r="AP191" s="138">
        <v>2</v>
      </c>
      <c r="AQ191" s="130" t="s">
        <v>966</v>
      </c>
      <c r="AR191" s="138">
        <v>0</v>
      </c>
      <c r="AS191" s="138">
        <v>0</v>
      </c>
      <c r="AT191" s="138">
        <v>0</v>
      </c>
      <c r="AU191" s="138">
        <v>1</v>
      </c>
      <c r="AV191" s="138">
        <v>1</v>
      </c>
      <c r="AW191" s="138">
        <v>0</v>
      </c>
      <c r="AX191" s="138">
        <v>2</v>
      </c>
      <c r="AY191" s="130" t="s">
        <v>966</v>
      </c>
      <c r="AZ191" s="138">
        <v>1</v>
      </c>
      <c r="BA191" s="138">
        <v>1</v>
      </c>
      <c r="BB191" s="138">
        <v>1</v>
      </c>
      <c r="BC191" s="138">
        <v>1</v>
      </c>
      <c r="BD191" s="138">
        <v>2</v>
      </c>
      <c r="BE191" s="138">
        <v>13</v>
      </c>
      <c r="BF191" s="138">
        <v>1</v>
      </c>
      <c r="BG191" s="138">
        <v>0</v>
      </c>
      <c r="BH191" s="138">
        <v>7</v>
      </c>
      <c r="BI191" s="138">
        <v>0</v>
      </c>
      <c r="BJ191" s="138">
        <v>0</v>
      </c>
      <c r="BK191" s="138">
        <v>0</v>
      </c>
      <c r="BL191" s="138">
        <v>12</v>
      </c>
      <c r="BM191" s="138">
        <v>0</v>
      </c>
      <c r="BN191" s="138">
        <v>1</v>
      </c>
      <c r="BO191" s="138">
        <v>0</v>
      </c>
      <c r="BP191" s="138">
        <v>0</v>
      </c>
      <c r="BQ191" s="138">
        <v>0</v>
      </c>
      <c r="BR191" s="138">
        <v>0</v>
      </c>
      <c r="BS191" s="138">
        <v>1</v>
      </c>
      <c r="BT191" s="138">
        <v>0</v>
      </c>
      <c r="BU191" s="138">
        <v>0</v>
      </c>
      <c r="BV191" s="138">
        <v>0</v>
      </c>
      <c r="BW191" s="138">
        <v>0</v>
      </c>
      <c r="BX191" s="138">
        <v>0</v>
      </c>
      <c r="BY191" s="138">
        <v>0</v>
      </c>
      <c r="BZ191" s="138">
        <v>0</v>
      </c>
      <c r="CA191" s="138">
        <v>0</v>
      </c>
      <c r="CB191" s="138">
        <v>0</v>
      </c>
      <c r="CC191" s="138">
        <v>0</v>
      </c>
      <c r="CD191" s="138">
        <v>0</v>
      </c>
      <c r="CE191" s="138">
        <v>0</v>
      </c>
      <c r="CF191" s="138">
        <v>0</v>
      </c>
      <c r="CG191" s="138">
        <v>0</v>
      </c>
      <c r="CH191" s="138">
        <v>0</v>
      </c>
      <c r="CI191" s="138">
        <v>0</v>
      </c>
      <c r="CJ191" s="138">
        <v>0</v>
      </c>
      <c r="CK191" s="138">
        <v>1</v>
      </c>
      <c r="CL191" s="138">
        <v>0</v>
      </c>
      <c r="CM191" s="138">
        <v>0</v>
      </c>
      <c r="CN191" s="138">
        <v>1</v>
      </c>
      <c r="CO191" s="138">
        <v>0</v>
      </c>
      <c r="CP191" s="138">
        <v>0</v>
      </c>
      <c r="CQ191" s="138">
        <v>0</v>
      </c>
      <c r="CR191" s="138">
        <v>0</v>
      </c>
      <c r="CS191" s="138">
        <v>0</v>
      </c>
      <c r="CT191" s="138">
        <v>0</v>
      </c>
      <c r="CU191" s="138">
        <v>0</v>
      </c>
      <c r="CV191" s="138">
        <v>0</v>
      </c>
      <c r="CW191" s="138">
        <v>0</v>
      </c>
      <c r="CX191" s="138">
        <v>0</v>
      </c>
      <c r="CY191" s="138">
        <v>0</v>
      </c>
      <c r="CZ191" s="138">
        <v>0</v>
      </c>
      <c r="DA191" s="138">
        <v>0</v>
      </c>
      <c r="DB191" s="138">
        <v>1</v>
      </c>
      <c r="DC191" s="138">
        <v>0</v>
      </c>
      <c r="DD191" s="138">
        <v>0</v>
      </c>
      <c r="DE191" s="138">
        <v>0</v>
      </c>
      <c r="DF191" s="138">
        <v>0</v>
      </c>
      <c r="DG191" s="138">
        <v>0</v>
      </c>
      <c r="DH191" s="138">
        <v>0</v>
      </c>
      <c r="DI191" s="138">
        <v>0</v>
      </c>
      <c r="DJ191" s="138">
        <v>0</v>
      </c>
      <c r="DK191" s="138">
        <v>0</v>
      </c>
      <c r="DL191" s="138">
        <v>0</v>
      </c>
      <c r="DM191" s="138">
        <v>0</v>
      </c>
      <c r="DN191" s="138">
        <v>0</v>
      </c>
      <c r="DO191" s="138">
        <v>0</v>
      </c>
      <c r="DP191" s="138">
        <v>90</v>
      </c>
      <c r="DQ191" s="138">
        <v>1</v>
      </c>
      <c r="DR191" s="130" t="s">
        <v>3080</v>
      </c>
      <c r="DS191" s="138">
        <v>1</v>
      </c>
      <c r="DT191" s="130" t="s">
        <v>3081</v>
      </c>
      <c r="DU191" s="130" t="s">
        <v>1041</v>
      </c>
      <c r="DV191" s="138">
        <v>1</v>
      </c>
      <c r="DW191" s="138">
        <v>1</v>
      </c>
      <c r="DX191" s="138">
        <v>1</v>
      </c>
      <c r="DY191" s="130" t="s">
        <v>1041</v>
      </c>
      <c r="DZ191" s="130" t="s">
        <v>1041</v>
      </c>
      <c r="EA191" s="140">
        <v>38335</v>
      </c>
      <c r="EB191" s="140">
        <v>45.08</v>
      </c>
      <c r="EC191" s="140">
        <v>3</v>
      </c>
    </row>
    <row r="192" spans="1:133" s="131" customFormat="1" ht="24" x14ac:dyDescent="0.25">
      <c r="A192" s="130" t="s">
        <v>237</v>
      </c>
      <c r="B192" s="130" t="s">
        <v>306</v>
      </c>
      <c r="C192" s="138">
        <v>2</v>
      </c>
      <c r="D192" s="130" t="s">
        <v>562</v>
      </c>
      <c r="E192" s="130" t="s">
        <v>3082</v>
      </c>
      <c r="F192" s="130">
        <v>8</v>
      </c>
      <c r="G192" s="130">
        <v>72930</v>
      </c>
      <c r="H192" s="130" t="s">
        <v>306</v>
      </c>
      <c r="I192" s="130" t="s">
        <v>3083</v>
      </c>
      <c r="J192" s="130" t="s">
        <v>3084</v>
      </c>
      <c r="K192" s="130" t="s">
        <v>3085</v>
      </c>
      <c r="L192" s="130" t="s">
        <v>959</v>
      </c>
      <c r="M192" s="130" t="s">
        <v>3086</v>
      </c>
      <c r="N192" s="130" t="s">
        <v>3087</v>
      </c>
      <c r="O192" s="130"/>
      <c r="P192" s="130">
        <v>599442336</v>
      </c>
      <c r="Q192" s="130" t="s">
        <v>3088</v>
      </c>
      <c r="R192" s="130" t="s">
        <v>959</v>
      </c>
      <c r="S192" s="130" t="s">
        <v>3089</v>
      </c>
      <c r="T192" s="130" t="s">
        <v>3090</v>
      </c>
      <c r="U192" s="130"/>
      <c r="V192" s="130">
        <v>599442338</v>
      </c>
      <c r="W192" s="130" t="s">
        <v>3091</v>
      </c>
      <c r="X192" s="138">
        <v>2</v>
      </c>
      <c r="Y192" s="138">
        <v>0</v>
      </c>
      <c r="Z192" s="138">
        <v>2</v>
      </c>
      <c r="AA192" s="139">
        <v>2</v>
      </c>
      <c r="AB192" s="139">
        <v>0</v>
      </c>
      <c r="AC192" s="139">
        <v>2</v>
      </c>
      <c r="AD192" s="130" t="s">
        <v>966</v>
      </c>
      <c r="AE192" s="138">
        <v>2</v>
      </c>
      <c r="AF192" s="130" t="s">
        <v>966</v>
      </c>
      <c r="AG192" s="138">
        <v>0</v>
      </c>
      <c r="AH192" s="138">
        <v>0</v>
      </c>
      <c r="AI192" s="138">
        <v>0</v>
      </c>
      <c r="AJ192" s="138">
        <v>2</v>
      </c>
      <c r="AK192" s="138">
        <v>2</v>
      </c>
      <c r="AL192" s="130" t="s">
        <v>966</v>
      </c>
      <c r="AM192" s="138">
        <v>0</v>
      </c>
      <c r="AN192" s="138">
        <v>0</v>
      </c>
      <c r="AO192" s="138">
        <v>2</v>
      </c>
      <c r="AP192" s="138">
        <v>2</v>
      </c>
      <c r="AQ192" s="130" t="s">
        <v>966</v>
      </c>
      <c r="AR192" s="138">
        <v>0</v>
      </c>
      <c r="AS192" s="138">
        <v>0</v>
      </c>
      <c r="AT192" s="138">
        <v>0</v>
      </c>
      <c r="AU192" s="138">
        <v>0</v>
      </c>
      <c r="AV192" s="138">
        <v>2</v>
      </c>
      <c r="AW192" s="138">
        <v>0</v>
      </c>
      <c r="AX192" s="138">
        <v>2</v>
      </c>
      <c r="AY192" s="130" t="s">
        <v>966</v>
      </c>
      <c r="AZ192" s="138">
        <v>0</v>
      </c>
      <c r="BA192" s="138">
        <v>1</v>
      </c>
      <c r="BB192" s="138">
        <v>0</v>
      </c>
      <c r="BC192" s="138">
        <v>0</v>
      </c>
      <c r="BD192" s="138">
        <v>7</v>
      </c>
      <c r="BE192" s="138">
        <v>26</v>
      </c>
      <c r="BF192" s="138">
        <v>0</v>
      </c>
      <c r="BG192" s="138">
        <v>0</v>
      </c>
      <c r="BH192" s="138">
        <v>7</v>
      </c>
      <c r="BI192" s="138">
        <v>0</v>
      </c>
      <c r="BJ192" s="138">
        <v>0</v>
      </c>
      <c r="BK192" s="138">
        <v>0</v>
      </c>
      <c r="BL192" s="138">
        <v>33</v>
      </c>
      <c r="BM192" s="138">
        <v>0</v>
      </c>
      <c r="BN192" s="138">
        <v>9</v>
      </c>
      <c r="BO192" s="138">
        <v>3</v>
      </c>
      <c r="BP192" s="138">
        <v>30</v>
      </c>
      <c r="BQ192" s="138">
        <v>0</v>
      </c>
      <c r="BR192" s="138">
        <v>0</v>
      </c>
      <c r="BS192" s="138">
        <v>2</v>
      </c>
      <c r="BT192" s="138">
        <v>0</v>
      </c>
      <c r="BU192" s="138">
        <v>0</v>
      </c>
      <c r="BV192" s="138">
        <v>1</v>
      </c>
      <c r="BW192" s="138">
        <v>0</v>
      </c>
      <c r="BX192" s="138">
        <v>0</v>
      </c>
      <c r="BY192" s="138">
        <v>0</v>
      </c>
      <c r="BZ192" s="138">
        <v>0</v>
      </c>
      <c r="CA192" s="138">
        <v>0</v>
      </c>
      <c r="CB192" s="138">
        <v>0</v>
      </c>
      <c r="CC192" s="138">
        <v>0</v>
      </c>
      <c r="CD192" s="138">
        <v>0</v>
      </c>
      <c r="CE192" s="138">
        <v>0</v>
      </c>
      <c r="CF192" s="138">
        <v>0</v>
      </c>
      <c r="CG192" s="138">
        <v>0</v>
      </c>
      <c r="CH192" s="138">
        <v>4</v>
      </c>
      <c r="CI192" s="138">
        <v>0</v>
      </c>
      <c r="CJ192" s="138">
        <v>0</v>
      </c>
      <c r="CK192" s="138">
        <v>3</v>
      </c>
      <c r="CL192" s="138">
        <v>0</v>
      </c>
      <c r="CM192" s="138">
        <v>0</v>
      </c>
      <c r="CN192" s="138">
        <v>0</v>
      </c>
      <c r="CO192" s="138">
        <v>0</v>
      </c>
      <c r="CP192" s="138">
        <v>0</v>
      </c>
      <c r="CQ192" s="138">
        <v>0</v>
      </c>
      <c r="CR192" s="138">
        <v>0</v>
      </c>
      <c r="CS192" s="138">
        <v>0</v>
      </c>
      <c r="CT192" s="138">
        <v>0</v>
      </c>
      <c r="CU192" s="138">
        <v>0</v>
      </c>
      <c r="CV192" s="138">
        <v>0</v>
      </c>
      <c r="CW192" s="138">
        <v>0</v>
      </c>
      <c r="CX192" s="138">
        <v>0</v>
      </c>
      <c r="CY192" s="138">
        <v>0</v>
      </c>
      <c r="CZ192" s="138">
        <v>0</v>
      </c>
      <c r="DA192" s="138">
        <v>0</v>
      </c>
      <c r="DB192" s="138">
        <v>0</v>
      </c>
      <c r="DC192" s="138">
        <v>0</v>
      </c>
      <c r="DD192" s="138">
        <v>0</v>
      </c>
      <c r="DE192" s="138">
        <v>0</v>
      </c>
      <c r="DF192" s="138">
        <v>0</v>
      </c>
      <c r="DG192" s="138">
        <v>0</v>
      </c>
      <c r="DH192" s="138">
        <v>0</v>
      </c>
      <c r="DI192" s="138">
        <v>0</v>
      </c>
      <c r="DJ192" s="138">
        <v>0</v>
      </c>
      <c r="DK192" s="138">
        <v>0</v>
      </c>
      <c r="DL192" s="138">
        <v>0</v>
      </c>
      <c r="DM192" s="138">
        <v>0</v>
      </c>
      <c r="DN192" s="138">
        <v>0</v>
      </c>
      <c r="DO192" s="138">
        <v>0</v>
      </c>
      <c r="DP192" s="138">
        <v>60</v>
      </c>
      <c r="DQ192" s="138">
        <v>1</v>
      </c>
      <c r="DR192" s="130" t="s">
        <v>3092</v>
      </c>
      <c r="DS192" s="138">
        <v>2</v>
      </c>
      <c r="DT192" s="130"/>
      <c r="DU192" s="130"/>
      <c r="DV192" s="138">
        <v>1</v>
      </c>
      <c r="DW192" s="138">
        <v>1</v>
      </c>
      <c r="DX192" s="138">
        <v>1</v>
      </c>
      <c r="DY192" s="130"/>
      <c r="DZ192" s="130"/>
      <c r="EA192" s="140">
        <v>325640</v>
      </c>
      <c r="EB192" s="140">
        <v>331.56</v>
      </c>
      <c r="EC192" s="140">
        <v>13</v>
      </c>
    </row>
    <row r="193" spans="1:133" s="131" customFormat="1" ht="36" x14ac:dyDescent="0.25">
      <c r="A193" s="130" t="s">
        <v>237</v>
      </c>
      <c r="B193" s="130" t="s">
        <v>275</v>
      </c>
      <c r="C193" s="138">
        <v>1</v>
      </c>
      <c r="D193" s="130" t="s">
        <v>274</v>
      </c>
      <c r="E193" s="130" t="s">
        <v>2465</v>
      </c>
      <c r="F193" s="130" t="s">
        <v>3093</v>
      </c>
      <c r="G193" s="130">
        <v>79501</v>
      </c>
      <c r="H193" s="130" t="s">
        <v>275</v>
      </c>
      <c r="I193" s="130" t="s">
        <v>3094</v>
      </c>
      <c r="J193" s="130" t="s">
        <v>3095</v>
      </c>
      <c r="K193" s="130" t="s">
        <v>1125</v>
      </c>
      <c r="L193" s="130" t="s">
        <v>1431</v>
      </c>
      <c r="M193" s="130" t="s">
        <v>2712</v>
      </c>
      <c r="N193" s="130" t="s">
        <v>3096</v>
      </c>
      <c r="O193" s="130"/>
      <c r="P193" s="130">
        <v>554254260</v>
      </c>
      <c r="Q193" s="130" t="s">
        <v>3097</v>
      </c>
      <c r="R193" s="130"/>
      <c r="S193" s="130" t="s">
        <v>1126</v>
      </c>
      <c r="T193" s="130" t="s">
        <v>3098</v>
      </c>
      <c r="U193" s="130"/>
      <c r="V193" s="130">
        <v>554254266</v>
      </c>
      <c r="W193" s="130" t="s">
        <v>3099</v>
      </c>
      <c r="X193" s="138">
        <v>2</v>
      </c>
      <c r="Y193" s="138">
        <v>0</v>
      </c>
      <c r="Z193" s="138">
        <v>2</v>
      </c>
      <c r="AA193" s="139">
        <v>1</v>
      </c>
      <c r="AB193" s="139">
        <v>0</v>
      </c>
      <c r="AC193" s="139">
        <v>1</v>
      </c>
      <c r="AD193" s="130" t="s">
        <v>966</v>
      </c>
      <c r="AE193" s="138">
        <v>2</v>
      </c>
      <c r="AF193" s="130" t="s">
        <v>966</v>
      </c>
      <c r="AG193" s="138">
        <v>0</v>
      </c>
      <c r="AH193" s="138">
        <v>1</v>
      </c>
      <c r="AI193" s="138">
        <v>1</v>
      </c>
      <c r="AJ193" s="138">
        <v>0</v>
      </c>
      <c r="AK193" s="138">
        <v>2</v>
      </c>
      <c r="AL193" s="130" t="s">
        <v>966</v>
      </c>
      <c r="AM193" s="138">
        <v>0</v>
      </c>
      <c r="AN193" s="138">
        <v>0</v>
      </c>
      <c r="AO193" s="138">
        <v>2</v>
      </c>
      <c r="AP193" s="138">
        <v>2</v>
      </c>
      <c r="AQ193" s="130" t="s">
        <v>966</v>
      </c>
      <c r="AR193" s="138">
        <v>0</v>
      </c>
      <c r="AS193" s="138">
        <v>0</v>
      </c>
      <c r="AT193" s="138">
        <v>1</v>
      </c>
      <c r="AU193" s="138">
        <v>0</v>
      </c>
      <c r="AV193" s="138">
        <v>1</v>
      </c>
      <c r="AW193" s="138">
        <v>0</v>
      </c>
      <c r="AX193" s="138">
        <v>2</v>
      </c>
      <c r="AY193" s="130" t="s">
        <v>966</v>
      </c>
      <c r="AZ193" s="138">
        <v>0</v>
      </c>
      <c r="BA193" s="138">
        <v>1</v>
      </c>
      <c r="BB193" s="138">
        <v>1</v>
      </c>
      <c r="BC193" s="138">
        <v>1</v>
      </c>
      <c r="BD193" s="138">
        <v>4</v>
      </c>
      <c r="BE193" s="138">
        <v>8</v>
      </c>
      <c r="BF193" s="138">
        <v>0</v>
      </c>
      <c r="BG193" s="138">
        <v>0</v>
      </c>
      <c r="BH193" s="138">
        <v>0</v>
      </c>
      <c r="BI193" s="138">
        <v>0</v>
      </c>
      <c r="BJ193" s="138">
        <v>0</v>
      </c>
      <c r="BK193" s="138">
        <v>0</v>
      </c>
      <c r="BL193" s="138">
        <v>2</v>
      </c>
      <c r="BM193" s="138">
        <v>0</v>
      </c>
      <c r="BN193" s="138">
        <v>0</v>
      </c>
      <c r="BO193" s="138">
        <v>0</v>
      </c>
      <c r="BP193" s="138">
        <v>0</v>
      </c>
      <c r="BQ193" s="138">
        <v>0</v>
      </c>
      <c r="BR193" s="138">
        <v>0</v>
      </c>
      <c r="BS193" s="138">
        <v>0</v>
      </c>
      <c r="BT193" s="138">
        <v>0</v>
      </c>
      <c r="BU193" s="138">
        <v>0</v>
      </c>
      <c r="BV193" s="138">
        <v>0</v>
      </c>
      <c r="BW193" s="138">
        <v>0</v>
      </c>
      <c r="BX193" s="138">
        <v>0</v>
      </c>
      <c r="BY193" s="138">
        <v>0</v>
      </c>
      <c r="BZ193" s="138">
        <v>0</v>
      </c>
      <c r="CA193" s="138">
        <v>0</v>
      </c>
      <c r="CB193" s="138">
        <v>0</v>
      </c>
      <c r="CC193" s="138">
        <v>0</v>
      </c>
      <c r="CD193" s="138">
        <v>0</v>
      </c>
      <c r="CE193" s="138">
        <v>0</v>
      </c>
      <c r="CF193" s="138">
        <v>0</v>
      </c>
      <c r="CG193" s="138">
        <v>0</v>
      </c>
      <c r="CH193" s="138">
        <v>0</v>
      </c>
      <c r="CI193" s="138">
        <v>0</v>
      </c>
      <c r="CJ193" s="138">
        <v>0</v>
      </c>
      <c r="CK193" s="138">
        <v>0</v>
      </c>
      <c r="CL193" s="138">
        <v>0</v>
      </c>
      <c r="CM193" s="138">
        <v>0</v>
      </c>
      <c r="CN193" s="138">
        <v>0</v>
      </c>
      <c r="CO193" s="138">
        <v>0</v>
      </c>
      <c r="CP193" s="138">
        <v>0</v>
      </c>
      <c r="CQ193" s="138">
        <v>0</v>
      </c>
      <c r="CR193" s="138">
        <v>0</v>
      </c>
      <c r="CS193" s="138">
        <v>0</v>
      </c>
      <c r="CT193" s="138">
        <v>0</v>
      </c>
      <c r="CU193" s="138">
        <v>0</v>
      </c>
      <c r="CV193" s="138">
        <v>0</v>
      </c>
      <c r="CW193" s="138">
        <v>0</v>
      </c>
      <c r="CX193" s="138">
        <v>0</v>
      </c>
      <c r="CY193" s="138">
        <v>0</v>
      </c>
      <c r="CZ193" s="138">
        <v>0</v>
      </c>
      <c r="DA193" s="138">
        <v>0</v>
      </c>
      <c r="DB193" s="138">
        <v>0</v>
      </c>
      <c r="DC193" s="138">
        <v>0</v>
      </c>
      <c r="DD193" s="138">
        <v>0</v>
      </c>
      <c r="DE193" s="138">
        <v>0</v>
      </c>
      <c r="DF193" s="138">
        <v>0</v>
      </c>
      <c r="DG193" s="138">
        <v>0</v>
      </c>
      <c r="DH193" s="138">
        <v>0</v>
      </c>
      <c r="DI193" s="138">
        <v>0</v>
      </c>
      <c r="DJ193" s="138">
        <v>0</v>
      </c>
      <c r="DK193" s="138">
        <v>0</v>
      </c>
      <c r="DL193" s="138">
        <v>0</v>
      </c>
      <c r="DM193" s="138">
        <v>0</v>
      </c>
      <c r="DN193" s="138">
        <v>0</v>
      </c>
      <c r="DO193" s="138">
        <v>0</v>
      </c>
      <c r="DP193" s="138">
        <v>15</v>
      </c>
      <c r="DQ193" s="138">
        <v>1</v>
      </c>
      <c r="DR193" s="130" t="s">
        <v>3100</v>
      </c>
      <c r="DS193" s="138">
        <v>1</v>
      </c>
      <c r="DT193" s="130"/>
      <c r="DU193" s="130"/>
      <c r="DV193" s="138">
        <v>1</v>
      </c>
      <c r="DW193" s="138">
        <v>1</v>
      </c>
      <c r="DX193" s="138">
        <v>1</v>
      </c>
      <c r="DY193" s="130"/>
      <c r="DZ193" s="130"/>
      <c r="EA193" s="140">
        <v>15906</v>
      </c>
      <c r="EB193" s="140">
        <v>332.35</v>
      </c>
      <c r="EC193" s="140">
        <v>11</v>
      </c>
    </row>
    <row r="194" spans="1:133" s="131" customFormat="1" ht="24" x14ac:dyDescent="0.25">
      <c r="A194" s="130" t="s">
        <v>237</v>
      </c>
      <c r="B194" s="130" t="s">
        <v>277</v>
      </c>
      <c r="C194" s="138">
        <v>1</v>
      </c>
      <c r="D194" s="130" t="s">
        <v>276</v>
      </c>
      <c r="E194" s="130" t="s">
        <v>3101</v>
      </c>
      <c r="F194" s="130">
        <v>160</v>
      </c>
      <c r="G194" s="130">
        <v>73961</v>
      </c>
      <c r="H194" s="130" t="s">
        <v>277</v>
      </c>
      <c r="I194" s="130" t="s">
        <v>3102</v>
      </c>
      <c r="J194" s="130" t="s">
        <v>3103</v>
      </c>
      <c r="K194" s="130" t="s">
        <v>3104</v>
      </c>
      <c r="L194" s="130"/>
      <c r="M194" s="130"/>
      <c r="N194" s="130"/>
      <c r="O194" s="130"/>
      <c r="P194" s="130"/>
      <c r="Q194" s="130"/>
      <c r="R194" s="130"/>
      <c r="S194" s="130" t="s">
        <v>1457</v>
      </c>
      <c r="T194" s="130" t="s">
        <v>3105</v>
      </c>
      <c r="U194" s="130"/>
      <c r="V194" s="130">
        <v>558306236</v>
      </c>
      <c r="W194" s="130" t="s">
        <v>3106</v>
      </c>
      <c r="X194" s="138">
        <v>1</v>
      </c>
      <c r="Y194" s="138">
        <v>0</v>
      </c>
      <c r="Z194" s="138">
        <v>1</v>
      </c>
      <c r="AA194" s="139">
        <v>0.75</v>
      </c>
      <c r="AB194" s="139">
        <v>0</v>
      </c>
      <c r="AC194" s="139">
        <v>0.75</v>
      </c>
      <c r="AD194" s="130" t="s">
        <v>966</v>
      </c>
      <c r="AE194" s="138">
        <v>1</v>
      </c>
      <c r="AF194" s="130" t="s">
        <v>966</v>
      </c>
      <c r="AG194" s="138">
        <v>0</v>
      </c>
      <c r="AH194" s="138">
        <v>1</v>
      </c>
      <c r="AI194" s="138">
        <v>0</v>
      </c>
      <c r="AJ194" s="138">
        <v>0</v>
      </c>
      <c r="AK194" s="138">
        <v>1</v>
      </c>
      <c r="AL194" s="130" t="s">
        <v>966</v>
      </c>
      <c r="AM194" s="138">
        <v>0</v>
      </c>
      <c r="AN194" s="138">
        <v>0</v>
      </c>
      <c r="AO194" s="138">
        <v>1</v>
      </c>
      <c r="AP194" s="138">
        <v>1</v>
      </c>
      <c r="AQ194" s="130" t="s">
        <v>966</v>
      </c>
      <c r="AR194" s="138">
        <v>0</v>
      </c>
      <c r="AS194" s="138">
        <v>0</v>
      </c>
      <c r="AT194" s="138">
        <v>0</v>
      </c>
      <c r="AU194" s="138">
        <v>1</v>
      </c>
      <c r="AV194" s="138">
        <v>0</v>
      </c>
      <c r="AW194" s="138">
        <v>0</v>
      </c>
      <c r="AX194" s="138">
        <v>1</v>
      </c>
      <c r="AY194" s="130" t="s">
        <v>966</v>
      </c>
      <c r="AZ194" s="138">
        <v>1</v>
      </c>
      <c r="BA194" s="138">
        <v>1</v>
      </c>
      <c r="BB194" s="138">
        <v>1</v>
      </c>
      <c r="BC194" s="138">
        <v>1</v>
      </c>
      <c r="BD194" s="138">
        <v>2</v>
      </c>
      <c r="BE194" s="138">
        <v>33</v>
      </c>
      <c r="BF194" s="138">
        <v>1</v>
      </c>
      <c r="BG194" s="138">
        <v>0</v>
      </c>
      <c r="BH194" s="138">
        <v>8</v>
      </c>
      <c r="BI194" s="138">
        <v>0</v>
      </c>
      <c r="BJ194" s="138">
        <v>0</v>
      </c>
      <c r="BK194" s="138">
        <v>0</v>
      </c>
      <c r="BL194" s="138">
        <v>21</v>
      </c>
      <c r="BM194" s="138">
        <v>0</v>
      </c>
      <c r="BN194" s="138">
        <v>1</v>
      </c>
      <c r="BO194" s="138">
        <v>2</v>
      </c>
      <c r="BP194" s="138">
        <v>0</v>
      </c>
      <c r="BQ194" s="138">
        <v>0</v>
      </c>
      <c r="BR194" s="138">
        <v>0</v>
      </c>
      <c r="BS194" s="138">
        <v>0</v>
      </c>
      <c r="BT194" s="138">
        <v>0</v>
      </c>
      <c r="BU194" s="138">
        <v>0</v>
      </c>
      <c r="BV194" s="138">
        <v>3</v>
      </c>
      <c r="BW194" s="138">
        <v>0</v>
      </c>
      <c r="BX194" s="138">
        <v>0</v>
      </c>
      <c r="BY194" s="138">
        <v>0</v>
      </c>
      <c r="BZ194" s="138">
        <v>0</v>
      </c>
      <c r="CA194" s="138">
        <v>0</v>
      </c>
      <c r="CB194" s="138">
        <v>0</v>
      </c>
      <c r="CC194" s="138">
        <v>0</v>
      </c>
      <c r="CD194" s="138">
        <v>0</v>
      </c>
      <c r="CE194" s="138">
        <v>1</v>
      </c>
      <c r="CF194" s="138">
        <v>0</v>
      </c>
      <c r="CG194" s="138">
        <v>0</v>
      </c>
      <c r="CH194" s="138">
        <v>0</v>
      </c>
      <c r="CI194" s="138">
        <v>0</v>
      </c>
      <c r="CJ194" s="138">
        <v>0</v>
      </c>
      <c r="CK194" s="138">
        <v>0</v>
      </c>
      <c r="CL194" s="138">
        <v>0</v>
      </c>
      <c r="CM194" s="138">
        <v>0</v>
      </c>
      <c r="CN194" s="138">
        <v>0</v>
      </c>
      <c r="CO194" s="138">
        <v>0</v>
      </c>
      <c r="CP194" s="138">
        <v>0</v>
      </c>
      <c r="CQ194" s="138">
        <v>0</v>
      </c>
      <c r="CR194" s="138">
        <v>0</v>
      </c>
      <c r="CS194" s="138">
        <v>0</v>
      </c>
      <c r="CT194" s="138">
        <v>0</v>
      </c>
      <c r="CU194" s="138">
        <v>0</v>
      </c>
      <c r="CV194" s="138">
        <v>0</v>
      </c>
      <c r="CW194" s="138">
        <v>0</v>
      </c>
      <c r="CX194" s="138">
        <v>0</v>
      </c>
      <c r="CY194" s="138">
        <v>0</v>
      </c>
      <c r="CZ194" s="138">
        <v>0</v>
      </c>
      <c r="DA194" s="138">
        <v>0</v>
      </c>
      <c r="DB194" s="138">
        <v>0</v>
      </c>
      <c r="DC194" s="138">
        <v>0</v>
      </c>
      <c r="DD194" s="138">
        <v>0</v>
      </c>
      <c r="DE194" s="138">
        <v>0</v>
      </c>
      <c r="DF194" s="138">
        <v>0</v>
      </c>
      <c r="DG194" s="138">
        <v>1</v>
      </c>
      <c r="DH194" s="138">
        <v>0</v>
      </c>
      <c r="DI194" s="138">
        <v>0</v>
      </c>
      <c r="DJ194" s="138">
        <v>0</v>
      </c>
      <c r="DK194" s="138">
        <v>0</v>
      </c>
      <c r="DL194" s="138">
        <v>0</v>
      </c>
      <c r="DM194" s="138">
        <v>0</v>
      </c>
      <c r="DN194" s="138">
        <v>0</v>
      </c>
      <c r="DO194" s="138">
        <v>0</v>
      </c>
      <c r="DP194" s="138">
        <v>100</v>
      </c>
      <c r="DQ194" s="138">
        <v>1</v>
      </c>
      <c r="DR194" s="130" t="s">
        <v>3107</v>
      </c>
      <c r="DS194" s="138">
        <v>2</v>
      </c>
      <c r="DT194" s="130" t="s">
        <v>3108</v>
      </c>
      <c r="DU194" s="130" t="s">
        <v>3109</v>
      </c>
      <c r="DV194" s="138">
        <v>1</v>
      </c>
      <c r="DW194" s="138">
        <v>1</v>
      </c>
      <c r="DX194" s="138">
        <v>1</v>
      </c>
      <c r="DY194" s="130"/>
      <c r="DZ194" s="130"/>
      <c r="EA194" s="140">
        <v>54872</v>
      </c>
      <c r="EB194" s="140">
        <v>234.66</v>
      </c>
      <c r="EC194" s="140">
        <v>12</v>
      </c>
    </row>
    <row r="195" spans="1:133" s="131" customFormat="1" ht="24" x14ac:dyDescent="0.25">
      <c r="A195" s="130" t="s">
        <v>237</v>
      </c>
      <c r="B195" s="130" t="s">
        <v>279</v>
      </c>
      <c r="C195" s="138">
        <v>1</v>
      </c>
      <c r="D195" s="130" t="s">
        <v>278</v>
      </c>
      <c r="E195" s="130" t="s">
        <v>3110</v>
      </c>
      <c r="F195" s="130">
        <v>7</v>
      </c>
      <c r="G195" s="130">
        <v>74901</v>
      </c>
      <c r="H195" s="130" t="s">
        <v>279</v>
      </c>
      <c r="I195" s="130" t="s">
        <v>3111</v>
      </c>
      <c r="J195" s="130" t="s">
        <v>3112</v>
      </c>
      <c r="K195" s="130" t="s">
        <v>3113</v>
      </c>
      <c r="L195" s="130" t="s">
        <v>959</v>
      </c>
      <c r="M195" s="130" t="s">
        <v>2207</v>
      </c>
      <c r="N195" s="130" t="s">
        <v>3114</v>
      </c>
      <c r="O195" s="130" t="s">
        <v>1041</v>
      </c>
      <c r="P195" s="130">
        <v>556312240</v>
      </c>
      <c r="Q195" s="130" t="s">
        <v>3115</v>
      </c>
      <c r="R195" s="130" t="s">
        <v>1041</v>
      </c>
      <c r="S195" s="130" t="s">
        <v>974</v>
      </c>
      <c r="T195" s="130" t="s">
        <v>3116</v>
      </c>
      <c r="U195" s="130" t="s">
        <v>1041</v>
      </c>
      <c r="V195" s="130">
        <v>556312245</v>
      </c>
      <c r="W195" s="130" t="s">
        <v>3117</v>
      </c>
      <c r="X195" s="138">
        <v>1</v>
      </c>
      <c r="Y195" s="138">
        <v>0</v>
      </c>
      <c r="Z195" s="138">
        <v>1</v>
      </c>
      <c r="AA195" s="139">
        <v>0.4</v>
      </c>
      <c r="AB195" s="139">
        <v>0</v>
      </c>
      <c r="AC195" s="139">
        <v>0.4</v>
      </c>
      <c r="AD195" s="130" t="s">
        <v>966</v>
      </c>
      <c r="AE195" s="138">
        <v>1</v>
      </c>
      <c r="AF195" s="130" t="s">
        <v>966</v>
      </c>
      <c r="AG195" s="138">
        <v>0</v>
      </c>
      <c r="AH195" s="138">
        <v>1</v>
      </c>
      <c r="AI195" s="138">
        <v>0</v>
      </c>
      <c r="AJ195" s="138">
        <v>0</v>
      </c>
      <c r="AK195" s="138">
        <v>1</v>
      </c>
      <c r="AL195" s="130" t="s">
        <v>966</v>
      </c>
      <c r="AM195" s="138">
        <v>0</v>
      </c>
      <c r="AN195" s="138">
        <v>0</v>
      </c>
      <c r="AO195" s="138">
        <v>1</v>
      </c>
      <c r="AP195" s="138">
        <v>1</v>
      </c>
      <c r="AQ195" s="130" t="s">
        <v>966</v>
      </c>
      <c r="AR195" s="138">
        <v>0</v>
      </c>
      <c r="AS195" s="138">
        <v>0</v>
      </c>
      <c r="AT195" s="138">
        <v>0</v>
      </c>
      <c r="AU195" s="138">
        <v>1</v>
      </c>
      <c r="AV195" s="138">
        <v>0</v>
      </c>
      <c r="AW195" s="138">
        <v>0</v>
      </c>
      <c r="AX195" s="138">
        <v>1</v>
      </c>
      <c r="AY195" s="130" t="s">
        <v>966</v>
      </c>
      <c r="AZ195" s="138">
        <v>1</v>
      </c>
      <c r="BA195" s="138">
        <v>1</v>
      </c>
      <c r="BB195" s="138">
        <v>1</v>
      </c>
      <c r="BC195" s="138">
        <v>1</v>
      </c>
      <c r="BD195" s="138">
        <v>6</v>
      </c>
      <c r="BE195" s="138">
        <v>4</v>
      </c>
      <c r="BF195" s="138">
        <v>0</v>
      </c>
      <c r="BG195" s="138">
        <v>0</v>
      </c>
      <c r="BH195" s="138">
        <v>1</v>
      </c>
      <c r="BI195" s="138">
        <v>0</v>
      </c>
      <c r="BJ195" s="138">
        <v>1</v>
      </c>
      <c r="BK195" s="138">
        <v>0</v>
      </c>
      <c r="BL195" s="138">
        <v>6</v>
      </c>
      <c r="BM195" s="138">
        <v>0</v>
      </c>
      <c r="BN195" s="138">
        <v>0</v>
      </c>
      <c r="BO195" s="138">
        <v>0</v>
      </c>
      <c r="BP195" s="138">
        <v>2</v>
      </c>
      <c r="BQ195" s="138">
        <v>0</v>
      </c>
      <c r="BR195" s="138">
        <v>0</v>
      </c>
      <c r="BS195" s="138">
        <v>0</v>
      </c>
      <c r="BT195" s="138">
        <v>0</v>
      </c>
      <c r="BU195" s="138">
        <v>0</v>
      </c>
      <c r="BV195" s="138">
        <v>0</v>
      </c>
      <c r="BW195" s="138">
        <v>0</v>
      </c>
      <c r="BX195" s="138">
        <v>0</v>
      </c>
      <c r="BY195" s="138">
        <v>0</v>
      </c>
      <c r="BZ195" s="138">
        <v>0</v>
      </c>
      <c r="CA195" s="138">
        <v>0</v>
      </c>
      <c r="CB195" s="138">
        <v>0</v>
      </c>
      <c r="CC195" s="138">
        <v>0</v>
      </c>
      <c r="CD195" s="138">
        <v>0</v>
      </c>
      <c r="CE195" s="138">
        <v>0</v>
      </c>
      <c r="CF195" s="138">
        <v>0</v>
      </c>
      <c r="CG195" s="138">
        <v>0</v>
      </c>
      <c r="CH195" s="138">
        <v>1</v>
      </c>
      <c r="CI195" s="138">
        <v>0</v>
      </c>
      <c r="CJ195" s="138">
        <v>0</v>
      </c>
      <c r="CK195" s="138">
        <v>0</v>
      </c>
      <c r="CL195" s="138">
        <v>0</v>
      </c>
      <c r="CM195" s="138">
        <v>0</v>
      </c>
      <c r="CN195" s="138">
        <v>0</v>
      </c>
      <c r="CO195" s="138">
        <v>0</v>
      </c>
      <c r="CP195" s="138">
        <v>0</v>
      </c>
      <c r="CQ195" s="138">
        <v>0</v>
      </c>
      <c r="CR195" s="138">
        <v>0</v>
      </c>
      <c r="CS195" s="138">
        <v>0</v>
      </c>
      <c r="CT195" s="138">
        <v>0</v>
      </c>
      <c r="CU195" s="138">
        <v>0</v>
      </c>
      <c r="CV195" s="138">
        <v>0</v>
      </c>
      <c r="CW195" s="138">
        <v>0</v>
      </c>
      <c r="CX195" s="138">
        <v>0</v>
      </c>
      <c r="CY195" s="138">
        <v>0</v>
      </c>
      <c r="CZ195" s="138">
        <v>0</v>
      </c>
      <c r="DA195" s="138">
        <v>0</v>
      </c>
      <c r="DB195" s="138">
        <v>0</v>
      </c>
      <c r="DC195" s="138">
        <v>0</v>
      </c>
      <c r="DD195" s="138">
        <v>0</v>
      </c>
      <c r="DE195" s="138">
        <v>0</v>
      </c>
      <c r="DF195" s="138">
        <v>0</v>
      </c>
      <c r="DG195" s="138">
        <v>0</v>
      </c>
      <c r="DH195" s="138">
        <v>0</v>
      </c>
      <c r="DI195" s="138">
        <v>0</v>
      </c>
      <c r="DJ195" s="138">
        <v>0</v>
      </c>
      <c r="DK195" s="138">
        <v>0</v>
      </c>
      <c r="DL195" s="138">
        <v>0</v>
      </c>
      <c r="DM195" s="138">
        <v>0</v>
      </c>
      <c r="DN195" s="138">
        <v>0</v>
      </c>
      <c r="DO195" s="138">
        <v>0</v>
      </c>
      <c r="DP195" s="138">
        <v>40</v>
      </c>
      <c r="DQ195" s="138">
        <v>1</v>
      </c>
      <c r="DR195" s="130" t="s">
        <v>3118</v>
      </c>
      <c r="DS195" s="138">
        <v>2</v>
      </c>
      <c r="DT195" s="130" t="s">
        <v>1041</v>
      </c>
      <c r="DU195" s="130" t="s">
        <v>1041</v>
      </c>
      <c r="DV195" s="138">
        <v>1</v>
      </c>
      <c r="DW195" s="138">
        <v>1</v>
      </c>
      <c r="DX195" s="138">
        <v>1</v>
      </c>
      <c r="DY195" s="130" t="s">
        <v>1041</v>
      </c>
      <c r="DZ195" s="130" t="s">
        <v>1041</v>
      </c>
      <c r="EA195" s="140">
        <v>13546</v>
      </c>
      <c r="EB195" s="140">
        <v>280.17</v>
      </c>
      <c r="EC195" s="140">
        <v>12</v>
      </c>
    </row>
    <row r="196" spans="1:133" s="131" customFormat="1" ht="60" x14ac:dyDescent="0.25">
      <c r="A196" s="130" t="s">
        <v>533</v>
      </c>
      <c r="B196" s="130" t="s">
        <v>535</v>
      </c>
      <c r="C196" s="138">
        <v>1</v>
      </c>
      <c r="D196" s="130" t="s">
        <v>534</v>
      </c>
      <c r="E196" s="130" t="s">
        <v>1734</v>
      </c>
      <c r="F196" s="130">
        <v>137</v>
      </c>
      <c r="G196" s="130">
        <v>76861</v>
      </c>
      <c r="H196" s="130" t="s">
        <v>3119</v>
      </c>
      <c r="I196" s="130" t="s">
        <v>3120</v>
      </c>
      <c r="J196" s="130" t="s">
        <v>3121</v>
      </c>
      <c r="K196" s="130" t="s">
        <v>1157</v>
      </c>
      <c r="L196" s="130" t="s">
        <v>1431</v>
      </c>
      <c r="M196" s="130" t="s">
        <v>1488</v>
      </c>
      <c r="N196" s="130" t="s">
        <v>3122</v>
      </c>
      <c r="O196" s="130"/>
      <c r="P196" s="130">
        <v>573501961</v>
      </c>
      <c r="Q196" s="130" t="s">
        <v>3123</v>
      </c>
      <c r="R196" s="130" t="s">
        <v>959</v>
      </c>
      <c r="S196" s="130" t="s">
        <v>1145</v>
      </c>
      <c r="T196" s="130" t="s">
        <v>3124</v>
      </c>
      <c r="U196" s="130"/>
      <c r="V196" s="130">
        <v>573501961</v>
      </c>
      <c r="W196" s="130" t="s">
        <v>3125</v>
      </c>
      <c r="X196" s="138">
        <v>1</v>
      </c>
      <c r="Y196" s="138">
        <v>0</v>
      </c>
      <c r="Z196" s="138">
        <v>1</v>
      </c>
      <c r="AA196" s="139">
        <v>1</v>
      </c>
      <c r="AB196" s="139">
        <v>0</v>
      </c>
      <c r="AC196" s="139">
        <v>1</v>
      </c>
      <c r="AD196" s="130" t="s">
        <v>966</v>
      </c>
      <c r="AE196" s="138">
        <v>0</v>
      </c>
      <c r="AF196" s="130" t="s">
        <v>966</v>
      </c>
      <c r="AG196" s="138">
        <v>0</v>
      </c>
      <c r="AH196" s="138">
        <v>0</v>
      </c>
      <c r="AI196" s="138">
        <v>0</v>
      </c>
      <c r="AJ196" s="138">
        <v>1</v>
      </c>
      <c r="AK196" s="138">
        <v>1</v>
      </c>
      <c r="AL196" s="130" t="s">
        <v>966</v>
      </c>
      <c r="AM196" s="138">
        <v>1</v>
      </c>
      <c r="AN196" s="138">
        <v>0</v>
      </c>
      <c r="AO196" s="138">
        <v>0</v>
      </c>
      <c r="AP196" s="138">
        <v>1</v>
      </c>
      <c r="AQ196" s="130" t="s">
        <v>966</v>
      </c>
      <c r="AR196" s="138">
        <v>0</v>
      </c>
      <c r="AS196" s="138">
        <v>0</v>
      </c>
      <c r="AT196" s="138">
        <v>0</v>
      </c>
      <c r="AU196" s="138">
        <v>1</v>
      </c>
      <c r="AV196" s="138">
        <v>0</v>
      </c>
      <c r="AW196" s="138">
        <v>0</v>
      </c>
      <c r="AX196" s="138">
        <v>1</v>
      </c>
      <c r="AY196" s="130" t="s">
        <v>966</v>
      </c>
      <c r="AZ196" s="138">
        <v>0</v>
      </c>
      <c r="BA196" s="138">
        <v>1</v>
      </c>
      <c r="BB196" s="138">
        <v>0</v>
      </c>
      <c r="BC196" s="138">
        <v>1</v>
      </c>
      <c r="BD196" s="138">
        <v>2</v>
      </c>
      <c r="BE196" s="138">
        <v>3</v>
      </c>
      <c r="BF196" s="138">
        <v>0</v>
      </c>
      <c r="BG196" s="138">
        <v>0</v>
      </c>
      <c r="BH196" s="138">
        <v>1</v>
      </c>
      <c r="BI196" s="138">
        <v>0</v>
      </c>
      <c r="BJ196" s="138">
        <v>0</v>
      </c>
      <c r="BK196" s="138">
        <v>0</v>
      </c>
      <c r="BL196" s="138">
        <v>2</v>
      </c>
      <c r="BM196" s="138">
        <v>0</v>
      </c>
      <c r="BN196" s="138">
        <v>0</v>
      </c>
      <c r="BO196" s="138">
        <v>0</v>
      </c>
      <c r="BP196" s="138">
        <v>0</v>
      </c>
      <c r="BQ196" s="138">
        <v>0</v>
      </c>
      <c r="BR196" s="138">
        <v>1</v>
      </c>
      <c r="BS196" s="138">
        <v>0</v>
      </c>
      <c r="BT196" s="138">
        <v>0</v>
      </c>
      <c r="BU196" s="138">
        <v>0</v>
      </c>
      <c r="BV196" s="138">
        <v>0</v>
      </c>
      <c r="BW196" s="138">
        <v>0</v>
      </c>
      <c r="BX196" s="138">
        <v>0</v>
      </c>
      <c r="BY196" s="138">
        <v>0</v>
      </c>
      <c r="BZ196" s="138">
        <v>0</v>
      </c>
      <c r="CA196" s="138">
        <v>0</v>
      </c>
      <c r="CB196" s="138">
        <v>0</v>
      </c>
      <c r="CC196" s="138">
        <v>0</v>
      </c>
      <c r="CD196" s="138">
        <v>0</v>
      </c>
      <c r="CE196" s="138">
        <v>0</v>
      </c>
      <c r="CF196" s="138">
        <v>0</v>
      </c>
      <c r="CG196" s="138">
        <v>0</v>
      </c>
      <c r="CH196" s="138">
        <v>0</v>
      </c>
      <c r="CI196" s="138">
        <v>0</v>
      </c>
      <c r="CJ196" s="138">
        <v>0</v>
      </c>
      <c r="CK196" s="138">
        <v>0</v>
      </c>
      <c r="CL196" s="138">
        <v>0</v>
      </c>
      <c r="CM196" s="138">
        <v>0</v>
      </c>
      <c r="CN196" s="138">
        <v>0</v>
      </c>
      <c r="CO196" s="138">
        <v>0</v>
      </c>
      <c r="CP196" s="138">
        <v>0</v>
      </c>
      <c r="CQ196" s="138">
        <v>0</v>
      </c>
      <c r="CR196" s="138">
        <v>0</v>
      </c>
      <c r="CS196" s="138">
        <v>0</v>
      </c>
      <c r="CT196" s="138">
        <v>0</v>
      </c>
      <c r="CU196" s="138">
        <v>0</v>
      </c>
      <c r="CV196" s="138">
        <v>0</v>
      </c>
      <c r="CW196" s="138">
        <v>0</v>
      </c>
      <c r="CX196" s="138">
        <v>0</v>
      </c>
      <c r="CY196" s="138">
        <v>0</v>
      </c>
      <c r="CZ196" s="138">
        <v>0</v>
      </c>
      <c r="DA196" s="138">
        <v>0</v>
      </c>
      <c r="DB196" s="138">
        <v>0</v>
      </c>
      <c r="DC196" s="138">
        <v>0</v>
      </c>
      <c r="DD196" s="138">
        <v>0</v>
      </c>
      <c r="DE196" s="138">
        <v>0</v>
      </c>
      <c r="DF196" s="138">
        <v>0</v>
      </c>
      <c r="DG196" s="138">
        <v>0</v>
      </c>
      <c r="DH196" s="138">
        <v>0</v>
      </c>
      <c r="DI196" s="138">
        <v>0</v>
      </c>
      <c r="DJ196" s="138">
        <v>0</v>
      </c>
      <c r="DK196" s="138">
        <v>0</v>
      </c>
      <c r="DL196" s="138">
        <v>0</v>
      </c>
      <c r="DM196" s="138">
        <v>0</v>
      </c>
      <c r="DN196" s="138">
        <v>0</v>
      </c>
      <c r="DO196" s="138">
        <v>0</v>
      </c>
      <c r="DP196" s="138">
        <v>45</v>
      </c>
      <c r="DQ196" s="138">
        <v>1</v>
      </c>
      <c r="DR196" s="130" t="s">
        <v>3126</v>
      </c>
      <c r="DS196" s="138">
        <v>3</v>
      </c>
      <c r="DT196" s="130" t="s">
        <v>3127</v>
      </c>
      <c r="DU196" s="130"/>
      <c r="DV196" s="138">
        <v>1</v>
      </c>
      <c r="DW196" s="138">
        <v>1</v>
      </c>
      <c r="DX196" s="138">
        <v>1</v>
      </c>
      <c r="DY196" s="130" t="s">
        <v>3128</v>
      </c>
      <c r="DZ196" s="130"/>
      <c r="EA196" s="140">
        <v>15629</v>
      </c>
      <c r="EB196" s="140">
        <v>163.94</v>
      </c>
      <c r="EC196" s="140">
        <v>14</v>
      </c>
    </row>
    <row r="197" spans="1:133" s="131" customFormat="1" ht="36" x14ac:dyDescent="0.25">
      <c r="A197" s="130" t="s">
        <v>533</v>
      </c>
      <c r="B197" s="130" t="s">
        <v>537</v>
      </c>
      <c r="C197" s="138">
        <v>1</v>
      </c>
      <c r="D197" s="130" t="s">
        <v>536</v>
      </c>
      <c r="E197" s="130" t="s">
        <v>2717</v>
      </c>
      <c r="F197" s="130">
        <v>628</v>
      </c>
      <c r="G197" s="130">
        <v>76917</v>
      </c>
      <c r="H197" s="130" t="s">
        <v>537</v>
      </c>
      <c r="I197" s="130" t="s">
        <v>3129</v>
      </c>
      <c r="J197" s="130" t="s">
        <v>3130</v>
      </c>
      <c r="K197" s="130" t="s">
        <v>3131</v>
      </c>
      <c r="L197" s="130" t="s">
        <v>1008</v>
      </c>
      <c r="M197" s="130" t="s">
        <v>2712</v>
      </c>
      <c r="N197" s="130" t="s">
        <v>3132</v>
      </c>
      <c r="O197" s="130"/>
      <c r="P197" s="130">
        <v>573521300</v>
      </c>
      <c r="Q197" s="130" t="s">
        <v>3133</v>
      </c>
      <c r="R197" s="130"/>
      <c r="S197" s="130" t="s">
        <v>1616</v>
      </c>
      <c r="T197" s="130" t="s">
        <v>3134</v>
      </c>
      <c r="U197" s="130"/>
      <c r="V197" s="130">
        <v>573521453</v>
      </c>
      <c r="W197" s="130" t="s">
        <v>3135</v>
      </c>
      <c r="X197" s="138">
        <v>1</v>
      </c>
      <c r="Y197" s="138">
        <v>0</v>
      </c>
      <c r="Z197" s="138">
        <v>1</v>
      </c>
      <c r="AA197" s="139">
        <v>0.5</v>
      </c>
      <c r="AB197" s="139">
        <v>0</v>
      </c>
      <c r="AC197" s="139">
        <v>0.5</v>
      </c>
      <c r="AD197" s="130" t="s">
        <v>966</v>
      </c>
      <c r="AE197" s="138">
        <v>1</v>
      </c>
      <c r="AF197" s="130" t="s">
        <v>966</v>
      </c>
      <c r="AG197" s="138">
        <v>0</v>
      </c>
      <c r="AH197" s="138">
        <v>1</v>
      </c>
      <c r="AI197" s="138">
        <v>0</v>
      </c>
      <c r="AJ197" s="138">
        <v>0</v>
      </c>
      <c r="AK197" s="138">
        <v>1</v>
      </c>
      <c r="AL197" s="130" t="s">
        <v>966</v>
      </c>
      <c r="AM197" s="138">
        <v>0</v>
      </c>
      <c r="AN197" s="138">
        <v>0</v>
      </c>
      <c r="AO197" s="138">
        <v>1</v>
      </c>
      <c r="AP197" s="138">
        <v>1</v>
      </c>
      <c r="AQ197" s="130" t="s">
        <v>966</v>
      </c>
      <c r="AR197" s="138">
        <v>0</v>
      </c>
      <c r="AS197" s="138">
        <v>0</v>
      </c>
      <c r="AT197" s="138">
        <v>0</v>
      </c>
      <c r="AU197" s="138">
        <v>1</v>
      </c>
      <c r="AV197" s="138">
        <v>0</v>
      </c>
      <c r="AW197" s="138">
        <v>0</v>
      </c>
      <c r="AX197" s="138">
        <v>1</v>
      </c>
      <c r="AY197" s="130" t="s">
        <v>966</v>
      </c>
      <c r="AZ197" s="138">
        <v>1</v>
      </c>
      <c r="BA197" s="138">
        <v>1</v>
      </c>
      <c r="BB197" s="138">
        <v>0</v>
      </c>
      <c r="BC197" s="138">
        <v>1</v>
      </c>
      <c r="BD197" s="138">
        <v>7</v>
      </c>
      <c r="BE197" s="138">
        <v>7</v>
      </c>
      <c r="BF197" s="138">
        <v>0</v>
      </c>
      <c r="BG197" s="138">
        <v>0</v>
      </c>
      <c r="BH197" s="138">
        <v>0</v>
      </c>
      <c r="BI197" s="138">
        <v>0</v>
      </c>
      <c r="BJ197" s="138">
        <v>0</v>
      </c>
      <c r="BK197" s="138">
        <v>0</v>
      </c>
      <c r="BL197" s="138">
        <v>4</v>
      </c>
      <c r="BM197" s="138">
        <v>0</v>
      </c>
      <c r="BN197" s="138">
        <v>0</v>
      </c>
      <c r="BO197" s="138">
        <v>0</v>
      </c>
      <c r="BP197" s="138">
        <v>0</v>
      </c>
      <c r="BQ197" s="138">
        <v>0</v>
      </c>
      <c r="BR197" s="138">
        <v>0</v>
      </c>
      <c r="BS197" s="138">
        <v>0</v>
      </c>
      <c r="BT197" s="138">
        <v>0</v>
      </c>
      <c r="BU197" s="138">
        <v>1</v>
      </c>
      <c r="BV197" s="138">
        <v>0</v>
      </c>
      <c r="BW197" s="138">
        <v>0</v>
      </c>
      <c r="BX197" s="138">
        <v>0</v>
      </c>
      <c r="BY197" s="138">
        <v>0</v>
      </c>
      <c r="BZ197" s="138">
        <v>0</v>
      </c>
      <c r="CA197" s="138">
        <v>0</v>
      </c>
      <c r="CB197" s="138">
        <v>0</v>
      </c>
      <c r="CC197" s="138">
        <v>0</v>
      </c>
      <c r="CD197" s="138">
        <v>0</v>
      </c>
      <c r="CE197" s="138">
        <v>0</v>
      </c>
      <c r="CF197" s="138">
        <v>0</v>
      </c>
      <c r="CG197" s="138">
        <v>0</v>
      </c>
      <c r="CH197" s="138">
        <v>0</v>
      </c>
      <c r="CI197" s="138">
        <v>0</v>
      </c>
      <c r="CJ197" s="138">
        <v>0</v>
      </c>
      <c r="CK197" s="138">
        <v>0</v>
      </c>
      <c r="CL197" s="138">
        <v>0</v>
      </c>
      <c r="CM197" s="138">
        <v>1</v>
      </c>
      <c r="CN197" s="138">
        <v>0</v>
      </c>
      <c r="CO197" s="138">
        <v>0</v>
      </c>
      <c r="CP197" s="138">
        <v>0</v>
      </c>
      <c r="CQ197" s="138">
        <v>0</v>
      </c>
      <c r="CR197" s="138">
        <v>0</v>
      </c>
      <c r="CS197" s="138">
        <v>1</v>
      </c>
      <c r="CT197" s="138">
        <v>0</v>
      </c>
      <c r="CU197" s="138">
        <v>0</v>
      </c>
      <c r="CV197" s="138">
        <v>0</v>
      </c>
      <c r="CW197" s="138">
        <v>0</v>
      </c>
      <c r="CX197" s="138">
        <v>0</v>
      </c>
      <c r="CY197" s="138">
        <v>0</v>
      </c>
      <c r="CZ197" s="138">
        <v>0</v>
      </c>
      <c r="DA197" s="138">
        <v>0</v>
      </c>
      <c r="DB197" s="138">
        <v>0</v>
      </c>
      <c r="DC197" s="138">
        <v>0</v>
      </c>
      <c r="DD197" s="138">
        <v>0</v>
      </c>
      <c r="DE197" s="138">
        <v>0</v>
      </c>
      <c r="DF197" s="138">
        <v>0</v>
      </c>
      <c r="DG197" s="138">
        <v>0</v>
      </c>
      <c r="DH197" s="138">
        <v>0</v>
      </c>
      <c r="DI197" s="138">
        <v>0</v>
      </c>
      <c r="DJ197" s="138">
        <v>0</v>
      </c>
      <c r="DK197" s="138">
        <v>0</v>
      </c>
      <c r="DL197" s="138">
        <v>0</v>
      </c>
      <c r="DM197" s="138">
        <v>0</v>
      </c>
      <c r="DN197" s="138">
        <v>0</v>
      </c>
      <c r="DO197" s="138">
        <v>0</v>
      </c>
      <c r="DP197" s="138">
        <v>30</v>
      </c>
      <c r="DQ197" s="138">
        <v>1</v>
      </c>
      <c r="DR197" s="130" t="s">
        <v>3136</v>
      </c>
      <c r="DS197" s="138">
        <v>2</v>
      </c>
      <c r="DT197" s="130" t="s">
        <v>1041</v>
      </c>
      <c r="DU197" s="130" t="s">
        <v>1041</v>
      </c>
      <c r="DV197" s="138">
        <v>1</v>
      </c>
      <c r="DW197" s="138">
        <v>1</v>
      </c>
      <c r="DX197" s="138">
        <v>1</v>
      </c>
      <c r="DY197" s="130" t="s">
        <v>1041</v>
      </c>
      <c r="DZ197" s="130" t="s">
        <v>1041</v>
      </c>
      <c r="EA197" s="140">
        <v>21374</v>
      </c>
      <c r="EB197" s="140">
        <v>132.61000000000001</v>
      </c>
      <c r="EC197" s="140">
        <v>19</v>
      </c>
    </row>
    <row r="198" spans="1:133" s="131" customFormat="1" ht="36" x14ac:dyDescent="0.25">
      <c r="A198" s="130" t="s">
        <v>533</v>
      </c>
      <c r="B198" s="130" t="s">
        <v>539</v>
      </c>
      <c r="C198" s="138">
        <v>1</v>
      </c>
      <c r="D198" s="130" t="s">
        <v>538</v>
      </c>
      <c r="E198" s="130" t="s">
        <v>1551</v>
      </c>
      <c r="F198" s="130" t="s">
        <v>3137</v>
      </c>
      <c r="G198" s="130">
        <v>76701</v>
      </c>
      <c r="H198" s="130" t="s">
        <v>539</v>
      </c>
      <c r="I198" s="130" t="s">
        <v>3138</v>
      </c>
      <c r="J198" s="130" t="s">
        <v>3139</v>
      </c>
      <c r="K198" s="130" t="s">
        <v>3140</v>
      </c>
      <c r="L198" s="130" t="s">
        <v>1008</v>
      </c>
      <c r="M198" s="130" t="s">
        <v>1240</v>
      </c>
      <c r="N198" s="130" t="s">
        <v>3141</v>
      </c>
      <c r="O198" s="130" t="s">
        <v>1041</v>
      </c>
      <c r="P198" s="130">
        <v>573321371</v>
      </c>
      <c r="Q198" s="130" t="s">
        <v>3142</v>
      </c>
      <c r="R198" s="130" t="s">
        <v>1041</v>
      </c>
      <c r="S198" s="130" t="s">
        <v>1358</v>
      </c>
      <c r="T198" s="130" t="s">
        <v>3143</v>
      </c>
      <c r="U198" s="130" t="s">
        <v>1041</v>
      </c>
      <c r="V198" s="130">
        <v>573321383</v>
      </c>
      <c r="W198" s="130" t="s">
        <v>3144</v>
      </c>
      <c r="X198" s="138">
        <v>2</v>
      </c>
      <c r="Y198" s="138">
        <v>0</v>
      </c>
      <c r="Z198" s="138">
        <v>2</v>
      </c>
      <c r="AA198" s="139">
        <v>2</v>
      </c>
      <c r="AB198" s="139">
        <v>0</v>
      </c>
      <c r="AC198" s="139">
        <v>2</v>
      </c>
      <c r="AD198" s="130" t="s">
        <v>966</v>
      </c>
      <c r="AE198" s="138">
        <v>2</v>
      </c>
      <c r="AF198" s="130" t="s">
        <v>966</v>
      </c>
      <c r="AG198" s="138">
        <v>0</v>
      </c>
      <c r="AH198" s="138">
        <v>2</v>
      </c>
      <c r="AI198" s="138">
        <v>0</v>
      </c>
      <c r="AJ198" s="138">
        <v>0</v>
      </c>
      <c r="AK198" s="138">
        <v>2</v>
      </c>
      <c r="AL198" s="130" t="s">
        <v>966</v>
      </c>
      <c r="AM198" s="138">
        <v>0</v>
      </c>
      <c r="AN198" s="138">
        <v>2</v>
      </c>
      <c r="AO198" s="138">
        <v>0</v>
      </c>
      <c r="AP198" s="138">
        <v>2</v>
      </c>
      <c r="AQ198" s="130" t="s">
        <v>966</v>
      </c>
      <c r="AR198" s="138">
        <v>0</v>
      </c>
      <c r="AS198" s="138">
        <v>0</v>
      </c>
      <c r="AT198" s="138">
        <v>2</v>
      </c>
      <c r="AU198" s="138">
        <v>0</v>
      </c>
      <c r="AV198" s="138">
        <v>0</v>
      </c>
      <c r="AW198" s="138">
        <v>0</v>
      </c>
      <c r="AX198" s="138">
        <v>2</v>
      </c>
      <c r="AY198" s="130" t="s">
        <v>966</v>
      </c>
      <c r="AZ198" s="138">
        <v>1</v>
      </c>
      <c r="BA198" s="138">
        <v>1</v>
      </c>
      <c r="BB198" s="138">
        <v>0</v>
      </c>
      <c r="BC198" s="138">
        <v>1</v>
      </c>
      <c r="BD198" s="138">
        <v>1</v>
      </c>
      <c r="BE198" s="138">
        <v>28</v>
      </c>
      <c r="BF198" s="138">
        <v>2</v>
      </c>
      <c r="BG198" s="138">
        <v>0</v>
      </c>
      <c r="BH198" s="138">
        <v>2</v>
      </c>
      <c r="BI198" s="138">
        <v>0</v>
      </c>
      <c r="BJ198" s="138">
        <v>0</v>
      </c>
      <c r="BK198" s="138">
        <v>0</v>
      </c>
      <c r="BL198" s="138">
        <v>36</v>
      </c>
      <c r="BM198" s="138">
        <v>0</v>
      </c>
      <c r="BN198" s="138">
        <v>3</v>
      </c>
      <c r="BO198" s="138">
        <v>1</v>
      </c>
      <c r="BP198" s="138">
        <v>0</v>
      </c>
      <c r="BQ198" s="138">
        <v>0</v>
      </c>
      <c r="BR198" s="138">
        <v>0</v>
      </c>
      <c r="BS198" s="138">
        <v>0</v>
      </c>
      <c r="BT198" s="138">
        <v>0</v>
      </c>
      <c r="BU198" s="138">
        <v>0</v>
      </c>
      <c r="BV198" s="138">
        <v>2</v>
      </c>
      <c r="BW198" s="138">
        <v>0</v>
      </c>
      <c r="BX198" s="138">
        <v>0</v>
      </c>
      <c r="BY198" s="138">
        <v>0</v>
      </c>
      <c r="BZ198" s="138">
        <v>0</v>
      </c>
      <c r="CA198" s="138">
        <v>0</v>
      </c>
      <c r="CB198" s="138">
        <v>0</v>
      </c>
      <c r="CC198" s="138">
        <v>0</v>
      </c>
      <c r="CD198" s="138">
        <v>0</v>
      </c>
      <c r="CE198" s="138">
        <v>0</v>
      </c>
      <c r="CF198" s="138">
        <v>0</v>
      </c>
      <c r="CG198" s="138">
        <v>0</v>
      </c>
      <c r="CH198" s="138">
        <v>0</v>
      </c>
      <c r="CI198" s="138">
        <v>0</v>
      </c>
      <c r="CJ198" s="138">
        <v>0</v>
      </c>
      <c r="CK198" s="138">
        <v>1</v>
      </c>
      <c r="CL198" s="138">
        <v>0</v>
      </c>
      <c r="CM198" s="138">
        <v>1</v>
      </c>
      <c r="CN198" s="138">
        <v>0</v>
      </c>
      <c r="CO198" s="138">
        <v>0</v>
      </c>
      <c r="CP198" s="138">
        <v>0</v>
      </c>
      <c r="CQ198" s="138">
        <v>0</v>
      </c>
      <c r="CR198" s="138">
        <v>0</v>
      </c>
      <c r="CS198" s="138">
        <v>0</v>
      </c>
      <c r="CT198" s="138">
        <v>0</v>
      </c>
      <c r="CU198" s="138">
        <v>0</v>
      </c>
      <c r="CV198" s="138">
        <v>0</v>
      </c>
      <c r="CW198" s="138">
        <v>0</v>
      </c>
      <c r="CX198" s="138">
        <v>0</v>
      </c>
      <c r="CY198" s="138">
        <v>0</v>
      </c>
      <c r="CZ198" s="138">
        <v>0</v>
      </c>
      <c r="DA198" s="138">
        <v>1</v>
      </c>
      <c r="DB198" s="138">
        <v>1</v>
      </c>
      <c r="DC198" s="138">
        <v>0</v>
      </c>
      <c r="DD198" s="138">
        <v>0</v>
      </c>
      <c r="DE198" s="138">
        <v>0</v>
      </c>
      <c r="DF198" s="138">
        <v>1</v>
      </c>
      <c r="DG198" s="138">
        <v>0</v>
      </c>
      <c r="DH198" s="138">
        <v>1</v>
      </c>
      <c r="DI198" s="138">
        <v>0</v>
      </c>
      <c r="DJ198" s="138">
        <v>0</v>
      </c>
      <c r="DK198" s="138">
        <v>0</v>
      </c>
      <c r="DL198" s="138">
        <v>0</v>
      </c>
      <c r="DM198" s="138">
        <v>1</v>
      </c>
      <c r="DN198" s="138">
        <v>0</v>
      </c>
      <c r="DO198" s="138">
        <v>0</v>
      </c>
      <c r="DP198" s="138">
        <v>1</v>
      </c>
      <c r="DQ198" s="138">
        <v>1</v>
      </c>
      <c r="DR198" s="130" t="s">
        <v>3145</v>
      </c>
      <c r="DS198" s="138">
        <v>2</v>
      </c>
      <c r="DT198" s="130" t="s">
        <v>3146</v>
      </c>
      <c r="DU198" s="130" t="s">
        <v>1041</v>
      </c>
      <c r="DV198" s="138">
        <v>1</v>
      </c>
      <c r="DW198" s="138">
        <v>1</v>
      </c>
      <c r="DX198" s="138">
        <v>1</v>
      </c>
      <c r="DY198" s="130" t="s">
        <v>1041</v>
      </c>
      <c r="DZ198" s="130" t="s">
        <v>3147</v>
      </c>
      <c r="EA198" s="140">
        <v>69465</v>
      </c>
      <c r="EB198" s="140">
        <v>499.02</v>
      </c>
      <c r="EC198" s="140">
        <v>46</v>
      </c>
    </row>
    <row r="199" spans="1:133" s="131" customFormat="1" ht="60" x14ac:dyDescent="0.25">
      <c r="A199" s="130" t="s">
        <v>533</v>
      </c>
      <c r="B199" s="130" t="s">
        <v>541</v>
      </c>
      <c r="C199" s="138">
        <v>1</v>
      </c>
      <c r="D199" s="130" t="s">
        <v>540</v>
      </c>
      <c r="E199" s="130" t="s">
        <v>1823</v>
      </c>
      <c r="F199" s="130">
        <v>543</v>
      </c>
      <c r="G199" s="130">
        <v>76326</v>
      </c>
      <c r="H199" s="130" t="s">
        <v>541</v>
      </c>
      <c r="I199" s="130" t="s">
        <v>3148</v>
      </c>
      <c r="J199" s="130" t="s">
        <v>3149</v>
      </c>
      <c r="K199" s="130" t="s">
        <v>1224</v>
      </c>
      <c r="L199" s="130" t="s">
        <v>959</v>
      </c>
      <c r="M199" s="130" t="s">
        <v>2236</v>
      </c>
      <c r="N199" s="130" t="s">
        <v>3150</v>
      </c>
      <c r="O199" s="130"/>
      <c r="P199" s="130">
        <v>577197400</v>
      </c>
      <c r="Q199" s="130" t="s">
        <v>3151</v>
      </c>
      <c r="R199" s="130" t="s">
        <v>959</v>
      </c>
      <c r="S199" s="130" t="s">
        <v>2236</v>
      </c>
      <c r="T199" s="130" t="s">
        <v>3150</v>
      </c>
      <c r="U199" s="130"/>
      <c r="V199" s="130">
        <v>577197400</v>
      </c>
      <c r="W199" s="130" t="s">
        <v>3151</v>
      </c>
      <c r="X199" s="138">
        <v>1</v>
      </c>
      <c r="Y199" s="138">
        <v>0</v>
      </c>
      <c r="Z199" s="138">
        <v>1</v>
      </c>
      <c r="AA199" s="139">
        <v>0.5</v>
      </c>
      <c r="AB199" s="139">
        <v>0</v>
      </c>
      <c r="AC199" s="139">
        <v>0.5</v>
      </c>
      <c r="AD199" s="130" t="s">
        <v>966</v>
      </c>
      <c r="AE199" s="138">
        <v>1</v>
      </c>
      <c r="AF199" s="130" t="s">
        <v>966</v>
      </c>
      <c r="AG199" s="138">
        <v>0</v>
      </c>
      <c r="AH199" s="138">
        <v>0</v>
      </c>
      <c r="AI199" s="138">
        <v>0</v>
      </c>
      <c r="AJ199" s="138">
        <v>1</v>
      </c>
      <c r="AK199" s="138">
        <v>1</v>
      </c>
      <c r="AL199" s="130" t="s">
        <v>966</v>
      </c>
      <c r="AM199" s="138">
        <v>0</v>
      </c>
      <c r="AN199" s="138">
        <v>0</v>
      </c>
      <c r="AO199" s="138">
        <v>1</v>
      </c>
      <c r="AP199" s="138">
        <v>1</v>
      </c>
      <c r="AQ199" s="130" t="s">
        <v>966</v>
      </c>
      <c r="AR199" s="138">
        <v>0</v>
      </c>
      <c r="AS199" s="138">
        <v>0</v>
      </c>
      <c r="AT199" s="138">
        <v>0</v>
      </c>
      <c r="AU199" s="138">
        <v>0</v>
      </c>
      <c r="AV199" s="138">
        <v>1</v>
      </c>
      <c r="AW199" s="138">
        <v>0</v>
      </c>
      <c r="AX199" s="138">
        <v>1</v>
      </c>
      <c r="AY199" s="130" t="s">
        <v>966</v>
      </c>
      <c r="AZ199" s="138">
        <v>1</v>
      </c>
      <c r="BA199" s="138">
        <v>1</v>
      </c>
      <c r="BB199" s="138">
        <v>0</v>
      </c>
      <c r="BC199" s="138">
        <v>1</v>
      </c>
      <c r="BD199" s="138">
        <v>1</v>
      </c>
      <c r="BE199" s="138">
        <v>3</v>
      </c>
      <c r="BF199" s="138">
        <v>0</v>
      </c>
      <c r="BG199" s="138">
        <v>0</v>
      </c>
      <c r="BH199" s="138">
        <v>0</v>
      </c>
      <c r="BI199" s="138">
        <v>0</v>
      </c>
      <c r="BJ199" s="138">
        <v>0</v>
      </c>
      <c r="BK199" s="138">
        <v>1</v>
      </c>
      <c r="BL199" s="138">
        <v>6</v>
      </c>
      <c r="BM199" s="138">
        <v>1</v>
      </c>
      <c r="BN199" s="138">
        <v>0</v>
      </c>
      <c r="BO199" s="138">
        <v>0</v>
      </c>
      <c r="BP199" s="138">
        <v>1</v>
      </c>
      <c r="BQ199" s="138">
        <v>0</v>
      </c>
      <c r="BR199" s="138">
        <v>0</v>
      </c>
      <c r="BS199" s="138">
        <v>0</v>
      </c>
      <c r="BT199" s="138">
        <v>0</v>
      </c>
      <c r="BU199" s="138">
        <v>0</v>
      </c>
      <c r="BV199" s="138">
        <v>0</v>
      </c>
      <c r="BW199" s="138">
        <v>0</v>
      </c>
      <c r="BX199" s="138">
        <v>0</v>
      </c>
      <c r="BY199" s="138">
        <v>0</v>
      </c>
      <c r="BZ199" s="138">
        <v>0</v>
      </c>
      <c r="CA199" s="138">
        <v>0</v>
      </c>
      <c r="CB199" s="138">
        <v>0</v>
      </c>
      <c r="CC199" s="138">
        <v>0</v>
      </c>
      <c r="CD199" s="138">
        <v>0</v>
      </c>
      <c r="CE199" s="138">
        <v>0</v>
      </c>
      <c r="CF199" s="138">
        <v>0</v>
      </c>
      <c r="CG199" s="138">
        <v>0</v>
      </c>
      <c r="CH199" s="138">
        <v>0</v>
      </c>
      <c r="CI199" s="138">
        <v>0</v>
      </c>
      <c r="CJ199" s="138">
        <v>0</v>
      </c>
      <c r="CK199" s="138">
        <v>0</v>
      </c>
      <c r="CL199" s="138">
        <v>0</v>
      </c>
      <c r="CM199" s="138">
        <v>0</v>
      </c>
      <c r="CN199" s="138">
        <v>0</v>
      </c>
      <c r="CO199" s="138">
        <v>0</v>
      </c>
      <c r="CP199" s="138">
        <v>0</v>
      </c>
      <c r="CQ199" s="138">
        <v>0</v>
      </c>
      <c r="CR199" s="138">
        <v>0</v>
      </c>
      <c r="CS199" s="138">
        <v>0</v>
      </c>
      <c r="CT199" s="138">
        <v>0</v>
      </c>
      <c r="CU199" s="138">
        <v>0</v>
      </c>
      <c r="CV199" s="138">
        <v>0</v>
      </c>
      <c r="CW199" s="138">
        <v>0</v>
      </c>
      <c r="CX199" s="138">
        <v>0</v>
      </c>
      <c r="CY199" s="138">
        <v>0</v>
      </c>
      <c r="CZ199" s="138">
        <v>0</v>
      </c>
      <c r="DA199" s="138">
        <v>0</v>
      </c>
      <c r="DB199" s="138">
        <v>0</v>
      </c>
      <c r="DC199" s="138">
        <v>0</v>
      </c>
      <c r="DD199" s="138">
        <v>0</v>
      </c>
      <c r="DE199" s="138">
        <v>0</v>
      </c>
      <c r="DF199" s="138">
        <v>0</v>
      </c>
      <c r="DG199" s="138">
        <v>0</v>
      </c>
      <c r="DH199" s="138">
        <v>0</v>
      </c>
      <c r="DI199" s="138">
        <v>0</v>
      </c>
      <c r="DJ199" s="138">
        <v>0</v>
      </c>
      <c r="DK199" s="138">
        <v>0</v>
      </c>
      <c r="DL199" s="138">
        <v>0</v>
      </c>
      <c r="DM199" s="138">
        <v>0</v>
      </c>
      <c r="DN199" s="138">
        <v>0</v>
      </c>
      <c r="DO199" s="138">
        <v>0</v>
      </c>
      <c r="DP199" s="138">
        <v>100</v>
      </c>
      <c r="DQ199" s="138">
        <v>1</v>
      </c>
      <c r="DR199" s="130" t="s">
        <v>3152</v>
      </c>
      <c r="DS199" s="138">
        <v>4</v>
      </c>
      <c r="DT199" s="130" t="s">
        <v>3153</v>
      </c>
      <c r="DU199" s="130" t="s">
        <v>3154</v>
      </c>
      <c r="DV199" s="138">
        <v>1</v>
      </c>
      <c r="DW199" s="138">
        <v>1</v>
      </c>
      <c r="DX199" s="138">
        <v>1</v>
      </c>
      <c r="DY199" s="130" t="s">
        <v>3155</v>
      </c>
      <c r="DZ199" s="130" t="s">
        <v>3156</v>
      </c>
      <c r="EA199" s="140">
        <v>18778</v>
      </c>
      <c r="EB199" s="140">
        <v>178.37</v>
      </c>
      <c r="EC199" s="140">
        <v>15</v>
      </c>
    </row>
    <row r="200" spans="1:133" s="131" customFormat="1" ht="24" x14ac:dyDescent="0.25">
      <c r="A200" s="130" t="s">
        <v>533</v>
      </c>
      <c r="B200" s="130" t="s">
        <v>543</v>
      </c>
      <c r="C200" s="138">
        <v>1</v>
      </c>
      <c r="D200" s="130" t="s">
        <v>542</v>
      </c>
      <c r="E200" s="130" t="s">
        <v>3157</v>
      </c>
      <c r="F200" s="130">
        <v>1340</v>
      </c>
      <c r="G200" s="130">
        <v>76523</v>
      </c>
      <c r="H200" s="130" t="s">
        <v>543</v>
      </c>
      <c r="I200" s="130" t="s">
        <v>3158</v>
      </c>
      <c r="J200" s="130" t="s">
        <v>3159</v>
      </c>
      <c r="K200" s="130" t="s">
        <v>3160</v>
      </c>
      <c r="L200" s="130" t="s">
        <v>1008</v>
      </c>
      <c r="M200" s="130" t="s">
        <v>3161</v>
      </c>
      <c r="N200" s="130" t="s">
        <v>3162</v>
      </c>
      <c r="O200" s="130"/>
      <c r="P200" s="130">
        <v>577680452</v>
      </c>
      <c r="Q200" s="130" t="s">
        <v>3163</v>
      </c>
      <c r="R200" s="130" t="s">
        <v>959</v>
      </c>
      <c r="S200" s="130" t="s">
        <v>2110</v>
      </c>
      <c r="T200" s="130" t="s">
        <v>3164</v>
      </c>
      <c r="U200" s="130"/>
      <c r="V200" s="130">
        <v>577680413</v>
      </c>
      <c r="W200" s="130" t="s">
        <v>3165</v>
      </c>
      <c r="X200" s="138">
        <v>1</v>
      </c>
      <c r="Y200" s="138">
        <v>1</v>
      </c>
      <c r="Z200" s="138">
        <v>2</v>
      </c>
      <c r="AA200" s="139">
        <v>1</v>
      </c>
      <c r="AB200" s="139">
        <v>1</v>
      </c>
      <c r="AC200" s="139">
        <v>2</v>
      </c>
      <c r="AD200" s="130" t="s">
        <v>966</v>
      </c>
      <c r="AE200" s="138">
        <v>1</v>
      </c>
      <c r="AF200" s="130" t="s">
        <v>966</v>
      </c>
      <c r="AG200" s="138">
        <v>0</v>
      </c>
      <c r="AH200" s="138">
        <v>0</v>
      </c>
      <c r="AI200" s="138">
        <v>0</v>
      </c>
      <c r="AJ200" s="138">
        <v>1</v>
      </c>
      <c r="AK200" s="138">
        <v>1</v>
      </c>
      <c r="AL200" s="130" t="s">
        <v>966</v>
      </c>
      <c r="AM200" s="138">
        <v>0</v>
      </c>
      <c r="AN200" s="138">
        <v>0</v>
      </c>
      <c r="AO200" s="138">
        <v>1</v>
      </c>
      <c r="AP200" s="138">
        <v>1</v>
      </c>
      <c r="AQ200" s="130" t="s">
        <v>966</v>
      </c>
      <c r="AR200" s="138">
        <v>0</v>
      </c>
      <c r="AS200" s="138">
        <v>0</v>
      </c>
      <c r="AT200" s="138">
        <v>0</v>
      </c>
      <c r="AU200" s="138">
        <v>1</v>
      </c>
      <c r="AV200" s="138">
        <v>0</v>
      </c>
      <c r="AW200" s="138">
        <v>0</v>
      </c>
      <c r="AX200" s="138">
        <v>1</v>
      </c>
      <c r="AY200" s="130" t="s">
        <v>966</v>
      </c>
      <c r="AZ200" s="138">
        <v>0</v>
      </c>
      <c r="BA200" s="138">
        <v>1</v>
      </c>
      <c r="BB200" s="138">
        <v>0</v>
      </c>
      <c r="BC200" s="138">
        <v>1</v>
      </c>
      <c r="BD200" s="138">
        <v>5</v>
      </c>
      <c r="BE200" s="138">
        <v>10</v>
      </c>
      <c r="BF200" s="138">
        <v>1</v>
      </c>
      <c r="BG200" s="138">
        <v>0</v>
      </c>
      <c r="BH200" s="138">
        <v>0</v>
      </c>
      <c r="BI200" s="138">
        <v>0</v>
      </c>
      <c r="BJ200" s="138">
        <v>0</v>
      </c>
      <c r="BK200" s="138">
        <v>0</v>
      </c>
      <c r="BL200" s="138">
        <v>10</v>
      </c>
      <c r="BM200" s="138">
        <v>0</v>
      </c>
      <c r="BN200" s="138">
        <v>2</v>
      </c>
      <c r="BO200" s="138">
        <v>0</v>
      </c>
      <c r="BP200" s="138">
        <v>5</v>
      </c>
      <c r="BQ200" s="138">
        <v>0</v>
      </c>
      <c r="BR200" s="138">
        <v>0</v>
      </c>
      <c r="BS200" s="138">
        <v>3</v>
      </c>
      <c r="BT200" s="138">
        <v>0</v>
      </c>
      <c r="BU200" s="138">
        <v>0</v>
      </c>
      <c r="BV200" s="138">
        <v>0</v>
      </c>
      <c r="BW200" s="138">
        <v>0</v>
      </c>
      <c r="BX200" s="138">
        <v>0</v>
      </c>
      <c r="BY200" s="138">
        <v>0</v>
      </c>
      <c r="BZ200" s="138">
        <v>0</v>
      </c>
      <c r="CA200" s="138">
        <v>0</v>
      </c>
      <c r="CB200" s="138">
        <v>0</v>
      </c>
      <c r="CC200" s="138">
        <v>0</v>
      </c>
      <c r="CD200" s="138">
        <v>0</v>
      </c>
      <c r="CE200" s="138">
        <v>0</v>
      </c>
      <c r="CF200" s="138">
        <v>1</v>
      </c>
      <c r="CG200" s="138">
        <v>0</v>
      </c>
      <c r="CH200" s="138">
        <v>1</v>
      </c>
      <c r="CI200" s="138">
        <v>2</v>
      </c>
      <c r="CJ200" s="138">
        <v>0</v>
      </c>
      <c r="CK200" s="138">
        <v>0</v>
      </c>
      <c r="CL200" s="138">
        <v>0</v>
      </c>
      <c r="CM200" s="138">
        <v>0</v>
      </c>
      <c r="CN200" s="138">
        <v>0</v>
      </c>
      <c r="CO200" s="138">
        <v>0</v>
      </c>
      <c r="CP200" s="138">
        <v>0</v>
      </c>
      <c r="CQ200" s="138">
        <v>0</v>
      </c>
      <c r="CR200" s="138">
        <v>0</v>
      </c>
      <c r="CS200" s="138">
        <v>1</v>
      </c>
      <c r="CT200" s="138">
        <v>0</v>
      </c>
      <c r="CU200" s="138">
        <v>0</v>
      </c>
      <c r="CV200" s="138">
        <v>0</v>
      </c>
      <c r="CW200" s="138">
        <v>0</v>
      </c>
      <c r="CX200" s="138">
        <v>0</v>
      </c>
      <c r="CY200" s="138">
        <v>0</v>
      </c>
      <c r="CZ200" s="138">
        <v>0</v>
      </c>
      <c r="DA200" s="138">
        <v>0</v>
      </c>
      <c r="DB200" s="138">
        <v>2</v>
      </c>
      <c r="DC200" s="138">
        <v>0</v>
      </c>
      <c r="DD200" s="138">
        <v>0</v>
      </c>
      <c r="DE200" s="138">
        <v>0</v>
      </c>
      <c r="DF200" s="138">
        <v>0</v>
      </c>
      <c r="DG200" s="138">
        <v>0</v>
      </c>
      <c r="DH200" s="138">
        <v>0</v>
      </c>
      <c r="DI200" s="138">
        <v>0</v>
      </c>
      <c r="DJ200" s="138">
        <v>0</v>
      </c>
      <c r="DK200" s="138">
        <v>0</v>
      </c>
      <c r="DL200" s="138">
        <v>0</v>
      </c>
      <c r="DM200" s="138">
        <v>0</v>
      </c>
      <c r="DN200" s="138">
        <v>0</v>
      </c>
      <c r="DO200" s="138">
        <v>0</v>
      </c>
      <c r="DP200" s="138">
        <v>70</v>
      </c>
      <c r="DQ200" s="138">
        <v>1</v>
      </c>
      <c r="DR200" s="130" t="s">
        <v>3166</v>
      </c>
      <c r="DS200" s="138">
        <v>3</v>
      </c>
      <c r="DT200" s="130" t="s">
        <v>3167</v>
      </c>
      <c r="DU200" s="130"/>
      <c r="DV200" s="138">
        <v>1</v>
      </c>
      <c r="DW200" s="138">
        <v>1</v>
      </c>
      <c r="DX200" s="138">
        <v>0</v>
      </c>
      <c r="DY200" s="130"/>
      <c r="DZ200" s="130"/>
      <c r="EA200" s="140">
        <v>34589</v>
      </c>
      <c r="EB200" s="140">
        <v>111.73</v>
      </c>
      <c r="EC200" s="140">
        <v>10</v>
      </c>
    </row>
    <row r="201" spans="1:133" s="131" customFormat="1" ht="60" x14ac:dyDescent="0.25">
      <c r="A201" s="130" t="s">
        <v>533</v>
      </c>
      <c r="B201" s="130" t="s">
        <v>545</v>
      </c>
      <c r="C201" s="138">
        <v>1</v>
      </c>
      <c r="D201" s="130" t="s">
        <v>544</v>
      </c>
      <c r="E201" s="130" t="s">
        <v>1178</v>
      </c>
      <c r="F201" s="130">
        <v>128</v>
      </c>
      <c r="G201" s="130">
        <v>75661</v>
      </c>
      <c r="H201" s="130" t="s">
        <v>545</v>
      </c>
      <c r="I201" s="130" t="s">
        <v>3168</v>
      </c>
      <c r="J201" s="130" t="s">
        <v>3169</v>
      </c>
      <c r="K201" s="130" t="s">
        <v>1391</v>
      </c>
      <c r="L201" s="130" t="s">
        <v>959</v>
      </c>
      <c r="M201" s="130" t="s">
        <v>1631</v>
      </c>
      <c r="N201" s="130" t="s">
        <v>3170</v>
      </c>
      <c r="O201" s="130"/>
      <c r="P201" s="130">
        <v>571661121</v>
      </c>
      <c r="Q201" s="130" t="s">
        <v>3171</v>
      </c>
      <c r="R201" s="130" t="s">
        <v>959</v>
      </c>
      <c r="S201" s="130" t="s">
        <v>1631</v>
      </c>
      <c r="T201" s="130" t="s">
        <v>3170</v>
      </c>
      <c r="U201" s="130"/>
      <c r="V201" s="130">
        <v>571661121</v>
      </c>
      <c r="W201" s="130" t="s">
        <v>3171</v>
      </c>
      <c r="X201" s="138">
        <v>2</v>
      </c>
      <c r="Y201" s="138">
        <v>1</v>
      </c>
      <c r="Z201" s="138">
        <v>3</v>
      </c>
      <c r="AA201" s="139">
        <v>0.55000000000000004</v>
      </c>
      <c r="AB201" s="139">
        <v>0.05</v>
      </c>
      <c r="AC201" s="139">
        <v>0.6</v>
      </c>
      <c r="AD201" s="130" t="s">
        <v>966</v>
      </c>
      <c r="AE201" s="138">
        <v>2</v>
      </c>
      <c r="AF201" s="130" t="s">
        <v>966</v>
      </c>
      <c r="AG201" s="138">
        <v>0</v>
      </c>
      <c r="AH201" s="138">
        <v>2</v>
      </c>
      <c r="AI201" s="138">
        <v>0</v>
      </c>
      <c r="AJ201" s="138">
        <v>0</v>
      </c>
      <c r="AK201" s="138">
        <v>2</v>
      </c>
      <c r="AL201" s="130" t="s">
        <v>966</v>
      </c>
      <c r="AM201" s="138">
        <v>1</v>
      </c>
      <c r="AN201" s="138">
        <v>0</v>
      </c>
      <c r="AO201" s="138">
        <v>1</v>
      </c>
      <c r="AP201" s="138">
        <v>2</v>
      </c>
      <c r="AQ201" s="130" t="s">
        <v>966</v>
      </c>
      <c r="AR201" s="138">
        <v>0</v>
      </c>
      <c r="AS201" s="138">
        <v>0</v>
      </c>
      <c r="AT201" s="138">
        <v>0</v>
      </c>
      <c r="AU201" s="138">
        <v>2</v>
      </c>
      <c r="AV201" s="138">
        <v>0</v>
      </c>
      <c r="AW201" s="138">
        <v>0</v>
      </c>
      <c r="AX201" s="138">
        <v>2</v>
      </c>
      <c r="AY201" s="130" t="s">
        <v>966</v>
      </c>
      <c r="AZ201" s="138">
        <v>1</v>
      </c>
      <c r="BA201" s="138">
        <v>1</v>
      </c>
      <c r="BB201" s="138">
        <v>1</v>
      </c>
      <c r="BC201" s="138">
        <v>1</v>
      </c>
      <c r="BD201" s="138">
        <v>0</v>
      </c>
      <c r="BE201" s="138">
        <v>35</v>
      </c>
      <c r="BF201" s="138">
        <v>0</v>
      </c>
      <c r="BG201" s="138">
        <v>0</v>
      </c>
      <c r="BH201" s="138">
        <v>2</v>
      </c>
      <c r="BI201" s="138">
        <v>1</v>
      </c>
      <c r="BJ201" s="138">
        <v>0</v>
      </c>
      <c r="BK201" s="138">
        <v>0</v>
      </c>
      <c r="BL201" s="138">
        <v>35</v>
      </c>
      <c r="BM201" s="138">
        <v>1</v>
      </c>
      <c r="BN201" s="138">
        <v>4</v>
      </c>
      <c r="BO201" s="138">
        <v>0</v>
      </c>
      <c r="BP201" s="138">
        <v>0</v>
      </c>
      <c r="BQ201" s="138">
        <v>0</v>
      </c>
      <c r="BR201" s="138">
        <v>0</v>
      </c>
      <c r="BS201" s="138">
        <v>0</v>
      </c>
      <c r="BT201" s="138">
        <v>1</v>
      </c>
      <c r="BU201" s="138">
        <v>0</v>
      </c>
      <c r="BV201" s="138">
        <v>0</v>
      </c>
      <c r="BW201" s="138">
        <v>0</v>
      </c>
      <c r="BX201" s="138">
        <v>0</v>
      </c>
      <c r="BY201" s="138">
        <v>0</v>
      </c>
      <c r="BZ201" s="138">
        <v>0</v>
      </c>
      <c r="CA201" s="138">
        <v>0</v>
      </c>
      <c r="CB201" s="138">
        <v>0</v>
      </c>
      <c r="CC201" s="138">
        <v>0</v>
      </c>
      <c r="CD201" s="138">
        <v>0</v>
      </c>
      <c r="CE201" s="138">
        <v>0</v>
      </c>
      <c r="CF201" s="138">
        <v>0</v>
      </c>
      <c r="CG201" s="138">
        <v>0</v>
      </c>
      <c r="CH201" s="138">
        <v>0</v>
      </c>
      <c r="CI201" s="138">
        <v>0</v>
      </c>
      <c r="CJ201" s="138">
        <v>0</v>
      </c>
      <c r="CK201" s="138">
        <v>3</v>
      </c>
      <c r="CL201" s="138">
        <v>0</v>
      </c>
      <c r="CM201" s="138">
        <v>2</v>
      </c>
      <c r="CN201" s="138">
        <v>0</v>
      </c>
      <c r="CO201" s="138">
        <v>0</v>
      </c>
      <c r="CP201" s="138">
        <v>0</v>
      </c>
      <c r="CQ201" s="138">
        <v>0</v>
      </c>
      <c r="CR201" s="138">
        <v>0</v>
      </c>
      <c r="CS201" s="138">
        <v>0</v>
      </c>
      <c r="CT201" s="138">
        <v>0</v>
      </c>
      <c r="CU201" s="138">
        <v>0</v>
      </c>
      <c r="CV201" s="138">
        <v>0</v>
      </c>
      <c r="CW201" s="138">
        <v>0</v>
      </c>
      <c r="CX201" s="138">
        <v>0</v>
      </c>
      <c r="CY201" s="138">
        <v>0</v>
      </c>
      <c r="CZ201" s="138">
        <v>0</v>
      </c>
      <c r="DA201" s="138">
        <v>0</v>
      </c>
      <c r="DB201" s="138">
        <v>0</v>
      </c>
      <c r="DC201" s="138">
        <v>0</v>
      </c>
      <c r="DD201" s="138">
        <v>1</v>
      </c>
      <c r="DE201" s="138">
        <v>0</v>
      </c>
      <c r="DF201" s="138">
        <v>1</v>
      </c>
      <c r="DG201" s="138">
        <v>0</v>
      </c>
      <c r="DH201" s="138">
        <v>0</v>
      </c>
      <c r="DI201" s="138">
        <v>0</v>
      </c>
      <c r="DJ201" s="138">
        <v>1</v>
      </c>
      <c r="DK201" s="138">
        <v>0</v>
      </c>
      <c r="DL201" s="138">
        <v>0</v>
      </c>
      <c r="DM201" s="138">
        <v>0</v>
      </c>
      <c r="DN201" s="138">
        <v>0</v>
      </c>
      <c r="DO201" s="138">
        <v>0</v>
      </c>
      <c r="DP201" s="138">
        <v>70</v>
      </c>
      <c r="DQ201" s="138">
        <v>1</v>
      </c>
      <c r="DR201" s="130" t="s">
        <v>3172</v>
      </c>
      <c r="DS201" s="138">
        <v>2</v>
      </c>
      <c r="DT201" s="130" t="s">
        <v>3173</v>
      </c>
      <c r="DU201" s="130"/>
      <c r="DV201" s="138">
        <v>1</v>
      </c>
      <c r="DW201" s="138">
        <v>1</v>
      </c>
      <c r="DX201" s="138">
        <v>0</v>
      </c>
      <c r="DY201" s="130" t="s">
        <v>3174</v>
      </c>
      <c r="DZ201" s="130" t="s">
        <v>3175</v>
      </c>
      <c r="EA201" s="140">
        <v>35248</v>
      </c>
      <c r="EB201" s="140">
        <v>239.05</v>
      </c>
      <c r="EC201" s="140">
        <v>9</v>
      </c>
    </row>
    <row r="202" spans="1:133" s="131" customFormat="1" ht="24" x14ac:dyDescent="0.25">
      <c r="A202" s="130" t="s">
        <v>533</v>
      </c>
      <c r="B202" s="130" t="s">
        <v>547</v>
      </c>
      <c r="C202" s="138">
        <v>1</v>
      </c>
      <c r="D202" s="130" t="s">
        <v>546</v>
      </c>
      <c r="E202" s="130" t="s">
        <v>1178</v>
      </c>
      <c r="F202" s="130">
        <v>19</v>
      </c>
      <c r="G202" s="130">
        <v>68670</v>
      </c>
      <c r="H202" s="130" t="s">
        <v>547</v>
      </c>
      <c r="I202" s="130" t="s">
        <v>3176</v>
      </c>
      <c r="J202" s="130" t="s">
        <v>3177</v>
      </c>
      <c r="K202" s="130" t="s">
        <v>3178</v>
      </c>
      <c r="L202" s="130" t="s">
        <v>959</v>
      </c>
      <c r="M202" s="130" t="s">
        <v>1317</v>
      </c>
      <c r="N202" s="130" t="s">
        <v>3179</v>
      </c>
      <c r="O202" s="130"/>
      <c r="P202" s="130">
        <v>572525551</v>
      </c>
      <c r="Q202" s="130" t="s">
        <v>3180</v>
      </c>
      <c r="R202" s="130" t="s">
        <v>959</v>
      </c>
      <c r="S202" s="130" t="s">
        <v>1317</v>
      </c>
      <c r="T202" s="130" t="s">
        <v>3179</v>
      </c>
      <c r="U202" s="130"/>
      <c r="V202" s="130">
        <v>572525551</v>
      </c>
      <c r="W202" s="130" t="s">
        <v>3180</v>
      </c>
      <c r="X202" s="138">
        <v>2</v>
      </c>
      <c r="Y202" s="138">
        <v>2</v>
      </c>
      <c r="Z202" s="138">
        <v>4</v>
      </c>
      <c r="AA202" s="139">
        <v>0.7</v>
      </c>
      <c r="AB202" s="139">
        <v>0.3</v>
      </c>
      <c r="AC202" s="139">
        <v>1</v>
      </c>
      <c r="AD202" s="130" t="s">
        <v>966</v>
      </c>
      <c r="AE202" s="138">
        <v>2</v>
      </c>
      <c r="AF202" s="130" t="s">
        <v>966</v>
      </c>
      <c r="AG202" s="138">
        <v>0</v>
      </c>
      <c r="AH202" s="138">
        <v>0</v>
      </c>
      <c r="AI202" s="138">
        <v>0</v>
      </c>
      <c r="AJ202" s="138">
        <v>2</v>
      </c>
      <c r="AK202" s="138">
        <v>2</v>
      </c>
      <c r="AL202" s="130" t="s">
        <v>966</v>
      </c>
      <c r="AM202" s="138">
        <v>0</v>
      </c>
      <c r="AN202" s="138">
        <v>1</v>
      </c>
      <c r="AO202" s="138">
        <v>1</v>
      </c>
      <c r="AP202" s="138">
        <v>2</v>
      </c>
      <c r="AQ202" s="130" t="s">
        <v>966</v>
      </c>
      <c r="AR202" s="138">
        <v>0</v>
      </c>
      <c r="AS202" s="138">
        <v>0</v>
      </c>
      <c r="AT202" s="138">
        <v>0</v>
      </c>
      <c r="AU202" s="138">
        <v>1</v>
      </c>
      <c r="AV202" s="138">
        <v>1</v>
      </c>
      <c r="AW202" s="138">
        <v>0</v>
      </c>
      <c r="AX202" s="138">
        <v>2</v>
      </c>
      <c r="AY202" s="130" t="s">
        <v>966</v>
      </c>
      <c r="AZ202" s="138">
        <v>1</v>
      </c>
      <c r="BA202" s="138">
        <v>1</v>
      </c>
      <c r="BB202" s="138">
        <v>0</v>
      </c>
      <c r="BC202" s="138">
        <v>1</v>
      </c>
      <c r="BD202" s="138">
        <v>4</v>
      </c>
      <c r="BE202" s="138">
        <v>55</v>
      </c>
      <c r="BF202" s="138">
        <v>0</v>
      </c>
      <c r="BG202" s="138">
        <v>0</v>
      </c>
      <c r="BH202" s="138">
        <v>10</v>
      </c>
      <c r="BI202" s="138">
        <v>0</v>
      </c>
      <c r="BJ202" s="138">
        <v>0</v>
      </c>
      <c r="BK202" s="138">
        <v>0</v>
      </c>
      <c r="BL202" s="138">
        <v>56</v>
      </c>
      <c r="BM202" s="138">
        <v>0</v>
      </c>
      <c r="BN202" s="138">
        <v>0</v>
      </c>
      <c r="BO202" s="138">
        <v>0</v>
      </c>
      <c r="BP202" s="138">
        <v>0</v>
      </c>
      <c r="BQ202" s="138">
        <v>0</v>
      </c>
      <c r="BR202" s="138">
        <v>0</v>
      </c>
      <c r="BS202" s="138">
        <v>0</v>
      </c>
      <c r="BT202" s="138">
        <v>0</v>
      </c>
      <c r="BU202" s="138">
        <v>0</v>
      </c>
      <c r="BV202" s="138">
        <v>2</v>
      </c>
      <c r="BW202" s="138">
        <v>0</v>
      </c>
      <c r="BX202" s="138">
        <v>0</v>
      </c>
      <c r="BY202" s="138">
        <v>0</v>
      </c>
      <c r="BZ202" s="138">
        <v>0</v>
      </c>
      <c r="CA202" s="138">
        <v>0</v>
      </c>
      <c r="CB202" s="138">
        <v>0</v>
      </c>
      <c r="CC202" s="138">
        <v>0</v>
      </c>
      <c r="CD202" s="138">
        <v>0</v>
      </c>
      <c r="CE202" s="138">
        <v>0</v>
      </c>
      <c r="CF202" s="138">
        <v>0</v>
      </c>
      <c r="CG202" s="138">
        <v>0</v>
      </c>
      <c r="CH202" s="138">
        <v>0</v>
      </c>
      <c r="CI202" s="138">
        <v>0</v>
      </c>
      <c r="CJ202" s="138">
        <v>0</v>
      </c>
      <c r="CK202" s="138">
        <v>0</v>
      </c>
      <c r="CL202" s="138">
        <v>0</v>
      </c>
      <c r="CM202" s="138">
        <v>0</v>
      </c>
      <c r="CN202" s="138">
        <v>0</v>
      </c>
      <c r="CO202" s="138">
        <v>0</v>
      </c>
      <c r="CP202" s="138">
        <v>0</v>
      </c>
      <c r="CQ202" s="138">
        <v>0</v>
      </c>
      <c r="CR202" s="138">
        <v>0</v>
      </c>
      <c r="CS202" s="138">
        <v>0</v>
      </c>
      <c r="CT202" s="138">
        <v>0</v>
      </c>
      <c r="CU202" s="138">
        <v>0</v>
      </c>
      <c r="CV202" s="138">
        <v>0</v>
      </c>
      <c r="CW202" s="138">
        <v>0</v>
      </c>
      <c r="CX202" s="138">
        <v>0</v>
      </c>
      <c r="CY202" s="138">
        <v>0</v>
      </c>
      <c r="CZ202" s="138">
        <v>1</v>
      </c>
      <c r="DA202" s="138">
        <v>0</v>
      </c>
      <c r="DB202" s="138">
        <v>0</v>
      </c>
      <c r="DC202" s="138">
        <v>0</v>
      </c>
      <c r="DD202" s="138">
        <v>0</v>
      </c>
      <c r="DE202" s="138">
        <v>0</v>
      </c>
      <c r="DF202" s="138">
        <v>0</v>
      </c>
      <c r="DG202" s="138">
        <v>1</v>
      </c>
      <c r="DH202" s="138">
        <v>0</v>
      </c>
      <c r="DI202" s="138">
        <v>0</v>
      </c>
      <c r="DJ202" s="138">
        <v>0</v>
      </c>
      <c r="DK202" s="138">
        <v>0</v>
      </c>
      <c r="DL202" s="138">
        <v>0</v>
      </c>
      <c r="DM202" s="138">
        <v>0</v>
      </c>
      <c r="DN202" s="138">
        <v>0</v>
      </c>
      <c r="DO202" s="138">
        <v>0</v>
      </c>
      <c r="DP202" s="138">
        <v>40</v>
      </c>
      <c r="DQ202" s="138">
        <v>1</v>
      </c>
      <c r="DR202" s="130" t="s">
        <v>3181</v>
      </c>
      <c r="DS202" s="138">
        <v>2</v>
      </c>
      <c r="DT202" s="130" t="s">
        <v>3182</v>
      </c>
      <c r="DU202" s="130" t="s">
        <v>3183</v>
      </c>
      <c r="DV202" s="138">
        <v>1</v>
      </c>
      <c r="DW202" s="138">
        <v>1</v>
      </c>
      <c r="DX202" s="138">
        <v>1</v>
      </c>
      <c r="DY202" s="130"/>
      <c r="DZ202" s="130"/>
      <c r="EA202" s="140">
        <v>90332</v>
      </c>
      <c r="EB202" s="140">
        <v>517.83000000000004</v>
      </c>
      <c r="EC202" s="140">
        <v>48</v>
      </c>
    </row>
    <row r="203" spans="1:133" s="131" customFormat="1" ht="48" x14ac:dyDescent="0.25">
      <c r="A203" s="130" t="s">
        <v>533</v>
      </c>
      <c r="B203" s="130" t="s">
        <v>549</v>
      </c>
      <c r="C203" s="138">
        <v>1</v>
      </c>
      <c r="D203" s="130" t="s">
        <v>548</v>
      </c>
      <c r="E203" s="130" t="s">
        <v>1178</v>
      </c>
      <c r="F203" s="130">
        <v>100</v>
      </c>
      <c r="G203" s="130">
        <v>68817</v>
      </c>
      <c r="H203" s="130" t="s">
        <v>549</v>
      </c>
      <c r="I203" s="130" t="s">
        <v>3184</v>
      </c>
      <c r="J203" s="130" t="s">
        <v>3185</v>
      </c>
      <c r="K203" s="130" t="s">
        <v>3186</v>
      </c>
      <c r="L203" s="130" t="s">
        <v>3187</v>
      </c>
      <c r="M203" s="130" t="s">
        <v>988</v>
      </c>
      <c r="N203" s="130" t="s">
        <v>3188</v>
      </c>
      <c r="O203" s="130"/>
      <c r="P203" s="130">
        <v>572805380</v>
      </c>
      <c r="Q203" s="130" t="s">
        <v>3189</v>
      </c>
      <c r="R203" s="130" t="s">
        <v>959</v>
      </c>
      <c r="S203" s="130" t="s">
        <v>1326</v>
      </c>
      <c r="T203" s="130" t="s">
        <v>3190</v>
      </c>
      <c r="U203" s="130"/>
      <c r="V203" s="130">
        <v>572805382</v>
      </c>
      <c r="W203" s="130" t="s">
        <v>3191</v>
      </c>
      <c r="X203" s="138">
        <v>2</v>
      </c>
      <c r="Y203" s="138">
        <v>0</v>
      </c>
      <c r="Z203" s="138">
        <v>2</v>
      </c>
      <c r="AA203" s="139">
        <v>2</v>
      </c>
      <c r="AB203" s="139">
        <v>0</v>
      </c>
      <c r="AC203" s="139">
        <v>2</v>
      </c>
      <c r="AD203" s="130" t="s">
        <v>966</v>
      </c>
      <c r="AE203" s="138">
        <v>2</v>
      </c>
      <c r="AF203" s="130" t="s">
        <v>966</v>
      </c>
      <c r="AG203" s="138">
        <v>0</v>
      </c>
      <c r="AH203" s="138">
        <v>1</v>
      </c>
      <c r="AI203" s="138">
        <v>0</v>
      </c>
      <c r="AJ203" s="138">
        <v>1</v>
      </c>
      <c r="AK203" s="138">
        <v>2</v>
      </c>
      <c r="AL203" s="130" t="s">
        <v>966</v>
      </c>
      <c r="AM203" s="138">
        <v>0</v>
      </c>
      <c r="AN203" s="138">
        <v>1</v>
      </c>
      <c r="AO203" s="138">
        <v>1</v>
      </c>
      <c r="AP203" s="138">
        <v>2</v>
      </c>
      <c r="AQ203" s="130" t="s">
        <v>966</v>
      </c>
      <c r="AR203" s="138">
        <v>0</v>
      </c>
      <c r="AS203" s="138">
        <v>0</v>
      </c>
      <c r="AT203" s="138">
        <v>0</v>
      </c>
      <c r="AU203" s="138">
        <v>2</v>
      </c>
      <c r="AV203" s="138">
        <v>0</v>
      </c>
      <c r="AW203" s="138">
        <v>0</v>
      </c>
      <c r="AX203" s="138">
        <v>2</v>
      </c>
      <c r="AY203" s="130" t="s">
        <v>966</v>
      </c>
      <c r="AZ203" s="138">
        <v>1</v>
      </c>
      <c r="BA203" s="138">
        <v>1</v>
      </c>
      <c r="BB203" s="138">
        <v>1</v>
      </c>
      <c r="BC203" s="138">
        <v>1</v>
      </c>
      <c r="BD203" s="138">
        <v>13</v>
      </c>
      <c r="BE203" s="138">
        <v>29</v>
      </c>
      <c r="BF203" s="138">
        <v>2</v>
      </c>
      <c r="BG203" s="138">
        <v>0</v>
      </c>
      <c r="BH203" s="138">
        <v>3</v>
      </c>
      <c r="BI203" s="138">
        <v>0</v>
      </c>
      <c r="BJ203" s="138">
        <v>0</v>
      </c>
      <c r="BK203" s="138">
        <v>0</v>
      </c>
      <c r="BL203" s="138">
        <v>21</v>
      </c>
      <c r="BM203" s="138">
        <v>0</v>
      </c>
      <c r="BN203" s="138">
        <v>0</v>
      </c>
      <c r="BO203" s="138">
        <v>2</v>
      </c>
      <c r="BP203" s="138">
        <v>44</v>
      </c>
      <c r="BQ203" s="138">
        <v>0</v>
      </c>
      <c r="BR203" s="138">
        <v>0</v>
      </c>
      <c r="BS203" s="138">
        <v>0</v>
      </c>
      <c r="BT203" s="138">
        <v>0</v>
      </c>
      <c r="BU203" s="138">
        <v>0</v>
      </c>
      <c r="BV203" s="138">
        <v>1</v>
      </c>
      <c r="BW203" s="138">
        <v>0</v>
      </c>
      <c r="BX203" s="138">
        <v>0</v>
      </c>
      <c r="BY203" s="138">
        <v>0</v>
      </c>
      <c r="BZ203" s="138">
        <v>0</v>
      </c>
      <c r="CA203" s="138">
        <v>0</v>
      </c>
      <c r="CB203" s="138">
        <v>0</v>
      </c>
      <c r="CC203" s="138">
        <v>0</v>
      </c>
      <c r="CD203" s="138">
        <v>0</v>
      </c>
      <c r="CE203" s="138">
        <v>0</v>
      </c>
      <c r="CF203" s="138">
        <v>0</v>
      </c>
      <c r="CG203" s="138">
        <v>0</v>
      </c>
      <c r="CH203" s="138">
        <v>0</v>
      </c>
      <c r="CI203" s="138">
        <v>0</v>
      </c>
      <c r="CJ203" s="138">
        <v>0</v>
      </c>
      <c r="CK203" s="138">
        <v>1</v>
      </c>
      <c r="CL203" s="138">
        <v>0</v>
      </c>
      <c r="CM203" s="138">
        <v>0</v>
      </c>
      <c r="CN203" s="138">
        <v>0</v>
      </c>
      <c r="CO203" s="138">
        <v>0</v>
      </c>
      <c r="CP203" s="138">
        <v>0</v>
      </c>
      <c r="CQ203" s="138">
        <v>0</v>
      </c>
      <c r="CR203" s="138">
        <v>0</v>
      </c>
      <c r="CS203" s="138">
        <v>1</v>
      </c>
      <c r="CT203" s="138">
        <v>0</v>
      </c>
      <c r="CU203" s="138">
        <v>0</v>
      </c>
      <c r="CV203" s="138">
        <v>0</v>
      </c>
      <c r="CW203" s="138">
        <v>0</v>
      </c>
      <c r="CX203" s="138">
        <v>0</v>
      </c>
      <c r="CY203" s="138">
        <v>0</v>
      </c>
      <c r="CZ203" s="138">
        <v>1</v>
      </c>
      <c r="DA203" s="138">
        <v>3</v>
      </c>
      <c r="DB203" s="138">
        <v>0</v>
      </c>
      <c r="DC203" s="138">
        <v>0</v>
      </c>
      <c r="DD203" s="138">
        <v>0</v>
      </c>
      <c r="DE203" s="138">
        <v>0</v>
      </c>
      <c r="DF203" s="138">
        <v>0</v>
      </c>
      <c r="DG203" s="138">
        <v>0</v>
      </c>
      <c r="DH203" s="138">
        <v>0</v>
      </c>
      <c r="DI203" s="138">
        <v>0</v>
      </c>
      <c r="DJ203" s="138">
        <v>0</v>
      </c>
      <c r="DK203" s="138">
        <v>0</v>
      </c>
      <c r="DL203" s="138">
        <v>0</v>
      </c>
      <c r="DM203" s="138">
        <v>0</v>
      </c>
      <c r="DN203" s="138">
        <v>0</v>
      </c>
      <c r="DO203" s="138">
        <v>0</v>
      </c>
      <c r="DP203" s="138">
        <v>100</v>
      </c>
      <c r="DQ203" s="138">
        <v>1</v>
      </c>
      <c r="DR203" s="130" t="s">
        <v>3192</v>
      </c>
      <c r="DS203" s="138">
        <v>3</v>
      </c>
      <c r="DT203" s="130" t="s">
        <v>3193</v>
      </c>
      <c r="DU203" s="130" t="s">
        <v>3194</v>
      </c>
      <c r="DV203" s="138">
        <v>1</v>
      </c>
      <c r="DW203" s="138">
        <v>1</v>
      </c>
      <c r="DX203" s="138">
        <v>1</v>
      </c>
      <c r="DY203" s="130"/>
      <c r="DZ203" s="130" t="s">
        <v>3195</v>
      </c>
      <c r="EA203" s="140">
        <v>52657</v>
      </c>
      <c r="EB203" s="140">
        <v>473.33</v>
      </c>
      <c r="EC203" s="140">
        <v>30</v>
      </c>
    </row>
    <row r="204" spans="1:133" s="131" customFormat="1" ht="24" x14ac:dyDescent="0.25">
      <c r="A204" s="130" t="s">
        <v>533</v>
      </c>
      <c r="B204" s="130" t="s">
        <v>551</v>
      </c>
      <c r="C204" s="138">
        <v>1</v>
      </c>
      <c r="D204" s="130" t="s">
        <v>550</v>
      </c>
      <c r="E204" s="130" t="s">
        <v>1178</v>
      </c>
      <c r="F204" s="130">
        <v>189</v>
      </c>
      <c r="G204" s="130">
        <v>76617</v>
      </c>
      <c r="H204" s="130" t="s">
        <v>551</v>
      </c>
      <c r="I204" s="130" t="s">
        <v>3196</v>
      </c>
      <c r="J204" s="130" t="s">
        <v>3197</v>
      </c>
      <c r="K204" s="130" t="s">
        <v>1125</v>
      </c>
      <c r="L204" s="130" t="s">
        <v>959</v>
      </c>
      <c r="M204" s="130" t="s">
        <v>1697</v>
      </c>
      <c r="N204" s="130" t="s">
        <v>3198</v>
      </c>
      <c r="O204" s="130"/>
      <c r="P204" s="130">
        <v>577311144</v>
      </c>
      <c r="Q204" s="130" t="s">
        <v>3199</v>
      </c>
      <c r="R204" s="130" t="s">
        <v>959</v>
      </c>
      <c r="S204" s="130" t="s">
        <v>1697</v>
      </c>
      <c r="T204" s="130" t="s">
        <v>3198</v>
      </c>
      <c r="U204" s="130"/>
      <c r="V204" s="130">
        <v>577311144</v>
      </c>
      <c r="W204" s="130" t="s">
        <v>3199</v>
      </c>
      <c r="X204" s="138">
        <v>1</v>
      </c>
      <c r="Y204" s="138">
        <v>0</v>
      </c>
      <c r="Z204" s="138">
        <v>1</v>
      </c>
      <c r="AA204" s="139">
        <v>1</v>
      </c>
      <c r="AB204" s="139">
        <v>0</v>
      </c>
      <c r="AC204" s="139">
        <v>1</v>
      </c>
      <c r="AD204" s="130" t="s">
        <v>966</v>
      </c>
      <c r="AE204" s="138">
        <v>1</v>
      </c>
      <c r="AF204" s="130" t="s">
        <v>966</v>
      </c>
      <c r="AG204" s="138">
        <v>0</v>
      </c>
      <c r="AH204" s="138">
        <v>0</v>
      </c>
      <c r="AI204" s="138">
        <v>0</v>
      </c>
      <c r="AJ204" s="138">
        <v>1</v>
      </c>
      <c r="AK204" s="138">
        <v>1</v>
      </c>
      <c r="AL204" s="130" t="s">
        <v>966</v>
      </c>
      <c r="AM204" s="138">
        <v>0</v>
      </c>
      <c r="AN204" s="138">
        <v>0</v>
      </c>
      <c r="AO204" s="138">
        <v>1</v>
      </c>
      <c r="AP204" s="138">
        <v>1</v>
      </c>
      <c r="AQ204" s="130" t="s">
        <v>966</v>
      </c>
      <c r="AR204" s="138">
        <v>0</v>
      </c>
      <c r="AS204" s="138">
        <v>0</v>
      </c>
      <c r="AT204" s="138">
        <v>0</v>
      </c>
      <c r="AU204" s="138">
        <v>1</v>
      </c>
      <c r="AV204" s="138">
        <v>0</v>
      </c>
      <c r="AW204" s="138">
        <v>0</v>
      </c>
      <c r="AX204" s="138">
        <v>1</v>
      </c>
      <c r="AY204" s="130" t="s">
        <v>966</v>
      </c>
      <c r="AZ204" s="138">
        <v>0</v>
      </c>
      <c r="BA204" s="138">
        <v>1</v>
      </c>
      <c r="BB204" s="138">
        <v>0</v>
      </c>
      <c r="BC204" s="138">
        <v>1</v>
      </c>
      <c r="BD204" s="138">
        <v>17</v>
      </c>
      <c r="BE204" s="138">
        <v>18</v>
      </c>
      <c r="BF204" s="138">
        <v>1</v>
      </c>
      <c r="BG204" s="138">
        <v>0</v>
      </c>
      <c r="BH204" s="138">
        <v>4</v>
      </c>
      <c r="BI204" s="138">
        <v>0</v>
      </c>
      <c r="BJ204" s="138">
        <v>0</v>
      </c>
      <c r="BK204" s="138">
        <v>0</v>
      </c>
      <c r="BL204" s="138">
        <v>12</v>
      </c>
      <c r="BM204" s="138">
        <v>0</v>
      </c>
      <c r="BN204" s="138">
        <v>0</v>
      </c>
      <c r="BO204" s="138">
        <v>0</v>
      </c>
      <c r="BP204" s="138">
        <v>18</v>
      </c>
      <c r="BQ204" s="138">
        <v>0</v>
      </c>
      <c r="BR204" s="138">
        <v>0</v>
      </c>
      <c r="BS204" s="138">
        <v>0</v>
      </c>
      <c r="BT204" s="138">
        <v>0</v>
      </c>
      <c r="BU204" s="138">
        <v>0</v>
      </c>
      <c r="BV204" s="138">
        <v>0</v>
      </c>
      <c r="BW204" s="138">
        <v>0</v>
      </c>
      <c r="BX204" s="138">
        <v>0</v>
      </c>
      <c r="BY204" s="138">
        <v>0</v>
      </c>
      <c r="BZ204" s="138">
        <v>0</v>
      </c>
      <c r="CA204" s="138">
        <v>0</v>
      </c>
      <c r="CB204" s="138">
        <v>0</v>
      </c>
      <c r="CC204" s="138">
        <v>0</v>
      </c>
      <c r="CD204" s="138">
        <v>0</v>
      </c>
      <c r="CE204" s="138">
        <v>0</v>
      </c>
      <c r="CF204" s="138">
        <v>0</v>
      </c>
      <c r="CG204" s="138">
        <v>0</v>
      </c>
      <c r="CH204" s="138">
        <v>0</v>
      </c>
      <c r="CI204" s="138">
        <v>0</v>
      </c>
      <c r="CJ204" s="138">
        <v>0</v>
      </c>
      <c r="CK204" s="138">
        <v>0</v>
      </c>
      <c r="CL204" s="138">
        <v>0</v>
      </c>
      <c r="CM204" s="138">
        <v>0</v>
      </c>
      <c r="CN204" s="138">
        <v>0</v>
      </c>
      <c r="CO204" s="138">
        <v>0</v>
      </c>
      <c r="CP204" s="138">
        <v>0</v>
      </c>
      <c r="CQ204" s="138">
        <v>0</v>
      </c>
      <c r="CR204" s="138">
        <v>0</v>
      </c>
      <c r="CS204" s="138">
        <v>0</v>
      </c>
      <c r="CT204" s="138">
        <v>0</v>
      </c>
      <c r="CU204" s="138">
        <v>0</v>
      </c>
      <c r="CV204" s="138">
        <v>0</v>
      </c>
      <c r="CW204" s="138">
        <v>0</v>
      </c>
      <c r="CX204" s="138">
        <v>0</v>
      </c>
      <c r="CY204" s="138">
        <v>0</v>
      </c>
      <c r="CZ204" s="138">
        <v>0</v>
      </c>
      <c r="DA204" s="138">
        <v>0</v>
      </c>
      <c r="DB204" s="138">
        <v>0</v>
      </c>
      <c r="DC204" s="138">
        <v>0</v>
      </c>
      <c r="DD204" s="138">
        <v>0</v>
      </c>
      <c r="DE204" s="138">
        <v>0</v>
      </c>
      <c r="DF204" s="138">
        <v>0</v>
      </c>
      <c r="DG204" s="138">
        <v>0</v>
      </c>
      <c r="DH204" s="138">
        <v>0</v>
      </c>
      <c r="DI204" s="138">
        <v>0</v>
      </c>
      <c r="DJ204" s="138">
        <v>0</v>
      </c>
      <c r="DK204" s="138">
        <v>0</v>
      </c>
      <c r="DL204" s="138">
        <v>0</v>
      </c>
      <c r="DM204" s="138">
        <v>0</v>
      </c>
      <c r="DN204" s="138">
        <v>0</v>
      </c>
      <c r="DO204" s="138">
        <v>0</v>
      </c>
      <c r="DP204" s="138">
        <v>65</v>
      </c>
      <c r="DQ204" s="138">
        <v>0</v>
      </c>
      <c r="DR204" s="130"/>
      <c r="DS204" s="138">
        <v>3</v>
      </c>
      <c r="DT204" s="130"/>
      <c r="DU204" s="130"/>
      <c r="DV204" s="138">
        <v>1</v>
      </c>
      <c r="DW204" s="138">
        <v>1</v>
      </c>
      <c r="DX204" s="138">
        <v>1</v>
      </c>
      <c r="DY204" s="130"/>
      <c r="DZ204" s="130"/>
      <c r="EA204" s="140">
        <v>23438</v>
      </c>
      <c r="EB204" s="140">
        <v>258.75</v>
      </c>
      <c r="EC204" s="140">
        <v>20</v>
      </c>
    </row>
    <row r="205" spans="1:133" s="131" customFormat="1" x14ac:dyDescent="0.25">
      <c r="A205" s="130" t="s">
        <v>533</v>
      </c>
      <c r="B205" s="130" t="s">
        <v>553</v>
      </c>
      <c r="C205" s="138">
        <v>1</v>
      </c>
      <c r="D205" s="130" t="s">
        <v>552</v>
      </c>
      <c r="E205" s="130" t="s">
        <v>3200</v>
      </c>
      <c r="F205" s="130">
        <v>1221</v>
      </c>
      <c r="G205" s="130">
        <v>75701</v>
      </c>
      <c r="H205" s="130" t="s">
        <v>553</v>
      </c>
      <c r="I205" s="130" t="s">
        <v>3201</v>
      </c>
      <c r="J205" s="130" t="s">
        <v>3202</v>
      </c>
      <c r="K205" s="130" t="s">
        <v>3203</v>
      </c>
      <c r="L205" s="130" t="s">
        <v>959</v>
      </c>
      <c r="M205" s="130" t="s">
        <v>988</v>
      </c>
      <c r="N205" s="130" t="s">
        <v>3204</v>
      </c>
      <c r="O205" s="130"/>
      <c r="P205" s="130">
        <v>571674201</v>
      </c>
      <c r="Q205" s="130" t="s">
        <v>3205</v>
      </c>
      <c r="R205" s="130" t="s">
        <v>1431</v>
      </c>
      <c r="S205" s="130" t="s">
        <v>2113</v>
      </c>
      <c r="T205" s="130" t="s">
        <v>3206</v>
      </c>
      <c r="U205" s="130"/>
      <c r="V205" s="130">
        <v>571674306</v>
      </c>
      <c r="W205" s="130" t="s">
        <v>3207</v>
      </c>
      <c r="X205" s="138">
        <v>1</v>
      </c>
      <c r="Y205" s="138">
        <v>1</v>
      </c>
      <c r="Z205" s="138">
        <v>2</v>
      </c>
      <c r="AA205" s="139">
        <v>0.5</v>
      </c>
      <c r="AB205" s="139">
        <v>0.1</v>
      </c>
      <c r="AC205" s="139">
        <v>0.6</v>
      </c>
      <c r="AD205" s="130" t="s">
        <v>966</v>
      </c>
      <c r="AE205" s="138">
        <v>1</v>
      </c>
      <c r="AF205" s="130" t="s">
        <v>966</v>
      </c>
      <c r="AG205" s="138">
        <v>0</v>
      </c>
      <c r="AH205" s="138">
        <v>0</v>
      </c>
      <c r="AI205" s="138">
        <v>1</v>
      </c>
      <c r="AJ205" s="138">
        <v>0</v>
      </c>
      <c r="AK205" s="138">
        <v>1</v>
      </c>
      <c r="AL205" s="130" t="s">
        <v>966</v>
      </c>
      <c r="AM205" s="138">
        <v>0</v>
      </c>
      <c r="AN205" s="138">
        <v>1</v>
      </c>
      <c r="AO205" s="138">
        <v>0</v>
      </c>
      <c r="AP205" s="138">
        <v>1</v>
      </c>
      <c r="AQ205" s="130" t="s">
        <v>966</v>
      </c>
      <c r="AR205" s="138">
        <v>0</v>
      </c>
      <c r="AS205" s="138">
        <v>0</v>
      </c>
      <c r="AT205" s="138">
        <v>0</v>
      </c>
      <c r="AU205" s="138">
        <v>1</v>
      </c>
      <c r="AV205" s="138">
        <v>0</v>
      </c>
      <c r="AW205" s="138">
        <v>0</v>
      </c>
      <c r="AX205" s="138">
        <v>1</v>
      </c>
      <c r="AY205" s="130" t="s">
        <v>966</v>
      </c>
      <c r="AZ205" s="138">
        <v>1</v>
      </c>
      <c r="BA205" s="138">
        <v>1</v>
      </c>
      <c r="BB205" s="138">
        <v>1</v>
      </c>
      <c r="BC205" s="138">
        <v>1</v>
      </c>
      <c r="BD205" s="138">
        <v>0</v>
      </c>
      <c r="BE205" s="138">
        <v>20</v>
      </c>
      <c r="BF205" s="138">
        <v>0</v>
      </c>
      <c r="BG205" s="138">
        <v>0</v>
      </c>
      <c r="BH205" s="138">
        <v>0</v>
      </c>
      <c r="BI205" s="138">
        <v>0</v>
      </c>
      <c r="BJ205" s="138">
        <v>0</v>
      </c>
      <c r="BK205" s="138">
        <v>0</v>
      </c>
      <c r="BL205" s="138">
        <v>24</v>
      </c>
      <c r="BM205" s="138">
        <v>0</v>
      </c>
      <c r="BN205" s="138">
        <v>1</v>
      </c>
      <c r="BO205" s="138">
        <v>0</v>
      </c>
      <c r="BP205" s="138">
        <v>0</v>
      </c>
      <c r="BQ205" s="138">
        <v>0</v>
      </c>
      <c r="BR205" s="138">
        <v>0</v>
      </c>
      <c r="BS205" s="138">
        <v>0</v>
      </c>
      <c r="BT205" s="138">
        <v>0</v>
      </c>
      <c r="BU205" s="138">
        <v>0</v>
      </c>
      <c r="BV205" s="138">
        <v>0</v>
      </c>
      <c r="BW205" s="138">
        <v>0</v>
      </c>
      <c r="BX205" s="138">
        <v>0</v>
      </c>
      <c r="BY205" s="138">
        <v>0</v>
      </c>
      <c r="BZ205" s="138">
        <v>0</v>
      </c>
      <c r="CA205" s="138">
        <v>0</v>
      </c>
      <c r="CB205" s="138">
        <v>0</v>
      </c>
      <c r="CC205" s="138">
        <v>0</v>
      </c>
      <c r="CD205" s="138">
        <v>0</v>
      </c>
      <c r="CE205" s="138">
        <v>0</v>
      </c>
      <c r="CF205" s="138">
        <v>0</v>
      </c>
      <c r="CG205" s="138">
        <v>0</v>
      </c>
      <c r="CH205" s="138">
        <v>0</v>
      </c>
      <c r="CI205" s="138">
        <v>0</v>
      </c>
      <c r="CJ205" s="138">
        <v>0</v>
      </c>
      <c r="CK205" s="138">
        <v>0</v>
      </c>
      <c r="CL205" s="138">
        <v>0</v>
      </c>
      <c r="CM205" s="138">
        <v>0</v>
      </c>
      <c r="CN205" s="138">
        <v>0</v>
      </c>
      <c r="CO205" s="138">
        <v>0</v>
      </c>
      <c r="CP205" s="138">
        <v>0</v>
      </c>
      <c r="CQ205" s="138">
        <v>0</v>
      </c>
      <c r="CR205" s="138">
        <v>0</v>
      </c>
      <c r="CS205" s="138">
        <v>0</v>
      </c>
      <c r="CT205" s="138">
        <v>0</v>
      </c>
      <c r="CU205" s="138">
        <v>0</v>
      </c>
      <c r="CV205" s="138">
        <v>0</v>
      </c>
      <c r="CW205" s="138">
        <v>0</v>
      </c>
      <c r="CX205" s="138">
        <v>0</v>
      </c>
      <c r="CY205" s="138">
        <v>0</v>
      </c>
      <c r="CZ205" s="138">
        <v>0</v>
      </c>
      <c r="DA205" s="138">
        <v>0</v>
      </c>
      <c r="DB205" s="138">
        <v>0</v>
      </c>
      <c r="DC205" s="138">
        <v>0</v>
      </c>
      <c r="DD205" s="138">
        <v>0</v>
      </c>
      <c r="DE205" s="138">
        <v>0</v>
      </c>
      <c r="DF205" s="138">
        <v>0</v>
      </c>
      <c r="DG205" s="138">
        <v>0</v>
      </c>
      <c r="DH205" s="138">
        <v>0</v>
      </c>
      <c r="DI205" s="138">
        <v>0</v>
      </c>
      <c r="DJ205" s="138">
        <v>0</v>
      </c>
      <c r="DK205" s="138">
        <v>0</v>
      </c>
      <c r="DL205" s="138">
        <v>0</v>
      </c>
      <c r="DM205" s="138">
        <v>0</v>
      </c>
      <c r="DN205" s="138">
        <v>0</v>
      </c>
      <c r="DO205" s="138">
        <v>0</v>
      </c>
      <c r="DP205" s="138">
        <v>100</v>
      </c>
      <c r="DQ205" s="138">
        <v>1</v>
      </c>
      <c r="DR205" s="130" t="s">
        <v>3208</v>
      </c>
      <c r="DS205" s="138">
        <v>2</v>
      </c>
      <c r="DT205" s="130"/>
      <c r="DU205" s="130"/>
      <c r="DV205" s="138">
        <v>1</v>
      </c>
      <c r="DW205" s="138">
        <v>1</v>
      </c>
      <c r="DX205" s="138">
        <v>1</v>
      </c>
      <c r="DY205" s="130"/>
      <c r="DZ205" s="130"/>
      <c r="EA205" s="140">
        <v>41669</v>
      </c>
      <c r="EB205" s="140">
        <v>229.67</v>
      </c>
      <c r="EC205" s="140">
        <v>18</v>
      </c>
    </row>
    <row r="206" spans="1:133" s="131" customFormat="1" ht="84" x14ac:dyDescent="0.25">
      <c r="A206" s="130" t="s">
        <v>533</v>
      </c>
      <c r="B206" s="130" t="s">
        <v>555</v>
      </c>
      <c r="C206" s="138">
        <v>1</v>
      </c>
      <c r="D206" s="130" t="s">
        <v>554</v>
      </c>
      <c r="E206" s="130" t="s">
        <v>1734</v>
      </c>
      <c r="F206" s="130">
        <v>1007</v>
      </c>
      <c r="G206" s="130">
        <v>76312</v>
      </c>
      <c r="H206" s="130" t="s">
        <v>555</v>
      </c>
      <c r="I206" s="130" t="s">
        <v>3209</v>
      </c>
      <c r="J206" s="130" t="s">
        <v>3210</v>
      </c>
      <c r="K206" s="130" t="s">
        <v>1125</v>
      </c>
      <c r="L206" s="130" t="s">
        <v>3187</v>
      </c>
      <c r="M206" s="130" t="s">
        <v>3211</v>
      </c>
      <c r="N206" s="130" t="s">
        <v>3212</v>
      </c>
      <c r="O206" s="130" t="s">
        <v>1041</v>
      </c>
      <c r="P206" s="130">
        <v>777471180</v>
      </c>
      <c r="Q206" s="130" t="s">
        <v>3213</v>
      </c>
      <c r="R206" s="130" t="s">
        <v>3187</v>
      </c>
      <c r="S206" s="130" t="s">
        <v>3211</v>
      </c>
      <c r="T206" s="130" t="s">
        <v>3212</v>
      </c>
      <c r="U206" s="130" t="s">
        <v>1041</v>
      </c>
      <c r="V206" s="130">
        <v>777471180</v>
      </c>
      <c r="W206" s="130" t="s">
        <v>3213</v>
      </c>
      <c r="X206" s="138">
        <v>2</v>
      </c>
      <c r="Y206" s="138">
        <v>0</v>
      </c>
      <c r="Z206" s="138">
        <v>2</v>
      </c>
      <c r="AA206" s="139">
        <v>1</v>
      </c>
      <c r="AB206" s="139">
        <v>0</v>
      </c>
      <c r="AC206" s="139">
        <v>1</v>
      </c>
      <c r="AD206" s="130" t="s">
        <v>966</v>
      </c>
      <c r="AE206" s="138">
        <v>2</v>
      </c>
      <c r="AF206" s="130" t="s">
        <v>966</v>
      </c>
      <c r="AG206" s="138">
        <v>0</v>
      </c>
      <c r="AH206" s="138">
        <v>0</v>
      </c>
      <c r="AI206" s="138">
        <v>1</v>
      </c>
      <c r="AJ206" s="138">
        <v>1</v>
      </c>
      <c r="AK206" s="138">
        <v>2</v>
      </c>
      <c r="AL206" s="130" t="s">
        <v>966</v>
      </c>
      <c r="AM206" s="138">
        <v>1</v>
      </c>
      <c r="AN206" s="138">
        <v>0</v>
      </c>
      <c r="AO206" s="138">
        <v>1</v>
      </c>
      <c r="AP206" s="138">
        <v>2</v>
      </c>
      <c r="AQ206" s="130" t="s">
        <v>966</v>
      </c>
      <c r="AR206" s="138">
        <v>0</v>
      </c>
      <c r="AS206" s="138">
        <v>0</v>
      </c>
      <c r="AT206" s="138">
        <v>0</v>
      </c>
      <c r="AU206" s="138">
        <v>1</v>
      </c>
      <c r="AV206" s="138">
        <v>1</v>
      </c>
      <c r="AW206" s="138">
        <v>0</v>
      </c>
      <c r="AX206" s="138">
        <v>2</v>
      </c>
      <c r="AY206" s="130" t="s">
        <v>966</v>
      </c>
      <c r="AZ206" s="138">
        <v>0</v>
      </c>
      <c r="BA206" s="138">
        <v>1</v>
      </c>
      <c r="BB206" s="138">
        <v>0</v>
      </c>
      <c r="BC206" s="138">
        <v>1</v>
      </c>
      <c r="BD206" s="138">
        <v>0</v>
      </c>
      <c r="BE206" s="138">
        <v>12</v>
      </c>
      <c r="BF206" s="138">
        <v>0</v>
      </c>
      <c r="BG206" s="138">
        <v>0</v>
      </c>
      <c r="BH206" s="138">
        <v>0</v>
      </c>
      <c r="BI206" s="138">
        <v>0</v>
      </c>
      <c r="BJ206" s="138">
        <v>0</v>
      </c>
      <c r="BK206" s="138">
        <v>0</v>
      </c>
      <c r="BL206" s="138">
        <v>11</v>
      </c>
      <c r="BM206" s="138">
        <v>0</v>
      </c>
      <c r="BN206" s="138">
        <v>0</v>
      </c>
      <c r="BO206" s="138">
        <v>0</v>
      </c>
      <c r="BP206" s="138">
        <v>0</v>
      </c>
      <c r="BQ206" s="138">
        <v>0</v>
      </c>
      <c r="BR206" s="138">
        <v>0</v>
      </c>
      <c r="BS206" s="138">
        <v>0</v>
      </c>
      <c r="BT206" s="138">
        <v>0</v>
      </c>
      <c r="BU206" s="138">
        <v>0</v>
      </c>
      <c r="BV206" s="138">
        <v>0</v>
      </c>
      <c r="BW206" s="138">
        <v>0</v>
      </c>
      <c r="BX206" s="138">
        <v>0</v>
      </c>
      <c r="BY206" s="138">
        <v>0</v>
      </c>
      <c r="BZ206" s="138">
        <v>0</v>
      </c>
      <c r="CA206" s="138">
        <v>0</v>
      </c>
      <c r="CB206" s="138">
        <v>0</v>
      </c>
      <c r="CC206" s="138">
        <v>0</v>
      </c>
      <c r="CD206" s="138">
        <v>0</v>
      </c>
      <c r="CE206" s="138">
        <v>0</v>
      </c>
      <c r="CF206" s="138">
        <v>0</v>
      </c>
      <c r="CG206" s="138">
        <v>0</v>
      </c>
      <c r="CH206" s="138">
        <v>0</v>
      </c>
      <c r="CI206" s="138">
        <v>0</v>
      </c>
      <c r="CJ206" s="138">
        <v>0</v>
      </c>
      <c r="CK206" s="138">
        <v>4</v>
      </c>
      <c r="CL206" s="138">
        <v>0</v>
      </c>
      <c r="CM206" s="138">
        <v>0</v>
      </c>
      <c r="CN206" s="138">
        <v>0</v>
      </c>
      <c r="CO206" s="138">
        <v>0</v>
      </c>
      <c r="CP206" s="138">
        <v>0</v>
      </c>
      <c r="CQ206" s="138">
        <v>0</v>
      </c>
      <c r="CR206" s="138">
        <v>0</v>
      </c>
      <c r="CS206" s="138">
        <v>0</v>
      </c>
      <c r="CT206" s="138">
        <v>0</v>
      </c>
      <c r="CU206" s="138">
        <v>0</v>
      </c>
      <c r="CV206" s="138">
        <v>0</v>
      </c>
      <c r="CW206" s="138">
        <v>0</v>
      </c>
      <c r="CX206" s="138">
        <v>0</v>
      </c>
      <c r="CY206" s="138">
        <v>0</v>
      </c>
      <c r="CZ206" s="138">
        <v>0</v>
      </c>
      <c r="DA206" s="138">
        <v>0</v>
      </c>
      <c r="DB206" s="138">
        <v>0</v>
      </c>
      <c r="DC206" s="138">
        <v>0</v>
      </c>
      <c r="DD206" s="138">
        <v>0</v>
      </c>
      <c r="DE206" s="138">
        <v>0</v>
      </c>
      <c r="DF206" s="138">
        <v>0</v>
      </c>
      <c r="DG206" s="138">
        <v>0</v>
      </c>
      <c r="DH206" s="138">
        <v>0</v>
      </c>
      <c r="DI206" s="138">
        <v>0</v>
      </c>
      <c r="DJ206" s="138">
        <v>0</v>
      </c>
      <c r="DK206" s="138">
        <v>0</v>
      </c>
      <c r="DL206" s="138">
        <v>0</v>
      </c>
      <c r="DM206" s="138">
        <v>0</v>
      </c>
      <c r="DN206" s="138">
        <v>0</v>
      </c>
      <c r="DO206" s="138">
        <v>0</v>
      </c>
      <c r="DP206" s="138">
        <v>10</v>
      </c>
      <c r="DQ206" s="138">
        <v>1</v>
      </c>
      <c r="DR206" s="130" t="s">
        <v>3214</v>
      </c>
      <c r="DS206" s="138">
        <v>3</v>
      </c>
      <c r="DT206" s="130" t="s">
        <v>3215</v>
      </c>
      <c r="DU206" s="130" t="s">
        <v>3216</v>
      </c>
      <c r="DV206" s="138">
        <v>1</v>
      </c>
      <c r="DW206" s="138">
        <v>1</v>
      </c>
      <c r="DX206" s="138">
        <v>1</v>
      </c>
      <c r="DY206" s="130"/>
      <c r="DZ206" s="130" t="s">
        <v>3217</v>
      </c>
      <c r="EA206" s="140">
        <v>16854</v>
      </c>
      <c r="EB206" s="140">
        <v>146.08000000000001</v>
      </c>
      <c r="EC206" s="140">
        <v>16</v>
      </c>
    </row>
    <row r="207" spans="1:133" s="131" customFormat="1" ht="72" x14ac:dyDescent="0.25">
      <c r="A207" s="130" t="s">
        <v>533</v>
      </c>
      <c r="B207" s="130" t="s">
        <v>557</v>
      </c>
      <c r="C207" s="138">
        <v>1</v>
      </c>
      <c r="D207" s="130" t="s">
        <v>556</v>
      </c>
      <c r="E207" s="130" t="s">
        <v>3218</v>
      </c>
      <c r="F207" s="130">
        <v>1080</v>
      </c>
      <c r="G207" s="130">
        <v>75524</v>
      </c>
      <c r="H207" s="130" t="s">
        <v>557</v>
      </c>
      <c r="I207" s="130" t="s">
        <v>3219</v>
      </c>
      <c r="J207" s="130" t="s">
        <v>3220</v>
      </c>
      <c r="K207" s="130" t="s">
        <v>3221</v>
      </c>
      <c r="L207" s="130" t="s">
        <v>3222</v>
      </c>
      <c r="M207" s="130" t="s">
        <v>2712</v>
      </c>
      <c r="N207" s="130" t="s">
        <v>3223</v>
      </c>
      <c r="O207" s="130"/>
      <c r="P207" s="130">
        <v>571491321</v>
      </c>
      <c r="Q207" s="130" t="s">
        <v>3224</v>
      </c>
      <c r="R207" s="130" t="s">
        <v>3222</v>
      </c>
      <c r="S207" s="130" t="s">
        <v>2712</v>
      </c>
      <c r="T207" s="130" t="s">
        <v>3223</v>
      </c>
      <c r="U207" s="130"/>
      <c r="V207" s="130">
        <v>571491321</v>
      </c>
      <c r="W207" s="130" t="s">
        <v>3224</v>
      </c>
      <c r="X207" s="138">
        <v>2</v>
      </c>
      <c r="Y207" s="138">
        <v>0</v>
      </c>
      <c r="Z207" s="138">
        <v>2</v>
      </c>
      <c r="AA207" s="139">
        <v>1</v>
      </c>
      <c r="AB207" s="139">
        <v>0</v>
      </c>
      <c r="AC207" s="139">
        <v>1</v>
      </c>
      <c r="AD207" s="130" t="s">
        <v>966</v>
      </c>
      <c r="AE207" s="138">
        <v>2</v>
      </c>
      <c r="AF207" s="130" t="s">
        <v>966</v>
      </c>
      <c r="AG207" s="138">
        <v>0</v>
      </c>
      <c r="AH207" s="138">
        <v>1</v>
      </c>
      <c r="AI207" s="138">
        <v>0</v>
      </c>
      <c r="AJ207" s="138">
        <v>1</v>
      </c>
      <c r="AK207" s="138">
        <v>2</v>
      </c>
      <c r="AL207" s="130" t="s">
        <v>966</v>
      </c>
      <c r="AM207" s="138">
        <v>0</v>
      </c>
      <c r="AN207" s="138">
        <v>0</v>
      </c>
      <c r="AO207" s="138">
        <v>2</v>
      </c>
      <c r="AP207" s="138">
        <v>2</v>
      </c>
      <c r="AQ207" s="130" t="s">
        <v>966</v>
      </c>
      <c r="AR207" s="138">
        <v>0</v>
      </c>
      <c r="AS207" s="138">
        <v>0</v>
      </c>
      <c r="AT207" s="138">
        <v>0</v>
      </c>
      <c r="AU207" s="138">
        <v>0</v>
      </c>
      <c r="AV207" s="138">
        <v>2</v>
      </c>
      <c r="AW207" s="138">
        <v>0</v>
      </c>
      <c r="AX207" s="138">
        <v>2</v>
      </c>
      <c r="AY207" s="130" t="s">
        <v>966</v>
      </c>
      <c r="AZ207" s="138">
        <v>1</v>
      </c>
      <c r="BA207" s="138">
        <v>1</v>
      </c>
      <c r="BB207" s="138">
        <v>1</v>
      </c>
      <c r="BC207" s="138">
        <v>1</v>
      </c>
      <c r="BD207" s="138">
        <v>37</v>
      </c>
      <c r="BE207" s="138">
        <v>81</v>
      </c>
      <c r="BF207" s="138">
        <v>2</v>
      </c>
      <c r="BG207" s="138">
        <v>0</v>
      </c>
      <c r="BH207" s="138">
        <v>2</v>
      </c>
      <c r="BI207" s="138">
        <v>0</v>
      </c>
      <c r="BJ207" s="138">
        <v>0</v>
      </c>
      <c r="BK207" s="138">
        <v>0</v>
      </c>
      <c r="BL207" s="138">
        <v>24</v>
      </c>
      <c r="BM207" s="138">
        <v>0</v>
      </c>
      <c r="BN207" s="138">
        <v>0</v>
      </c>
      <c r="BO207" s="138">
        <v>0</v>
      </c>
      <c r="BP207" s="138">
        <v>9</v>
      </c>
      <c r="BQ207" s="138">
        <v>0</v>
      </c>
      <c r="BR207" s="138">
        <v>0</v>
      </c>
      <c r="BS207" s="138">
        <v>0</v>
      </c>
      <c r="BT207" s="138">
        <v>0</v>
      </c>
      <c r="BU207" s="138">
        <v>0</v>
      </c>
      <c r="BV207" s="138">
        <v>0</v>
      </c>
      <c r="BW207" s="138">
        <v>0</v>
      </c>
      <c r="BX207" s="138">
        <v>0</v>
      </c>
      <c r="BY207" s="138">
        <v>0</v>
      </c>
      <c r="BZ207" s="138">
        <v>0</v>
      </c>
      <c r="CA207" s="138">
        <v>0</v>
      </c>
      <c r="CB207" s="138">
        <v>0</v>
      </c>
      <c r="CC207" s="138">
        <v>0</v>
      </c>
      <c r="CD207" s="138">
        <v>0</v>
      </c>
      <c r="CE207" s="138">
        <v>0</v>
      </c>
      <c r="CF207" s="138">
        <v>0</v>
      </c>
      <c r="CG207" s="138">
        <v>0</v>
      </c>
      <c r="CH207" s="138">
        <v>0</v>
      </c>
      <c r="CI207" s="138">
        <v>0</v>
      </c>
      <c r="CJ207" s="138">
        <v>0</v>
      </c>
      <c r="CK207" s="138">
        <v>2</v>
      </c>
      <c r="CL207" s="138">
        <v>0</v>
      </c>
      <c r="CM207" s="138">
        <v>0</v>
      </c>
      <c r="CN207" s="138">
        <v>0</v>
      </c>
      <c r="CO207" s="138">
        <v>0</v>
      </c>
      <c r="CP207" s="138">
        <v>0</v>
      </c>
      <c r="CQ207" s="138">
        <v>0</v>
      </c>
      <c r="CR207" s="138">
        <v>0</v>
      </c>
      <c r="CS207" s="138">
        <v>0</v>
      </c>
      <c r="CT207" s="138">
        <v>0</v>
      </c>
      <c r="CU207" s="138">
        <v>0</v>
      </c>
      <c r="CV207" s="138">
        <v>0</v>
      </c>
      <c r="CW207" s="138">
        <v>0</v>
      </c>
      <c r="CX207" s="138">
        <v>0</v>
      </c>
      <c r="CY207" s="138">
        <v>0</v>
      </c>
      <c r="CZ207" s="138">
        <v>3</v>
      </c>
      <c r="DA207" s="138">
        <v>0</v>
      </c>
      <c r="DB207" s="138">
        <v>0</v>
      </c>
      <c r="DC207" s="138">
        <v>0</v>
      </c>
      <c r="DD207" s="138">
        <v>0</v>
      </c>
      <c r="DE207" s="138">
        <v>0</v>
      </c>
      <c r="DF207" s="138">
        <v>0</v>
      </c>
      <c r="DG207" s="138">
        <v>0</v>
      </c>
      <c r="DH207" s="138">
        <v>0</v>
      </c>
      <c r="DI207" s="138">
        <v>0</v>
      </c>
      <c r="DJ207" s="138">
        <v>0</v>
      </c>
      <c r="DK207" s="138">
        <v>0</v>
      </c>
      <c r="DL207" s="138">
        <v>0</v>
      </c>
      <c r="DM207" s="138">
        <v>0</v>
      </c>
      <c r="DN207" s="138">
        <v>0</v>
      </c>
      <c r="DO207" s="138">
        <v>50</v>
      </c>
      <c r="DP207" s="138">
        <v>0</v>
      </c>
      <c r="DQ207" s="138">
        <v>1</v>
      </c>
      <c r="DR207" s="130" t="s">
        <v>3225</v>
      </c>
      <c r="DS207" s="138">
        <v>2</v>
      </c>
      <c r="DT207" s="130" t="s">
        <v>3226</v>
      </c>
      <c r="DU207" s="130" t="s">
        <v>3227</v>
      </c>
      <c r="DV207" s="138">
        <v>1</v>
      </c>
      <c r="DW207" s="138">
        <v>1</v>
      </c>
      <c r="DX207" s="138">
        <v>1</v>
      </c>
      <c r="DY207" s="130" t="s">
        <v>3228</v>
      </c>
      <c r="DZ207" s="130" t="s">
        <v>3229</v>
      </c>
      <c r="EA207" s="140">
        <v>66288</v>
      </c>
      <c r="EB207" s="140">
        <v>662.16</v>
      </c>
      <c r="EC207" s="140">
        <v>32</v>
      </c>
    </row>
    <row r="208" spans="1:133" s="131" customFormat="1" ht="36" x14ac:dyDescent="0.25">
      <c r="A208" s="130" t="s">
        <v>533</v>
      </c>
      <c r="B208" s="130" t="s">
        <v>559</v>
      </c>
      <c r="C208" s="138">
        <v>1</v>
      </c>
      <c r="D208" s="130" t="s">
        <v>558</v>
      </c>
      <c r="E208" s="130" t="s">
        <v>1331</v>
      </c>
      <c r="F208" s="130">
        <v>12</v>
      </c>
      <c r="G208" s="130">
        <v>76140</v>
      </c>
      <c r="H208" s="130" t="s">
        <v>559</v>
      </c>
      <c r="I208" s="130" t="s">
        <v>3230</v>
      </c>
      <c r="J208" s="130" t="s">
        <v>3231</v>
      </c>
      <c r="K208" s="130" t="s">
        <v>3232</v>
      </c>
      <c r="L208" s="130" t="s">
        <v>959</v>
      </c>
      <c r="M208" s="130" t="s">
        <v>960</v>
      </c>
      <c r="N208" s="130" t="s">
        <v>3233</v>
      </c>
      <c r="O208" s="130"/>
      <c r="P208" s="130">
        <v>577630128</v>
      </c>
      <c r="Q208" s="130" t="s">
        <v>3234</v>
      </c>
      <c r="R208" s="130" t="s">
        <v>959</v>
      </c>
      <c r="S208" s="130" t="s">
        <v>3161</v>
      </c>
      <c r="T208" s="130" t="s">
        <v>3235</v>
      </c>
      <c r="U208" s="130"/>
      <c r="V208" s="130">
        <v>577630200</v>
      </c>
      <c r="W208" s="130" t="s">
        <v>3236</v>
      </c>
      <c r="X208" s="138">
        <v>6</v>
      </c>
      <c r="Y208" s="138">
        <v>0</v>
      </c>
      <c r="Z208" s="138">
        <v>6</v>
      </c>
      <c r="AA208" s="139">
        <v>6</v>
      </c>
      <c r="AB208" s="139">
        <v>0</v>
      </c>
      <c r="AC208" s="139">
        <v>6</v>
      </c>
      <c r="AD208" s="130" t="s">
        <v>966</v>
      </c>
      <c r="AE208" s="138">
        <v>6</v>
      </c>
      <c r="AF208" s="130" t="s">
        <v>966</v>
      </c>
      <c r="AG208" s="138">
        <v>0</v>
      </c>
      <c r="AH208" s="138">
        <v>3</v>
      </c>
      <c r="AI208" s="138">
        <v>1</v>
      </c>
      <c r="AJ208" s="138">
        <v>2</v>
      </c>
      <c r="AK208" s="138">
        <v>6</v>
      </c>
      <c r="AL208" s="130" t="s">
        <v>966</v>
      </c>
      <c r="AM208" s="138">
        <v>3</v>
      </c>
      <c r="AN208" s="138">
        <v>0</v>
      </c>
      <c r="AO208" s="138">
        <v>3</v>
      </c>
      <c r="AP208" s="138">
        <v>6</v>
      </c>
      <c r="AQ208" s="130" t="s">
        <v>966</v>
      </c>
      <c r="AR208" s="138">
        <v>0</v>
      </c>
      <c r="AS208" s="138">
        <v>0</v>
      </c>
      <c r="AT208" s="138">
        <v>1</v>
      </c>
      <c r="AU208" s="138">
        <v>1</v>
      </c>
      <c r="AV208" s="138">
        <v>4</v>
      </c>
      <c r="AW208" s="138">
        <v>0</v>
      </c>
      <c r="AX208" s="138">
        <v>6</v>
      </c>
      <c r="AY208" s="130" t="s">
        <v>966</v>
      </c>
      <c r="AZ208" s="138">
        <v>0</v>
      </c>
      <c r="BA208" s="138">
        <v>1</v>
      </c>
      <c r="BB208" s="138">
        <v>0</v>
      </c>
      <c r="BC208" s="138">
        <v>1</v>
      </c>
      <c r="BD208" s="138">
        <v>27</v>
      </c>
      <c r="BE208" s="138">
        <v>87</v>
      </c>
      <c r="BF208" s="138">
        <v>0</v>
      </c>
      <c r="BG208" s="138">
        <v>0</v>
      </c>
      <c r="BH208" s="138">
        <v>9</v>
      </c>
      <c r="BI208" s="138">
        <v>1</v>
      </c>
      <c r="BJ208" s="138">
        <v>0</v>
      </c>
      <c r="BK208" s="138">
        <v>0</v>
      </c>
      <c r="BL208" s="138">
        <v>78</v>
      </c>
      <c r="BM208" s="138">
        <v>0</v>
      </c>
      <c r="BN208" s="138">
        <v>1</v>
      </c>
      <c r="BO208" s="138">
        <v>0</v>
      </c>
      <c r="BP208" s="138">
        <v>202</v>
      </c>
      <c r="BQ208" s="138">
        <v>0</v>
      </c>
      <c r="BR208" s="138">
        <v>0</v>
      </c>
      <c r="BS208" s="138">
        <v>0</v>
      </c>
      <c r="BT208" s="138">
        <v>0</v>
      </c>
      <c r="BU208" s="138">
        <v>0</v>
      </c>
      <c r="BV208" s="138">
        <v>0</v>
      </c>
      <c r="BW208" s="138">
        <v>0</v>
      </c>
      <c r="BX208" s="138">
        <v>0</v>
      </c>
      <c r="BY208" s="138">
        <v>0</v>
      </c>
      <c r="BZ208" s="138">
        <v>0</v>
      </c>
      <c r="CA208" s="138">
        <v>0</v>
      </c>
      <c r="CB208" s="138">
        <v>0</v>
      </c>
      <c r="CC208" s="138">
        <v>0</v>
      </c>
      <c r="CD208" s="138">
        <v>0</v>
      </c>
      <c r="CE208" s="138">
        <v>0</v>
      </c>
      <c r="CF208" s="138">
        <v>1</v>
      </c>
      <c r="CG208" s="138">
        <v>0</v>
      </c>
      <c r="CH208" s="138">
        <v>3</v>
      </c>
      <c r="CI208" s="138">
        <v>0</v>
      </c>
      <c r="CJ208" s="138">
        <v>0</v>
      </c>
      <c r="CK208" s="138">
        <v>3</v>
      </c>
      <c r="CL208" s="138">
        <v>1</v>
      </c>
      <c r="CM208" s="138">
        <v>4</v>
      </c>
      <c r="CN208" s="138">
        <v>0</v>
      </c>
      <c r="CO208" s="138">
        <v>0</v>
      </c>
      <c r="CP208" s="138">
        <v>0</v>
      </c>
      <c r="CQ208" s="138">
        <v>0</v>
      </c>
      <c r="CR208" s="138">
        <v>0</v>
      </c>
      <c r="CS208" s="138">
        <v>0</v>
      </c>
      <c r="CT208" s="138">
        <v>0</v>
      </c>
      <c r="CU208" s="138">
        <v>0</v>
      </c>
      <c r="CV208" s="138">
        <v>0</v>
      </c>
      <c r="CW208" s="138">
        <v>0</v>
      </c>
      <c r="CX208" s="138">
        <v>0</v>
      </c>
      <c r="CY208" s="138">
        <v>0</v>
      </c>
      <c r="CZ208" s="138">
        <v>0</v>
      </c>
      <c r="DA208" s="138">
        <v>0</v>
      </c>
      <c r="DB208" s="138">
        <v>0</v>
      </c>
      <c r="DC208" s="138">
        <v>0</v>
      </c>
      <c r="DD208" s="138">
        <v>0</v>
      </c>
      <c r="DE208" s="138">
        <v>0</v>
      </c>
      <c r="DF208" s="138">
        <v>0</v>
      </c>
      <c r="DG208" s="138">
        <v>0</v>
      </c>
      <c r="DH208" s="138">
        <v>0</v>
      </c>
      <c r="DI208" s="138">
        <v>0</v>
      </c>
      <c r="DJ208" s="138">
        <v>0</v>
      </c>
      <c r="DK208" s="138">
        <v>0</v>
      </c>
      <c r="DL208" s="138">
        <v>0</v>
      </c>
      <c r="DM208" s="138">
        <v>3</v>
      </c>
      <c r="DN208" s="138">
        <v>0</v>
      </c>
      <c r="DO208" s="138">
        <v>0</v>
      </c>
      <c r="DP208" s="138">
        <v>25</v>
      </c>
      <c r="DQ208" s="138">
        <v>1</v>
      </c>
      <c r="DR208" s="130" t="s">
        <v>3237</v>
      </c>
      <c r="DS208" s="138">
        <v>2</v>
      </c>
      <c r="DT208" s="130"/>
      <c r="DU208" s="130" t="s">
        <v>3238</v>
      </c>
      <c r="DV208" s="138">
        <v>1</v>
      </c>
      <c r="DW208" s="138">
        <v>0</v>
      </c>
      <c r="DX208" s="138">
        <v>1</v>
      </c>
      <c r="DY208" s="130"/>
      <c r="DZ208" s="130" t="s">
        <v>3239</v>
      </c>
      <c r="EA208" s="140">
        <v>98940</v>
      </c>
      <c r="EB208" s="140">
        <v>350.38</v>
      </c>
      <c r="EC208" s="140">
        <v>30</v>
      </c>
    </row>
    <row r="209" spans="1:133" s="131" customFormat="1" ht="24" x14ac:dyDescent="0.25">
      <c r="A209" s="130" t="s">
        <v>372</v>
      </c>
      <c r="B209" s="130" t="s">
        <v>374</v>
      </c>
      <c r="C209" s="138">
        <v>3</v>
      </c>
      <c r="D209" s="130" t="s">
        <v>642</v>
      </c>
      <c r="E209" s="130" t="s">
        <v>3469</v>
      </c>
      <c r="F209" s="130" t="s">
        <v>3470</v>
      </c>
      <c r="G209" s="130">
        <v>32300</v>
      </c>
      <c r="H209" s="130" t="s">
        <v>3471</v>
      </c>
      <c r="I209" s="130" t="s">
        <v>3472</v>
      </c>
      <c r="J209" s="130" t="s">
        <v>3473</v>
      </c>
      <c r="K209" s="130" t="s">
        <v>3474</v>
      </c>
      <c r="L209" s="130" t="s">
        <v>959</v>
      </c>
      <c r="M209" s="130" t="s">
        <v>2207</v>
      </c>
      <c r="N209" s="130" t="s">
        <v>3475</v>
      </c>
      <c r="O209" s="130"/>
      <c r="P209" s="130">
        <v>606739160</v>
      </c>
      <c r="Q209" s="130" t="s">
        <v>3476</v>
      </c>
      <c r="R209" s="130" t="s">
        <v>959</v>
      </c>
      <c r="S209" s="130" t="s">
        <v>2207</v>
      </c>
      <c r="T209" s="130" t="s">
        <v>3475</v>
      </c>
      <c r="U209" s="130"/>
      <c r="V209" s="130">
        <v>606739160</v>
      </c>
      <c r="W209" s="130" t="s">
        <v>3476</v>
      </c>
      <c r="X209" s="138">
        <v>5</v>
      </c>
      <c r="Y209" s="138">
        <v>0</v>
      </c>
      <c r="Z209" s="138">
        <v>5</v>
      </c>
      <c r="AA209" s="139">
        <v>5</v>
      </c>
      <c r="AB209" s="139">
        <v>0</v>
      </c>
      <c r="AC209" s="139">
        <v>5</v>
      </c>
      <c r="AD209" s="130" t="s">
        <v>966</v>
      </c>
      <c r="AE209" s="138">
        <v>5</v>
      </c>
      <c r="AF209" s="130" t="s">
        <v>966</v>
      </c>
      <c r="AG209" s="138">
        <v>0</v>
      </c>
      <c r="AH209" s="138">
        <v>3</v>
      </c>
      <c r="AI209" s="138">
        <v>1</v>
      </c>
      <c r="AJ209" s="138">
        <v>1</v>
      </c>
      <c r="AK209" s="138">
        <v>5</v>
      </c>
      <c r="AL209" s="130" t="s">
        <v>966</v>
      </c>
      <c r="AM209" s="138">
        <v>1</v>
      </c>
      <c r="AN209" s="138">
        <v>1</v>
      </c>
      <c r="AO209" s="138">
        <v>3</v>
      </c>
      <c r="AP209" s="138">
        <v>5</v>
      </c>
      <c r="AQ209" s="130" t="s">
        <v>966</v>
      </c>
      <c r="AR209" s="138">
        <v>0</v>
      </c>
      <c r="AS209" s="138">
        <v>0</v>
      </c>
      <c r="AT209" s="138">
        <v>4</v>
      </c>
      <c r="AU209" s="138">
        <v>0</v>
      </c>
      <c r="AV209" s="138">
        <v>1</v>
      </c>
      <c r="AW209" s="138">
        <v>0</v>
      </c>
      <c r="AX209" s="138">
        <v>5</v>
      </c>
      <c r="AY209" s="130" t="s">
        <v>966</v>
      </c>
      <c r="AZ209" s="138">
        <v>1</v>
      </c>
      <c r="BA209" s="138">
        <v>0</v>
      </c>
      <c r="BB209" s="138">
        <v>0</v>
      </c>
      <c r="BC209" s="138">
        <v>1</v>
      </c>
      <c r="BD209" s="138">
        <v>0</v>
      </c>
      <c r="BE209" s="138">
        <v>0</v>
      </c>
      <c r="BF209" s="138">
        <v>0</v>
      </c>
      <c r="BG209" s="138">
        <v>0</v>
      </c>
      <c r="BH209" s="138">
        <v>0</v>
      </c>
      <c r="BI209" s="138">
        <v>0</v>
      </c>
      <c r="BJ209" s="138">
        <v>0</v>
      </c>
      <c r="BK209" s="138">
        <v>0</v>
      </c>
      <c r="BL209" s="138">
        <v>0</v>
      </c>
      <c r="BM209" s="138">
        <v>0</v>
      </c>
      <c r="BN209" s="138">
        <v>0</v>
      </c>
      <c r="BO209" s="138">
        <v>0</v>
      </c>
      <c r="BP209" s="138">
        <v>0</v>
      </c>
      <c r="BQ209" s="138">
        <v>0</v>
      </c>
      <c r="BR209" s="138">
        <v>0</v>
      </c>
      <c r="BS209" s="138">
        <v>0</v>
      </c>
      <c r="BT209" s="138">
        <v>0</v>
      </c>
      <c r="BU209" s="138">
        <v>0</v>
      </c>
      <c r="BV209" s="138">
        <v>0</v>
      </c>
      <c r="BW209" s="138">
        <v>0</v>
      </c>
      <c r="BX209" s="138">
        <v>0</v>
      </c>
      <c r="BY209" s="138">
        <v>0</v>
      </c>
      <c r="BZ209" s="138">
        <v>0</v>
      </c>
      <c r="CA209" s="138">
        <v>0</v>
      </c>
      <c r="CB209" s="138">
        <v>0</v>
      </c>
      <c r="CC209" s="138">
        <v>0</v>
      </c>
      <c r="CD209" s="138">
        <v>0</v>
      </c>
      <c r="CE209" s="138">
        <v>0</v>
      </c>
      <c r="CF209" s="138">
        <v>0</v>
      </c>
      <c r="CG209" s="138">
        <v>0</v>
      </c>
      <c r="CH209" s="138">
        <v>0</v>
      </c>
      <c r="CI209" s="138">
        <v>0</v>
      </c>
      <c r="CJ209" s="138">
        <v>0</v>
      </c>
      <c r="CK209" s="138">
        <v>0</v>
      </c>
      <c r="CL209" s="138">
        <v>0</v>
      </c>
      <c r="CM209" s="138">
        <v>0</v>
      </c>
      <c r="CN209" s="138">
        <v>0</v>
      </c>
      <c r="CO209" s="138">
        <v>0</v>
      </c>
      <c r="CP209" s="138">
        <v>0</v>
      </c>
      <c r="CQ209" s="138">
        <v>0</v>
      </c>
      <c r="CR209" s="138">
        <v>0</v>
      </c>
      <c r="CS209" s="138">
        <v>0</v>
      </c>
      <c r="CT209" s="138">
        <v>0</v>
      </c>
      <c r="CU209" s="138">
        <v>0</v>
      </c>
      <c r="CV209" s="138">
        <v>0</v>
      </c>
      <c r="CW209" s="138">
        <v>0</v>
      </c>
      <c r="CX209" s="138">
        <v>0</v>
      </c>
      <c r="CY209" s="138">
        <v>0</v>
      </c>
      <c r="CZ209" s="138">
        <v>0</v>
      </c>
      <c r="DA209" s="138">
        <v>0</v>
      </c>
      <c r="DB209" s="138">
        <v>0</v>
      </c>
      <c r="DC209" s="138">
        <v>0</v>
      </c>
      <c r="DD209" s="138">
        <v>0</v>
      </c>
      <c r="DE209" s="138">
        <v>0</v>
      </c>
      <c r="DF209" s="138">
        <v>0</v>
      </c>
      <c r="DG209" s="138">
        <v>0</v>
      </c>
      <c r="DH209" s="138">
        <v>0</v>
      </c>
      <c r="DI209" s="138">
        <v>0</v>
      </c>
      <c r="DJ209" s="138">
        <v>0</v>
      </c>
      <c r="DK209" s="138">
        <v>0</v>
      </c>
      <c r="DL209" s="138">
        <v>0</v>
      </c>
      <c r="DM209" s="138">
        <v>0</v>
      </c>
      <c r="DN209" s="138">
        <v>0</v>
      </c>
      <c r="DO209" s="138">
        <v>0</v>
      </c>
      <c r="DP209" s="138">
        <v>0</v>
      </c>
      <c r="DQ209" s="138">
        <v>0</v>
      </c>
      <c r="DR209" s="130"/>
      <c r="DS209" s="138">
        <v>2</v>
      </c>
      <c r="DT209" s="130" t="s">
        <v>3477</v>
      </c>
      <c r="DU209" s="130"/>
      <c r="DV209" s="138">
        <v>1</v>
      </c>
      <c r="DW209" s="138">
        <v>1</v>
      </c>
      <c r="DX209" s="138">
        <v>0</v>
      </c>
      <c r="DY209" s="130"/>
      <c r="DZ209" s="130"/>
      <c r="EA209" s="140">
        <v>50237</v>
      </c>
      <c r="EB209" s="140">
        <v>24.89</v>
      </c>
      <c r="EC209" s="140">
        <v>1</v>
      </c>
    </row>
    <row r="210" spans="1:133" s="131" customFormat="1" x14ac:dyDescent="0.25">
      <c r="A210" s="130" t="s">
        <v>372</v>
      </c>
      <c r="B210" s="130" t="s">
        <v>376</v>
      </c>
      <c r="C210" s="138">
        <v>3</v>
      </c>
      <c r="D210" s="130" t="s">
        <v>375</v>
      </c>
      <c r="E210" s="130" t="s">
        <v>3478</v>
      </c>
      <c r="F210" s="130">
        <v>83</v>
      </c>
      <c r="G210" s="130">
        <v>30753</v>
      </c>
      <c r="H210" s="130" t="s">
        <v>3479</v>
      </c>
      <c r="I210" s="130" t="s">
        <v>3480</v>
      </c>
      <c r="J210" s="130" t="s">
        <v>3481</v>
      </c>
      <c r="K210" s="130" t="s">
        <v>3482</v>
      </c>
      <c r="L210" s="130" t="s">
        <v>959</v>
      </c>
      <c r="M210" s="130" t="s">
        <v>1272</v>
      </c>
      <c r="N210" s="130" t="s">
        <v>3483</v>
      </c>
      <c r="O210" s="130"/>
      <c r="P210" s="130">
        <v>378036280</v>
      </c>
      <c r="Q210" s="130" t="s">
        <v>3484</v>
      </c>
      <c r="R210" s="130" t="s">
        <v>959</v>
      </c>
      <c r="S210" s="130" t="s">
        <v>1272</v>
      </c>
      <c r="T210" s="130" t="s">
        <v>3483</v>
      </c>
      <c r="U210" s="130"/>
      <c r="V210" s="130">
        <v>378036280</v>
      </c>
      <c r="W210" s="130" t="s">
        <v>3484</v>
      </c>
      <c r="X210" s="138">
        <v>1</v>
      </c>
      <c r="Y210" s="138">
        <v>0</v>
      </c>
      <c r="Z210" s="138">
        <v>1</v>
      </c>
      <c r="AA210" s="139">
        <v>1</v>
      </c>
      <c r="AB210" s="139">
        <v>0</v>
      </c>
      <c r="AC210" s="139">
        <v>1</v>
      </c>
      <c r="AD210" s="130" t="s">
        <v>966</v>
      </c>
      <c r="AE210" s="138">
        <v>1</v>
      </c>
      <c r="AF210" s="130" t="s">
        <v>966</v>
      </c>
      <c r="AG210" s="138">
        <v>0</v>
      </c>
      <c r="AH210" s="138">
        <v>0</v>
      </c>
      <c r="AI210" s="138">
        <v>0</v>
      </c>
      <c r="AJ210" s="138">
        <v>1</v>
      </c>
      <c r="AK210" s="138">
        <v>1</v>
      </c>
      <c r="AL210" s="130" t="s">
        <v>966</v>
      </c>
      <c r="AM210" s="138">
        <v>0</v>
      </c>
      <c r="AN210" s="138">
        <v>1</v>
      </c>
      <c r="AO210" s="138">
        <v>0</v>
      </c>
      <c r="AP210" s="138">
        <v>1</v>
      </c>
      <c r="AQ210" s="130" t="s">
        <v>966</v>
      </c>
      <c r="AR210" s="138">
        <v>0</v>
      </c>
      <c r="AS210" s="138">
        <v>0</v>
      </c>
      <c r="AT210" s="138">
        <v>0</v>
      </c>
      <c r="AU210" s="138">
        <v>0</v>
      </c>
      <c r="AV210" s="138">
        <v>0</v>
      </c>
      <c r="AW210" s="138">
        <v>0</v>
      </c>
      <c r="AX210" s="138">
        <v>1</v>
      </c>
      <c r="AY210" s="130" t="s">
        <v>966</v>
      </c>
      <c r="AZ210" s="138">
        <v>1</v>
      </c>
      <c r="BA210" s="138">
        <v>1</v>
      </c>
      <c r="BB210" s="138">
        <v>0</v>
      </c>
      <c r="BC210" s="138">
        <v>1</v>
      </c>
      <c r="BD210" s="138">
        <v>0</v>
      </c>
      <c r="BE210" s="138">
        <v>3</v>
      </c>
      <c r="BF210" s="138">
        <v>0</v>
      </c>
      <c r="BG210" s="138">
        <v>0</v>
      </c>
      <c r="BH210" s="138">
        <v>0</v>
      </c>
      <c r="BI210" s="138">
        <v>0</v>
      </c>
      <c r="BJ210" s="138">
        <v>0</v>
      </c>
      <c r="BK210" s="138">
        <v>0</v>
      </c>
      <c r="BL210" s="138">
        <v>3</v>
      </c>
      <c r="BM210" s="138">
        <v>0</v>
      </c>
      <c r="BN210" s="138">
        <v>0</v>
      </c>
      <c r="BO210" s="138">
        <v>0</v>
      </c>
      <c r="BP210" s="138">
        <v>0</v>
      </c>
      <c r="BQ210" s="138">
        <v>0</v>
      </c>
      <c r="BR210" s="138">
        <v>0</v>
      </c>
      <c r="BS210" s="138">
        <v>0</v>
      </c>
      <c r="BT210" s="138">
        <v>0</v>
      </c>
      <c r="BU210" s="138">
        <v>0</v>
      </c>
      <c r="BV210" s="138">
        <v>0</v>
      </c>
      <c r="BW210" s="138">
        <v>0</v>
      </c>
      <c r="BX210" s="138">
        <v>0</v>
      </c>
      <c r="BY210" s="138">
        <v>0</v>
      </c>
      <c r="BZ210" s="138">
        <v>0</v>
      </c>
      <c r="CA210" s="138">
        <v>0</v>
      </c>
      <c r="CB210" s="138">
        <v>0</v>
      </c>
      <c r="CC210" s="138">
        <v>0</v>
      </c>
      <c r="CD210" s="138">
        <v>0</v>
      </c>
      <c r="CE210" s="138">
        <v>0</v>
      </c>
      <c r="CF210" s="138">
        <v>0</v>
      </c>
      <c r="CG210" s="138">
        <v>0</v>
      </c>
      <c r="CH210" s="138">
        <v>0</v>
      </c>
      <c r="CI210" s="138">
        <v>0</v>
      </c>
      <c r="CJ210" s="138">
        <v>0</v>
      </c>
      <c r="CK210" s="138">
        <v>0</v>
      </c>
      <c r="CL210" s="138">
        <v>0</v>
      </c>
      <c r="CM210" s="138">
        <v>0</v>
      </c>
      <c r="CN210" s="138">
        <v>0</v>
      </c>
      <c r="CO210" s="138">
        <v>0</v>
      </c>
      <c r="CP210" s="138">
        <v>0</v>
      </c>
      <c r="CQ210" s="138">
        <v>0</v>
      </c>
      <c r="CR210" s="138">
        <v>0</v>
      </c>
      <c r="CS210" s="138">
        <v>0</v>
      </c>
      <c r="CT210" s="138">
        <v>0</v>
      </c>
      <c r="CU210" s="138">
        <v>0</v>
      </c>
      <c r="CV210" s="138">
        <v>0</v>
      </c>
      <c r="CW210" s="138">
        <v>0</v>
      </c>
      <c r="CX210" s="138">
        <v>0</v>
      </c>
      <c r="CY210" s="138">
        <v>0</v>
      </c>
      <c r="CZ210" s="138">
        <v>0</v>
      </c>
      <c r="DA210" s="138">
        <v>0</v>
      </c>
      <c r="DB210" s="138">
        <v>0</v>
      </c>
      <c r="DC210" s="138">
        <v>0</v>
      </c>
      <c r="DD210" s="138">
        <v>0</v>
      </c>
      <c r="DE210" s="138">
        <v>0</v>
      </c>
      <c r="DF210" s="138">
        <v>0</v>
      </c>
      <c r="DG210" s="138">
        <v>0</v>
      </c>
      <c r="DH210" s="138">
        <v>0</v>
      </c>
      <c r="DI210" s="138">
        <v>0</v>
      </c>
      <c r="DJ210" s="138">
        <v>0</v>
      </c>
      <c r="DK210" s="138">
        <v>0</v>
      </c>
      <c r="DL210" s="138">
        <v>0</v>
      </c>
      <c r="DM210" s="138">
        <v>0</v>
      </c>
      <c r="DN210" s="138">
        <v>0</v>
      </c>
      <c r="DO210" s="138">
        <v>0</v>
      </c>
      <c r="DP210" s="138">
        <v>5</v>
      </c>
      <c r="DQ210" s="138">
        <v>1</v>
      </c>
      <c r="DR210" s="130" t="s">
        <v>3485</v>
      </c>
      <c r="DS210" s="138">
        <v>2</v>
      </c>
      <c r="DT210" s="130"/>
      <c r="DU210" s="130"/>
      <c r="DV210" s="138">
        <v>1</v>
      </c>
      <c r="DW210" s="138">
        <v>1</v>
      </c>
      <c r="DX210" s="138">
        <v>1</v>
      </c>
      <c r="DY210" s="130"/>
      <c r="DZ210" s="130"/>
      <c r="EA210" s="140">
        <v>36000</v>
      </c>
      <c r="EB210" s="140">
        <v>18.64</v>
      </c>
      <c r="EC210" s="140">
        <v>1</v>
      </c>
    </row>
    <row r="211" spans="1:133" s="131" customFormat="1" ht="24" x14ac:dyDescent="0.25">
      <c r="A211" s="130" t="s">
        <v>372</v>
      </c>
      <c r="B211" s="130" t="s">
        <v>566</v>
      </c>
      <c r="C211" s="138">
        <v>3</v>
      </c>
      <c r="D211" s="130" t="s">
        <v>643</v>
      </c>
      <c r="E211" s="130" t="s">
        <v>3486</v>
      </c>
      <c r="F211" s="130" t="s">
        <v>3487</v>
      </c>
      <c r="G211" s="130">
        <v>30583</v>
      </c>
      <c r="H211" s="130" t="s">
        <v>372</v>
      </c>
      <c r="I211" s="130" t="s">
        <v>3488</v>
      </c>
      <c r="J211" s="130" t="s">
        <v>3489</v>
      </c>
      <c r="K211" s="130" t="s">
        <v>3490</v>
      </c>
      <c r="L211" s="130"/>
      <c r="M211" s="130"/>
      <c r="N211" s="130"/>
      <c r="O211" s="130"/>
      <c r="P211" s="130"/>
      <c r="Q211" s="130"/>
      <c r="R211" s="130" t="s">
        <v>959</v>
      </c>
      <c r="S211" s="130" t="s">
        <v>1555</v>
      </c>
      <c r="T211" s="130" t="s">
        <v>3491</v>
      </c>
      <c r="U211" s="130"/>
      <c r="V211" s="130">
        <v>378036480</v>
      </c>
      <c r="W211" s="130" t="s">
        <v>3492</v>
      </c>
      <c r="X211" s="138">
        <v>11</v>
      </c>
      <c r="Y211" s="138">
        <v>1</v>
      </c>
      <c r="Z211" s="138">
        <v>12</v>
      </c>
      <c r="AA211" s="139">
        <v>11</v>
      </c>
      <c r="AB211" s="139">
        <v>1</v>
      </c>
      <c r="AC211" s="139">
        <v>12</v>
      </c>
      <c r="AD211" s="130" t="s">
        <v>966</v>
      </c>
      <c r="AE211" s="138">
        <v>11</v>
      </c>
      <c r="AF211" s="130" t="s">
        <v>966</v>
      </c>
      <c r="AG211" s="138">
        <v>0</v>
      </c>
      <c r="AH211" s="138">
        <v>8</v>
      </c>
      <c r="AI211" s="138">
        <v>1</v>
      </c>
      <c r="AJ211" s="138">
        <v>2</v>
      </c>
      <c r="AK211" s="138">
        <v>11</v>
      </c>
      <c r="AL211" s="130" t="s">
        <v>966</v>
      </c>
      <c r="AM211" s="138">
        <v>2</v>
      </c>
      <c r="AN211" s="138">
        <v>3</v>
      </c>
      <c r="AO211" s="138">
        <v>6</v>
      </c>
      <c r="AP211" s="138">
        <v>11</v>
      </c>
      <c r="AQ211" s="130" t="s">
        <v>966</v>
      </c>
      <c r="AR211" s="138">
        <v>0</v>
      </c>
      <c r="AS211" s="138">
        <v>0</v>
      </c>
      <c r="AT211" s="138">
        <v>9</v>
      </c>
      <c r="AU211" s="138">
        <v>1</v>
      </c>
      <c r="AV211" s="138">
        <v>1</v>
      </c>
      <c r="AW211" s="138">
        <v>0</v>
      </c>
      <c r="AX211" s="138">
        <v>11</v>
      </c>
      <c r="AY211" s="130" t="s">
        <v>966</v>
      </c>
      <c r="AZ211" s="138">
        <v>1</v>
      </c>
      <c r="BA211" s="138">
        <v>1</v>
      </c>
      <c r="BB211" s="138">
        <v>1</v>
      </c>
      <c r="BC211" s="138">
        <v>1</v>
      </c>
      <c r="BD211" s="141">
        <v>0</v>
      </c>
      <c r="BE211" s="141">
        <v>0</v>
      </c>
      <c r="BF211" s="141">
        <v>0</v>
      </c>
      <c r="BG211" s="141">
        <v>0</v>
      </c>
      <c r="BH211" s="141">
        <v>0</v>
      </c>
      <c r="BI211" s="141">
        <v>0</v>
      </c>
      <c r="BJ211" s="141">
        <v>0</v>
      </c>
      <c r="BK211" s="141">
        <v>0</v>
      </c>
      <c r="BL211" s="141">
        <v>0</v>
      </c>
      <c r="BM211" s="141">
        <v>0</v>
      </c>
      <c r="BN211" s="141">
        <v>0</v>
      </c>
      <c r="BO211" s="141">
        <v>0</v>
      </c>
      <c r="BP211" s="141">
        <v>0</v>
      </c>
      <c r="BQ211" s="141">
        <v>0</v>
      </c>
      <c r="BR211" s="141">
        <v>0</v>
      </c>
      <c r="BS211" s="141">
        <v>0</v>
      </c>
      <c r="BT211" s="141">
        <v>0</v>
      </c>
      <c r="BU211" s="141">
        <v>0</v>
      </c>
      <c r="BV211" s="141">
        <v>0</v>
      </c>
      <c r="BW211" s="141">
        <v>0</v>
      </c>
      <c r="BX211" s="141">
        <v>0</v>
      </c>
      <c r="BY211" s="141">
        <v>0</v>
      </c>
      <c r="BZ211" s="141">
        <v>0</v>
      </c>
      <c r="CA211" s="141">
        <v>0</v>
      </c>
      <c r="CB211" s="141">
        <v>0</v>
      </c>
      <c r="CC211" s="141">
        <v>0</v>
      </c>
      <c r="CD211" s="141">
        <v>0</v>
      </c>
      <c r="CE211" s="141">
        <v>0</v>
      </c>
      <c r="CF211" s="141">
        <v>0</v>
      </c>
      <c r="CG211" s="141">
        <v>0</v>
      </c>
      <c r="CH211" s="141">
        <v>0</v>
      </c>
      <c r="CI211" s="141">
        <v>0</v>
      </c>
      <c r="CJ211" s="141">
        <v>0</v>
      </c>
      <c r="CK211" s="141">
        <v>0</v>
      </c>
      <c r="CL211" s="141">
        <v>0</v>
      </c>
      <c r="CM211" s="141">
        <v>0</v>
      </c>
      <c r="CN211" s="141">
        <v>0</v>
      </c>
      <c r="CO211" s="141">
        <v>0</v>
      </c>
      <c r="CP211" s="141">
        <v>0</v>
      </c>
      <c r="CQ211" s="141">
        <v>0</v>
      </c>
      <c r="CR211" s="141">
        <v>0</v>
      </c>
      <c r="CS211" s="141">
        <v>0</v>
      </c>
      <c r="CT211" s="141">
        <v>0</v>
      </c>
      <c r="CU211" s="141">
        <v>0</v>
      </c>
      <c r="CV211" s="141">
        <v>0</v>
      </c>
      <c r="CW211" s="141">
        <v>0</v>
      </c>
      <c r="CX211" s="141">
        <v>0</v>
      </c>
      <c r="CY211" s="141">
        <v>0</v>
      </c>
      <c r="CZ211" s="141">
        <v>0</v>
      </c>
      <c r="DA211" s="141">
        <v>0</v>
      </c>
      <c r="DB211" s="141">
        <v>0</v>
      </c>
      <c r="DC211" s="141">
        <v>0</v>
      </c>
      <c r="DD211" s="141">
        <v>0</v>
      </c>
      <c r="DE211" s="141">
        <v>0</v>
      </c>
      <c r="DF211" s="141">
        <v>0</v>
      </c>
      <c r="DG211" s="141">
        <v>0</v>
      </c>
      <c r="DH211" s="141">
        <v>0</v>
      </c>
      <c r="DI211" s="141">
        <v>0</v>
      </c>
      <c r="DJ211" s="141">
        <v>0</v>
      </c>
      <c r="DK211" s="141">
        <v>0</v>
      </c>
      <c r="DL211" s="141">
        <v>0</v>
      </c>
      <c r="DM211" s="141">
        <v>0</v>
      </c>
      <c r="DN211" s="141">
        <v>0</v>
      </c>
      <c r="DO211" s="141">
        <v>0</v>
      </c>
      <c r="DP211" s="138">
        <v>100</v>
      </c>
      <c r="DQ211" s="138">
        <v>1</v>
      </c>
      <c r="DR211" s="130" t="s">
        <v>3493</v>
      </c>
      <c r="DS211" s="138">
        <v>1</v>
      </c>
      <c r="DT211" s="130" t="s">
        <v>3494</v>
      </c>
      <c r="DU211" s="130"/>
      <c r="DV211" s="138">
        <v>1</v>
      </c>
      <c r="DW211" s="138">
        <v>1</v>
      </c>
      <c r="DX211" s="138">
        <v>1</v>
      </c>
      <c r="DY211" s="130"/>
      <c r="DZ211" s="130"/>
      <c r="EA211" s="140">
        <v>45331</v>
      </c>
      <c r="EB211" s="140">
        <v>34.869999999999997</v>
      </c>
      <c r="EC211" s="140">
        <v>1</v>
      </c>
    </row>
    <row r="212" spans="1:133" s="131" customFormat="1" x14ac:dyDescent="0.25">
      <c r="A212" s="130" t="s">
        <v>372</v>
      </c>
      <c r="B212" s="130" t="s">
        <v>567</v>
      </c>
      <c r="C212" s="138">
        <v>3</v>
      </c>
      <c r="D212" s="130" t="s">
        <v>644</v>
      </c>
      <c r="E212" s="130" t="s">
        <v>3495</v>
      </c>
      <c r="F212" s="130" t="s">
        <v>3496</v>
      </c>
      <c r="G212" s="130">
        <v>31200</v>
      </c>
      <c r="H212" s="130" t="s">
        <v>3497</v>
      </c>
      <c r="I212" s="130" t="s">
        <v>3498</v>
      </c>
      <c r="J212" s="130" t="s">
        <v>3499</v>
      </c>
      <c r="K212" s="130" t="s">
        <v>3490</v>
      </c>
      <c r="L212" s="130" t="s">
        <v>1431</v>
      </c>
      <c r="M212" s="130" t="s">
        <v>2018</v>
      </c>
      <c r="N212" s="130" t="s">
        <v>3500</v>
      </c>
      <c r="O212" s="130"/>
      <c r="P212" s="130">
        <v>378036650</v>
      </c>
      <c r="Q212" s="130" t="s">
        <v>3501</v>
      </c>
      <c r="R212" s="130"/>
      <c r="S212" s="130" t="s">
        <v>1959</v>
      </c>
      <c r="T212" s="130" t="s">
        <v>3502</v>
      </c>
      <c r="U212" s="130"/>
      <c r="V212" s="130">
        <v>378036656</v>
      </c>
      <c r="W212" s="130" t="s">
        <v>3503</v>
      </c>
      <c r="X212" s="138">
        <v>5</v>
      </c>
      <c r="Y212" s="138">
        <v>1</v>
      </c>
      <c r="Z212" s="138">
        <v>6</v>
      </c>
      <c r="AA212" s="139">
        <v>4.5</v>
      </c>
      <c r="AB212" s="139">
        <v>1</v>
      </c>
      <c r="AC212" s="139">
        <v>5.5</v>
      </c>
      <c r="AD212" s="130" t="s">
        <v>966</v>
      </c>
      <c r="AE212" s="138">
        <v>5</v>
      </c>
      <c r="AF212" s="130" t="s">
        <v>966</v>
      </c>
      <c r="AG212" s="138">
        <v>0</v>
      </c>
      <c r="AH212" s="138">
        <v>3</v>
      </c>
      <c r="AI212" s="138">
        <v>1</v>
      </c>
      <c r="AJ212" s="138">
        <v>1</v>
      </c>
      <c r="AK212" s="138">
        <v>5</v>
      </c>
      <c r="AL212" s="130" t="s">
        <v>966</v>
      </c>
      <c r="AM212" s="138">
        <v>0</v>
      </c>
      <c r="AN212" s="138">
        <v>0</v>
      </c>
      <c r="AO212" s="138">
        <v>5</v>
      </c>
      <c r="AP212" s="138">
        <v>5</v>
      </c>
      <c r="AQ212" s="130" t="s">
        <v>966</v>
      </c>
      <c r="AR212" s="138">
        <v>0</v>
      </c>
      <c r="AS212" s="138">
        <v>0</v>
      </c>
      <c r="AT212" s="138">
        <v>4</v>
      </c>
      <c r="AU212" s="138">
        <v>1</v>
      </c>
      <c r="AV212" s="138">
        <v>0</v>
      </c>
      <c r="AW212" s="138">
        <v>0</v>
      </c>
      <c r="AX212" s="138">
        <v>5</v>
      </c>
      <c r="AY212" s="130" t="s">
        <v>966</v>
      </c>
      <c r="AZ212" s="138">
        <v>1</v>
      </c>
      <c r="BA212" s="138">
        <v>1</v>
      </c>
      <c r="BB212" s="138">
        <v>0</v>
      </c>
      <c r="BC212" s="138">
        <v>1</v>
      </c>
      <c r="BD212" s="138">
        <v>0</v>
      </c>
      <c r="BE212" s="138">
        <v>1</v>
      </c>
      <c r="BF212" s="138">
        <v>0</v>
      </c>
      <c r="BG212" s="138">
        <v>0</v>
      </c>
      <c r="BH212" s="138">
        <v>0</v>
      </c>
      <c r="BI212" s="138">
        <v>0</v>
      </c>
      <c r="BJ212" s="138">
        <v>0</v>
      </c>
      <c r="BK212" s="138">
        <v>0</v>
      </c>
      <c r="BL212" s="138">
        <v>1</v>
      </c>
      <c r="BM212" s="138">
        <v>0</v>
      </c>
      <c r="BN212" s="138">
        <v>0</v>
      </c>
      <c r="BO212" s="138">
        <v>0</v>
      </c>
      <c r="BP212" s="138">
        <v>0</v>
      </c>
      <c r="BQ212" s="138">
        <v>0</v>
      </c>
      <c r="BR212" s="138">
        <v>0</v>
      </c>
      <c r="BS212" s="138">
        <v>0</v>
      </c>
      <c r="BT212" s="138">
        <v>0</v>
      </c>
      <c r="BU212" s="138">
        <v>0</v>
      </c>
      <c r="BV212" s="138">
        <v>0</v>
      </c>
      <c r="BW212" s="138">
        <v>0</v>
      </c>
      <c r="BX212" s="138">
        <v>0</v>
      </c>
      <c r="BY212" s="138">
        <v>0</v>
      </c>
      <c r="BZ212" s="138">
        <v>0</v>
      </c>
      <c r="CA212" s="138">
        <v>0</v>
      </c>
      <c r="CB212" s="138">
        <v>0</v>
      </c>
      <c r="CC212" s="138">
        <v>0</v>
      </c>
      <c r="CD212" s="138">
        <v>0</v>
      </c>
      <c r="CE212" s="138">
        <v>0</v>
      </c>
      <c r="CF212" s="138">
        <v>0</v>
      </c>
      <c r="CG212" s="138">
        <v>0</v>
      </c>
      <c r="CH212" s="138">
        <v>0</v>
      </c>
      <c r="CI212" s="138">
        <v>0</v>
      </c>
      <c r="CJ212" s="138">
        <v>0</v>
      </c>
      <c r="CK212" s="138">
        <v>0</v>
      </c>
      <c r="CL212" s="138">
        <v>0</v>
      </c>
      <c r="CM212" s="138">
        <v>0</v>
      </c>
      <c r="CN212" s="138">
        <v>0</v>
      </c>
      <c r="CO212" s="138">
        <v>0</v>
      </c>
      <c r="CP212" s="138">
        <v>0</v>
      </c>
      <c r="CQ212" s="138">
        <v>0</v>
      </c>
      <c r="CR212" s="138">
        <v>0</v>
      </c>
      <c r="CS212" s="138">
        <v>0</v>
      </c>
      <c r="CT212" s="138">
        <v>0</v>
      </c>
      <c r="CU212" s="138">
        <v>0</v>
      </c>
      <c r="CV212" s="138">
        <v>0</v>
      </c>
      <c r="CW212" s="138">
        <v>0</v>
      </c>
      <c r="CX212" s="138">
        <v>0</v>
      </c>
      <c r="CY212" s="138">
        <v>0</v>
      </c>
      <c r="CZ212" s="138">
        <v>0</v>
      </c>
      <c r="DA212" s="138">
        <v>0</v>
      </c>
      <c r="DB212" s="138">
        <v>0</v>
      </c>
      <c r="DC212" s="138">
        <v>0</v>
      </c>
      <c r="DD212" s="138">
        <v>0</v>
      </c>
      <c r="DE212" s="138">
        <v>0</v>
      </c>
      <c r="DF212" s="138">
        <v>0</v>
      </c>
      <c r="DG212" s="138">
        <v>0</v>
      </c>
      <c r="DH212" s="138">
        <v>0</v>
      </c>
      <c r="DI212" s="138">
        <v>0</v>
      </c>
      <c r="DJ212" s="138">
        <v>0</v>
      </c>
      <c r="DK212" s="138">
        <v>0</v>
      </c>
      <c r="DL212" s="138">
        <v>0</v>
      </c>
      <c r="DM212" s="138">
        <v>0</v>
      </c>
      <c r="DN212" s="138">
        <v>0</v>
      </c>
      <c r="DO212" s="138">
        <v>0</v>
      </c>
      <c r="DP212" s="138">
        <v>99</v>
      </c>
      <c r="DQ212" s="138">
        <v>1</v>
      </c>
      <c r="DR212" s="130" t="s">
        <v>3504</v>
      </c>
      <c r="DS212" s="138">
        <v>2</v>
      </c>
      <c r="DT212" s="130"/>
      <c r="DU212" s="130"/>
      <c r="DV212" s="138">
        <v>1</v>
      </c>
      <c r="DW212" s="138">
        <v>1</v>
      </c>
      <c r="DX212" s="138">
        <v>1</v>
      </c>
      <c r="DY212" s="130"/>
      <c r="DZ212" s="130"/>
      <c r="EA212" s="140">
        <v>25000</v>
      </c>
      <c r="EB212" s="140">
        <v>18.649999999999999</v>
      </c>
      <c r="EC212" s="140">
        <v>1</v>
      </c>
    </row>
    <row r="213" spans="1:133" s="131" customFormat="1" x14ac:dyDescent="0.25">
      <c r="A213" s="130" t="s">
        <v>372</v>
      </c>
      <c r="B213" s="130" t="s">
        <v>378</v>
      </c>
      <c r="C213" s="138">
        <v>3</v>
      </c>
      <c r="D213" s="130" t="s">
        <v>377</v>
      </c>
      <c r="E213" s="130" t="s">
        <v>3505</v>
      </c>
      <c r="F213" s="130" t="s">
        <v>3506</v>
      </c>
      <c r="G213" s="130">
        <v>32200</v>
      </c>
      <c r="H213" s="130" t="s">
        <v>3507</v>
      </c>
      <c r="I213" s="130" t="s">
        <v>3508</v>
      </c>
      <c r="J213" s="130" t="s">
        <v>3509</v>
      </c>
      <c r="K213" s="130" t="s">
        <v>3510</v>
      </c>
      <c r="L213" s="130"/>
      <c r="M213" s="130" t="s">
        <v>974</v>
      </c>
      <c r="N213" s="130" t="s">
        <v>3511</v>
      </c>
      <c r="O213" s="130"/>
      <c r="P213" s="130" t="s">
        <v>3512</v>
      </c>
      <c r="Q213" s="130" t="s">
        <v>3513</v>
      </c>
      <c r="R213" s="130"/>
      <c r="S213" s="130" t="s">
        <v>974</v>
      </c>
      <c r="T213" s="130" t="s">
        <v>3511</v>
      </c>
      <c r="U213" s="130"/>
      <c r="V213" s="130" t="s">
        <v>3512</v>
      </c>
      <c r="W213" s="130" t="s">
        <v>3513</v>
      </c>
      <c r="X213" s="138">
        <v>1</v>
      </c>
      <c r="Y213" s="138">
        <v>0</v>
      </c>
      <c r="Z213" s="138">
        <v>1</v>
      </c>
      <c r="AA213" s="139">
        <v>0.3</v>
      </c>
      <c r="AB213" s="139">
        <v>0</v>
      </c>
      <c r="AC213" s="139">
        <v>0.3</v>
      </c>
      <c r="AD213" s="130" t="s">
        <v>966</v>
      </c>
      <c r="AE213" s="138">
        <v>1</v>
      </c>
      <c r="AF213" s="130" t="s">
        <v>966</v>
      </c>
      <c r="AG213" s="138">
        <v>0</v>
      </c>
      <c r="AH213" s="138">
        <v>1</v>
      </c>
      <c r="AI213" s="138">
        <v>0</v>
      </c>
      <c r="AJ213" s="138">
        <v>0</v>
      </c>
      <c r="AK213" s="138">
        <v>1</v>
      </c>
      <c r="AL213" s="130" t="s">
        <v>966</v>
      </c>
      <c r="AM213" s="138">
        <v>0</v>
      </c>
      <c r="AN213" s="138">
        <v>0</v>
      </c>
      <c r="AO213" s="138">
        <v>1</v>
      </c>
      <c r="AP213" s="138">
        <v>1</v>
      </c>
      <c r="AQ213" s="130" t="s">
        <v>966</v>
      </c>
      <c r="AR213" s="138">
        <v>0</v>
      </c>
      <c r="AS213" s="138">
        <v>0</v>
      </c>
      <c r="AT213" s="138">
        <v>0</v>
      </c>
      <c r="AU213" s="138">
        <v>1</v>
      </c>
      <c r="AV213" s="138">
        <v>0</v>
      </c>
      <c r="AW213" s="138">
        <v>0</v>
      </c>
      <c r="AX213" s="138">
        <v>1</v>
      </c>
      <c r="AY213" s="130" t="s">
        <v>966</v>
      </c>
      <c r="AZ213" s="138">
        <v>1</v>
      </c>
      <c r="BA213" s="138">
        <v>0</v>
      </c>
      <c r="BB213" s="138">
        <v>0</v>
      </c>
      <c r="BC213" s="138">
        <v>1</v>
      </c>
      <c r="BD213" s="138">
        <v>1</v>
      </c>
      <c r="BE213" s="138">
        <v>1</v>
      </c>
      <c r="BF213" s="138">
        <v>0</v>
      </c>
      <c r="BG213" s="138">
        <v>0</v>
      </c>
      <c r="BH213" s="138">
        <v>2</v>
      </c>
      <c r="BI213" s="138">
        <v>5</v>
      </c>
      <c r="BJ213" s="138">
        <v>0</v>
      </c>
      <c r="BK213" s="138">
        <v>6</v>
      </c>
      <c r="BL213" s="138">
        <v>5</v>
      </c>
      <c r="BM213" s="138">
        <v>0</v>
      </c>
      <c r="BN213" s="138">
        <v>0</v>
      </c>
      <c r="BO213" s="138">
        <v>2</v>
      </c>
      <c r="BP213" s="138">
        <v>2</v>
      </c>
      <c r="BQ213" s="138">
        <v>1</v>
      </c>
      <c r="BR213" s="138">
        <v>0</v>
      </c>
      <c r="BS213" s="138">
        <v>1</v>
      </c>
      <c r="BT213" s="138">
        <v>0</v>
      </c>
      <c r="BU213" s="138">
        <v>0</v>
      </c>
      <c r="BV213" s="138">
        <v>0</v>
      </c>
      <c r="BW213" s="138">
        <v>10</v>
      </c>
      <c r="BX213" s="138">
        <v>0</v>
      </c>
      <c r="BY213" s="138">
        <v>0</v>
      </c>
      <c r="BZ213" s="138">
        <v>0</v>
      </c>
      <c r="CA213" s="138">
        <v>0</v>
      </c>
      <c r="CB213" s="138">
        <v>0</v>
      </c>
      <c r="CC213" s="138">
        <v>0</v>
      </c>
      <c r="CD213" s="138">
        <v>0</v>
      </c>
      <c r="CE213" s="138">
        <v>0</v>
      </c>
      <c r="CF213" s="138">
        <v>0</v>
      </c>
      <c r="CG213" s="138">
        <v>0</v>
      </c>
      <c r="CH213" s="138">
        <v>0</v>
      </c>
      <c r="CI213" s="138">
        <v>0</v>
      </c>
      <c r="CJ213" s="138">
        <v>0</v>
      </c>
      <c r="CK213" s="138">
        <v>0</v>
      </c>
      <c r="CL213" s="138">
        <v>0</v>
      </c>
      <c r="CM213" s="138">
        <v>0</v>
      </c>
      <c r="CN213" s="138">
        <v>0</v>
      </c>
      <c r="CO213" s="138">
        <v>0</v>
      </c>
      <c r="CP213" s="138">
        <v>0</v>
      </c>
      <c r="CQ213" s="138">
        <v>0</v>
      </c>
      <c r="CR213" s="138">
        <v>0</v>
      </c>
      <c r="CS213" s="138">
        <v>0</v>
      </c>
      <c r="CT213" s="138">
        <v>0</v>
      </c>
      <c r="CU213" s="138">
        <v>0</v>
      </c>
      <c r="CV213" s="138">
        <v>0</v>
      </c>
      <c r="CW213" s="138">
        <v>0</v>
      </c>
      <c r="CX213" s="138">
        <v>0</v>
      </c>
      <c r="CY213" s="138">
        <v>0</v>
      </c>
      <c r="CZ213" s="138">
        <v>0</v>
      </c>
      <c r="DA213" s="138">
        <v>0</v>
      </c>
      <c r="DB213" s="138">
        <v>0</v>
      </c>
      <c r="DC213" s="138">
        <v>0</v>
      </c>
      <c r="DD213" s="138">
        <v>0</v>
      </c>
      <c r="DE213" s="138">
        <v>0</v>
      </c>
      <c r="DF213" s="138">
        <v>0</v>
      </c>
      <c r="DG213" s="138">
        <v>0</v>
      </c>
      <c r="DH213" s="138">
        <v>0</v>
      </c>
      <c r="DI213" s="138">
        <v>0</v>
      </c>
      <c r="DJ213" s="138">
        <v>0</v>
      </c>
      <c r="DK213" s="138">
        <v>0</v>
      </c>
      <c r="DL213" s="138">
        <v>0</v>
      </c>
      <c r="DM213" s="138">
        <v>0</v>
      </c>
      <c r="DN213" s="138">
        <v>0</v>
      </c>
      <c r="DO213" s="138">
        <v>0</v>
      </c>
      <c r="DP213" s="138">
        <v>75</v>
      </c>
      <c r="DQ213" s="138">
        <v>1</v>
      </c>
      <c r="DR213" s="130" t="s">
        <v>3514</v>
      </c>
      <c r="DS213" s="138">
        <v>5</v>
      </c>
      <c r="DT213" s="130" t="s">
        <v>3515</v>
      </c>
      <c r="DU213" s="130" t="s">
        <v>3516</v>
      </c>
      <c r="DV213" s="138">
        <v>1</v>
      </c>
      <c r="DW213" s="138">
        <v>1</v>
      </c>
      <c r="DX213" s="138">
        <v>1</v>
      </c>
      <c r="DY213" s="130"/>
      <c r="DZ213" s="130"/>
      <c r="EA213" s="140">
        <v>1831</v>
      </c>
      <c r="EB213" s="140">
        <v>7.76</v>
      </c>
      <c r="EC213" s="140">
        <v>1</v>
      </c>
    </row>
    <row r="214" spans="1:133" s="131" customFormat="1" ht="24" x14ac:dyDescent="0.25">
      <c r="A214" s="130" t="s">
        <v>372</v>
      </c>
      <c r="B214" s="130" t="s">
        <v>380</v>
      </c>
      <c r="C214" s="138">
        <v>3</v>
      </c>
      <c r="D214" s="130" t="s">
        <v>379</v>
      </c>
      <c r="E214" s="130" t="s">
        <v>3517</v>
      </c>
      <c r="F214" s="130">
        <v>243</v>
      </c>
      <c r="G214" s="130">
        <v>32100</v>
      </c>
      <c r="H214" s="130" t="s">
        <v>3518</v>
      </c>
      <c r="I214" s="130" t="s">
        <v>3519</v>
      </c>
      <c r="J214" s="130" t="s">
        <v>3520</v>
      </c>
      <c r="K214" s="130" t="s">
        <v>3521</v>
      </c>
      <c r="L214" s="130"/>
      <c r="M214" s="130" t="s">
        <v>1434</v>
      </c>
      <c r="N214" s="130" t="s">
        <v>3522</v>
      </c>
      <c r="O214" s="130"/>
      <c r="P214" s="130">
        <v>378036822</v>
      </c>
      <c r="Q214" s="130" t="s">
        <v>3523</v>
      </c>
      <c r="R214" s="130"/>
      <c r="S214" s="130" t="s">
        <v>1434</v>
      </c>
      <c r="T214" s="130" t="s">
        <v>3522</v>
      </c>
      <c r="U214" s="130"/>
      <c r="V214" s="130">
        <v>378036822</v>
      </c>
      <c r="W214" s="130" t="s">
        <v>3523</v>
      </c>
      <c r="X214" s="138">
        <v>2</v>
      </c>
      <c r="Y214" s="138">
        <v>0</v>
      </c>
      <c r="Z214" s="138">
        <v>2</v>
      </c>
      <c r="AA214" s="139">
        <v>2</v>
      </c>
      <c r="AB214" s="139">
        <v>0</v>
      </c>
      <c r="AC214" s="139">
        <v>2</v>
      </c>
      <c r="AD214" s="130" t="s">
        <v>966</v>
      </c>
      <c r="AE214" s="138">
        <v>2</v>
      </c>
      <c r="AF214" s="130" t="s">
        <v>966</v>
      </c>
      <c r="AG214" s="138">
        <v>0</v>
      </c>
      <c r="AH214" s="138">
        <v>2</v>
      </c>
      <c r="AI214" s="138">
        <v>0</v>
      </c>
      <c r="AJ214" s="138">
        <v>0</v>
      </c>
      <c r="AK214" s="138">
        <v>2</v>
      </c>
      <c r="AL214" s="130" t="s">
        <v>966</v>
      </c>
      <c r="AM214" s="138">
        <v>0</v>
      </c>
      <c r="AN214" s="138">
        <v>0</v>
      </c>
      <c r="AO214" s="138">
        <v>2</v>
      </c>
      <c r="AP214" s="138">
        <v>2</v>
      </c>
      <c r="AQ214" s="130" t="s">
        <v>966</v>
      </c>
      <c r="AR214" s="138">
        <v>0</v>
      </c>
      <c r="AS214" s="138">
        <v>0</v>
      </c>
      <c r="AT214" s="138">
        <v>0</v>
      </c>
      <c r="AU214" s="138">
        <v>2</v>
      </c>
      <c r="AV214" s="138">
        <v>0</v>
      </c>
      <c r="AW214" s="138">
        <v>0</v>
      </c>
      <c r="AX214" s="138">
        <v>2</v>
      </c>
      <c r="AY214" s="130" t="s">
        <v>966</v>
      </c>
      <c r="AZ214" s="138">
        <v>1</v>
      </c>
      <c r="BA214" s="138">
        <v>1</v>
      </c>
      <c r="BB214" s="138">
        <v>0</v>
      </c>
      <c r="BC214" s="138">
        <v>1</v>
      </c>
      <c r="BD214" s="138">
        <v>0</v>
      </c>
      <c r="BE214" s="138">
        <v>1</v>
      </c>
      <c r="BF214" s="138">
        <v>0</v>
      </c>
      <c r="BG214" s="138">
        <v>0</v>
      </c>
      <c r="BH214" s="138">
        <v>0</v>
      </c>
      <c r="BI214" s="138">
        <v>0</v>
      </c>
      <c r="BJ214" s="138">
        <v>0</v>
      </c>
      <c r="BK214" s="138">
        <v>0</v>
      </c>
      <c r="BL214" s="138">
        <v>1</v>
      </c>
      <c r="BM214" s="138">
        <v>0</v>
      </c>
      <c r="BN214" s="138">
        <v>0</v>
      </c>
      <c r="BO214" s="138">
        <v>0</v>
      </c>
      <c r="BP214" s="138">
        <v>0</v>
      </c>
      <c r="BQ214" s="138">
        <v>0</v>
      </c>
      <c r="BR214" s="138">
        <v>0</v>
      </c>
      <c r="BS214" s="138">
        <v>0</v>
      </c>
      <c r="BT214" s="138">
        <v>0</v>
      </c>
      <c r="BU214" s="138">
        <v>0</v>
      </c>
      <c r="BV214" s="138">
        <v>0</v>
      </c>
      <c r="BW214" s="138">
        <v>0</v>
      </c>
      <c r="BX214" s="138">
        <v>0</v>
      </c>
      <c r="BY214" s="138">
        <v>0</v>
      </c>
      <c r="BZ214" s="138">
        <v>0</v>
      </c>
      <c r="CA214" s="138">
        <v>0</v>
      </c>
      <c r="CB214" s="138">
        <v>0</v>
      </c>
      <c r="CC214" s="138">
        <v>0</v>
      </c>
      <c r="CD214" s="138">
        <v>0</v>
      </c>
      <c r="CE214" s="138">
        <v>0</v>
      </c>
      <c r="CF214" s="138">
        <v>0</v>
      </c>
      <c r="CG214" s="138">
        <v>0</v>
      </c>
      <c r="CH214" s="138">
        <v>0</v>
      </c>
      <c r="CI214" s="138">
        <v>0</v>
      </c>
      <c r="CJ214" s="138">
        <v>0</v>
      </c>
      <c r="CK214" s="138">
        <v>0</v>
      </c>
      <c r="CL214" s="138">
        <v>0</v>
      </c>
      <c r="CM214" s="138">
        <v>0</v>
      </c>
      <c r="CN214" s="138">
        <v>0</v>
      </c>
      <c r="CO214" s="138">
        <v>0</v>
      </c>
      <c r="CP214" s="138">
        <v>0</v>
      </c>
      <c r="CQ214" s="138">
        <v>0</v>
      </c>
      <c r="CR214" s="138">
        <v>0</v>
      </c>
      <c r="CS214" s="138">
        <v>0</v>
      </c>
      <c r="CT214" s="138">
        <v>0</v>
      </c>
      <c r="CU214" s="138">
        <v>0</v>
      </c>
      <c r="CV214" s="138">
        <v>0</v>
      </c>
      <c r="CW214" s="138">
        <v>0</v>
      </c>
      <c r="CX214" s="138">
        <v>0</v>
      </c>
      <c r="CY214" s="138">
        <v>0</v>
      </c>
      <c r="CZ214" s="138">
        <v>0</v>
      </c>
      <c r="DA214" s="138">
        <v>0</v>
      </c>
      <c r="DB214" s="138">
        <v>0</v>
      </c>
      <c r="DC214" s="138">
        <v>0</v>
      </c>
      <c r="DD214" s="138">
        <v>0</v>
      </c>
      <c r="DE214" s="138">
        <v>0</v>
      </c>
      <c r="DF214" s="138">
        <v>0</v>
      </c>
      <c r="DG214" s="138">
        <v>0</v>
      </c>
      <c r="DH214" s="138">
        <v>0</v>
      </c>
      <c r="DI214" s="138">
        <v>0</v>
      </c>
      <c r="DJ214" s="138">
        <v>0</v>
      </c>
      <c r="DK214" s="138">
        <v>0</v>
      </c>
      <c r="DL214" s="138">
        <v>0</v>
      </c>
      <c r="DM214" s="138">
        <v>0</v>
      </c>
      <c r="DN214" s="138">
        <v>0</v>
      </c>
      <c r="DO214" s="138">
        <v>0</v>
      </c>
      <c r="DP214" s="138">
        <v>5</v>
      </c>
      <c r="DQ214" s="138">
        <v>1</v>
      </c>
      <c r="DR214" s="130" t="s">
        <v>3524</v>
      </c>
      <c r="DS214" s="138">
        <v>3</v>
      </c>
      <c r="DT214" s="130" t="s">
        <v>3525</v>
      </c>
      <c r="DU214" s="130" t="s">
        <v>3526</v>
      </c>
      <c r="DV214" s="138">
        <v>1</v>
      </c>
      <c r="DW214" s="138">
        <v>1</v>
      </c>
      <c r="DX214" s="138">
        <v>1</v>
      </c>
      <c r="DY214" s="130"/>
      <c r="DZ214" s="130"/>
      <c r="EA214" s="140">
        <v>1867</v>
      </c>
      <c r="EB214" s="140">
        <v>10.82</v>
      </c>
      <c r="EC214" s="140">
        <v>1</v>
      </c>
    </row>
    <row r="215" spans="1:133" s="131" customFormat="1" ht="24" x14ac:dyDescent="0.25">
      <c r="A215" s="130" t="s">
        <v>372</v>
      </c>
      <c r="B215" s="130" t="s">
        <v>382</v>
      </c>
      <c r="C215" s="138">
        <v>3</v>
      </c>
      <c r="D215" s="130" t="s">
        <v>381</v>
      </c>
      <c r="E215" s="130" t="s">
        <v>3527</v>
      </c>
      <c r="F215" s="130">
        <v>43709</v>
      </c>
      <c r="G215" s="130">
        <v>32200</v>
      </c>
      <c r="H215" s="130" t="s">
        <v>3528</v>
      </c>
      <c r="I215" s="130" t="s">
        <v>3529</v>
      </c>
      <c r="J215" s="130" t="s">
        <v>3530</v>
      </c>
      <c r="K215" s="130" t="s">
        <v>3521</v>
      </c>
      <c r="L215" s="130" t="s">
        <v>1431</v>
      </c>
      <c r="M215" s="130" t="s">
        <v>1649</v>
      </c>
      <c r="N215" s="130" t="s">
        <v>3531</v>
      </c>
      <c r="O215" s="130"/>
      <c r="P215" s="130">
        <v>378036841</v>
      </c>
      <c r="Q215" s="130" t="s">
        <v>3532</v>
      </c>
      <c r="R215" s="130"/>
      <c r="S215" s="130" t="s">
        <v>2809</v>
      </c>
      <c r="T215" s="130" t="s">
        <v>3533</v>
      </c>
      <c r="U215" s="130"/>
      <c r="V215" s="130">
        <v>378036843</v>
      </c>
      <c r="W215" s="130" t="s">
        <v>3534</v>
      </c>
      <c r="X215" s="138">
        <v>1</v>
      </c>
      <c r="Y215" s="138">
        <v>0</v>
      </c>
      <c r="Z215" s="138">
        <v>1</v>
      </c>
      <c r="AA215" s="139">
        <v>1</v>
      </c>
      <c r="AB215" s="139">
        <v>0</v>
      </c>
      <c r="AC215" s="139">
        <v>1</v>
      </c>
      <c r="AD215" s="130" t="s">
        <v>966</v>
      </c>
      <c r="AE215" s="138">
        <v>1</v>
      </c>
      <c r="AF215" s="130" t="s">
        <v>966</v>
      </c>
      <c r="AG215" s="138">
        <v>0</v>
      </c>
      <c r="AH215" s="138">
        <v>1</v>
      </c>
      <c r="AI215" s="138">
        <v>0</v>
      </c>
      <c r="AJ215" s="138">
        <v>0</v>
      </c>
      <c r="AK215" s="138">
        <v>1</v>
      </c>
      <c r="AL215" s="130" t="s">
        <v>966</v>
      </c>
      <c r="AM215" s="138">
        <v>0</v>
      </c>
      <c r="AN215" s="138">
        <v>0</v>
      </c>
      <c r="AO215" s="138">
        <v>1</v>
      </c>
      <c r="AP215" s="138">
        <v>1</v>
      </c>
      <c r="AQ215" s="130" t="s">
        <v>966</v>
      </c>
      <c r="AR215" s="138">
        <v>0</v>
      </c>
      <c r="AS215" s="138">
        <v>0</v>
      </c>
      <c r="AT215" s="138">
        <v>0</v>
      </c>
      <c r="AU215" s="138">
        <v>1</v>
      </c>
      <c r="AV215" s="138">
        <v>0</v>
      </c>
      <c r="AW215" s="138">
        <v>0</v>
      </c>
      <c r="AX215" s="138">
        <v>1</v>
      </c>
      <c r="AY215" s="130" t="s">
        <v>966</v>
      </c>
      <c r="AZ215" s="138">
        <v>1</v>
      </c>
      <c r="BA215" s="138">
        <v>1</v>
      </c>
      <c r="BB215" s="138">
        <v>0</v>
      </c>
      <c r="BC215" s="138">
        <v>1</v>
      </c>
      <c r="BD215" s="138">
        <v>0</v>
      </c>
      <c r="BE215" s="138">
        <v>0</v>
      </c>
      <c r="BF215" s="138">
        <v>0</v>
      </c>
      <c r="BG215" s="138">
        <v>0</v>
      </c>
      <c r="BH215" s="138">
        <v>0</v>
      </c>
      <c r="BI215" s="138">
        <v>0</v>
      </c>
      <c r="BJ215" s="138">
        <v>0</v>
      </c>
      <c r="BK215" s="138">
        <v>0</v>
      </c>
      <c r="BL215" s="138">
        <v>0</v>
      </c>
      <c r="BM215" s="138">
        <v>0</v>
      </c>
      <c r="BN215" s="138">
        <v>0</v>
      </c>
      <c r="BO215" s="138">
        <v>0</v>
      </c>
      <c r="BP215" s="138">
        <v>0</v>
      </c>
      <c r="BQ215" s="138">
        <v>0</v>
      </c>
      <c r="BR215" s="138">
        <v>0</v>
      </c>
      <c r="BS215" s="138">
        <v>0</v>
      </c>
      <c r="BT215" s="138">
        <v>0</v>
      </c>
      <c r="BU215" s="138">
        <v>0</v>
      </c>
      <c r="BV215" s="138">
        <v>0</v>
      </c>
      <c r="BW215" s="138">
        <v>0</v>
      </c>
      <c r="BX215" s="138">
        <v>0</v>
      </c>
      <c r="BY215" s="138">
        <v>0</v>
      </c>
      <c r="BZ215" s="138">
        <v>0</v>
      </c>
      <c r="CA215" s="138">
        <v>0</v>
      </c>
      <c r="CB215" s="138">
        <v>0</v>
      </c>
      <c r="CC215" s="138">
        <v>0</v>
      </c>
      <c r="CD215" s="138">
        <v>0</v>
      </c>
      <c r="CE215" s="138">
        <v>0</v>
      </c>
      <c r="CF215" s="138">
        <v>0</v>
      </c>
      <c r="CG215" s="138">
        <v>0</v>
      </c>
      <c r="CH215" s="138">
        <v>0</v>
      </c>
      <c r="CI215" s="138">
        <v>0</v>
      </c>
      <c r="CJ215" s="138">
        <v>0</v>
      </c>
      <c r="CK215" s="138">
        <v>0</v>
      </c>
      <c r="CL215" s="138">
        <v>0</v>
      </c>
      <c r="CM215" s="138">
        <v>0</v>
      </c>
      <c r="CN215" s="138">
        <v>0</v>
      </c>
      <c r="CO215" s="138">
        <v>0</v>
      </c>
      <c r="CP215" s="138">
        <v>0</v>
      </c>
      <c r="CQ215" s="138">
        <v>0</v>
      </c>
      <c r="CR215" s="138">
        <v>0</v>
      </c>
      <c r="CS215" s="138">
        <v>0</v>
      </c>
      <c r="CT215" s="138">
        <v>0</v>
      </c>
      <c r="CU215" s="138">
        <v>0</v>
      </c>
      <c r="CV215" s="138">
        <v>0</v>
      </c>
      <c r="CW215" s="138">
        <v>0</v>
      </c>
      <c r="CX215" s="138">
        <v>0</v>
      </c>
      <c r="CY215" s="138">
        <v>0</v>
      </c>
      <c r="CZ215" s="138">
        <v>0</v>
      </c>
      <c r="DA215" s="138">
        <v>0</v>
      </c>
      <c r="DB215" s="138">
        <v>0</v>
      </c>
      <c r="DC215" s="138">
        <v>0</v>
      </c>
      <c r="DD215" s="138">
        <v>0</v>
      </c>
      <c r="DE215" s="138">
        <v>0</v>
      </c>
      <c r="DF215" s="138">
        <v>0</v>
      </c>
      <c r="DG215" s="138">
        <v>0</v>
      </c>
      <c r="DH215" s="138">
        <v>0</v>
      </c>
      <c r="DI215" s="138">
        <v>0</v>
      </c>
      <c r="DJ215" s="138">
        <v>0</v>
      </c>
      <c r="DK215" s="138">
        <v>0</v>
      </c>
      <c r="DL215" s="138">
        <v>0</v>
      </c>
      <c r="DM215" s="138">
        <v>0</v>
      </c>
      <c r="DN215" s="138">
        <v>0</v>
      </c>
      <c r="DO215" s="138">
        <v>0</v>
      </c>
      <c r="DP215" s="138">
        <v>10</v>
      </c>
      <c r="DQ215" s="138">
        <v>1</v>
      </c>
      <c r="DR215" s="130" t="s">
        <v>3535</v>
      </c>
      <c r="DS215" s="138">
        <v>1</v>
      </c>
      <c r="DT215" s="130" t="s">
        <v>3536</v>
      </c>
      <c r="DU215" s="130"/>
      <c r="DV215" s="138">
        <v>1</v>
      </c>
      <c r="DW215" s="138">
        <v>1</v>
      </c>
      <c r="DX215" s="138">
        <v>1</v>
      </c>
      <c r="DY215" s="130"/>
      <c r="DZ215" s="130"/>
      <c r="EA215" s="140">
        <v>1016</v>
      </c>
      <c r="EB215" s="140">
        <v>4.12</v>
      </c>
      <c r="EC215" s="140">
        <v>1</v>
      </c>
    </row>
    <row r="216" spans="1:133" s="131" customFormat="1" ht="24" x14ac:dyDescent="0.25">
      <c r="A216" s="130" t="s">
        <v>372</v>
      </c>
      <c r="B216" s="130" t="s">
        <v>384</v>
      </c>
      <c r="C216" s="138">
        <v>3</v>
      </c>
      <c r="D216" s="130" t="s">
        <v>383</v>
      </c>
      <c r="E216" s="130" t="s">
        <v>3537</v>
      </c>
      <c r="F216" s="130" t="s">
        <v>3538</v>
      </c>
      <c r="G216" s="130">
        <v>32600</v>
      </c>
      <c r="H216" s="130" t="s">
        <v>3479</v>
      </c>
      <c r="I216" s="130" t="s">
        <v>3539</v>
      </c>
      <c r="J216" s="130" t="s">
        <v>3540</v>
      </c>
      <c r="K216" s="130" t="s">
        <v>3541</v>
      </c>
      <c r="L216" s="130"/>
      <c r="M216" s="130"/>
      <c r="N216" s="130"/>
      <c r="O216" s="130"/>
      <c r="P216" s="130"/>
      <c r="Q216" s="130"/>
      <c r="R216" s="130"/>
      <c r="S216" s="130" t="s">
        <v>1434</v>
      </c>
      <c r="T216" s="130" t="s">
        <v>3542</v>
      </c>
      <c r="U216" s="130"/>
      <c r="V216" s="130">
        <v>378036864</v>
      </c>
      <c r="W216" s="130" t="s">
        <v>3543</v>
      </c>
      <c r="X216" s="138">
        <v>2</v>
      </c>
      <c r="Y216" s="138">
        <v>0</v>
      </c>
      <c r="Z216" s="138">
        <v>2</v>
      </c>
      <c r="AA216" s="139">
        <v>2</v>
      </c>
      <c r="AB216" s="139">
        <v>0</v>
      </c>
      <c r="AC216" s="139">
        <v>2</v>
      </c>
      <c r="AD216" s="130" t="s">
        <v>966</v>
      </c>
      <c r="AE216" s="138">
        <v>2</v>
      </c>
      <c r="AF216" s="130" t="s">
        <v>966</v>
      </c>
      <c r="AG216" s="138">
        <v>0</v>
      </c>
      <c r="AH216" s="138">
        <v>2</v>
      </c>
      <c r="AI216" s="138">
        <v>0</v>
      </c>
      <c r="AJ216" s="138">
        <v>0</v>
      </c>
      <c r="AK216" s="138">
        <v>2</v>
      </c>
      <c r="AL216" s="130" t="s">
        <v>966</v>
      </c>
      <c r="AM216" s="138">
        <v>0</v>
      </c>
      <c r="AN216" s="138">
        <v>0</v>
      </c>
      <c r="AO216" s="138">
        <v>2</v>
      </c>
      <c r="AP216" s="138">
        <v>2</v>
      </c>
      <c r="AQ216" s="130" t="s">
        <v>966</v>
      </c>
      <c r="AR216" s="138">
        <v>0</v>
      </c>
      <c r="AS216" s="138">
        <v>0</v>
      </c>
      <c r="AT216" s="138">
        <v>0</v>
      </c>
      <c r="AU216" s="138">
        <v>2</v>
      </c>
      <c r="AV216" s="138">
        <v>0</v>
      </c>
      <c r="AW216" s="138">
        <v>0</v>
      </c>
      <c r="AX216" s="138">
        <v>2</v>
      </c>
      <c r="AY216" s="130" t="s">
        <v>966</v>
      </c>
      <c r="AZ216" s="138">
        <v>1</v>
      </c>
      <c r="BA216" s="138">
        <v>1</v>
      </c>
      <c r="BB216" s="138">
        <v>0</v>
      </c>
      <c r="BC216" s="138">
        <v>1</v>
      </c>
      <c r="BD216" s="138">
        <v>0</v>
      </c>
      <c r="BE216" s="138">
        <v>2</v>
      </c>
      <c r="BF216" s="138">
        <v>0</v>
      </c>
      <c r="BG216" s="138">
        <v>0</v>
      </c>
      <c r="BH216" s="138">
        <v>0</v>
      </c>
      <c r="BI216" s="138">
        <v>0</v>
      </c>
      <c r="BJ216" s="138">
        <v>0</v>
      </c>
      <c r="BK216" s="138">
        <v>0</v>
      </c>
      <c r="BL216" s="138">
        <v>0</v>
      </c>
      <c r="BM216" s="138">
        <v>0</v>
      </c>
      <c r="BN216" s="138">
        <v>0</v>
      </c>
      <c r="BO216" s="138">
        <v>0</v>
      </c>
      <c r="BP216" s="138">
        <v>0</v>
      </c>
      <c r="BQ216" s="138">
        <v>0</v>
      </c>
      <c r="BR216" s="138">
        <v>0</v>
      </c>
      <c r="BS216" s="138">
        <v>0</v>
      </c>
      <c r="BT216" s="138">
        <v>0</v>
      </c>
      <c r="BU216" s="138">
        <v>0</v>
      </c>
      <c r="BV216" s="138">
        <v>0</v>
      </c>
      <c r="BW216" s="138">
        <v>0</v>
      </c>
      <c r="BX216" s="138">
        <v>0</v>
      </c>
      <c r="BY216" s="138">
        <v>0</v>
      </c>
      <c r="BZ216" s="138">
        <v>0</v>
      </c>
      <c r="CA216" s="138">
        <v>0</v>
      </c>
      <c r="CB216" s="138">
        <v>0</v>
      </c>
      <c r="CC216" s="138">
        <v>0</v>
      </c>
      <c r="CD216" s="138">
        <v>0</v>
      </c>
      <c r="CE216" s="138">
        <v>0</v>
      </c>
      <c r="CF216" s="138">
        <v>0</v>
      </c>
      <c r="CG216" s="138">
        <v>0</v>
      </c>
      <c r="CH216" s="138">
        <v>0</v>
      </c>
      <c r="CI216" s="138">
        <v>0</v>
      </c>
      <c r="CJ216" s="138">
        <v>0</v>
      </c>
      <c r="CK216" s="138">
        <v>0</v>
      </c>
      <c r="CL216" s="138">
        <v>0</v>
      </c>
      <c r="CM216" s="138">
        <v>0</v>
      </c>
      <c r="CN216" s="138">
        <v>0</v>
      </c>
      <c r="CO216" s="138">
        <v>0</v>
      </c>
      <c r="CP216" s="138">
        <v>0</v>
      </c>
      <c r="CQ216" s="138">
        <v>0</v>
      </c>
      <c r="CR216" s="138">
        <v>0</v>
      </c>
      <c r="CS216" s="138">
        <v>0</v>
      </c>
      <c r="CT216" s="138">
        <v>0</v>
      </c>
      <c r="CU216" s="138">
        <v>0</v>
      </c>
      <c r="CV216" s="138">
        <v>0</v>
      </c>
      <c r="CW216" s="138">
        <v>0</v>
      </c>
      <c r="CX216" s="138">
        <v>0</v>
      </c>
      <c r="CY216" s="138">
        <v>0</v>
      </c>
      <c r="CZ216" s="138">
        <v>0</v>
      </c>
      <c r="DA216" s="138">
        <v>0</v>
      </c>
      <c r="DB216" s="138">
        <v>0</v>
      </c>
      <c r="DC216" s="138">
        <v>0</v>
      </c>
      <c r="DD216" s="138">
        <v>0</v>
      </c>
      <c r="DE216" s="138">
        <v>0</v>
      </c>
      <c r="DF216" s="138">
        <v>0</v>
      </c>
      <c r="DG216" s="138">
        <v>0</v>
      </c>
      <c r="DH216" s="138">
        <v>0</v>
      </c>
      <c r="DI216" s="138">
        <v>0</v>
      </c>
      <c r="DJ216" s="138">
        <v>0</v>
      </c>
      <c r="DK216" s="138">
        <v>0</v>
      </c>
      <c r="DL216" s="138">
        <v>0</v>
      </c>
      <c r="DM216" s="138">
        <v>0</v>
      </c>
      <c r="DN216" s="138">
        <v>0</v>
      </c>
      <c r="DO216" s="138">
        <v>0</v>
      </c>
      <c r="DP216" s="138">
        <v>90</v>
      </c>
      <c r="DQ216" s="138">
        <v>1</v>
      </c>
      <c r="DR216" s="130" t="s">
        <v>3544</v>
      </c>
      <c r="DS216" s="138">
        <v>2</v>
      </c>
      <c r="DT216" s="130"/>
      <c r="DU216" s="130"/>
      <c r="DV216" s="138">
        <v>1</v>
      </c>
      <c r="DW216" s="138">
        <v>1</v>
      </c>
      <c r="DX216" s="138">
        <v>1</v>
      </c>
      <c r="DY216" s="130"/>
      <c r="DZ216" s="130"/>
      <c r="EA216" s="140">
        <v>1542</v>
      </c>
      <c r="EB216" s="140">
        <v>5.01</v>
      </c>
      <c r="EC216" s="140">
        <v>1</v>
      </c>
    </row>
    <row r="217" spans="1:133" s="131" customFormat="1" x14ac:dyDescent="0.25">
      <c r="A217" s="130" t="s">
        <v>372</v>
      </c>
      <c r="B217" s="130" t="s">
        <v>386</v>
      </c>
      <c r="C217" s="138">
        <v>3</v>
      </c>
      <c r="D217" s="130" t="s">
        <v>385</v>
      </c>
      <c r="E217" s="130" t="s">
        <v>3545</v>
      </c>
      <c r="F217" s="130" t="s">
        <v>3546</v>
      </c>
      <c r="G217" s="130">
        <v>31800</v>
      </c>
      <c r="H217" s="130" t="s">
        <v>372</v>
      </c>
      <c r="I217" s="130" t="s">
        <v>3547</v>
      </c>
      <c r="J217" s="130" t="s">
        <v>3548</v>
      </c>
      <c r="K217" s="130" t="s">
        <v>3549</v>
      </c>
      <c r="L217" s="130"/>
      <c r="M217" s="130"/>
      <c r="N217" s="130"/>
      <c r="O217" s="130"/>
      <c r="P217" s="130"/>
      <c r="Q217" s="130"/>
      <c r="R217" s="130"/>
      <c r="S217" s="130" t="s">
        <v>3550</v>
      </c>
      <c r="T217" s="130" t="s">
        <v>3551</v>
      </c>
      <c r="U217" s="130"/>
      <c r="V217" s="130">
        <v>368036885</v>
      </c>
      <c r="W217" s="130" t="s">
        <v>3552</v>
      </c>
      <c r="X217" s="138">
        <v>1</v>
      </c>
      <c r="Y217" s="138">
        <v>0</v>
      </c>
      <c r="Z217" s="138">
        <v>1</v>
      </c>
      <c r="AA217" s="139">
        <v>0.2</v>
      </c>
      <c r="AB217" s="139">
        <v>0</v>
      </c>
      <c r="AC217" s="139">
        <v>0.2</v>
      </c>
      <c r="AD217" s="130" t="s">
        <v>966</v>
      </c>
      <c r="AE217" s="138">
        <v>0</v>
      </c>
      <c r="AF217" s="130" t="s">
        <v>966</v>
      </c>
      <c r="AG217" s="138">
        <v>0</v>
      </c>
      <c r="AH217" s="138">
        <v>1</v>
      </c>
      <c r="AI217" s="138">
        <v>0</v>
      </c>
      <c r="AJ217" s="138">
        <v>0</v>
      </c>
      <c r="AK217" s="138">
        <v>1</v>
      </c>
      <c r="AL217" s="130" t="s">
        <v>966</v>
      </c>
      <c r="AM217" s="138">
        <v>0</v>
      </c>
      <c r="AN217" s="138">
        <v>0</v>
      </c>
      <c r="AO217" s="138">
        <v>1</v>
      </c>
      <c r="AP217" s="138">
        <v>1</v>
      </c>
      <c r="AQ217" s="130" t="s">
        <v>966</v>
      </c>
      <c r="AR217" s="138">
        <v>0</v>
      </c>
      <c r="AS217" s="138">
        <v>0</v>
      </c>
      <c r="AT217" s="138">
        <v>0</v>
      </c>
      <c r="AU217" s="138">
        <v>1</v>
      </c>
      <c r="AV217" s="138">
        <v>0</v>
      </c>
      <c r="AW217" s="138">
        <v>0</v>
      </c>
      <c r="AX217" s="138">
        <v>1</v>
      </c>
      <c r="AY217" s="130" t="s">
        <v>966</v>
      </c>
      <c r="AZ217" s="138">
        <v>1</v>
      </c>
      <c r="BA217" s="138">
        <v>1</v>
      </c>
      <c r="BB217" s="138">
        <v>0</v>
      </c>
      <c r="BC217" s="138">
        <v>1</v>
      </c>
      <c r="BD217" s="138">
        <v>0</v>
      </c>
      <c r="BE217" s="138">
        <v>0</v>
      </c>
      <c r="BF217" s="138">
        <v>0</v>
      </c>
      <c r="BG217" s="138">
        <v>0</v>
      </c>
      <c r="BH217" s="138">
        <v>0</v>
      </c>
      <c r="BI217" s="138">
        <v>0</v>
      </c>
      <c r="BJ217" s="138">
        <v>0</v>
      </c>
      <c r="BK217" s="138">
        <v>0</v>
      </c>
      <c r="BL217" s="138">
        <v>0</v>
      </c>
      <c r="BM217" s="138">
        <v>0</v>
      </c>
      <c r="BN217" s="138">
        <v>0</v>
      </c>
      <c r="BO217" s="138">
        <v>0</v>
      </c>
      <c r="BP217" s="138">
        <v>0</v>
      </c>
      <c r="BQ217" s="138">
        <v>0</v>
      </c>
      <c r="BR217" s="138">
        <v>0</v>
      </c>
      <c r="BS217" s="138">
        <v>0</v>
      </c>
      <c r="BT217" s="138">
        <v>0</v>
      </c>
      <c r="BU217" s="138">
        <v>0</v>
      </c>
      <c r="BV217" s="138">
        <v>0</v>
      </c>
      <c r="BW217" s="138">
        <v>0</v>
      </c>
      <c r="BX217" s="138">
        <v>0</v>
      </c>
      <c r="BY217" s="138">
        <v>0</v>
      </c>
      <c r="BZ217" s="138">
        <v>0</v>
      </c>
      <c r="CA217" s="138">
        <v>0</v>
      </c>
      <c r="CB217" s="138">
        <v>0</v>
      </c>
      <c r="CC217" s="138">
        <v>0</v>
      </c>
      <c r="CD217" s="138">
        <v>0</v>
      </c>
      <c r="CE217" s="138">
        <v>0</v>
      </c>
      <c r="CF217" s="138">
        <v>0</v>
      </c>
      <c r="CG217" s="138">
        <v>0</v>
      </c>
      <c r="CH217" s="138">
        <v>0</v>
      </c>
      <c r="CI217" s="138">
        <v>0</v>
      </c>
      <c r="CJ217" s="138">
        <v>0</v>
      </c>
      <c r="CK217" s="138">
        <v>0</v>
      </c>
      <c r="CL217" s="138">
        <v>0</v>
      </c>
      <c r="CM217" s="138">
        <v>0</v>
      </c>
      <c r="CN217" s="138">
        <v>0</v>
      </c>
      <c r="CO217" s="138">
        <v>0</v>
      </c>
      <c r="CP217" s="138">
        <v>0</v>
      </c>
      <c r="CQ217" s="138">
        <v>0</v>
      </c>
      <c r="CR217" s="138">
        <v>0</v>
      </c>
      <c r="CS217" s="138">
        <v>0</v>
      </c>
      <c r="CT217" s="138">
        <v>0</v>
      </c>
      <c r="CU217" s="138">
        <v>0</v>
      </c>
      <c r="CV217" s="138">
        <v>0</v>
      </c>
      <c r="CW217" s="138">
        <v>0</v>
      </c>
      <c r="CX217" s="138">
        <v>0</v>
      </c>
      <c r="CY217" s="138">
        <v>0</v>
      </c>
      <c r="CZ217" s="138">
        <v>0</v>
      </c>
      <c r="DA217" s="138">
        <v>0</v>
      </c>
      <c r="DB217" s="138">
        <v>0</v>
      </c>
      <c r="DC217" s="138">
        <v>0</v>
      </c>
      <c r="DD217" s="138">
        <v>0</v>
      </c>
      <c r="DE217" s="138">
        <v>0</v>
      </c>
      <c r="DF217" s="138">
        <v>0</v>
      </c>
      <c r="DG217" s="138">
        <v>0</v>
      </c>
      <c r="DH217" s="138">
        <v>0</v>
      </c>
      <c r="DI217" s="138">
        <v>0</v>
      </c>
      <c r="DJ217" s="138">
        <v>0</v>
      </c>
      <c r="DK217" s="138">
        <v>0</v>
      </c>
      <c r="DL217" s="138">
        <v>0</v>
      </c>
      <c r="DM217" s="138">
        <v>0</v>
      </c>
      <c r="DN217" s="138">
        <v>0</v>
      </c>
      <c r="DO217" s="138">
        <v>0</v>
      </c>
      <c r="DP217" s="138">
        <v>85</v>
      </c>
      <c r="DQ217" s="138">
        <v>1</v>
      </c>
      <c r="DR217" s="130" t="s">
        <v>3553</v>
      </c>
      <c r="DS217" s="138">
        <v>1</v>
      </c>
      <c r="DT217" s="130"/>
      <c r="DU217" s="130"/>
      <c r="DV217" s="138">
        <v>1</v>
      </c>
      <c r="DW217" s="138">
        <v>1</v>
      </c>
      <c r="DX217" s="138">
        <v>1</v>
      </c>
      <c r="DY217" s="130"/>
      <c r="DZ217" s="130"/>
      <c r="EA217" s="140">
        <v>703</v>
      </c>
      <c r="EB217" s="140">
        <v>9.0299999999999994</v>
      </c>
      <c r="EC217" s="140">
        <v>1</v>
      </c>
    </row>
    <row r="218" spans="1:133" s="131" customFormat="1" ht="24" x14ac:dyDescent="0.25">
      <c r="A218" s="130" t="s">
        <v>372</v>
      </c>
      <c r="B218" s="130" t="s">
        <v>388</v>
      </c>
      <c r="C218" s="138">
        <v>3</v>
      </c>
      <c r="D218" s="130" t="s">
        <v>387</v>
      </c>
      <c r="E218" s="130" t="s">
        <v>3554</v>
      </c>
      <c r="F218" s="130" t="s">
        <v>3555</v>
      </c>
      <c r="G218" s="130">
        <v>30100</v>
      </c>
      <c r="H218" s="130" t="s">
        <v>3556</v>
      </c>
      <c r="I218" s="130" t="s">
        <v>3557</v>
      </c>
      <c r="J218" s="130" t="s">
        <v>3558</v>
      </c>
      <c r="K218" s="130" t="s">
        <v>3559</v>
      </c>
      <c r="L218" s="130" t="s">
        <v>1041</v>
      </c>
      <c r="M218" s="130" t="s">
        <v>2948</v>
      </c>
      <c r="N218" s="130" t="s">
        <v>3560</v>
      </c>
      <c r="O218" s="130" t="s">
        <v>1041</v>
      </c>
      <c r="P218" s="130">
        <v>378036896</v>
      </c>
      <c r="Q218" s="130" t="s">
        <v>3561</v>
      </c>
      <c r="R218" s="130" t="s">
        <v>1041</v>
      </c>
      <c r="S218" s="130" t="s">
        <v>960</v>
      </c>
      <c r="T218" s="130" t="s">
        <v>1806</v>
      </c>
      <c r="U218" s="130" t="s">
        <v>1041</v>
      </c>
      <c r="V218" s="130">
        <v>378036894</v>
      </c>
      <c r="W218" s="130" t="s">
        <v>3562</v>
      </c>
      <c r="X218" s="138">
        <v>1</v>
      </c>
      <c r="Y218" s="138">
        <v>0</v>
      </c>
      <c r="Z218" s="138">
        <v>1</v>
      </c>
      <c r="AA218" s="139">
        <v>1</v>
      </c>
      <c r="AB218" s="139">
        <v>0</v>
      </c>
      <c r="AC218" s="139">
        <v>1</v>
      </c>
      <c r="AD218" s="130" t="s">
        <v>966</v>
      </c>
      <c r="AE218" s="138">
        <v>1</v>
      </c>
      <c r="AF218" s="130" t="s">
        <v>966</v>
      </c>
      <c r="AG218" s="138">
        <v>0</v>
      </c>
      <c r="AH218" s="138">
        <v>1</v>
      </c>
      <c r="AI218" s="138">
        <v>0</v>
      </c>
      <c r="AJ218" s="138">
        <v>0</v>
      </c>
      <c r="AK218" s="138">
        <v>1</v>
      </c>
      <c r="AL218" s="130" t="s">
        <v>966</v>
      </c>
      <c r="AM218" s="138">
        <v>0</v>
      </c>
      <c r="AN218" s="138">
        <v>0</v>
      </c>
      <c r="AO218" s="138">
        <v>1</v>
      </c>
      <c r="AP218" s="138">
        <v>1</v>
      </c>
      <c r="AQ218" s="130" t="s">
        <v>966</v>
      </c>
      <c r="AR218" s="138">
        <v>0</v>
      </c>
      <c r="AS218" s="138">
        <v>0</v>
      </c>
      <c r="AT218" s="138">
        <v>0</v>
      </c>
      <c r="AU218" s="138">
        <v>1</v>
      </c>
      <c r="AV218" s="138">
        <v>0</v>
      </c>
      <c r="AW218" s="138">
        <v>0</v>
      </c>
      <c r="AX218" s="138">
        <v>1</v>
      </c>
      <c r="AY218" s="130" t="s">
        <v>966</v>
      </c>
      <c r="AZ218" s="138">
        <v>1</v>
      </c>
      <c r="BA218" s="138">
        <v>1</v>
      </c>
      <c r="BB218" s="138">
        <v>1</v>
      </c>
      <c r="BC218" s="138">
        <v>1</v>
      </c>
      <c r="BD218" s="138">
        <v>0</v>
      </c>
      <c r="BE218" s="138">
        <v>8</v>
      </c>
      <c r="BF218" s="138">
        <v>0</v>
      </c>
      <c r="BG218" s="138">
        <v>0</v>
      </c>
      <c r="BH218" s="138">
        <v>0</v>
      </c>
      <c r="BI218" s="138">
        <v>0</v>
      </c>
      <c r="BJ218" s="138">
        <v>0</v>
      </c>
      <c r="BK218" s="138">
        <v>3</v>
      </c>
      <c r="BL218" s="138">
        <v>0</v>
      </c>
      <c r="BM218" s="138">
        <v>0</v>
      </c>
      <c r="BN218" s="138">
        <v>0</v>
      </c>
      <c r="BO218" s="138">
        <v>0</v>
      </c>
      <c r="BP218" s="138">
        <v>8</v>
      </c>
      <c r="BQ218" s="138">
        <v>0</v>
      </c>
      <c r="BR218" s="138">
        <v>0</v>
      </c>
      <c r="BS218" s="138">
        <v>0</v>
      </c>
      <c r="BT218" s="138">
        <v>0</v>
      </c>
      <c r="BU218" s="138">
        <v>0</v>
      </c>
      <c r="BV218" s="138">
        <v>0</v>
      </c>
      <c r="BW218" s="138">
        <v>0</v>
      </c>
      <c r="BX218" s="138">
        <v>0</v>
      </c>
      <c r="BY218" s="138">
        <v>0</v>
      </c>
      <c r="BZ218" s="138">
        <v>0</v>
      </c>
      <c r="CA218" s="138">
        <v>0</v>
      </c>
      <c r="CB218" s="138">
        <v>0</v>
      </c>
      <c r="CC218" s="138">
        <v>0</v>
      </c>
      <c r="CD218" s="138">
        <v>0</v>
      </c>
      <c r="CE218" s="138">
        <v>0</v>
      </c>
      <c r="CF218" s="138">
        <v>0</v>
      </c>
      <c r="CG218" s="138">
        <v>0</v>
      </c>
      <c r="CH218" s="138">
        <v>0</v>
      </c>
      <c r="CI218" s="138">
        <v>0</v>
      </c>
      <c r="CJ218" s="138">
        <v>0</v>
      </c>
      <c r="CK218" s="138">
        <v>0</v>
      </c>
      <c r="CL218" s="138">
        <v>0</v>
      </c>
      <c r="CM218" s="138">
        <v>0</v>
      </c>
      <c r="CN218" s="138">
        <v>0</v>
      </c>
      <c r="CO218" s="138">
        <v>0</v>
      </c>
      <c r="CP218" s="138">
        <v>0</v>
      </c>
      <c r="CQ218" s="138">
        <v>0</v>
      </c>
      <c r="CR218" s="138">
        <v>0</v>
      </c>
      <c r="CS218" s="138">
        <v>0</v>
      </c>
      <c r="CT218" s="138">
        <v>0</v>
      </c>
      <c r="CU218" s="138">
        <v>0</v>
      </c>
      <c r="CV218" s="138">
        <v>0</v>
      </c>
      <c r="CW218" s="138">
        <v>0</v>
      </c>
      <c r="CX218" s="138">
        <v>0</v>
      </c>
      <c r="CY218" s="138">
        <v>0</v>
      </c>
      <c r="CZ218" s="138">
        <v>0</v>
      </c>
      <c r="DA218" s="138">
        <v>0</v>
      </c>
      <c r="DB218" s="138">
        <v>0</v>
      </c>
      <c r="DC218" s="138">
        <v>0</v>
      </c>
      <c r="DD218" s="138">
        <v>0</v>
      </c>
      <c r="DE218" s="138">
        <v>0</v>
      </c>
      <c r="DF218" s="138">
        <v>0</v>
      </c>
      <c r="DG218" s="138">
        <v>0</v>
      </c>
      <c r="DH218" s="138">
        <v>1</v>
      </c>
      <c r="DI218" s="138">
        <v>0</v>
      </c>
      <c r="DJ218" s="138">
        <v>0</v>
      </c>
      <c r="DK218" s="138">
        <v>0</v>
      </c>
      <c r="DL218" s="138">
        <v>0</v>
      </c>
      <c r="DM218" s="138">
        <v>0</v>
      </c>
      <c r="DN218" s="138">
        <v>0</v>
      </c>
      <c r="DO218" s="138">
        <v>0</v>
      </c>
      <c r="DP218" s="138">
        <v>99</v>
      </c>
      <c r="DQ218" s="138">
        <v>1</v>
      </c>
      <c r="DR218" s="130" t="s">
        <v>3563</v>
      </c>
      <c r="DS218" s="138">
        <v>1</v>
      </c>
      <c r="DT218" s="130" t="s">
        <v>3564</v>
      </c>
      <c r="DU218" s="130" t="s">
        <v>3565</v>
      </c>
      <c r="DV218" s="138">
        <v>1</v>
      </c>
      <c r="DW218" s="138">
        <v>1</v>
      </c>
      <c r="DX218" s="138">
        <v>1</v>
      </c>
      <c r="DY218" s="130" t="s">
        <v>3566</v>
      </c>
      <c r="DZ218" s="130" t="s">
        <v>1041</v>
      </c>
      <c r="EA218" s="140">
        <v>1177</v>
      </c>
      <c r="EB218" s="140">
        <v>3.89</v>
      </c>
      <c r="EC218" s="140">
        <v>1</v>
      </c>
    </row>
    <row r="219" spans="1:133" s="131" customFormat="1" ht="36" x14ac:dyDescent="0.25">
      <c r="A219" s="130" t="s">
        <v>306</v>
      </c>
      <c r="B219" s="130" t="s">
        <v>308</v>
      </c>
      <c r="C219" s="138">
        <v>3</v>
      </c>
      <c r="D219" s="130" t="s">
        <v>307</v>
      </c>
      <c r="E219" s="130" t="s">
        <v>3806</v>
      </c>
      <c r="F219" s="130" t="s">
        <v>3807</v>
      </c>
      <c r="G219" s="130">
        <v>72929</v>
      </c>
      <c r="H219" s="130" t="s">
        <v>3808</v>
      </c>
      <c r="I219" s="130" t="s">
        <v>3809</v>
      </c>
      <c r="J219" s="130" t="s">
        <v>3810</v>
      </c>
      <c r="K219" s="130" t="s">
        <v>3811</v>
      </c>
      <c r="L219" s="130" t="s">
        <v>959</v>
      </c>
      <c r="M219" s="130" t="s">
        <v>1059</v>
      </c>
      <c r="N219" s="130" t="s">
        <v>3812</v>
      </c>
      <c r="O219" s="130"/>
      <c r="P219" s="130">
        <v>599442897</v>
      </c>
      <c r="Q219" s="130" t="s">
        <v>3813</v>
      </c>
      <c r="R219" s="130" t="s">
        <v>959</v>
      </c>
      <c r="S219" s="130" t="s">
        <v>2018</v>
      </c>
      <c r="T219" s="130" t="s">
        <v>3814</v>
      </c>
      <c r="U219" s="130"/>
      <c r="V219" s="130">
        <v>599442909</v>
      </c>
      <c r="W219" s="130" t="s">
        <v>3815</v>
      </c>
      <c r="X219" s="138">
        <v>1</v>
      </c>
      <c r="Y219" s="138">
        <v>0</v>
      </c>
      <c r="Z219" s="138">
        <v>1</v>
      </c>
      <c r="AA219" s="139">
        <v>1</v>
      </c>
      <c r="AB219" s="139">
        <v>0</v>
      </c>
      <c r="AC219" s="139">
        <v>1</v>
      </c>
      <c r="AD219" s="130" t="s">
        <v>966</v>
      </c>
      <c r="AE219" s="138">
        <v>1</v>
      </c>
      <c r="AF219" s="130" t="s">
        <v>966</v>
      </c>
      <c r="AG219" s="138">
        <v>0</v>
      </c>
      <c r="AH219" s="138">
        <v>0</v>
      </c>
      <c r="AI219" s="138">
        <v>0</v>
      </c>
      <c r="AJ219" s="138">
        <v>1</v>
      </c>
      <c r="AK219" s="138">
        <v>1</v>
      </c>
      <c r="AL219" s="130" t="s">
        <v>966</v>
      </c>
      <c r="AM219" s="138">
        <v>0</v>
      </c>
      <c r="AN219" s="138">
        <v>1</v>
      </c>
      <c r="AO219" s="138">
        <v>0</v>
      </c>
      <c r="AP219" s="138">
        <v>1</v>
      </c>
      <c r="AQ219" s="130" t="s">
        <v>966</v>
      </c>
      <c r="AR219" s="138">
        <v>0</v>
      </c>
      <c r="AS219" s="138">
        <v>0</v>
      </c>
      <c r="AT219" s="138">
        <v>1</v>
      </c>
      <c r="AU219" s="138">
        <v>0</v>
      </c>
      <c r="AV219" s="138">
        <v>0</v>
      </c>
      <c r="AW219" s="138">
        <v>0</v>
      </c>
      <c r="AX219" s="138">
        <v>1</v>
      </c>
      <c r="AY219" s="130" t="s">
        <v>966</v>
      </c>
      <c r="AZ219" s="138">
        <v>1</v>
      </c>
      <c r="BA219" s="138">
        <v>1</v>
      </c>
      <c r="BB219" s="138">
        <v>1</v>
      </c>
      <c r="BC219" s="138">
        <v>1</v>
      </c>
      <c r="BD219" s="138">
        <v>0</v>
      </c>
      <c r="BE219" s="138">
        <v>21</v>
      </c>
      <c r="BF219" s="138">
        <v>0</v>
      </c>
      <c r="BG219" s="138">
        <v>0</v>
      </c>
      <c r="BH219" s="138">
        <v>1</v>
      </c>
      <c r="BI219" s="138">
        <v>0</v>
      </c>
      <c r="BJ219" s="138">
        <v>0</v>
      </c>
      <c r="BK219" s="138">
        <v>0</v>
      </c>
      <c r="BL219" s="138">
        <v>15</v>
      </c>
      <c r="BM219" s="138">
        <v>1</v>
      </c>
      <c r="BN219" s="138">
        <v>0</v>
      </c>
      <c r="BO219" s="138">
        <v>0</v>
      </c>
      <c r="BP219" s="138">
        <v>0</v>
      </c>
      <c r="BQ219" s="138">
        <v>0</v>
      </c>
      <c r="BR219" s="138">
        <v>0</v>
      </c>
      <c r="BS219" s="138">
        <v>0</v>
      </c>
      <c r="BT219" s="138">
        <v>0</v>
      </c>
      <c r="BU219" s="138">
        <v>0</v>
      </c>
      <c r="BV219" s="138">
        <v>0</v>
      </c>
      <c r="BW219" s="138">
        <v>0</v>
      </c>
      <c r="BX219" s="138">
        <v>0</v>
      </c>
      <c r="BY219" s="138">
        <v>0</v>
      </c>
      <c r="BZ219" s="138">
        <v>0</v>
      </c>
      <c r="CA219" s="138">
        <v>0</v>
      </c>
      <c r="CB219" s="138">
        <v>0</v>
      </c>
      <c r="CC219" s="138">
        <v>0</v>
      </c>
      <c r="CD219" s="138">
        <v>0</v>
      </c>
      <c r="CE219" s="138">
        <v>0</v>
      </c>
      <c r="CF219" s="138">
        <v>0</v>
      </c>
      <c r="CG219" s="138">
        <v>0</v>
      </c>
      <c r="CH219" s="138">
        <v>0</v>
      </c>
      <c r="CI219" s="138">
        <v>0</v>
      </c>
      <c r="CJ219" s="138">
        <v>0</v>
      </c>
      <c r="CK219" s="138">
        <v>3</v>
      </c>
      <c r="CL219" s="138">
        <v>0</v>
      </c>
      <c r="CM219" s="138">
        <v>1</v>
      </c>
      <c r="CN219" s="138">
        <v>0</v>
      </c>
      <c r="CO219" s="138">
        <v>0</v>
      </c>
      <c r="CP219" s="138">
        <v>0</v>
      </c>
      <c r="CQ219" s="138">
        <v>0</v>
      </c>
      <c r="CR219" s="138">
        <v>0</v>
      </c>
      <c r="CS219" s="138">
        <v>0</v>
      </c>
      <c r="CT219" s="138">
        <v>0</v>
      </c>
      <c r="CU219" s="138">
        <v>0</v>
      </c>
      <c r="CV219" s="138">
        <v>0</v>
      </c>
      <c r="CW219" s="138">
        <v>0</v>
      </c>
      <c r="CX219" s="138">
        <v>0</v>
      </c>
      <c r="CY219" s="138">
        <v>0</v>
      </c>
      <c r="CZ219" s="138">
        <v>0</v>
      </c>
      <c r="DA219" s="138">
        <v>0</v>
      </c>
      <c r="DB219" s="138">
        <v>0</v>
      </c>
      <c r="DC219" s="138">
        <v>0</v>
      </c>
      <c r="DD219" s="138">
        <v>0</v>
      </c>
      <c r="DE219" s="138">
        <v>0</v>
      </c>
      <c r="DF219" s="138">
        <v>0</v>
      </c>
      <c r="DG219" s="138">
        <v>0</v>
      </c>
      <c r="DH219" s="138">
        <v>1</v>
      </c>
      <c r="DI219" s="138">
        <v>0</v>
      </c>
      <c r="DJ219" s="138">
        <v>0</v>
      </c>
      <c r="DK219" s="138">
        <v>0</v>
      </c>
      <c r="DL219" s="138">
        <v>0</v>
      </c>
      <c r="DM219" s="138">
        <v>0</v>
      </c>
      <c r="DN219" s="138">
        <v>0</v>
      </c>
      <c r="DO219" s="138">
        <v>0</v>
      </c>
      <c r="DP219" s="138">
        <v>60</v>
      </c>
      <c r="DQ219" s="138">
        <v>1</v>
      </c>
      <c r="DR219" s="130" t="s">
        <v>3816</v>
      </c>
      <c r="DS219" s="138">
        <v>2</v>
      </c>
      <c r="DT219" s="130" t="s">
        <v>3817</v>
      </c>
      <c r="DU219" s="130"/>
      <c r="DV219" s="138">
        <v>1</v>
      </c>
      <c r="DW219" s="138">
        <v>1</v>
      </c>
      <c r="DX219" s="138">
        <v>1</v>
      </c>
      <c r="DY219" s="130"/>
      <c r="DZ219" s="130"/>
      <c r="EA219" s="140">
        <v>37376</v>
      </c>
      <c r="EB219" s="140">
        <v>13.53</v>
      </c>
      <c r="EC219" s="140">
        <v>1</v>
      </c>
    </row>
    <row r="220" spans="1:133" s="131" customFormat="1" ht="24" x14ac:dyDescent="0.25">
      <c r="A220" s="130" t="s">
        <v>306</v>
      </c>
      <c r="B220" s="130" t="s">
        <v>310</v>
      </c>
      <c r="C220" s="138">
        <v>3</v>
      </c>
      <c r="D220" s="130" t="s">
        <v>309</v>
      </c>
      <c r="E220" s="130" t="s">
        <v>3818</v>
      </c>
      <c r="F220" s="130" t="s">
        <v>3819</v>
      </c>
      <c r="G220" s="130">
        <v>71016</v>
      </c>
      <c r="H220" s="130" t="s">
        <v>3820</v>
      </c>
      <c r="I220" s="130" t="s">
        <v>3821</v>
      </c>
      <c r="J220" s="130" t="s">
        <v>3822</v>
      </c>
      <c r="K220" s="130" t="s">
        <v>2426</v>
      </c>
      <c r="L220" s="130" t="s">
        <v>1431</v>
      </c>
      <c r="M220" s="130" t="s">
        <v>2110</v>
      </c>
      <c r="N220" s="130" t="s">
        <v>3823</v>
      </c>
      <c r="O220" s="130"/>
      <c r="P220" s="130">
        <v>599410045</v>
      </c>
      <c r="Q220" s="130" t="s">
        <v>3824</v>
      </c>
      <c r="R220" s="130"/>
      <c r="S220" s="130" t="s">
        <v>1672</v>
      </c>
      <c r="T220" s="130" t="s">
        <v>3825</v>
      </c>
      <c r="U220" s="130"/>
      <c r="V220" s="130">
        <v>599410403</v>
      </c>
      <c r="W220" s="130" t="s">
        <v>3826</v>
      </c>
      <c r="X220" s="138">
        <v>1</v>
      </c>
      <c r="Y220" s="138">
        <v>0</v>
      </c>
      <c r="Z220" s="138">
        <v>1</v>
      </c>
      <c r="AA220" s="139">
        <v>1</v>
      </c>
      <c r="AB220" s="139">
        <v>0</v>
      </c>
      <c r="AC220" s="139">
        <v>1</v>
      </c>
      <c r="AD220" s="130" t="s">
        <v>966</v>
      </c>
      <c r="AE220" s="138">
        <v>0</v>
      </c>
      <c r="AF220" s="130" t="s">
        <v>966</v>
      </c>
      <c r="AG220" s="138">
        <v>0</v>
      </c>
      <c r="AH220" s="138">
        <v>1</v>
      </c>
      <c r="AI220" s="138">
        <v>0</v>
      </c>
      <c r="AJ220" s="138">
        <v>0</v>
      </c>
      <c r="AK220" s="138">
        <v>1</v>
      </c>
      <c r="AL220" s="130" t="s">
        <v>966</v>
      </c>
      <c r="AM220" s="138">
        <v>0</v>
      </c>
      <c r="AN220" s="138">
        <v>0</v>
      </c>
      <c r="AO220" s="138">
        <v>1</v>
      </c>
      <c r="AP220" s="138">
        <v>1</v>
      </c>
      <c r="AQ220" s="130" t="s">
        <v>966</v>
      </c>
      <c r="AR220" s="138">
        <v>0</v>
      </c>
      <c r="AS220" s="138">
        <v>0</v>
      </c>
      <c r="AT220" s="138">
        <v>0</v>
      </c>
      <c r="AU220" s="138">
        <v>1</v>
      </c>
      <c r="AV220" s="138">
        <v>0</v>
      </c>
      <c r="AW220" s="138">
        <v>0</v>
      </c>
      <c r="AX220" s="138">
        <v>1</v>
      </c>
      <c r="AY220" s="130" t="s">
        <v>966</v>
      </c>
      <c r="AZ220" s="138">
        <v>1</v>
      </c>
      <c r="BA220" s="138">
        <v>1</v>
      </c>
      <c r="BB220" s="138">
        <v>1</v>
      </c>
      <c r="BC220" s="138">
        <v>1</v>
      </c>
      <c r="BD220" s="138">
        <v>0</v>
      </c>
      <c r="BE220" s="138">
        <v>1</v>
      </c>
      <c r="BF220" s="138">
        <v>0</v>
      </c>
      <c r="BG220" s="138">
        <v>0</v>
      </c>
      <c r="BH220" s="138">
        <v>0</v>
      </c>
      <c r="BI220" s="138">
        <v>0</v>
      </c>
      <c r="BJ220" s="138">
        <v>0</v>
      </c>
      <c r="BK220" s="138">
        <v>0</v>
      </c>
      <c r="BL220" s="138">
        <v>13</v>
      </c>
      <c r="BM220" s="138">
        <v>0</v>
      </c>
      <c r="BN220" s="138">
        <v>0</v>
      </c>
      <c r="BO220" s="138">
        <v>1</v>
      </c>
      <c r="BP220" s="138">
        <v>0</v>
      </c>
      <c r="BQ220" s="138">
        <v>0</v>
      </c>
      <c r="BR220" s="138">
        <v>0</v>
      </c>
      <c r="BS220" s="138">
        <v>0</v>
      </c>
      <c r="BT220" s="138">
        <v>0</v>
      </c>
      <c r="BU220" s="138">
        <v>0</v>
      </c>
      <c r="BV220" s="138">
        <v>0</v>
      </c>
      <c r="BW220" s="138">
        <v>0</v>
      </c>
      <c r="BX220" s="138">
        <v>0</v>
      </c>
      <c r="BY220" s="138">
        <v>0</v>
      </c>
      <c r="BZ220" s="138">
        <v>0</v>
      </c>
      <c r="CA220" s="138">
        <v>0</v>
      </c>
      <c r="CB220" s="138">
        <v>0</v>
      </c>
      <c r="CC220" s="138">
        <v>0</v>
      </c>
      <c r="CD220" s="138">
        <v>0</v>
      </c>
      <c r="CE220" s="138">
        <v>0</v>
      </c>
      <c r="CF220" s="138">
        <v>0</v>
      </c>
      <c r="CG220" s="138">
        <v>0</v>
      </c>
      <c r="CH220" s="138">
        <v>0</v>
      </c>
      <c r="CI220" s="138">
        <v>0</v>
      </c>
      <c r="CJ220" s="138">
        <v>0</v>
      </c>
      <c r="CK220" s="138">
        <v>0</v>
      </c>
      <c r="CL220" s="138">
        <v>0</v>
      </c>
      <c r="CM220" s="138">
        <v>0</v>
      </c>
      <c r="CN220" s="138">
        <v>0</v>
      </c>
      <c r="CO220" s="138">
        <v>0</v>
      </c>
      <c r="CP220" s="138">
        <v>0</v>
      </c>
      <c r="CQ220" s="138">
        <v>0</v>
      </c>
      <c r="CR220" s="138">
        <v>0</v>
      </c>
      <c r="CS220" s="138">
        <v>0</v>
      </c>
      <c r="CT220" s="138">
        <v>0</v>
      </c>
      <c r="CU220" s="138">
        <v>0</v>
      </c>
      <c r="CV220" s="138">
        <v>0</v>
      </c>
      <c r="CW220" s="138">
        <v>0</v>
      </c>
      <c r="CX220" s="138">
        <v>0</v>
      </c>
      <c r="CY220" s="138">
        <v>0</v>
      </c>
      <c r="CZ220" s="138">
        <v>0</v>
      </c>
      <c r="DA220" s="138">
        <v>0</v>
      </c>
      <c r="DB220" s="138">
        <v>0</v>
      </c>
      <c r="DC220" s="138">
        <v>0</v>
      </c>
      <c r="DD220" s="138">
        <v>0</v>
      </c>
      <c r="DE220" s="138">
        <v>0</v>
      </c>
      <c r="DF220" s="138">
        <v>0</v>
      </c>
      <c r="DG220" s="138">
        <v>0</v>
      </c>
      <c r="DH220" s="138">
        <v>0</v>
      </c>
      <c r="DI220" s="138">
        <v>0</v>
      </c>
      <c r="DJ220" s="138">
        <v>0</v>
      </c>
      <c r="DK220" s="138">
        <v>0</v>
      </c>
      <c r="DL220" s="138">
        <v>0</v>
      </c>
      <c r="DM220" s="138">
        <v>0</v>
      </c>
      <c r="DN220" s="138">
        <v>0</v>
      </c>
      <c r="DO220" s="138">
        <v>0</v>
      </c>
      <c r="DP220" s="138">
        <v>85</v>
      </c>
      <c r="DQ220" s="138">
        <v>1</v>
      </c>
      <c r="DR220" s="130" t="s">
        <v>3827</v>
      </c>
      <c r="DS220" s="138">
        <v>1</v>
      </c>
      <c r="DT220" s="130"/>
      <c r="DU220" s="130"/>
      <c r="DV220" s="138">
        <v>1</v>
      </c>
      <c r="DW220" s="138">
        <v>1</v>
      </c>
      <c r="DX220" s="138">
        <v>1</v>
      </c>
      <c r="DY220" s="130"/>
      <c r="DZ220" s="130"/>
      <c r="EA220" s="140">
        <v>21757</v>
      </c>
      <c r="EB220" s="140">
        <v>41.74</v>
      </c>
      <c r="EC220" s="140">
        <v>1</v>
      </c>
    </row>
    <row r="221" spans="1:133" s="131" customFormat="1" ht="36" x14ac:dyDescent="0.25">
      <c r="A221" s="130" t="s">
        <v>306</v>
      </c>
      <c r="B221" s="130" t="s">
        <v>312</v>
      </c>
      <c r="C221" s="138">
        <v>3</v>
      </c>
      <c r="D221" s="130" t="s">
        <v>311</v>
      </c>
      <c r="E221" s="130" t="s">
        <v>3828</v>
      </c>
      <c r="F221" s="130" t="s">
        <v>3829</v>
      </c>
      <c r="G221" s="130">
        <v>70030</v>
      </c>
      <c r="H221" s="130" t="s">
        <v>3830</v>
      </c>
      <c r="I221" s="130" t="s">
        <v>3831</v>
      </c>
      <c r="J221" s="130" t="s">
        <v>3832</v>
      </c>
      <c r="K221" s="130" t="s">
        <v>3833</v>
      </c>
      <c r="L221" s="130" t="s">
        <v>959</v>
      </c>
      <c r="M221" s="130" t="s">
        <v>960</v>
      </c>
      <c r="N221" s="130" t="s">
        <v>3834</v>
      </c>
      <c r="O221" s="130" t="s">
        <v>1041</v>
      </c>
      <c r="P221" s="130">
        <v>599430207</v>
      </c>
      <c r="Q221" s="130" t="s">
        <v>3835</v>
      </c>
      <c r="R221" s="130" t="s">
        <v>1041</v>
      </c>
      <c r="S221" s="130" t="s">
        <v>1183</v>
      </c>
      <c r="T221" s="130" t="s">
        <v>3836</v>
      </c>
      <c r="U221" s="130" t="s">
        <v>1041</v>
      </c>
      <c r="V221" s="130">
        <v>599430310</v>
      </c>
      <c r="W221" s="130" t="s">
        <v>3837</v>
      </c>
      <c r="X221" s="138">
        <v>1</v>
      </c>
      <c r="Y221" s="138">
        <v>0</v>
      </c>
      <c r="Z221" s="138">
        <v>1</v>
      </c>
      <c r="AA221" s="139">
        <v>1</v>
      </c>
      <c r="AB221" s="139">
        <v>0</v>
      </c>
      <c r="AC221" s="139">
        <v>1</v>
      </c>
      <c r="AD221" s="130" t="s">
        <v>966</v>
      </c>
      <c r="AE221" s="138">
        <v>1</v>
      </c>
      <c r="AF221" s="130" t="s">
        <v>966</v>
      </c>
      <c r="AG221" s="138">
        <v>0</v>
      </c>
      <c r="AH221" s="138">
        <v>1</v>
      </c>
      <c r="AI221" s="138">
        <v>0</v>
      </c>
      <c r="AJ221" s="138">
        <v>0</v>
      </c>
      <c r="AK221" s="138">
        <v>1</v>
      </c>
      <c r="AL221" s="130" t="s">
        <v>966</v>
      </c>
      <c r="AM221" s="138">
        <v>0</v>
      </c>
      <c r="AN221" s="138">
        <v>0</v>
      </c>
      <c r="AO221" s="138">
        <v>1</v>
      </c>
      <c r="AP221" s="138">
        <v>1</v>
      </c>
      <c r="AQ221" s="130" t="s">
        <v>966</v>
      </c>
      <c r="AR221" s="138">
        <v>0</v>
      </c>
      <c r="AS221" s="138">
        <v>0</v>
      </c>
      <c r="AT221" s="138">
        <v>1</v>
      </c>
      <c r="AU221" s="138">
        <v>0</v>
      </c>
      <c r="AV221" s="138">
        <v>0</v>
      </c>
      <c r="AW221" s="138">
        <v>0</v>
      </c>
      <c r="AX221" s="138">
        <v>1</v>
      </c>
      <c r="AY221" s="130" t="s">
        <v>966</v>
      </c>
      <c r="AZ221" s="138">
        <v>0</v>
      </c>
      <c r="BA221" s="138">
        <v>1</v>
      </c>
      <c r="BB221" s="138">
        <v>1</v>
      </c>
      <c r="BC221" s="138">
        <v>1</v>
      </c>
      <c r="BD221" s="138">
        <v>4</v>
      </c>
      <c r="BE221" s="138">
        <v>18</v>
      </c>
      <c r="BF221" s="138">
        <v>0</v>
      </c>
      <c r="BG221" s="138">
        <v>0</v>
      </c>
      <c r="BH221" s="138">
        <v>1</v>
      </c>
      <c r="BI221" s="138">
        <v>0</v>
      </c>
      <c r="BJ221" s="138">
        <v>0</v>
      </c>
      <c r="BK221" s="138">
        <v>0</v>
      </c>
      <c r="BL221" s="138">
        <v>17</v>
      </c>
      <c r="BM221" s="138">
        <v>0</v>
      </c>
      <c r="BN221" s="138">
        <v>0</v>
      </c>
      <c r="BO221" s="138">
        <v>3</v>
      </c>
      <c r="BP221" s="138">
        <v>0</v>
      </c>
      <c r="BQ221" s="138">
        <v>0</v>
      </c>
      <c r="BR221" s="138">
        <v>0</v>
      </c>
      <c r="BS221" s="138">
        <v>0</v>
      </c>
      <c r="BT221" s="138">
        <v>0</v>
      </c>
      <c r="BU221" s="138">
        <v>0</v>
      </c>
      <c r="BV221" s="138">
        <v>0</v>
      </c>
      <c r="BW221" s="138">
        <v>0</v>
      </c>
      <c r="BX221" s="138">
        <v>0</v>
      </c>
      <c r="BY221" s="138">
        <v>0</v>
      </c>
      <c r="BZ221" s="138">
        <v>0</v>
      </c>
      <c r="CA221" s="138">
        <v>0</v>
      </c>
      <c r="CB221" s="138">
        <v>0</v>
      </c>
      <c r="CC221" s="138">
        <v>0</v>
      </c>
      <c r="CD221" s="138">
        <v>0</v>
      </c>
      <c r="CE221" s="138">
        <v>0</v>
      </c>
      <c r="CF221" s="138">
        <v>0</v>
      </c>
      <c r="CG221" s="138">
        <v>0</v>
      </c>
      <c r="CH221" s="138">
        <v>1</v>
      </c>
      <c r="CI221" s="138">
        <v>0</v>
      </c>
      <c r="CJ221" s="138">
        <v>0</v>
      </c>
      <c r="CK221" s="138">
        <v>3</v>
      </c>
      <c r="CL221" s="138">
        <v>0</v>
      </c>
      <c r="CM221" s="138">
        <v>0</v>
      </c>
      <c r="CN221" s="138">
        <v>0</v>
      </c>
      <c r="CO221" s="138">
        <v>0</v>
      </c>
      <c r="CP221" s="138">
        <v>0</v>
      </c>
      <c r="CQ221" s="138">
        <v>0</v>
      </c>
      <c r="CR221" s="138">
        <v>0</v>
      </c>
      <c r="CS221" s="138">
        <v>0</v>
      </c>
      <c r="CT221" s="138">
        <v>0</v>
      </c>
      <c r="CU221" s="138">
        <v>0</v>
      </c>
      <c r="CV221" s="138">
        <v>0</v>
      </c>
      <c r="CW221" s="138">
        <v>0</v>
      </c>
      <c r="CX221" s="138">
        <v>0</v>
      </c>
      <c r="CY221" s="138">
        <v>0</v>
      </c>
      <c r="CZ221" s="138">
        <v>0</v>
      </c>
      <c r="DA221" s="138">
        <v>0</v>
      </c>
      <c r="DB221" s="138">
        <v>0</v>
      </c>
      <c r="DC221" s="138">
        <v>0</v>
      </c>
      <c r="DD221" s="138">
        <v>0</v>
      </c>
      <c r="DE221" s="138">
        <v>0</v>
      </c>
      <c r="DF221" s="138">
        <v>0</v>
      </c>
      <c r="DG221" s="138">
        <v>0</v>
      </c>
      <c r="DH221" s="138">
        <v>0</v>
      </c>
      <c r="DI221" s="138">
        <v>0</v>
      </c>
      <c r="DJ221" s="138">
        <v>0</v>
      </c>
      <c r="DK221" s="138">
        <v>0</v>
      </c>
      <c r="DL221" s="138">
        <v>0</v>
      </c>
      <c r="DM221" s="138">
        <v>0</v>
      </c>
      <c r="DN221" s="138">
        <v>0</v>
      </c>
      <c r="DO221" s="138">
        <v>0</v>
      </c>
      <c r="DP221" s="138">
        <v>0</v>
      </c>
      <c r="DQ221" s="138">
        <v>1</v>
      </c>
      <c r="DR221" s="130" t="s">
        <v>3838</v>
      </c>
      <c r="DS221" s="138">
        <v>2</v>
      </c>
      <c r="DT221" s="130" t="s">
        <v>3839</v>
      </c>
      <c r="DU221" s="130" t="s">
        <v>3840</v>
      </c>
      <c r="DV221" s="138">
        <v>1</v>
      </c>
      <c r="DW221" s="138">
        <v>1</v>
      </c>
      <c r="DX221" s="138">
        <v>1</v>
      </c>
      <c r="DY221" s="130" t="s">
        <v>1041</v>
      </c>
      <c r="DZ221" s="130" t="s">
        <v>2001</v>
      </c>
      <c r="EA221" s="140">
        <v>109000</v>
      </c>
      <c r="EB221" s="140">
        <v>19.739999999999998</v>
      </c>
      <c r="EC221" s="140">
        <v>1</v>
      </c>
    </row>
    <row r="222" spans="1:133" s="131" customFormat="1" ht="24" x14ac:dyDescent="0.25">
      <c r="A222" s="130" t="s">
        <v>306</v>
      </c>
      <c r="B222" s="130" t="s">
        <v>314</v>
      </c>
      <c r="C222" s="138">
        <v>3</v>
      </c>
      <c r="D222" s="130" t="s">
        <v>313</v>
      </c>
      <c r="E222" s="130" t="s">
        <v>3841</v>
      </c>
      <c r="F222" s="130" t="s">
        <v>3842</v>
      </c>
      <c r="G222" s="130">
        <v>70856</v>
      </c>
      <c r="H222" s="130" t="s">
        <v>3843</v>
      </c>
      <c r="I222" s="130" t="s">
        <v>3844</v>
      </c>
      <c r="J222" s="130" t="s">
        <v>3845</v>
      </c>
      <c r="K222" s="130" t="s">
        <v>3846</v>
      </c>
      <c r="L222" s="130" t="s">
        <v>959</v>
      </c>
      <c r="M222" s="130" t="s">
        <v>1518</v>
      </c>
      <c r="N222" s="130" t="s">
        <v>3847</v>
      </c>
      <c r="O222" s="130" t="s">
        <v>1041</v>
      </c>
      <c r="P222" s="130">
        <v>599480600</v>
      </c>
      <c r="Q222" s="130" t="s">
        <v>3848</v>
      </c>
      <c r="R222" s="130" t="s">
        <v>1041</v>
      </c>
      <c r="S222" s="130" t="s">
        <v>1566</v>
      </c>
      <c r="T222" s="130" t="s">
        <v>3849</v>
      </c>
      <c r="U222" s="130" t="s">
        <v>1041</v>
      </c>
      <c r="V222" s="130">
        <v>599480618</v>
      </c>
      <c r="W222" s="130" t="s">
        <v>3850</v>
      </c>
      <c r="X222" s="138">
        <v>1</v>
      </c>
      <c r="Y222" s="138">
        <v>1</v>
      </c>
      <c r="Z222" s="138">
        <v>2</v>
      </c>
      <c r="AA222" s="139">
        <v>1</v>
      </c>
      <c r="AB222" s="139">
        <v>1</v>
      </c>
      <c r="AC222" s="139">
        <v>2</v>
      </c>
      <c r="AD222" s="130" t="s">
        <v>966</v>
      </c>
      <c r="AE222" s="138">
        <v>1</v>
      </c>
      <c r="AF222" s="130" t="s">
        <v>966</v>
      </c>
      <c r="AG222" s="138">
        <v>0</v>
      </c>
      <c r="AH222" s="138">
        <v>1</v>
      </c>
      <c r="AI222" s="138">
        <v>0</v>
      </c>
      <c r="AJ222" s="138">
        <v>0</v>
      </c>
      <c r="AK222" s="138">
        <v>1</v>
      </c>
      <c r="AL222" s="130" t="s">
        <v>966</v>
      </c>
      <c r="AM222" s="138">
        <v>0</v>
      </c>
      <c r="AN222" s="138">
        <v>0</v>
      </c>
      <c r="AO222" s="138">
        <v>1</v>
      </c>
      <c r="AP222" s="138">
        <v>1</v>
      </c>
      <c r="AQ222" s="130" t="s">
        <v>966</v>
      </c>
      <c r="AR222" s="138">
        <v>0</v>
      </c>
      <c r="AS222" s="138">
        <v>0</v>
      </c>
      <c r="AT222" s="138">
        <v>0</v>
      </c>
      <c r="AU222" s="138">
        <v>1</v>
      </c>
      <c r="AV222" s="138">
        <v>0</v>
      </c>
      <c r="AW222" s="138">
        <v>0</v>
      </c>
      <c r="AX222" s="138">
        <v>1</v>
      </c>
      <c r="AY222" s="130" t="s">
        <v>966</v>
      </c>
      <c r="AZ222" s="138">
        <v>1</v>
      </c>
      <c r="BA222" s="138">
        <v>1</v>
      </c>
      <c r="BB222" s="138">
        <v>0</v>
      </c>
      <c r="BC222" s="138">
        <v>1</v>
      </c>
      <c r="BD222" s="138">
        <v>0</v>
      </c>
      <c r="BE222" s="138">
        <v>9</v>
      </c>
      <c r="BF222" s="138">
        <v>0</v>
      </c>
      <c r="BG222" s="138">
        <v>0</v>
      </c>
      <c r="BH222" s="138">
        <v>3</v>
      </c>
      <c r="BI222" s="138">
        <v>0</v>
      </c>
      <c r="BJ222" s="138">
        <v>0</v>
      </c>
      <c r="BK222" s="138">
        <v>0</v>
      </c>
      <c r="BL222" s="138">
        <v>12</v>
      </c>
      <c r="BM222" s="138">
        <v>0</v>
      </c>
      <c r="BN222" s="138">
        <v>0</v>
      </c>
      <c r="BO222" s="138">
        <v>0</v>
      </c>
      <c r="BP222" s="138">
        <v>0</v>
      </c>
      <c r="BQ222" s="138">
        <v>0</v>
      </c>
      <c r="BR222" s="138">
        <v>0</v>
      </c>
      <c r="BS222" s="138">
        <v>0</v>
      </c>
      <c r="BT222" s="138">
        <v>0</v>
      </c>
      <c r="BU222" s="138">
        <v>0</v>
      </c>
      <c r="BV222" s="138">
        <v>0</v>
      </c>
      <c r="BW222" s="138">
        <v>0</v>
      </c>
      <c r="BX222" s="138">
        <v>0</v>
      </c>
      <c r="BY222" s="138">
        <v>0</v>
      </c>
      <c r="BZ222" s="138">
        <v>0</v>
      </c>
      <c r="CA222" s="138">
        <v>0</v>
      </c>
      <c r="CB222" s="138">
        <v>0</v>
      </c>
      <c r="CC222" s="138">
        <v>0</v>
      </c>
      <c r="CD222" s="138">
        <v>0</v>
      </c>
      <c r="CE222" s="138">
        <v>0</v>
      </c>
      <c r="CF222" s="138">
        <v>1</v>
      </c>
      <c r="CG222" s="138">
        <v>0</v>
      </c>
      <c r="CH222" s="138">
        <v>0</v>
      </c>
      <c r="CI222" s="138">
        <v>0</v>
      </c>
      <c r="CJ222" s="138">
        <v>0</v>
      </c>
      <c r="CK222" s="138">
        <v>5</v>
      </c>
      <c r="CL222" s="138">
        <v>0</v>
      </c>
      <c r="CM222" s="138">
        <v>4</v>
      </c>
      <c r="CN222" s="138">
        <v>0</v>
      </c>
      <c r="CO222" s="138">
        <v>0</v>
      </c>
      <c r="CP222" s="138">
        <v>0</v>
      </c>
      <c r="CQ222" s="138">
        <v>0</v>
      </c>
      <c r="CR222" s="138">
        <v>0</v>
      </c>
      <c r="CS222" s="138">
        <v>0</v>
      </c>
      <c r="CT222" s="138">
        <v>0</v>
      </c>
      <c r="CU222" s="138">
        <v>0</v>
      </c>
      <c r="CV222" s="138">
        <v>0</v>
      </c>
      <c r="CW222" s="138">
        <v>0</v>
      </c>
      <c r="CX222" s="138">
        <v>0</v>
      </c>
      <c r="CY222" s="138">
        <v>0</v>
      </c>
      <c r="CZ222" s="138">
        <v>0</v>
      </c>
      <c r="DA222" s="138">
        <v>0</v>
      </c>
      <c r="DB222" s="138">
        <v>0</v>
      </c>
      <c r="DC222" s="138">
        <v>0</v>
      </c>
      <c r="DD222" s="138">
        <v>0</v>
      </c>
      <c r="DE222" s="138">
        <v>0</v>
      </c>
      <c r="DF222" s="138">
        <v>0</v>
      </c>
      <c r="DG222" s="138">
        <v>0</v>
      </c>
      <c r="DH222" s="138">
        <v>2</v>
      </c>
      <c r="DI222" s="138">
        <v>0</v>
      </c>
      <c r="DJ222" s="138">
        <v>2</v>
      </c>
      <c r="DK222" s="138">
        <v>0</v>
      </c>
      <c r="DL222" s="138">
        <v>0</v>
      </c>
      <c r="DM222" s="138">
        <v>0</v>
      </c>
      <c r="DN222" s="138">
        <v>0</v>
      </c>
      <c r="DO222" s="138">
        <v>0</v>
      </c>
      <c r="DP222" s="138">
        <v>100</v>
      </c>
      <c r="DQ222" s="138">
        <v>1</v>
      </c>
      <c r="DR222" s="130" t="s">
        <v>3851</v>
      </c>
      <c r="DS222" s="138">
        <v>3</v>
      </c>
      <c r="DT222" s="130" t="s">
        <v>1041</v>
      </c>
      <c r="DU222" s="130" t="s">
        <v>1041</v>
      </c>
      <c r="DV222" s="138">
        <v>1</v>
      </c>
      <c r="DW222" s="138">
        <v>0</v>
      </c>
      <c r="DX222" s="138">
        <v>0</v>
      </c>
      <c r="DY222" s="130" t="s">
        <v>1041</v>
      </c>
      <c r="DZ222" s="130" t="s">
        <v>1041</v>
      </c>
      <c r="EA222" s="140">
        <v>66879</v>
      </c>
      <c r="EB222" s="140">
        <v>18.02</v>
      </c>
      <c r="EC222" s="140">
        <v>1</v>
      </c>
    </row>
    <row r="223" spans="1:133" s="131" customFormat="1" x14ac:dyDescent="0.25">
      <c r="A223" s="130" t="s">
        <v>306</v>
      </c>
      <c r="B223" s="130" t="s">
        <v>316</v>
      </c>
      <c r="C223" s="138">
        <v>3</v>
      </c>
      <c r="D223" s="130" t="s">
        <v>315</v>
      </c>
      <c r="E223" s="130" t="s">
        <v>3852</v>
      </c>
      <c r="F223" s="130" t="s">
        <v>3853</v>
      </c>
      <c r="G223" s="130">
        <v>72400</v>
      </c>
      <c r="H223" s="130" t="s">
        <v>317</v>
      </c>
      <c r="I223" s="130" t="s">
        <v>3854</v>
      </c>
      <c r="J223" s="130" t="s">
        <v>3855</v>
      </c>
      <c r="K223" s="130" t="s">
        <v>2227</v>
      </c>
      <c r="L223" s="130"/>
      <c r="M223" s="130"/>
      <c r="N223" s="130"/>
      <c r="O223" s="130"/>
      <c r="P223" s="130"/>
      <c r="Q223" s="130"/>
      <c r="R223" s="130"/>
      <c r="S223" s="130" t="s">
        <v>1262</v>
      </c>
      <c r="T223" s="130" t="s">
        <v>3856</v>
      </c>
      <c r="U223" s="130"/>
      <c r="V223" s="130">
        <v>599424201</v>
      </c>
      <c r="W223" s="130" t="s">
        <v>3857</v>
      </c>
      <c r="X223" s="138">
        <v>1</v>
      </c>
      <c r="Y223" s="138">
        <v>1</v>
      </c>
      <c r="Z223" s="138">
        <v>2</v>
      </c>
      <c r="AA223" s="139">
        <v>1</v>
      </c>
      <c r="AB223" s="139">
        <v>0</v>
      </c>
      <c r="AC223" s="139">
        <v>1</v>
      </c>
      <c r="AD223" s="130" t="s">
        <v>966</v>
      </c>
      <c r="AE223" s="138">
        <v>1</v>
      </c>
      <c r="AF223" s="130" t="s">
        <v>966</v>
      </c>
      <c r="AG223" s="138">
        <v>0</v>
      </c>
      <c r="AH223" s="138">
        <v>1</v>
      </c>
      <c r="AI223" s="138">
        <v>0</v>
      </c>
      <c r="AJ223" s="138">
        <v>0</v>
      </c>
      <c r="AK223" s="138">
        <v>1</v>
      </c>
      <c r="AL223" s="130" t="s">
        <v>966</v>
      </c>
      <c r="AM223" s="138">
        <v>0</v>
      </c>
      <c r="AN223" s="138">
        <v>0</v>
      </c>
      <c r="AO223" s="138">
        <v>1</v>
      </c>
      <c r="AP223" s="138">
        <v>1</v>
      </c>
      <c r="AQ223" s="130" t="s">
        <v>966</v>
      </c>
      <c r="AR223" s="138">
        <v>0</v>
      </c>
      <c r="AS223" s="138">
        <v>0</v>
      </c>
      <c r="AT223" s="138">
        <v>0</v>
      </c>
      <c r="AU223" s="138">
        <v>1</v>
      </c>
      <c r="AV223" s="138">
        <v>0</v>
      </c>
      <c r="AW223" s="138">
        <v>0</v>
      </c>
      <c r="AX223" s="138">
        <v>1</v>
      </c>
      <c r="AY223" s="130" t="s">
        <v>966</v>
      </c>
      <c r="AZ223" s="138">
        <v>1</v>
      </c>
      <c r="BA223" s="138">
        <v>1</v>
      </c>
      <c r="BB223" s="138">
        <v>0</v>
      </c>
      <c r="BC223" s="138">
        <v>1</v>
      </c>
      <c r="BD223" s="138">
        <v>6</v>
      </c>
      <c r="BE223" s="138">
        <v>8</v>
      </c>
      <c r="BF223" s="138">
        <v>0</v>
      </c>
      <c r="BG223" s="138">
        <v>0</v>
      </c>
      <c r="BH223" s="138">
        <v>1</v>
      </c>
      <c r="BI223" s="138">
        <v>2</v>
      </c>
      <c r="BJ223" s="138">
        <v>0</v>
      </c>
      <c r="BK223" s="138">
        <v>15</v>
      </c>
      <c r="BL223" s="138">
        <v>2</v>
      </c>
      <c r="BM223" s="138">
        <v>0</v>
      </c>
      <c r="BN223" s="138">
        <v>0</v>
      </c>
      <c r="BO223" s="138">
        <v>0</v>
      </c>
      <c r="BP223" s="138">
        <v>2</v>
      </c>
      <c r="BQ223" s="138">
        <v>3</v>
      </c>
      <c r="BR223" s="138">
        <v>0</v>
      </c>
      <c r="BS223" s="138">
        <v>1</v>
      </c>
      <c r="BT223" s="138">
        <v>0</v>
      </c>
      <c r="BU223" s="138">
        <v>0</v>
      </c>
      <c r="BV223" s="138">
        <v>0</v>
      </c>
      <c r="BW223" s="138">
        <v>0</v>
      </c>
      <c r="BX223" s="138">
        <v>0</v>
      </c>
      <c r="BY223" s="138">
        <v>0</v>
      </c>
      <c r="BZ223" s="138">
        <v>0</v>
      </c>
      <c r="CA223" s="138">
        <v>0</v>
      </c>
      <c r="CB223" s="138">
        <v>0</v>
      </c>
      <c r="CC223" s="138">
        <v>0</v>
      </c>
      <c r="CD223" s="138">
        <v>0</v>
      </c>
      <c r="CE223" s="138">
        <v>0</v>
      </c>
      <c r="CF223" s="138">
        <v>0</v>
      </c>
      <c r="CG223" s="138">
        <v>0</v>
      </c>
      <c r="CH223" s="138">
        <v>0</v>
      </c>
      <c r="CI223" s="138">
        <v>0</v>
      </c>
      <c r="CJ223" s="138">
        <v>0</v>
      </c>
      <c r="CK223" s="138">
        <v>0</v>
      </c>
      <c r="CL223" s="138">
        <v>0</v>
      </c>
      <c r="CM223" s="138">
        <v>0</v>
      </c>
      <c r="CN223" s="138">
        <v>0</v>
      </c>
      <c r="CO223" s="138">
        <v>0</v>
      </c>
      <c r="CP223" s="138">
        <v>0</v>
      </c>
      <c r="CQ223" s="138">
        <v>0</v>
      </c>
      <c r="CR223" s="138">
        <v>0</v>
      </c>
      <c r="CS223" s="138">
        <v>0</v>
      </c>
      <c r="CT223" s="138">
        <v>0</v>
      </c>
      <c r="CU223" s="138">
        <v>0</v>
      </c>
      <c r="CV223" s="138">
        <v>0</v>
      </c>
      <c r="CW223" s="138">
        <v>0</v>
      </c>
      <c r="CX223" s="138">
        <v>0</v>
      </c>
      <c r="CY223" s="138">
        <v>0</v>
      </c>
      <c r="CZ223" s="138">
        <v>0</v>
      </c>
      <c r="DA223" s="138">
        <v>0</v>
      </c>
      <c r="DB223" s="138">
        <v>0</v>
      </c>
      <c r="DC223" s="138">
        <v>0</v>
      </c>
      <c r="DD223" s="138">
        <v>0</v>
      </c>
      <c r="DE223" s="138">
        <v>0</v>
      </c>
      <c r="DF223" s="138">
        <v>0</v>
      </c>
      <c r="DG223" s="138">
        <v>0</v>
      </c>
      <c r="DH223" s="138">
        <v>0</v>
      </c>
      <c r="DI223" s="138">
        <v>0</v>
      </c>
      <c r="DJ223" s="138">
        <v>0</v>
      </c>
      <c r="DK223" s="138">
        <v>0</v>
      </c>
      <c r="DL223" s="138">
        <v>0</v>
      </c>
      <c r="DM223" s="138">
        <v>0</v>
      </c>
      <c r="DN223" s="138">
        <v>0</v>
      </c>
      <c r="DO223" s="138">
        <v>0</v>
      </c>
      <c r="DP223" s="138">
        <v>80</v>
      </c>
      <c r="DQ223" s="138">
        <v>1</v>
      </c>
      <c r="DR223" s="130" t="s">
        <v>3858</v>
      </c>
      <c r="DS223" s="138">
        <v>3</v>
      </c>
      <c r="DT223" s="130"/>
      <c r="DU223" s="130"/>
      <c r="DV223" s="138">
        <v>1</v>
      </c>
      <c r="DW223" s="138">
        <v>1</v>
      </c>
      <c r="DX223" s="138">
        <v>0</v>
      </c>
      <c r="DY223" s="130"/>
      <c r="DZ223" s="130"/>
      <c r="EA223" s="140">
        <v>1986</v>
      </c>
      <c r="EB223" s="140">
        <v>7.18</v>
      </c>
      <c r="EC223" s="140">
        <v>1</v>
      </c>
    </row>
    <row r="224" spans="1:133" s="131" customFormat="1" ht="24" x14ac:dyDescent="0.25">
      <c r="A224" s="130" t="s">
        <v>306</v>
      </c>
      <c r="B224" s="130" t="s">
        <v>568</v>
      </c>
      <c r="C224" s="138">
        <v>3</v>
      </c>
      <c r="D224" s="130" t="s">
        <v>318</v>
      </c>
      <c r="E224" s="130" t="s">
        <v>1258</v>
      </c>
      <c r="F224" s="130" t="s">
        <v>3859</v>
      </c>
      <c r="G224" s="130">
        <v>70379</v>
      </c>
      <c r="H224" s="130" t="s">
        <v>3860</v>
      </c>
      <c r="I224" s="130" t="s">
        <v>3861</v>
      </c>
      <c r="J224" s="130" t="s">
        <v>3862</v>
      </c>
      <c r="K224" s="130" t="s">
        <v>3863</v>
      </c>
      <c r="L224" s="130"/>
      <c r="M224" s="130" t="s">
        <v>1059</v>
      </c>
      <c r="N224" s="130" t="s">
        <v>3864</v>
      </c>
      <c r="O224" s="130"/>
      <c r="P224" s="130">
        <v>599453150</v>
      </c>
      <c r="Q224" s="130" t="s">
        <v>3865</v>
      </c>
      <c r="R224" s="130" t="s">
        <v>959</v>
      </c>
      <c r="S224" s="130" t="s">
        <v>1720</v>
      </c>
      <c r="T224" s="130" t="s">
        <v>3866</v>
      </c>
      <c r="U224" s="130"/>
      <c r="V224" s="130">
        <v>599453153</v>
      </c>
      <c r="W224" s="130" t="s">
        <v>3867</v>
      </c>
      <c r="X224" s="138">
        <v>1</v>
      </c>
      <c r="Y224" s="138">
        <v>1</v>
      </c>
      <c r="Z224" s="138">
        <v>2</v>
      </c>
      <c r="AA224" s="139">
        <v>0.3</v>
      </c>
      <c r="AB224" s="139">
        <v>0</v>
      </c>
      <c r="AC224" s="139">
        <v>0.3</v>
      </c>
      <c r="AD224" s="130" t="s">
        <v>966</v>
      </c>
      <c r="AE224" s="138">
        <v>1</v>
      </c>
      <c r="AF224" s="130" t="s">
        <v>966</v>
      </c>
      <c r="AG224" s="138">
        <v>0</v>
      </c>
      <c r="AH224" s="138">
        <v>0</v>
      </c>
      <c r="AI224" s="138">
        <v>0</v>
      </c>
      <c r="AJ224" s="138">
        <v>1</v>
      </c>
      <c r="AK224" s="138">
        <v>1</v>
      </c>
      <c r="AL224" s="130" t="s">
        <v>966</v>
      </c>
      <c r="AM224" s="138">
        <v>0</v>
      </c>
      <c r="AN224" s="138">
        <v>0</v>
      </c>
      <c r="AO224" s="138">
        <v>1</v>
      </c>
      <c r="AP224" s="138">
        <v>1</v>
      </c>
      <c r="AQ224" s="130" t="s">
        <v>966</v>
      </c>
      <c r="AR224" s="138">
        <v>0</v>
      </c>
      <c r="AS224" s="138">
        <v>0</v>
      </c>
      <c r="AT224" s="138">
        <v>0</v>
      </c>
      <c r="AU224" s="138">
        <v>1</v>
      </c>
      <c r="AV224" s="138">
        <v>0</v>
      </c>
      <c r="AW224" s="138">
        <v>0</v>
      </c>
      <c r="AX224" s="138">
        <v>1</v>
      </c>
      <c r="AY224" s="130" t="s">
        <v>966</v>
      </c>
      <c r="AZ224" s="138">
        <v>1</v>
      </c>
      <c r="BA224" s="138">
        <v>1</v>
      </c>
      <c r="BB224" s="138">
        <v>0</v>
      </c>
      <c r="BC224" s="138">
        <v>1</v>
      </c>
      <c r="BD224" s="138">
        <v>6</v>
      </c>
      <c r="BE224" s="138">
        <v>2</v>
      </c>
      <c r="BF224" s="138">
        <v>0</v>
      </c>
      <c r="BG224" s="138">
        <v>0</v>
      </c>
      <c r="BH224" s="138">
        <v>0</v>
      </c>
      <c r="BI224" s="138">
        <v>0</v>
      </c>
      <c r="BJ224" s="138">
        <v>0</v>
      </c>
      <c r="BK224" s="138">
        <v>0</v>
      </c>
      <c r="BL224" s="138">
        <v>2</v>
      </c>
      <c r="BM224" s="138">
        <v>0</v>
      </c>
      <c r="BN224" s="138">
        <v>0</v>
      </c>
      <c r="BO224" s="138">
        <v>0</v>
      </c>
      <c r="BP224" s="138">
        <v>8</v>
      </c>
      <c r="BQ224" s="138">
        <v>0</v>
      </c>
      <c r="BR224" s="138">
        <v>0</v>
      </c>
      <c r="BS224" s="138">
        <v>0</v>
      </c>
      <c r="BT224" s="138">
        <v>0</v>
      </c>
      <c r="BU224" s="138">
        <v>0</v>
      </c>
      <c r="BV224" s="138">
        <v>0</v>
      </c>
      <c r="BW224" s="138">
        <v>0</v>
      </c>
      <c r="BX224" s="138">
        <v>0</v>
      </c>
      <c r="BY224" s="138">
        <v>0</v>
      </c>
      <c r="BZ224" s="138">
        <v>0</v>
      </c>
      <c r="CA224" s="138">
        <v>0</v>
      </c>
      <c r="CB224" s="138">
        <v>0</v>
      </c>
      <c r="CC224" s="138">
        <v>0</v>
      </c>
      <c r="CD224" s="138">
        <v>0</v>
      </c>
      <c r="CE224" s="138">
        <v>0</v>
      </c>
      <c r="CF224" s="138">
        <v>0</v>
      </c>
      <c r="CG224" s="138">
        <v>0</v>
      </c>
      <c r="CH224" s="138">
        <v>0</v>
      </c>
      <c r="CI224" s="138">
        <v>0</v>
      </c>
      <c r="CJ224" s="138">
        <v>0</v>
      </c>
      <c r="CK224" s="138">
        <v>0</v>
      </c>
      <c r="CL224" s="138">
        <v>0</v>
      </c>
      <c r="CM224" s="138">
        <v>0</v>
      </c>
      <c r="CN224" s="138">
        <v>0</v>
      </c>
      <c r="CO224" s="138">
        <v>0</v>
      </c>
      <c r="CP224" s="138">
        <v>0</v>
      </c>
      <c r="CQ224" s="138">
        <v>0</v>
      </c>
      <c r="CR224" s="138">
        <v>0</v>
      </c>
      <c r="CS224" s="138">
        <v>0</v>
      </c>
      <c r="CT224" s="138">
        <v>0</v>
      </c>
      <c r="CU224" s="138">
        <v>0</v>
      </c>
      <c r="CV224" s="138">
        <v>0</v>
      </c>
      <c r="CW224" s="138">
        <v>0</v>
      </c>
      <c r="CX224" s="138">
        <v>0</v>
      </c>
      <c r="CY224" s="138">
        <v>0</v>
      </c>
      <c r="CZ224" s="138">
        <v>0</v>
      </c>
      <c r="DA224" s="138">
        <v>0</v>
      </c>
      <c r="DB224" s="138">
        <v>0</v>
      </c>
      <c r="DC224" s="138">
        <v>0</v>
      </c>
      <c r="DD224" s="138">
        <v>0</v>
      </c>
      <c r="DE224" s="138">
        <v>0</v>
      </c>
      <c r="DF224" s="138">
        <v>0</v>
      </c>
      <c r="DG224" s="138">
        <v>0</v>
      </c>
      <c r="DH224" s="138">
        <v>0</v>
      </c>
      <c r="DI224" s="138">
        <v>0</v>
      </c>
      <c r="DJ224" s="138">
        <v>0</v>
      </c>
      <c r="DK224" s="138">
        <v>0</v>
      </c>
      <c r="DL224" s="138">
        <v>0</v>
      </c>
      <c r="DM224" s="138">
        <v>0</v>
      </c>
      <c r="DN224" s="138">
        <v>0</v>
      </c>
      <c r="DO224" s="138">
        <v>0</v>
      </c>
      <c r="DP224" s="138">
        <v>50</v>
      </c>
      <c r="DQ224" s="138">
        <v>1</v>
      </c>
      <c r="DR224" s="130"/>
      <c r="DS224" s="138">
        <v>2</v>
      </c>
      <c r="DT224" s="130" t="s">
        <v>1041</v>
      </c>
      <c r="DU224" s="130"/>
      <c r="DV224" s="138">
        <v>1</v>
      </c>
      <c r="DW224" s="138">
        <v>1</v>
      </c>
      <c r="DX224" s="138">
        <v>1</v>
      </c>
      <c r="DY224" s="130" t="s">
        <v>1041</v>
      </c>
      <c r="DZ224" s="130" t="s">
        <v>1041</v>
      </c>
      <c r="EA224" s="140">
        <v>8464</v>
      </c>
      <c r="EB224" s="140">
        <v>6.48</v>
      </c>
      <c r="EC224" s="140">
        <v>1</v>
      </c>
    </row>
    <row r="225" spans="1:133" s="131" customFormat="1" ht="24" x14ac:dyDescent="0.25">
      <c r="A225" s="130" t="s">
        <v>306</v>
      </c>
      <c r="B225" s="130" t="s">
        <v>317</v>
      </c>
      <c r="C225" s="138">
        <v>3</v>
      </c>
      <c r="D225" s="130" t="s">
        <v>319</v>
      </c>
      <c r="E225" s="130" t="s">
        <v>3868</v>
      </c>
      <c r="F225" s="130" t="s">
        <v>3869</v>
      </c>
      <c r="G225" s="130">
        <v>72400</v>
      </c>
      <c r="H225" s="130" t="s">
        <v>317</v>
      </c>
      <c r="I225" s="130" t="s">
        <v>3870</v>
      </c>
      <c r="J225" s="130" t="s">
        <v>3871</v>
      </c>
      <c r="K225" s="130" t="s">
        <v>3872</v>
      </c>
      <c r="L225" s="130" t="s">
        <v>1431</v>
      </c>
      <c r="M225" s="130" t="s">
        <v>988</v>
      </c>
      <c r="N225" s="130" t="s">
        <v>1511</v>
      </c>
      <c r="O225" s="130"/>
      <c r="P225" s="130">
        <v>599424109</v>
      </c>
      <c r="Q225" s="130" t="s">
        <v>3873</v>
      </c>
      <c r="R225" s="130"/>
      <c r="S225" s="130"/>
      <c r="T225" s="130"/>
      <c r="U225" s="130"/>
      <c r="V225" s="130"/>
      <c r="W225" s="130"/>
      <c r="X225" s="138">
        <v>2</v>
      </c>
      <c r="Y225" s="138">
        <v>0</v>
      </c>
      <c r="Z225" s="138">
        <v>2</v>
      </c>
      <c r="AA225" s="139">
        <v>0.2</v>
      </c>
      <c r="AB225" s="139">
        <v>0</v>
      </c>
      <c r="AC225" s="139">
        <v>0.2</v>
      </c>
      <c r="AD225" s="130" t="s">
        <v>966</v>
      </c>
      <c r="AE225" s="138">
        <v>1</v>
      </c>
      <c r="AF225" s="130" t="s">
        <v>966</v>
      </c>
      <c r="AG225" s="138">
        <v>0</v>
      </c>
      <c r="AH225" s="138">
        <v>1</v>
      </c>
      <c r="AI225" s="138">
        <v>1</v>
      </c>
      <c r="AJ225" s="138">
        <v>0</v>
      </c>
      <c r="AK225" s="138">
        <v>2</v>
      </c>
      <c r="AL225" s="130" t="s">
        <v>966</v>
      </c>
      <c r="AM225" s="138">
        <v>1</v>
      </c>
      <c r="AN225" s="138">
        <v>0</v>
      </c>
      <c r="AO225" s="138">
        <v>1</v>
      </c>
      <c r="AP225" s="138">
        <v>2</v>
      </c>
      <c r="AQ225" s="130" t="s">
        <v>966</v>
      </c>
      <c r="AR225" s="138">
        <v>0</v>
      </c>
      <c r="AS225" s="138">
        <v>0</v>
      </c>
      <c r="AT225" s="138">
        <v>1</v>
      </c>
      <c r="AU225" s="138">
        <v>1</v>
      </c>
      <c r="AV225" s="138">
        <v>0</v>
      </c>
      <c r="AW225" s="138">
        <v>0</v>
      </c>
      <c r="AX225" s="138">
        <v>2</v>
      </c>
      <c r="AY225" s="130" t="s">
        <v>966</v>
      </c>
      <c r="AZ225" s="138">
        <v>1</v>
      </c>
      <c r="BA225" s="138">
        <v>1</v>
      </c>
      <c r="BB225" s="138">
        <v>0</v>
      </c>
      <c r="BC225" s="138">
        <v>1</v>
      </c>
      <c r="BD225" s="138">
        <v>1</v>
      </c>
      <c r="BE225" s="138">
        <v>1</v>
      </c>
      <c r="BF225" s="138">
        <v>0</v>
      </c>
      <c r="BG225" s="138">
        <v>0</v>
      </c>
      <c r="BH225" s="138">
        <v>0</v>
      </c>
      <c r="BI225" s="138">
        <v>0</v>
      </c>
      <c r="BJ225" s="138">
        <v>0</v>
      </c>
      <c r="BK225" s="138">
        <v>0</v>
      </c>
      <c r="BL225" s="138">
        <v>1</v>
      </c>
      <c r="BM225" s="138">
        <v>0</v>
      </c>
      <c r="BN225" s="138">
        <v>0</v>
      </c>
      <c r="BO225" s="138">
        <v>0</v>
      </c>
      <c r="BP225" s="138">
        <v>0</v>
      </c>
      <c r="BQ225" s="138">
        <v>0</v>
      </c>
      <c r="BR225" s="138">
        <v>0</v>
      </c>
      <c r="BS225" s="138">
        <v>0</v>
      </c>
      <c r="BT225" s="138">
        <v>0</v>
      </c>
      <c r="BU225" s="138">
        <v>0</v>
      </c>
      <c r="BV225" s="138">
        <v>0</v>
      </c>
      <c r="BW225" s="138">
        <v>0</v>
      </c>
      <c r="BX225" s="138">
        <v>0</v>
      </c>
      <c r="BY225" s="138">
        <v>0</v>
      </c>
      <c r="BZ225" s="138">
        <v>0</v>
      </c>
      <c r="CA225" s="138">
        <v>0</v>
      </c>
      <c r="CB225" s="138">
        <v>0</v>
      </c>
      <c r="CC225" s="138">
        <v>0</v>
      </c>
      <c r="CD225" s="138">
        <v>0</v>
      </c>
      <c r="CE225" s="138">
        <v>0</v>
      </c>
      <c r="CF225" s="138">
        <v>0</v>
      </c>
      <c r="CG225" s="138">
        <v>0</v>
      </c>
      <c r="CH225" s="138">
        <v>0</v>
      </c>
      <c r="CI225" s="138">
        <v>0</v>
      </c>
      <c r="CJ225" s="138">
        <v>0</v>
      </c>
      <c r="CK225" s="138">
        <v>0</v>
      </c>
      <c r="CL225" s="138">
        <v>0</v>
      </c>
      <c r="CM225" s="138">
        <v>0</v>
      </c>
      <c r="CN225" s="138">
        <v>0</v>
      </c>
      <c r="CO225" s="138">
        <v>0</v>
      </c>
      <c r="CP225" s="138">
        <v>0</v>
      </c>
      <c r="CQ225" s="138">
        <v>0</v>
      </c>
      <c r="CR225" s="138">
        <v>0</v>
      </c>
      <c r="CS225" s="138">
        <v>0</v>
      </c>
      <c r="CT225" s="138">
        <v>0</v>
      </c>
      <c r="CU225" s="138">
        <v>0</v>
      </c>
      <c r="CV225" s="138">
        <v>0</v>
      </c>
      <c r="CW225" s="138">
        <v>0</v>
      </c>
      <c r="CX225" s="138">
        <v>0</v>
      </c>
      <c r="CY225" s="138">
        <v>0</v>
      </c>
      <c r="CZ225" s="138">
        <v>0</v>
      </c>
      <c r="DA225" s="138">
        <v>0</v>
      </c>
      <c r="DB225" s="138">
        <v>0</v>
      </c>
      <c r="DC225" s="138">
        <v>0</v>
      </c>
      <c r="DD225" s="138">
        <v>0</v>
      </c>
      <c r="DE225" s="138">
        <v>0</v>
      </c>
      <c r="DF225" s="138">
        <v>0</v>
      </c>
      <c r="DG225" s="138">
        <v>0</v>
      </c>
      <c r="DH225" s="138">
        <v>0</v>
      </c>
      <c r="DI225" s="138">
        <v>0</v>
      </c>
      <c r="DJ225" s="138">
        <v>0</v>
      </c>
      <c r="DK225" s="138">
        <v>0</v>
      </c>
      <c r="DL225" s="138">
        <v>0</v>
      </c>
      <c r="DM225" s="138">
        <v>0</v>
      </c>
      <c r="DN225" s="138">
        <v>0</v>
      </c>
      <c r="DO225" s="138">
        <v>0</v>
      </c>
      <c r="DP225" s="138">
        <v>5</v>
      </c>
      <c r="DQ225" s="138">
        <v>1</v>
      </c>
      <c r="DR225" s="130" t="s">
        <v>3874</v>
      </c>
      <c r="DS225" s="138">
        <v>3</v>
      </c>
      <c r="DT225" s="130" t="s">
        <v>3875</v>
      </c>
      <c r="DU225" s="130" t="s">
        <v>3876</v>
      </c>
      <c r="DV225" s="138">
        <v>1</v>
      </c>
      <c r="DW225" s="138">
        <v>1</v>
      </c>
      <c r="DX225" s="138">
        <v>1</v>
      </c>
      <c r="DY225" s="130"/>
      <c r="DZ225" s="130"/>
      <c r="EA225" s="140">
        <v>4128</v>
      </c>
      <c r="EB225" s="140">
        <v>13.93</v>
      </c>
      <c r="EC225" s="140">
        <v>1</v>
      </c>
    </row>
    <row r="226" spans="1:133" s="131" customFormat="1" ht="24" x14ac:dyDescent="0.25">
      <c r="A226" s="130" t="s">
        <v>306</v>
      </c>
      <c r="B226" s="130" t="s">
        <v>321</v>
      </c>
      <c r="C226" s="138">
        <v>3</v>
      </c>
      <c r="D226" s="130" t="s">
        <v>320</v>
      </c>
      <c r="E226" s="130" t="s">
        <v>3877</v>
      </c>
      <c r="F226" s="130" t="s">
        <v>3878</v>
      </c>
      <c r="G226" s="130">
        <v>70800</v>
      </c>
      <c r="H226" s="130" t="s">
        <v>3843</v>
      </c>
      <c r="I226" s="130" t="s">
        <v>3879</v>
      </c>
      <c r="J226" s="130" t="s">
        <v>3880</v>
      </c>
      <c r="K226" s="130" t="s">
        <v>1325</v>
      </c>
      <c r="L226" s="130" t="s">
        <v>1431</v>
      </c>
      <c r="M226" s="130" t="s">
        <v>1161</v>
      </c>
      <c r="N226" s="130" t="s">
        <v>3881</v>
      </c>
      <c r="O226" s="130" t="s">
        <v>1041</v>
      </c>
      <c r="P226" s="130">
        <v>599484102</v>
      </c>
      <c r="Q226" s="130" t="s">
        <v>3882</v>
      </c>
      <c r="R226" s="130" t="s">
        <v>1431</v>
      </c>
      <c r="S226" s="130" t="s">
        <v>1161</v>
      </c>
      <c r="T226" s="130" t="s">
        <v>3881</v>
      </c>
      <c r="U226" s="130" t="s">
        <v>1041</v>
      </c>
      <c r="V226" s="130">
        <v>599484102</v>
      </c>
      <c r="W226" s="130" t="s">
        <v>3882</v>
      </c>
      <c r="X226" s="138">
        <v>1</v>
      </c>
      <c r="Y226" s="138">
        <v>0</v>
      </c>
      <c r="Z226" s="138">
        <v>1</v>
      </c>
      <c r="AA226" s="139">
        <v>1</v>
      </c>
      <c r="AB226" s="139">
        <v>0</v>
      </c>
      <c r="AC226" s="139">
        <v>1</v>
      </c>
      <c r="AD226" s="130" t="s">
        <v>966</v>
      </c>
      <c r="AE226" s="138">
        <v>0</v>
      </c>
      <c r="AF226" s="130" t="s">
        <v>966</v>
      </c>
      <c r="AG226" s="138">
        <v>0</v>
      </c>
      <c r="AH226" s="138">
        <v>0</v>
      </c>
      <c r="AI226" s="138">
        <v>1</v>
      </c>
      <c r="AJ226" s="138">
        <v>0</v>
      </c>
      <c r="AK226" s="138">
        <v>1</v>
      </c>
      <c r="AL226" s="130" t="s">
        <v>966</v>
      </c>
      <c r="AM226" s="138">
        <v>1</v>
      </c>
      <c r="AN226" s="138">
        <v>0</v>
      </c>
      <c r="AO226" s="138">
        <v>0</v>
      </c>
      <c r="AP226" s="138">
        <v>1</v>
      </c>
      <c r="AQ226" s="130" t="s">
        <v>966</v>
      </c>
      <c r="AR226" s="138">
        <v>0</v>
      </c>
      <c r="AS226" s="138">
        <v>0</v>
      </c>
      <c r="AT226" s="138">
        <v>0</v>
      </c>
      <c r="AU226" s="138">
        <v>1</v>
      </c>
      <c r="AV226" s="138">
        <v>0</v>
      </c>
      <c r="AW226" s="138">
        <v>0</v>
      </c>
      <c r="AX226" s="138">
        <v>1</v>
      </c>
      <c r="AY226" s="130" t="s">
        <v>966</v>
      </c>
      <c r="AZ226" s="138">
        <v>0</v>
      </c>
      <c r="BA226" s="138">
        <v>1</v>
      </c>
      <c r="BB226" s="138">
        <v>0</v>
      </c>
      <c r="BC226" s="138">
        <v>1</v>
      </c>
      <c r="BD226" s="138">
        <v>6</v>
      </c>
      <c r="BE226" s="138">
        <v>1</v>
      </c>
      <c r="BF226" s="138">
        <v>0</v>
      </c>
      <c r="BG226" s="138">
        <v>0</v>
      </c>
      <c r="BH226" s="138">
        <v>0</v>
      </c>
      <c r="BI226" s="138">
        <v>0</v>
      </c>
      <c r="BJ226" s="138">
        <v>0</v>
      </c>
      <c r="BK226" s="138">
        <v>2</v>
      </c>
      <c r="BL226" s="138">
        <v>12</v>
      </c>
      <c r="BM226" s="138">
        <v>0</v>
      </c>
      <c r="BN226" s="138">
        <v>0</v>
      </c>
      <c r="BO226" s="138">
        <v>0</v>
      </c>
      <c r="BP226" s="138">
        <v>8</v>
      </c>
      <c r="BQ226" s="138">
        <v>0</v>
      </c>
      <c r="BR226" s="138">
        <v>0</v>
      </c>
      <c r="BS226" s="138">
        <v>2</v>
      </c>
      <c r="BT226" s="138">
        <v>0</v>
      </c>
      <c r="BU226" s="138">
        <v>0</v>
      </c>
      <c r="BV226" s="138">
        <v>0</v>
      </c>
      <c r="BW226" s="138">
        <v>0</v>
      </c>
      <c r="BX226" s="138">
        <v>0</v>
      </c>
      <c r="BY226" s="138">
        <v>0</v>
      </c>
      <c r="BZ226" s="138">
        <v>0</v>
      </c>
      <c r="CA226" s="138">
        <v>0</v>
      </c>
      <c r="CB226" s="138">
        <v>0</v>
      </c>
      <c r="CC226" s="138">
        <v>0</v>
      </c>
      <c r="CD226" s="138">
        <v>1</v>
      </c>
      <c r="CE226" s="138">
        <v>0</v>
      </c>
      <c r="CF226" s="138">
        <v>0</v>
      </c>
      <c r="CG226" s="138">
        <v>0</v>
      </c>
      <c r="CH226" s="138">
        <v>0</v>
      </c>
      <c r="CI226" s="138">
        <v>0</v>
      </c>
      <c r="CJ226" s="138">
        <v>0</v>
      </c>
      <c r="CK226" s="138">
        <v>0</v>
      </c>
      <c r="CL226" s="138">
        <v>0</v>
      </c>
      <c r="CM226" s="138">
        <v>1</v>
      </c>
      <c r="CN226" s="138">
        <v>0</v>
      </c>
      <c r="CO226" s="138">
        <v>0</v>
      </c>
      <c r="CP226" s="138">
        <v>0</v>
      </c>
      <c r="CQ226" s="138">
        <v>0</v>
      </c>
      <c r="CR226" s="138">
        <v>0</v>
      </c>
      <c r="CS226" s="138">
        <v>0</v>
      </c>
      <c r="CT226" s="138">
        <v>0</v>
      </c>
      <c r="CU226" s="138">
        <v>0</v>
      </c>
      <c r="CV226" s="138">
        <v>0</v>
      </c>
      <c r="CW226" s="138">
        <v>0</v>
      </c>
      <c r="CX226" s="138">
        <v>0</v>
      </c>
      <c r="CY226" s="138">
        <v>0</v>
      </c>
      <c r="CZ226" s="138">
        <v>0</v>
      </c>
      <c r="DA226" s="138">
        <v>0</v>
      </c>
      <c r="DB226" s="138">
        <v>2</v>
      </c>
      <c r="DC226" s="138">
        <v>0</v>
      </c>
      <c r="DD226" s="138">
        <v>0</v>
      </c>
      <c r="DE226" s="138">
        <v>0</v>
      </c>
      <c r="DF226" s="138">
        <v>0</v>
      </c>
      <c r="DG226" s="138">
        <v>0</v>
      </c>
      <c r="DH226" s="138">
        <v>0</v>
      </c>
      <c r="DI226" s="138">
        <v>0</v>
      </c>
      <c r="DJ226" s="138">
        <v>0</v>
      </c>
      <c r="DK226" s="138">
        <v>0</v>
      </c>
      <c r="DL226" s="138">
        <v>0</v>
      </c>
      <c r="DM226" s="138">
        <v>0</v>
      </c>
      <c r="DN226" s="138">
        <v>0</v>
      </c>
      <c r="DO226" s="138">
        <v>0</v>
      </c>
      <c r="DP226" s="138">
        <v>30</v>
      </c>
      <c r="DQ226" s="138">
        <v>1</v>
      </c>
      <c r="DR226" s="130" t="s">
        <v>3883</v>
      </c>
      <c r="DS226" s="138">
        <v>3</v>
      </c>
      <c r="DT226" s="130" t="s">
        <v>3884</v>
      </c>
      <c r="DU226" s="130" t="s">
        <v>3885</v>
      </c>
      <c r="DV226" s="138">
        <v>1</v>
      </c>
      <c r="DW226" s="138">
        <v>1</v>
      </c>
      <c r="DX226" s="138">
        <v>1</v>
      </c>
      <c r="DY226" s="130" t="s">
        <v>1041</v>
      </c>
      <c r="DZ226" s="130" t="s">
        <v>1041</v>
      </c>
      <c r="EA226" s="140">
        <v>1283</v>
      </c>
      <c r="EB226" s="140">
        <v>1.07</v>
      </c>
      <c r="EC226" s="140">
        <v>1</v>
      </c>
    </row>
    <row r="227" spans="1:133" s="131" customFormat="1" ht="36" x14ac:dyDescent="0.25">
      <c r="A227" s="130" t="s">
        <v>306</v>
      </c>
      <c r="B227" s="130" t="s">
        <v>569</v>
      </c>
      <c r="C227" s="138">
        <v>3</v>
      </c>
      <c r="D227" s="130" t="s">
        <v>564</v>
      </c>
      <c r="E227" s="130" t="s">
        <v>3886</v>
      </c>
      <c r="F227" s="130" t="s">
        <v>3887</v>
      </c>
      <c r="G227" s="130">
        <v>70936</v>
      </c>
      <c r="H227" s="130" t="s">
        <v>3888</v>
      </c>
      <c r="I227" s="130" t="s">
        <v>3889</v>
      </c>
      <c r="J227" s="130" t="s">
        <v>3890</v>
      </c>
      <c r="K227" s="130" t="s">
        <v>3891</v>
      </c>
      <c r="L227" s="130" t="s">
        <v>959</v>
      </c>
      <c r="M227" s="130" t="s">
        <v>2693</v>
      </c>
      <c r="N227" s="130" t="s">
        <v>3892</v>
      </c>
      <c r="O227" s="130"/>
      <c r="P227" s="130">
        <v>599459242</v>
      </c>
      <c r="Q227" s="130" t="s">
        <v>3893</v>
      </c>
      <c r="R227" s="130" t="s">
        <v>959</v>
      </c>
      <c r="S227" s="130" t="s">
        <v>2693</v>
      </c>
      <c r="T227" s="130" t="s">
        <v>3892</v>
      </c>
      <c r="U227" s="130"/>
      <c r="V227" s="130">
        <v>599459242</v>
      </c>
      <c r="W227" s="130" t="s">
        <v>3893</v>
      </c>
      <c r="X227" s="138">
        <v>6</v>
      </c>
      <c r="Y227" s="138">
        <v>0</v>
      </c>
      <c r="Z227" s="138">
        <v>6</v>
      </c>
      <c r="AA227" s="139">
        <v>6</v>
      </c>
      <c r="AB227" s="139">
        <v>0</v>
      </c>
      <c r="AC227" s="139">
        <v>6</v>
      </c>
      <c r="AD227" s="130" t="s">
        <v>966</v>
      </c>
      <c r="AE227" s="138">
        <v>6</v>
      </c>
      <c r="AF227" s="130" t="s">
        <v>966</v>
      </c>
      <c r="AG227" s="138">
        <v>0</v>
      </c>
      <c r="AH227" s="138">
        <v>5</v>
      </c>
      <c r="AI227" s="138">
        <v>0</v>
      </c>
      <c r="AJ227" s="138">
        <v>1</v>
      </c>
      <c r="AK227" s="138">
        <v>6</v>
      </c>
      <c r="AL227" s="130" t="s">
        <v>966</v>
      </c>
      <c r="AM227" s="138">
        <v>0</v>
      </c>
      <c r="AN227" s="138">
        <v>0</v>
      </c>
      <c r="AO227" s="138">
        <v>6</v>
      </c>
      <c r="AP227" s="138">
        <v>6</v>
      </c>
      <c r="AQ227" s="130" t="s">
        <v>966</v>
      </c>
      <c r="AR227" s="138">
        <v>0</v>
      </c>
      <c r="AS227" s="138">
        <v>0</v>
      </c>
      <c r="AT227" s="138">
        <v>5</v>
      </c>
      <c r="AU227" s="138">
        <v>0</v>
      </c>
      <c r="AV227" s="138">
        <v>1</v>
      </c>
      <c r="AW227" s="138">
        <v>0</v>
      </c>
      <c r="AX227" s="138">
        <v>6</v>
      </c>
      <c r="AY227" s="130" t="s">
        <v>966</v>
      </c>
      <c r="AZ227" s="138">
        <v>1</v>
      </c>
      <c r="BA227" s="138">
        <v>1</v>
      </c>
      <c r="BB227" s="138">
        <v>0</v>
      </c>
      <c r="BC227" s="138">
        <v>1</v>
      </c>
      <c r="BD227" s="138">
        <v>0</v>
      </c>
      <c r="BE227" s="138">
        <v>6</v>
      </c>
      <c r="BF227" s="138">
        <v>0</v>
      </c>
      <c r="BG227" s="138">
        <v>0</v>
      </c>
      <c r="BH227" s="138">
        <v>0</v>
      </c>
      <c r="BI227" s="138">
        <v>0</v>
      </c>
      <c r="BJ227" s="138">
        <v>0</v>
      </c>
      <c r="BK227" s="138">
        <v>0</v>
      </c>
      <c r="BL227" s="138">
        <v>3</v>
      </c>
      <c r="BM227" s="138">
        <v>0</v>
      </c>
      <c r="BN227" s="138">
        <v>2</v>
      </c>
      <c r="BO227" s="138">
        <v>0</v>
      </c>
      <c r="BP227" s="138">
        <v>0</v>
      </c>
      <c r="BQ227" s="138">
        <v>0</v>
      </c>
      <c r="BR227" s="138">
        <v>0</v>
      </c>
      <c r="BS227" s="138">
        <v>0</v>
      </c>
      <c r="BT227" s="138">
        <v>0</v>
      </c>
      <c r="BU227" s="138">
        <v>0</v>
      </c>
      <c r="BV227" s="138">
        <v>0</v>
      </c>
      <c r="BW227" s="138">
        <v>0</v>
      </c>
      <c r="BX227" s="138">
        <v>0</v>
      </c>
      <c r="BY227" s="138">
        <v>0</v>
      </c>
      <c r="BZ227" s="138">
        <v>0</v>
      </c>
      <c r="CA227" s="138">
        <v>0</v>
      </c>
      <c r="CB227" s="138">
        <v>0</v>
      </c>
      <c r="CC227" s="138">
        <v>0</v>
      </c>
      <c r="CD227" s="138">
        <v>0</v>
      </c>
      <c r="CE227" s="138">
        <v>0</v>
      </c>
      <c r="CF227" s="138">
        <v>0</v>
      </c>
      <c r="CG227" s="138">
        <v>0</v>
      </c>
      <c r="CH227" s="138">
        <v>0</v>
      </c>
      <c r="CI227" s="138">
        <v>0</v>
      </c>
      <c r="CJ227" s="138">
        <v>0</v>
      </c>
      <c r="CK227" s="138">
        <v>0</v>
      </c>
      <c r="CL227" s="138">
        <v>0</v>
      </c>
      <c r="CM227" s="138">
        <v>0</v>
      </c>
      <c r="CN227" s="138">
        <v>0</v>
      </c>
      <c r="CO227" s="138">
        <v>0</v>
      </c>
      <c r="CP227" s="138">
        <v>0</v>
      </c>
      <c r="CQ227" s="138">
        <v>0</v>
      </c>
      <c r="CR227" s="138">
        <v>0</v>
      </c>
      <c r="CS227" s="138">
        <v>0</v>
      </c>
      <c r="CT227" s="138">
        <v>0</v>
      </c>
      <c r="CU227" s="138">
        <v>0</v>
      </c>
      <c r="CV227" s="138">
        <v>0</v>
      </c>
      <c r="CW227" s="138">
        <v>0</v>
      </c>
      <c r="CX227" s="138">
        <v>0</v>
      </c>
      <c r="CY227" s="138">
        <v>0</v>
      </c>
      <c r="CZ227" s="138">
        <v>0</v>
      </c>
      <c r="DA227" s="138">
        <v>0</v>
      </c>
      <c r="DB227" s="138">
        <v>0</v>
      </c>
      <c r="DC227" s="138">
        <v>0</v>
      </c>
      <c r="DD227" s="138">
        <v>0</v>
      </c>
      <c r="DE227" s="138">
        <v>0</v>
      </c>
      <c r="DF227" s="138">
        <v>0</v>
      </c>
      <c r="DG227" s="138">
        <v>0</v>
      </c>
      <c r="DH227" s="138">
        <v>0</v>
      </c>
      <c r="DI227" s="138">
        <v>0</v>
      </c>
      <c r="DJ227" s="138">
        <v>0</v>
      </c>
      <c r="DK227" s="138">
        <v>0</v>
      </c>
      <c r="DL227" s="138">
        <v>0</v>
      </c>
      <c r="DM227" s="138">
        <v>0</v>
      </c>
      <c r="DN227" s="138">
        <v>0</v>
      </c>
      <c r="DO227" s="138">
        <v>0</v>
      </c>
      <c r="DP227" s="138">
        <v>10</v>
      </c>
      <c r="DQ227" s="138">
        <v>1</v>
      </c>
      <c r="DR227" s="130" t="s">
        <v>3894</v>
      </c>
      <c r="DS227" s="138">
        <v>2</v>
      </c>
      <c r="DT227" s="130" t="s">
        <v>1041</v>
      </c>
      <c r="DU227" s="130" t="s">
        <v>1041</v>
      </c>
      <c r="DV227" s="138">
        <v>1</v>
      </c>
      <c r="DW227" s="138">
        <v>1</v>
      </c>
      <c r="DX227" s="138">
        <v>1</v>
      </c>
      <c r="DY227" s="130" t="s">
        <v>1041</v>
      </c>
      <c r="DZ227" s="130" t="s">
        <v>1041</v>
      </c>
      <c r="EA227" s="140">
        <v>12309</v>
      </c>
      <c r="EB227" s="140">
        <v>10.42</v>
      </c>
      <c r="EC227" s="140">
        <v>1</v>
      </c>
    </row>
    <row r="228" spans="1:133" s="131" customFormat="1" ht="24" x14ac:dyDescent="0.25">
      <c r="A228" s="130" t="s">
        <v>306</v>
      </c>
      <c r="B228" s="130" t="s">
        <v>323</v>
      </c>
      <c r="C228" s="138">
        <v>3</v>
      </c>
      <c r="D228" s="130" t="s">
        <v>322</v>
      </c>
      <c r="E228" s="130" t="s">
        <v>3895</v>
      </c>
      <c r="F228" s="130">
        <v>135</v>
      </c>
      <c r="G228" s="130">
        <v>72529</v>
      </c>
      <c r="H228" s="130" t="s">
        <v>3896</v>
      </c>
      <c r="I228" s="130" t="s">
        <v>3897</v>
      </c>
      <c r="J228" s="130" t="s">
        <v>3898</v>
      </c>
      <c r="K228" s="130" t="s">
        <v>1379</v>
      </c>
      <c r="L228" s="130"/>
      <c r="M228" s="130" t="s">
        <v>1161</v>
      </c>
      <c r="N228" s="130" t="s">
        <v>3899</v>
      </c>
      <c r="O228" s="130"/>
      <c r="P228" s="130">
        <v>599429102</v>
      </c>
      <c r="Q228" s="130" t="s">
        <v>3900</v>
      </c>
      <c r="R228" s="130"/>
      <c r="S228" s="130" t="s">
        <v>1317</v>
      </c>
      <c r="T228" s="130" t="s">
        <v>3901</v>
      </c>
      <c r="U228" s="130"/>
      <c r="V228" s="130">
        <v>599429109</v>
      </c>
      <c r="W228" s="130" t="s">
        <v>3902</v>
      </c>
      <c r="X228" s="138">
        <v>2</v>
      </c>
      <c r="Y228" s="138">
        <v>0</v>
      </c>
      <c r="Z228" s="138">
        <v>2</v>
      </c>
      <c r="AA228" s="139">
        <v>0.2</v>
      </c>
      <c r="AB228" s="139">
        <v>0</v>
      </c>
      <c r="AC228" s="139">
        <v>0.2</v>
      </c>
      <c r="AD228" s="130" t="s">
        <v>966</v>
      </c>
      <c r="AE228" s="138">
        <v>2</v>
      </c>
      <c r="AF228" s="130" t="s">
        <v>966</v>
      </c>
      <c r="AG228" s="138">
        <v>0</v>
      </c>
      <c r="AH228" s="138">
        <v>2</v>
      </c>
      <c r="AI228" s="138">
        <v>0</v>
      </c>
      <c r="AJ228" s="138">
        <v>0</v>
      </c>
      <c r="AK228" s="138">
        <v>2</v>
      </c>
      <c r="AL228" s="130" t="s">
        <v>966</v>
      </c>
      <c r="AM228" s="138">
        <v>0</v>
      </c>
      <c r="AN228" s="138">
        <v>0</v>
      </c>
      <c r="AO228" s="138">
        <v>2</v>
      </c>
      <c r="AP228" s="138">
        <v>2</v>
      </c>
      <c r="AQ228" s="130" t="s">
        <v>966</v>
      </c>
      <c r="AR228" s="138">
        <v>0</v>
      </c>
      <c r="AS228" s="138">
        <v>0</v>
      </c>
      <c r="AT228" s="138">
        <v>0</v>
      </c>
      <c r="AU228" s="138">
        <v>1</v>
      </c>
      <c r="AV228" s="138">
        <v>1</v>
      </c>
      <c r="AW228" s="138">
        <v>0</v>
      </c>
      <c r="AX228" s="138">
        <v>2</v>
      </c>
      <c r="AY228" s="130" t="s">
        <v>966</v>
      </c>
      <c r="AZ228" s="138">
        <v>1</v>
      </c>
      <c r="BA228" s="138">
        <v>1</v>
      </c>
      <c r="BB228" s="138">
        <v>0</v>
      </c>
      <c r="BC228" s="138">
        <v>1</v>
      </c>
      <c r="BD228" s="138">
        <v>0</v>
      </c>
      <c r="BE228" s="138">
        <v>1</v>
      </c>
      <c r="BF228" s="138">
        <v>0</v>
      </c>
      <c r="BG228" s="138">
        <v>0</v>
      </c>
      <c r="BH228" s="138">
        <v>0</v>
      </c>
      <c r="BI228" s="138">
        <v>0</v>
      </c>
      <c r="BJ228" s="138">
        <v>0</v>
      </c>
      <c r="BK228" s="138">
        <v>0</v>
      </c>
      <c r="BL228" s="138">
        <v>1</v>
      </c>
      <c r="BM228" s="138">
        <v>0</v>
      </c>
      <c r="BN228" s="138">
        <v>0</v>
      </c>
      <c r="BO228" s="138">
        <v>0</v>
      </c>
      <c r="BP228" s="138">
        <v>0</v>
      </c>
      <c r="BQ228" s="138">
        <v>0</v>
      </c>
      <c r="BR228" s="138">
        <v>0</v>
      </c>
      <c r="BS228" s="138">
        <v>0</v>
      </c>
      <c r="BT228" s="138">
        <v>0</v>
      </c>
      <c r="BU228" s="138">
        <v>0</v>
      </c>
      <c r="BV228" s="138">
        <v>1</v>
      </c>
      <c r="BW228" s="138">
        <v>0</v>
      </c>
      <c r="BX228" s="138">
        <v>0</v>
      </c>
      <c r="BY228" s="138">
        <v>0</v>
      </c>
      <c r="BZ228" s="138">
        <v>0</v>
      </c>
      <c r="CA228" s="138">
        <v>0</v>
      </c>
      <c r="CB228" s="138">
        <v>0</v>
      </c>
      <c r="CC228" s="138">
        <v>0</v>
      </c>
      <c r="CD228" s="138">
        <v>0</v>
      </c>
      <c r="CE228" s="138">
        <v>0</v>
      </c>
      <c r="CF228" s="138">
        <v>0</v>
      </c>
      <c r="CG228" s="138">
        <v>0</v>
      </c>
      <c r="CH228" s="138">
        <v>0</v>
      </c>
      <c r="CI228" s="138">
        <v>0</v>
      </c>
      <c r="CJ228" s="138">
        <v>0</v>
      </c>
      <c r="CK228" s="138">
        <v>0</v>
      </c>
      <c r="CL228" s="138">
        <v>0</v>
      </c>
      <c r="CM228" s="138">
        <v>0</v>
      </c>
      <c r="CN228" s="138">
        <v>0</v>
      </c>
      <c r="CO228" s="138">
        <v>0</v>
      </c>
      <c r="CP228" s="138">
        <v>0</v>
      </c>
      <c r="CQ228" s="138">
        <v>0</v>
      </c>
      <c r="CR228" s="138">
        <v>0</v>
      </c>
      <c r="CS228" s="138">
        <v>0</v>
      </c>
      <c r="CT228" s="138">
        <v>0</v>
      </c>
      <c r="CU228" s="138">
        <v>0</v>
      </c>
      <c r="CV228" s="138">
        <v>0</v>
      </c>
      <c r="CW228" s="138">
        <v>0</v>
      </c>
      <c r="CX228" s="138">
        <v>0</v>
      </c>
      <c r="CY228" s="138">
        <v>0</v>
      </c>
      <c r="CZ228" s="138">
        <v>0</v>
      </c>
      <c r="DA228" s="138">
        <v>0</v>
      </c>
      <c r="DB228" s="138">
        <v>0</v>
      </c>
      <c r="DC228" s="138">
        <v>0</v>
      </c>
      <c r="DD228" s="138">
        <v>0</v>
      </c>
      <c r="DE228" s="138">
        <v>0</v>
      </c>
      <c r="DF228" s="138">
        <v>0</v>
      </c>
      <c r="DG228" s="138">
        <v>0</v>
      </c>
      <c r="DH228" s="138">
        <v>0</v>
      </c>
      <c r="DI228" s="138">
        <v>0</v>
      </c>
      <c r="DJ228" s="138">
        <v>0</v>
      </c>
      <c r="DK228" s="138">
        <v>0</v>
      </c>
      <c r="DL228" s="138">
        <v>0</v>
      </c>
      <c r="DM228" s="138">
        <v>0</v>
      </c>
      <c r="DN228" s="138">
        <v>0</v>
      </c>
      <c r="DO228" s="138">
        <v>0</v>
      </c>
      <c r="DP228" s="138">
        <v>98</v>
      </c>
      <c r="DQ228" s="138">
        <v>1</v>
      </c>
      <c r="DR228" s="130" t="s">
        <v>3903</v>
      </c>
      <c r="DS228" s="138">
        <v>3</v>
      </c>
      <c r="DT228" s="130"/>
      <c r="DU228" s="130" t="s">
        <v>3904</v>
      </c>
      <c r="DV228" s="138">
        <v>1</v>
      </c>
      <c r="DW228" s="138">
        <v>1</v>
      </c>
      <c r="DX228" s="138">
        <v>0</v>
      </c>
      <c r="DY228" s="130"/>
      <c r="DZ228" s="130"/>
      <c r="EA228" s="140">
        <v>3147</v>
      </c>
      <c r="EB228" s="140">
        <v>3.9</v>
      </c>
      <c r="EC228" s="140">
        <v>1</v>
      </c>
    </row>
    <row r="229" spans="1:133" s="131" customFormat="1" ht="24" x14ac:dyDescent="0.25">
      <c r="A229" s="130" t="s">
        <v>306</v>
      </c>
      <c r="B229" s="130" t="s">
        <v>570</v>
      </c>
      <c r="C229" s="138">
        <v>3</v>
      </c>
      <c r="D229" s="130" t="s">
        <v>324</v>
      </c>
      <c r="E229" s="130" t="s">
        <v>3905</v>
      </c>
      <c r="F229" s="130" t="s">
        <v>3906</v>
      </c>
      <c r="G229" s="130">
        <v>72528</v>
      </c>
      <c r="H229" s="130" t="s">
        <v>325</v>
      </c>
      <c r="I229" s="130" t="s">
        <v>3907</v>
      </c>
      <c r="J229" s="130" t="s">
        <v>3908</v>
      </c>
      <c r="K229" s="130" t="s">
        <v>3909</v>
      </c>
      <c r="L229" s="130" t="s">
        <v>959</v>
      </c>
      <c r="M229" s="130" t="s">
        <v>3910</v>
      </c>
      <c r="N229" s="130" t="s">
        <v>3911</v>
      </c>
      <c r="O229" s="130" t="s">
        <v>986</v>
      </c>
      <c r="P229" s="130">
        <v>599428201</v>
      </c>
      <c r="Q229" s="130" t="s">
        <v>3912</v>
      </c>
      <c r="R229" s="130" t="s">
        <v>959</v>
      </c>
      <c r="S229" s="130" t="s">
        <v>3910</v>
      </c>
      <c r="T229" s="130" t="s">
        <v>3911</v>
      </c>
      <c r="U229" s="130" t="s">
        <v>986</v>
      </c>
      <c r="V229" s="130">
        <v>599428201</v>
      </c>
      <c r="W229" s="130" t="s">
        <v>3912</v>
      </c>
      <c r="X229" s="138">
        <v>1</v>
      </c>
      <c r="Y229" s="138">
        <v>0</v>
      </c>
      <c r="Z229" s="138">
        <v>1</v>
      </c>
      <c r="AA229" s="139">
        <v>1</v>
      </c>
      <c r="AB229" s="139">
        <v>0</v>
      </c>
      <c r="AC229" s="139">
        <v>1</v>
      </c>
      <c r="AD229" s="130" t="s">
        <v>966</v>
      </c>
      <c r="AE229" s="138">
        <v>0</v>
      </c>
      <c r="AF229" s="130" t="s">
        <v>966</v>
      </c>
      <c r="AG229" s="138">
        <v>0</v>
      </c>
      <c r="AH229" s="138">
        <v>0</v>
      </c>
      <c r="AI229" s="138">
        <v>0</v>
      </c>
      <c r="AJ229" s="138">
        <v>1</v>
      </c>
      <c r="AK229" s="138">
        <v>1</v>
      </c>
      <c r="AL229" s="130" t="s">
        <v>966</v>
      </c>
      <c r="AM229" s="138">
        <v>0</v>
      </c>
      <c r="AN229" s="138">
        <v>0</v>
      </c>
      <c r="AO229" s="138">
        <v>1</v>
      </c>
      <c r="AP229" s="138">
        <v>1</v>
      </c>
      <c r="AQ229" s="130" t="s">
        <v>966</v>
      </c>
      <c r="AR229" s="138">
        <v>0</v>
      </c>
      <c r="AS229" s="138">
        <v>0</v>
      </c>
      <c r="AT229" s="138">
        <v>0</v>
      </c>
      <c r="AU229" s="138">
        <v>1</v>
      </c>
      <c r="AV229" s="138">
        <v>0</v>
      </c>
      <c r="AW229" s="138">
        <v>0</v>
      </c>
      <c r="AX229" s="138">
        <v>1</v>
      </c>
      <c r="AY229" s="130" t="s">
        <v>966</v>
      </c>
      <c r="AZ229" s="138">
        <v>1</v>
      </c>
      <c r="BA229" s="138">
        <v>1</v>
      </c>
      <c r="BB229" s="138">
        <v>0</v>
      </c>
      <c r="BC229" s="138">
        <v>1</v>
      </c>
      <c r="BD229" s="138">
        <v>0</v>
      </c>
      <c r="BE229" s="138">
        <v>1</v>
      </c>
      <c r="BF229" s="138">
        <v>0</v>
      </c>
      <c r="BG229" s="138">
        <v>0</v>
      </c>
      <c r="BH229" s="138">
        <v>0</v>
      </c>
      <c r="BI229" s="138">
        <v>0</v>
      </c>
      <c r="BJ229" s="138">
        <v>0</v>
      </c>
      <c r="BK229" s="138">
        <v>0</v>
      </c>
      <c r="BL229" s="138">
        <v>2</v>
      </c>
      <c r="BM229" s="138">
        <v>0</v>
      </c>
      <c r="BN229" s="138">
        <v>0</v>
      </c>
      <c r="BO229" s="138">
        <v>0</v>
      </c>
      <c r="BP229" s="138">
        <v>0</v>
      </c>
      <c r="BQ229" s="138">
        <v>0</v>
      </c>
      <c r="BR229" s="138">
        <v>0</v>
      </c>
      <c r="BS229" s="138">
        <v>0</v>
      </c>
      <c r="BT229" s="138">
        <v>0</v>
      </c>
      <c r="BU229" s="138">
        <v>0</v>
      </c>
      <c r="BV229" s="138">
        <v>0</v>
      </c>
      <c r="BW229" s="138">
        <v>0</v>
      </c>
      <c r="BX229" s="138">
        <v>0</v>
      </c>
      <c r="BY229" s="138">
        <v>0</v>
      </c>
      <c r="BZ229" s="138">
        <v>0</v>
      </c>
      <c r="CA229" s="138">
        <v>0</v>
      </c>
      <c r="CB229" s="138">
        <v>0</v>
      </c>
      <c r="CC229" s="138">
        <v>0</v>
      </c>
      <c r="CD229" s="138">
        <v>0</v>
      </c>
      <c r="CE229" s="138">
        <v>0</v>
      </c>
      <c r="CF229" s="138">
        <v>0</v>
      </c>
      <c r="CG229" s="138">
        <v>0</v>
      </c>
      <c r="CH229" s="138">
        <v>1</v>
      </c>
      <c r="CI229" s="138">
        <v>0</v>
      </c>
      <c r="CJ229" s="138">
        <v>0</v>
      </c>
      <c r="CK229" s="138">
        <v>0</v>
      </c>
      <c r="CL229" s="138">
        <v>0</v>
      </c>
      <c r="CM229" s="138">
        <v>0</v>
      </c>
      <c r="CN229" s="138">
        <v>0</v>
      </c>
      <c r="CO229" s="138">
        <v>0</v>
      </c>
      <c r="CP229" s="138">
        <v>0</v>
      </c>
      <c r="CQ229" s="138">
        <v>0</v>
      </c>
      <c r="CR229" s="138">
        <v>0</v>
      </c>
      <c r="CS229" s="138">
        <v>0</v>
      </c>
      <c r="CT229" s="138">
        <v>0</v>
      </c>
      <c r="CU229" s="138">
        <v>0</v>
      </c>
      <c r="CV229" s="138">
        <v>0</v>
      </c>
      <c r="CW229" s="138">
        <v>0</v>
      </c>
      <c r="CX229" s="138">
        <v>0</v>
      </c>
      <c r="CY229" s="138">
        <v>0</v>
      </c>
      <c r="CZ229" s="138">
        <v>0</v>
      </c>
      <c r="DA229" s="138">
        <v>0</v>
      </c>
      <c r="DB229" s="138">
        <v>0</v>
      </c>
      <c r="DC229" s="138">
        <v>0</v>
      </c>
      <c r="DD229" s="138">
        <v>0</v>
      </c>
      <c r="DE229" s="138">
        <v>0</v>
      </c>
      <c r="DF229" s="138">
        <v>0</v>
      </c>
      <c r="DG229" s="138">
        <v>0</v>
      </c>
      <c r="DH229" s="138">
        <v>0</v>
      </c>
      <c r="DI229" s="138">
        <v>0</v>
      </c>
      <c r="DJ229" s="138">
        <v>0</v>
      </c>
      <c r="DK229" s="138">
        <v>0</v>
      </c>
      <c r="DL229" s="138">
        <v>0</v>
      </c>
      <c r="DM229" s="138">
        <v>0</v>
      </c>
      <c r="DN229" s="138">
        <v>0</v>
      </c>
      <c r="DO229" s="138">
        <v>0</v>
      </c>
      <c r="DP229" s="138">
        <v>5</v>
      </c>
      <c r="DQ229" s="138">
        <v>1</v>
      </c>
      <c r="DR229" s="130" t="s">
        <v>3913</v>
      </c>
      <c r="DS229" s="138">
        <v>2</v>
      </c>
      <c r="DT229" s="130" t="s">
        <v>3914</v>
      </c>
      <c r="DU229" s="130" t="s">
        <v>3915</v>
      </c>
      <c r="DV229" s="138">
        <v>1</v>
      </c>
      <c r="DW229" s="138">
        <v>1</v>
      </c>
      <c r="DX229" s="138">
        <v>1</v>
      </c>
      <c r="DY229" s="130"/>
      <c r="DZ229" s="130"/>
      <c r="EA229" s="140">
        <v>1324</v>
      </c>
      <c r="EB229" s="140">
        <v>2.14</v>
      </c>
      <c r="EC229" s="140">
        <v>1</v>
      </c>
    </row>
    <row r="230" spans="1:133" s="131" customFormat="1" ht="48" x14ac:dyDescent="0.25">
      <c r="A230" s="130" t="s">
        <v>306</v>
      </c>
      <c r="B230" s="130" t="s">
        <v>325</v>
      </c>
      <c r="C230" s="138">
        <v>3</v>
      </c>
      <c r="D230" s="130" t="s">
        <v>326</v>
      </c>
      <c r="E230" s="130" t="s">
        <v>3916</v>
      </c>
      <c r="F230" s="130">
        <v>277</v>
      </c>
      <c r="G230" s="130">
        <v>72528</v>
      </c>
      <c r="H230" s="130" t="s">
        <v>325</v>
      </c>
      <c r="I230" s="130" t="s">
        <v>3917</v>
      </c>
      <c r="J230" s="130" t="s">
        <v>3918</v>
      </c>
      <c r="K230" s="130" t="s">
        <v>3716</v>
      </c>
      <c r="L230" s="130"/>
      <c r="M230" s="130" t="s">
        <v>1099</v>
      </c>
      <c r="N230" s="130" t="s">
        <v>3919</v>
      </c>
      <c r="O230" s="130"/>
      <c r="P230" s="130">
        <v>599428104</v>
      </c>
      <c r="Q230" s="130" t="s">
        <v>3920</v>
      </c>
      <c r="R230" s="130"/>
      <c r="S230" s="130" t="s">
        <v>1099</v>
      </c>
      <c r="T230" s="130" t="s">
        <v>3919</v>
      </c>
      <c r="U230" s="130"/>
      <c r="V230" s="130">
        <v>599428104</v>
      </c>
      <c r="W230" s="130" t="s">
        <v>3920</v>
      </c>
      <c r="X230" s="138">
        <v>1</v>
      </c>
      <c r="Y230" s="138">
        <v>0</v>
      </c>
      <c r="Z230" s="138">
        <v>1</v>
      </c>
      <c r="AA230" s="139">
        <v>0.1</v>
      </c>
      <c r="AB230" s="139">
        <v>0</v>
      </c>
      <c r="AC230" s="139">
        <v>0.1</v>
      </c>
      <c r="AD230" s="130" t="s">
        <v>966</v>
      </c>
      <c r="AE230" s="138">
        <v>0</v>
      </c>
      <c r="AF230" s="130" t="s">
        <v>966</v>
      </c>
      <c r="AG230" s="138">
        <v>0</v>
      </c>
      <c r="AH230" s="138">
        <v>1</v>
      </c>
      <c r="AI230" s="138">
        <v>0</v>
      </c>
      <c r="AJ230" s="138">
        <v>0</v>
      </c>
      <c r="AK230" s="138">
        <v>1</v>
      </c>
      <c r="AL230" s="130" t="s">
        <v>966</v>
      </c>
      <c r="AM230" s="138">
        <v>0</v>
      </c>
      <c r="AN230" s="138">
        <v>0</v>
      </c>
      <c r="AO230" s="138">
        <v>1</v>
      </c>
      <c r="AP230" s="138">
        <v>1</v>
      </c>
      <c r="AQ230" s="130" t="s">
        <v>966</v>
      </c>
      <c r="AR230" s="138">
        <v>0</v>
      </c>
      <c r="AS230" s="138">
        <v>0</v>
      </c>
      <c r="AT230" s="138">
        <v>0</v>
      </c>
      <c r="AU230" s="138">
        <v>1</v>
      </c>
      <c r="AV230" s="138">
        <v>0</v>
      </c>
      <c r="AW230" s="138">
        <v>0</v>
      </c>
      <c r="AX230" s="138">
        <v>1</v>
      </c>
      <c r="AY230" s="130" t="s">
        <v>966</v>
      </c>
      <c r="AZ230" s="138">
        <v>0</v>
      </c>
      <c r="BA230" s="138">
        <v>1</v>
      </c>
      <c r="BB230" s="138">
        <v>0</v>
      </c>
      <c r="BC230" s="138">
        <v>1</v>
      </c>
      <c r="BD230" s="138">
        <v>0</v>
      </c>
      <c r="BE230" s="138">
        <v>0</v>
      </c>
      <c r="BF230" s="138">
        <v>0</v>
      </c>
      <c r="BG230" s="138">
        <v>0</v>
      </c>
      <c r="BH230" s="138">
        <v>0</v>
      </c>
      <c r="BI230" s="138">
        <v>0</v>
      </c>
      <c r="BJ230" s="138">
        <v>0</v>
      </c>
      <c r="BK230" s="138">
        <v>0</v>
      </c>
      <c r="BL230" s="138">
        <v>0</v>
      </c>
      <c r="BM230" s="138">
        <v>0</v>
      </c>
      <c r="BN230" s="138">
        <v>0</v>
      </c>
      <c r="BO230" s="138">
        <v>0</v>
      </c>
      <c r="BP230" s="138">
        <v>0</v>
      </c>
      <c r="BQ230" s="138">
        <v>0</v>
      </c>
      <c r="BR230" s="138">
        <v>0</v>
      </c>
      <c r="BS230" s="138">
        <v>0</v>
      </c>
      <c r="BT230" s="138">
        <v>0</v>
      </c>
      <c r="BU230" s="138">
        <v>0</v>
      </c>
      <c r="BV230" s="138">
        <v>0</v>
      </c>
      <c r="BW230" s="138">
        <v>0</v>
      </c>
      <c r="BX230" s="138">
        <v>0</v>
      </c>
      <c r="BY230" s="138">
        <v>0</v>
      </c>
      <c r="BZ230" s="138">
        <v>0</v>
      </c>
      <c r="CA230" s="138">
        <v>0</v>
      </c>
      <c r="CB230" s="138">
        <v>0</v>
      </c>
      <c r="CC230" s="138">
        <v>0</v>
      </c>
      <c r="CD230" s="138">
        <v>0</v>
      </c>
      <c r="CE230" s="138">
        <v>0</v>
      </c>
      <c r="CF230" s="138">
        <v>0</v>
      </c>
      <c r="CG230" s="138">
        <v>0</v>
      </c>
      <c r="CH230" s="138">
        <v>0</v>
      </c>
      <c r="CI230" s="138">
        <v>0</v>
      </c>
      <c r="CJ230" s="138">
        <v>0</v>
      </c>
      <c r="CK230" s="138">
        <v>0</v>
      </c>
      <c r="CL230" s="138">
        <v>0</v>
      </c>
      <c r="CM230" s="138">
        <v>0</v>
      </c>
      <c r="CN230" s="138">
        <v>0</v>
      </c>
      <c r="CO230" s="138">
        <v>0</v>
      </c>
      <c r="CP230" s="138">
        <v>0</v>
      </c>
      <c r="CQ230" s="138">
        <v>0</v>
      </c>
      <c r="CR230" s="138">
        <v>0</v>
      </c>
      <c r="CS230" s="138">
        <v>0</v>
      </c>
      <c r="CT230" s="138">
        <v>0</v>
      </c>
      <c r="CU230" s="138">
        <v>0</v>
      </c>
      <c r="CV230" s="138">
        <v>0</v>
      </c>
      <c r="CW230" s="138">
        <v>0</v>
      </c>
      <c r="CX230" s="138">
        <v>0</v>
      </c>
      <c r="CY230" s="138">
        <v>0</v>
      </c>
      <c r="CZ230" s="138">
        <v>0</v>
      </c>
      <c r="DA230" s="138">
        <v>0</v>
      </c>
      <c r="DB230" s="138">
        <v>0</v>
      </c>
      <c r="DC230" s="138">
        <v>0</v>
      </c>
      <c r="DD230" s="138">
        <v>0</v>
      </c>
      <c r="DE230" s="138">
        <v>0</v>
      </c>
      <c r="DF230" s="138">
        <v>0</v>
      </c>
      <c r="DG230" s="138">
        <v>0</v>
      </c>
      <c r="DH230" s="138">
        <v>0</v>
      </c>
      <c r="DI230" s="138">
        <v>0</v>
      </c>
      <c r="DJ230" s="138">
        <v>0</v>
      </c>
      <c r="DK230" s="138">
        <v>0</v>
      </c>
      <c r="DL230" s="138">
        <v>0</v>
      </c>
      <c r="DM230" s="138">
        <v>0</v>
      </c>
      <c r="DN230" s="138">
        <v>0</v>
      </c>
      <c r="DO230" s="138">
        <v>0</v>
      </c>
      <c r="DP230" s="138">
        <v>80</v>
      </c>
      <c r="DQ230" s="138">
        <v>1</v>
      </c>
      <c r="DR230" s="130" t="s">
        <v>3921</v>
      </c>
      <c r="DS230" s="138">
        <v>4</v>
      </c>
      <c r="DT230" s="130" t="s">
        <v>3922</v>
      </c>
      <c r="DU230" s="130" t="s">
        <v>3923</v>
      </c>
      <c r="DV230" s="138">
        <v>1</v>
      </c>
      <c r="DW230" s="138">
        <v>1</v>
      </c>
      <c r="DX230" s="138">
        <v>1</v>
      </c>
      <c r="DY230" s="130"/>
      <c r="DZ230" s="130"/>
      <c r="EA230" s="140">
        <v>1643</v>
      </c>
      <c r="EB230" s="140">
        <v>5.3</v>
      </c>
      <c r="EC230" s="140">
        <v>1</v>
      </c>
    </row>
    <row r="231" spans="1:133" s="131" customFormat="1" ht="24" x14ac:dyDescent="0.25">
      <c r="A231" s="130" t="s">
        <v>306</v>
      </c>
      <c r="B231" s="130" t="s">
        <v>328</v>
      </c>
      <c r="C231" s="138">
        <v>3</v>
      </c>
      <c r="D231" s="130" t="s">
        <v>327</v>
      </c>
      <c r="E231" s="130" t="s">
        <v>2180</v>
      </c>
      <c r="F231" s="130" t="s">
        <v>3924</v>
      </c>
      <c r="G231" s="130">
        <v>71500</v>
      </c>
      <c r="H231" s="130" t="s">
        <v>328</v>
      </c>
      <c r="I231" s="130" t="s">
        <v>3925</v>
      </c>
      <c r="J231" s="130" t="s">
        <v>3926</v>
      </c>
      <c r="K231" s="130" t="s">
        <v>3927</v>
      </c>
      <c r="L231" s="130" t="s">
        <v>1041</v>
      </c>
      <c r="M231" s="130" t="s">
        <v>1041</v>
      </c>
      <c r="N231" s="130" t="s">
        <v>1041</v>
      </c>
      <c r="O231" s="130" t="s">
        <v>1041</v>
      </c>
      <c r="P231" s="130" t="s">
        <v>1041</v>
      </c>
      <c r="Q231" s="130" t="s">
        <v>1041</v>
      </c>
      <c r="R231" s="130" t="s">
        <v>959</v>
      </c>
      <c r="S231" s="130" t="s">
        <v>1087</v>
      </c>
      <c r="T231" s="130" t="s">
        <v>3928</v>
      </c>
      <c r="U231" s="130" t="s">
        <v>1041</v>
      </c>
      <c r="V231" s="130">
        <v>599415113</v>
      </c>
      <c r="W231" s="130" t="s">
        <v>3929</v>
      </c>
      <c r="X231" s="138">
        <v>1</v>
      </c>
      <c r="Y231" s="138">
        <v>0</v>
      </c>
      <c r="Z231" s="138">
        <v>1</v>
      </c>
      <c r="AA231" s="139">
        <v>1</v>
      </c>
      <c r="AB231" s="139">
        <v>0</v>
      </c>
      <c r="AC231" s="139">
        <v>1</v>
      </c>
      <c r="AD231" s="130" t="s">
        <v>966</v>
      </c>
      <c r="AE231" s="138">
        <v>1</v>
      </c>
      <c r="AF231" s="130" t="s">
        <v>966</v>
      </c>
      <c r="AG231" s="138">
        <v>0</v>
      </c>
      <c r="AH231" s="138">
        <v>0</v>
      </c>
      <c r="AI231" s="138">
        <v>0</v>
      </c>
      <c r="AJ231" s="138">
        <v>1</v>
      </c>
      <c r="AK231" s="138">
        <v>1</v>
      </c>
      <c r="AL231" s="130" t="s">
        <v>966</v>
      </c>
      <c r="AM231" s="138">
        <v>0</v>
      </c>
      <c r="AN231" s="138">
        <v>0</v>
      </c>
      <c r="AO231" s="138">
        <v>1</v>
      </c>
      <c r="AP231" s="138">
        <v>1</v>
      </c>
      <c r="AQ231" s="130" t="s">
        <v>966</v>
      </c>
      <c r="AR231" s="138">
        <v>0</v>
      </c>
      <c r="AS231" s="138">
        <v>0</v>
      </c>
      <c r="AT231" s="138">
        <v>0</v>
      </c>
      <c r="AU231" s="138">
        <v>1</v>
      </c>
      <c r="AV231" s="138">
        <v>0</v>
      </c>
      <c r="AW231" s="138">
        <v>0</v>
      </c>
      <c r="AX231" s="138">
        <v>1</v>
      </c>
      <c r="AY231" s="130" t="s">
        <v>966</v>
      </c>
      <c r="AZ231" s="138">
        <v>1</v>
      </c>
      <c r="BA231" s="138">
        <v>1</v>
      </c>
      <c r="BB231" s="138">
        <v>0</v>
      </c>
      <c r="BC231" s="138">
        <v>1</v>
      </c>
      <c r="BD231" s="138">
        <v>3</v>
      </c>
      <c r="BE231" s="138">
        <v>0</v>
      </c>
      <c r="BF231" s="138">
        <v>0</v>
      </c>
      <c r="BG231" s="138">
        <v>0</v>
      </c>
      <c r="BH231" s="138">
        <v>0</v>
      </c>
      <c r="BI231" s="138">
        <v>0</v>
      </c>
      <c r="BJ231" s="138">
        <v>0</v>
      </c>
      <c r="BK231" s="138">
        <v>0</v>
      </c>
      <c r="BL231" s="138">
        <v>2</v>
      </c>
      <c r="BM231" s="138">
        <v>0</v>
      </c>
      <c r="BN231" s="138">
        <v>0</v>
      </c>
      <c r="BO231" s="138">
        <v>0</v>
      </c>
      <c r="BP231" s="138">
        <v>0</v>
      </c>
      <c r="BQ231" s="138">
        <v>0</v>
      </c>
      <c r="BR231" s="138">
        <v>0</v>
      </c>
      <c r="BS231" s="138">
        <v>0</v>
      </c>
      <c r="BT231" s="138">
        <v>0</v>
      </c>
      <c r="BU231" s="138">
        <v>0</v>
      </c>
      <c r="BV231" s="138">
        <v>0</v>
      </c>
      <c r="BW231" s="138">
        <v>0</v>
      </c>
      <c r="BX231" s="138">
        <v>0</v>
      </c>
      <c r="BY231" s="138">
        <v>0</v>
      </c>
      <c r="BZ231" s="138">
        <v>0</v>
      </c>
      <c r="CA231" s="138">
        <v>0</v>
      </c>
      <c r="CB231" s="138">
        <v>0</v>
      </c>
      <c r="CC231" s="138">
        <v>0</v>
      </c>
      <c r="CD231" s="138">
        <v>0</v>
      </c>
      <c r="CE231" s="138">
        <v>0</v>
      </c>
      <c r="CF231" s="138">
        <v>0</v>
      </c>
      <c r="CG231" s="138">
        <v>0</v>
      </c>
      <c r="CH231" s="138">
        <v>0</v>
      </c>
      <c r="CI231" s="138">
        <v>0</v>
      </c>
      <c r="CJ231" s="138">
        <v>0</v>
      </c>
      <c r="CK231" s="138">
        <v>0</v>
      </c>
      <c r="CL231" s="138">
        <v>0</v>
      </c>
      <c r="CM231" s="138">
        <v>0</v>
      </c>
      <c r="CN231" s="138">
        <v>0</v>
      </c>
      <c r="CO231" s="138">
        <v>0</v>
      </c>
      <c r="CP231" s="138">
        <v>0</v>
      </c>
      <c r="CQ231" s="138">
        <v>0</v>
      </c>
      <c r="CR231" s="138">
        <v>0</v>
      </c>
      <c r="CS231" s="138">
        <v>0</v>
      </c>
      <c r="CT231" s="138">
        <v>0</v>
      </c>
      <c r="CU231" s="138">
        <v>0</v>
      </c>
      <c r="CV231" s="138">
        <v>0</v>
      </c>
      <c r="CW231" s="138">
        <v>0</v>
      </c>
      <c r="CX231" s="138">
        <v>0</v>
      </c>
      <c r="CY231" s="138">
        <v>0</v>
      </c>
      <c r="CZ231" s="138">
        <v>0</v>
      </c>
      <c r="DA231" s="138">
        <v>0</v>
      </c>
      <c r="DB231" s="138">
        <v>0</v>
      </c>
      <c r="DC231" s="138">
        <v>0</v>
      </c>
      <c r="DD231" s="138">
        <v>0</v>
      </c>
      <c r="DE231" s="138">
        <v>0</v>
      </c>
      <c r="DF231" s="138">
        <v>0</v>
      </c>
      <c r="DG231" s="138">
        <v>0</v>
      </c>
      <c r="DH231" s="138">
        <v>0</v>
      </c>
      <c r="DI231" s="138">
        <v>0</v>
      </c>
      <c r="DJ231" s="138">
        <v>0</v>
      </c>
      <c r="DK231" s="138">
        <v>0</v>
      </c>
      <c r="DL231" s="138">
        <v>0</v>
      </c>
      <c r="DM231" s="138">
        <v>0</v>
      </c>
      <c r="DN231" s="138">
        <v>0</v>
      </c>
      <c r="DO231" s="138">
        <v>0</v>
      </c>
      <c r="DP231" s="138">
        <v>85</v>
      </c>
      <c r="DQ231" s="138">
        <v>1</v>
      </c>
      <c r="DR231" s="130" t="s">
        <v>3930</v>
      </c>
      <c r="DS231" s="138">
        <v>3</v>
      </c>
      <c r="DT231" s="130" t="s">
        <v>3931</v>
      </c>
      <c r="DU231" s="130" t="s">
        <v>1041</v>
      </c>
      <c r="DV231" s="138">
        <v>1</v>
      </c>
      <c r="DW231" s="138">
        <v>1</v>
      </c>
      <c r="DX231" s="138">
        <v>1</v>
      </c>
      <c r="DY231" s="130" t="s">
        <v>1041</v>
      </c>
      <c r="DZ231" s="130" t="s">
        <v>1041</v>
      </c>
      <c r="EA231" s="140">
        <v>3243</v>
      </c>
      <c r="EB231" s="140">
        <v>2.89</v>
      </c>
      <c r="EC231" s="140">
        <v>1</v>
      </c>
    </row>
    <row r="232" spans="1:133" s="131" customFormat="1" ht="24" x14ac:dyDescent="0.25">
      <c r="A232" s="130" t="s">
        <v>306</v>
      </c>
      <c r="B232" s="130" t="s">
        <v>330</v>
      </c>
      <c r="C232" s="138">
        <v>3</v>
      </c>
      <c r="D232" s="130" t="s">
        <v>329</v>
      </c>
      <c r="E232" s="130" t="s">
        <v>3818</v>
      </c>
      <c r="F232" s="130" t="s">
        <v>3932</v>
      </c>
      <c r="G232" s="130">
        <v>71600</v>
      </c>
      <c r="H232" s="130" t="s">
        <v>3933</v>
      </c>
      <c r="I232" s="130" t="s">
        <v>3934</v>
      </c>
      <c r="J232" s="130" t="s">
        <v>3935</v>
      </c>
      <c r="K232" s="130" t="s">
        <v>3936</v>
      </c>
      <c r="L232" s="130" t="s">
        <v>959</v>
      </c>
      <c r="M232" s="130" t="s">
        <v>1652</v>
      </c>
      <c r="N232" s="130" t="s">
        <v>3502</v>
      </c>
      <c r="O232" s="130" t="s">
        <v>1041</v>
      </c>
      <c r="P232" s="130">
        <v>599416142</v>
      </c>
      <c r="Q232" s="130" t="s">
        <v>3937</v>
      </c>
      <c r="R232" s="130" t="s">
        <v>959</v>
      </c>
      <c r="S232" s="130" t="s">
        <v>1652</v>
      </c>
      <c r="T232" s="130" t="s">
        <v>3502</v>
      </c>
      <c r="U232" s="130" t="s">
        <v>1041</v>
      </c>
      <c r="V232" s="130">
        <v>599416142</v>
      </c>
      <c r="W232" s="130" t="s">
        <v>3937</v>
      </c>
      <c r="X232" s="138">
        <v>1</v>
      </c>
      <c r="Y232" s="138">
        <v>0</v>
      </c>
      <c r="Z232" s="138">
        <v>1</v>
      </c>
      <c r="AA232" s="139">
        <v>1</v>
      </c>
      <c r="AB232" s="139">
        <v>0</v>
      </c>
      <c r="AC232" s="139">
        <v>1</v>
      </c>
      <c r="AD232" s="130" t="s">
        <v>966</v>
      </c>
      <c r="AE232" s="138">
        <v>1</v>
      </c>
      <c r="AF232" s="130" t="s">
        <v>966</v>
      </c>
      <c r="AG232" s="138">
        <v>0</v>
      </c>
      <c r="AH232" s="138">
        <v>0</v>
      </c>
      <c r="AI232" s="138">
        <v>0</v>
      </c>
      <c r="AJ232" s="138">
        <v>1</v>
      </c>
      <c r="AK232" s="138">
        <v>1</v>
      </c>
      <c r="AL232" s="130" t="s">
        <v>966</v>
      </c>
      <c r="AM232" s="138">
        <v>0</v>
      </c>
      <c r="AN232" s="138">
        <v>1</v>
      </c>
      <c r="AO232" s="138">
        <v>0</v>
      </c>
      <c r="AP232" s="138">
        <v>1</v>
      </c>
      <c r="AQ232" s="130" t="s">
        <v>966</v>
      </c>
      <c r="AR232" s="138">
        <v>0</v>
      </c>
      <c r="AS232" s="138">
        <v>0</v>
      </c>
      <c r="AT232" s="138">
        <v>0</v>
      </c>
      <c r="AU232" s="138">
        <v>0</v>
      </c>
      <c r="AV232" s="138">
        <v>1</v>
      </c>
      <c r="AW232" s="138">
        <v>0</v>
      </c>
      <c r="AX232" s="138">
        <v>1</v>
      </c>
      <c r="AY232" s="130" t="s">
        <v>966</v>
      </c>
      <c r="AZ232" s="138">
        <v>1</v>
      </c>
      <c r="BA232" s="138">
        <v>1</v>
      </c>
      <c r="BB232" s="138">
        <v>0</v>
      </c>
      <c r="BC232" s="138">
        <v>1</v>
      </c>
      <c r="BD232" s="138">
        <v>0</v>
      </c>
      <c r="BE232" s="138">
        <v>2</v>
      </c>
      <c r="BF232" s="138">
        <v>0</v>
      </c>
      <c r="BG232" s="138">
        <v>0</v>
      </c>
      <c r="BH232" s="138">
        <v>0</v>
      </c>
      <c r="BI232" s="138">
        <v>0</v>
      </c>
      <c r="BJ232" s="138">
        <v>0</v>
      </c>
      <c r="BK232" s="138">
        <v>0</v>
      </c>
      <c r="BL232" s="138">
        <v>2</v>
      </c>
      <c r="BM232" s="138">
        <v>0</v>
      </c>
      <c r="BN232" s="138">
        <v>0</v>
      </c>
      <c r="BO232" s="138">
        <v>0</v>
      </c>
      <c r="BP232" s="138">
        <v>0</v>
      </c>
      <c r="BQ232" s="138">
        <v>0</v>
      </c>
      <c r="BR232" s="138">
        <v>0</v>
      </c>
      <c r="BS232" s="138">
        <v>0</v>
      </c>
      <c r="BT232" s="138">
        <v>0</v>
      </c>
      <c r="BU232" s="138">
        <v>0</v>
      </c>
      <c r="BV232" s="138">
        <v>0</v>
      </c>
      <c r="BW232" s="138">
        <v>0</v>
      </c>
      <c r="BX232" s="138">
        <v>0</v>
      </c>
      <c r="BY232" s="138">
        <v>0</v>
      </c>
      <c r="BZ232" s="138">
        <v>0</v>
      </c>
      <c r="CA232" s="138">
        <v>0</v>
      </c>
      <c r="CB232" s="138">
        <v>0</v>
      </c>
      <c r="CC232" s="138">
        <v>0</v>
      </c>
      <c r="CD232" s="138">
        <v>0</v>
      </c>
      <c r="CE232" s="138">
        <v>0</v>
      </c>
      <c r="CF232" s="138">
        <v>0</v>
      </c>
      <c r="CG232" s="138">
        <v>0</v>
      </c>
      <c r="CH232" s="138">
        <v>0</v>
      </c>
      <c r="CI232" s="138">
        <v>0</v>
      </c>
      <c r="CJ232" s="138">
        <v>0</v>
      </c>
      <c r="CK232" s="138">
        <v>0</v>
      </c>
      <c r="CL232" s="138">
        <v>0</v>
      </c>
      <c r="CM232" s="138">
        <v>1</v>
      </c>
      <c r="CN232" s="138">
        <v>0</v>
      </c>
      <c r="CO232" s="138">
        <v>0</v>
      </c>
      <c r="CP232" s="138">
        <v>0</v>
      </c>
      <c r="CQ232" s="138">
        <v>0</v>
      </c>
      <c r="CR232" s="138">
        <v>0</v>
      </c>
      <c r="CS232" s="138">
        <v>0</v>
      </c>
      <c r="CT232" s="138">
        <v>0</v>
      </c>
      <c r="CU232" s="138">
        <v>0</v>
      </c>
      <c r="CV232" s="138">
        <v>0</v>
      </c>
      <c r="CW232" s="138">
        <v>0</v>
      </c>
      <c r="CX232" s="138">
        <v>0</v>
      </c>
      <c r="CY232" s="138">
        <v>0</v>
      </c>
      <c r="CZ232" s="138">
        <v>0</v>
      </c>
      <c r="DA232" s="138">
        <v>0</v>
      </c>
      <c r="DB232" s="138">
        <v>0</v>
      </c>
      <c r="DC232" s="138">
        <v>0</v>
      </c>
      <c r="DD232" s="138">
        <v>0</v>
      </c>
      <c r="DE232" s="138">
        <v>0</v>
      </c>
      <c r="DF232" s="138">
        <v>0</v>
      </c>
      <c r="DG232" s="138">
        <v>0</v>
      </c>
      <c r="DH232" s="138">
        <v>0</v>
      </c>
      <c r="DI232" s="138">
        <v>0</v>
      </c>
      <c r="DJ232" s="138">
        <v>1</v>
      </c>
      <c r="DK232" s="138">
        <v>0</v>
      </c>
      <c r="DL232" s="138">
        <v>0</v>
      </c>
      <c r="DM232" s="138">
        <v>0</v>
      </c>
      <c r="DN232" s="138">
        <v>0</v>
      </c>
      <c r="DO232" s="138">
        <v>0</v>
      </c>
      <c r="DP232" s="138">
        <v>50</v>
      </c>
      <c r="DQ232" s="138">
        <v>1</v>
      </c>
      <c r="DR232" s="130" t="s">
        <v>3938</v>
      </c>
      <c r="DS232" s="138">
        <v>2</v>
      </c>
      <c r="DT232" s="130" t="s">
        <v>3939</v>
      </c>
      <c r="DU232" s="130" t="s">
        <v>3940</v>
      </c>
      <c r="DV232" s="138">
        <v>1</v>
      </c>
      <c r="DW232" s="138">
        <v>1</v>
      </c>
      <c r="DX232" s="138">
        <v>1</v>
      </c>
      <c r="DY232" s="130"/>
      <c r="DZ232" s="130" t="s">
        <v>3941</v>
      </c>
      <c r="EA232" s="140">
        <v>7000</v>
      </c>
      <c r="EB232" s="140">
        <v>16.66</v>
      </c>
      <c r="EC232" s="140">
        <v>1</v>
      </c>
    </row>
    <row r="233" spans="1:133" s="131" customFormat="1" ht="48" x14ac:dyDescent="0.25">
      <c r="A233" s="130" t="s">
        <v>306</v>
      </c>
      <c r="B233" s="130" t="s">
        <v>332</v>
      </c>
      <c r="C233" s="138">
        <v>3</v>
      </c>
      <c r="D233" s="130" t="s">
        <v>331</v>
      </c>
      <c r="E233" s="130" t="s">
        <v>3942</v>
      </c>
      <c r="F233" s="130">
        <v>576</v>
      </c>
      <c r="G233" s="130">
        <v>72526</v>
      </c>
      <c r="H233" s="130" t="s">
        <v>3943</v>
      </c>
      <c r="I233" s="130" t="s">
        <v>3944</v>
      </c>
      <c r="J233" s="130" t="s">
        <v>3945</v>
      </c>
      <c r="K233" s="130" t="s">
        <v>3946</v>
      </c>
      <c r="L233" s="130" t="s">
        <v>959</v>
      </c>
      <c r="M233" s="130" t="s">
        <v>1126</v>
      </c>
      <c r="N233" s="130" t="s">
        <v>3947</v>
      </c>
      <c r="O233" s="130"/>
      <c r="P233" s="130">
        <v>599426105</v>
      </c>
      <c r="Q233" s="130" t="s">
        <v>3948</v>
      </c>
      <c r="R233" s="130"/>
      <c r="S233" s="130" t="s">
        <v>1358</v>
      </c>
      <c r="T233" s="130" t="s">
        <v>3949</v>
      </c>
      <c r="U233" s="130"/>
      <c r="V233" s="130">
        <v>599426103</v>
      </c>
      <c r="W233" s="130" t="s">
        <v>3950</v>
      </c>
      <c r="X233" s="138">
        <v>2</v>
      </c>
      <c r="Y233" s="138">
        <v>0</v>
      </c>
      <c r="Z233" s="138">
        <v>2</v>
      </c>
      <c r="AA233" s="139">
        <v>2</v>
      </c>
      <c r="AB233" s="139">
        <v>0</v>
      </c>
      <c r="AC233" s="139">
        <v>2</v>
      </c>
      <c r="AD233" s="130" t="s">
        <v>966</v>
      </c>
      <c r="AE233" s="138">
        <v>1</v>
      </c>
      <c r="AF233" s="130" t="s">
        <v>966</v>
      </c>
      <c r="AG233" s="138">
        <v>0</v>
      </c>
      <c r="AH233" s="138">
        <v>2</v>
      </c>
      <c r="AI233" s="138">
        <v>0</v>
      </c>
      <c r="AJ233" s="138">
        <v>0</v>
      </c>
      <c r="AK233" s="138">
        <v>2</v>
      </c>
      <c r="AL233" s="130" t="s">
        <v>966</v>
      </c>
      <c r="AM233" s="138">
        <v>0</v>
      </c>
      <c r="AN233" s="138">
        <v>0</v>
      </c>
      <c r="AO233" s="138">
        <v>2</v>
      </c>
      <c r="AP233" s="138">
        <v>2</v>
      </c>
      <c r="AQ233" s="130" t="s">
        <v>966</v>
      </c>
      <c r="AR233" s="138">
        <v>0</v>
      </c>
      <c r="AS233" s="138">
        <v>0</v>
      </c>
      <c r="AT233" s="138">
        <v>0</v>
      </c>
      <c r="AU233" s="138">
        <v>2</v>
      </c>
      <c r="AV233" s="138">
        <v>0</v>
      </c>
      <c r="AW233" s="138">
        <v>0</v>
      </c>
      <c r="AX233" s="138">
        <v>2</v>
      </c>
      <c r="AY233" s="130" t="s">
        <v>966</v>
      </c>
      <c r="AZ233" s="138">
        <v>1</v>
      </c>
      <c r="BA233" s="138">
        <v>1</v>
      </c>
      <c r="BB233" s="138">
        <v>1</v>
      </c>
      <c r="BC233" s="138">
        <v>1</v>
      </c>
      <c r="BD233" s="138">
        <v>0</v>
      </c>
      <c r="BE233" s="138">
        <v>2</v>
      </c>
      <c r="BF233" s="138">
        <v>0</v>
      </c>
      <c r="BG233" s="138">
        <v>0</v>
      </c>
      <c r="BH233" s="138">
        <v>1</v>
      </c>
      <c r="BI233" s="138">
        <v>0</v>
      </c>
      <c r="BJ233" s="138">
        <v>0</v>
      </c>
      <c r="BK233" s="138">
        <v>0</v>
      </c>
      <c r="BL233" s="138">
        <v>5</v>
      </c>
      <c r="BM233" s="138">
        <v>0</v>
      </c>
      <c r="BN233" s="138">
        <v>0</v>
      </c>
      <c r="BO233" s="138">
        <v>1</v>
      </c>
      <c r="BP233" s="138">
        <v>5</v>
      </c>
      <c r="BQ233" s="138">
        <v>0</v>
      </c>
      <c r="BR233" s="138">
        <v>0</v>
      </c>
      <c r="BS233" s="138">
        <v>1</v>
      </c>
      <c r="BT233" s="138">
        <v>0</v>
      </c>
      <c r="BU233" s="138">
        <v>0</v>
      </c>
      <c r="BV233" s="138">
        <v>1</v>
      </c>
      <c r="BW233" s="138">
        <v>0</v>
      </c>
      <c r="BX233" s="138">
        <v>0</v>
      </c>
      <c r="BY233" s="138">
        <v>0</v>
      </c>
      <c r="BZ233" s="138">
        <v>0</v>
      </c>
      <c r="CA233" s="138">
        <v>0</v>
      </c>
      <c r="CB233" s="138">
        <v>0</v>
      </c>
      <c r="CC233" s="138">
        <v>0</v>
      </c>
      <c r="CD233" s="138">
        <v>0</v>
      </c>
      <c r="CE233" s="138">
        <v>0</v>
      </c>
      <c r="CF233" s="138">
        <v>0</v>
      </c>
      <c r="CG233" s="138">
        <v>0</v>
      </c>
      <c r="CH233" s="138">
        <v>0</v>
      </c>
      <c r="CI233" s="138">
        <v>0</v>
      </c>
      <c r="CJ233" s="138">
        <v>0</v>
      </c>
      <c r="CK233" s="138">
        <v>2</v>
      </c>
      <c r="CL233" s="138">
        <v>0</v>
      </c>
      <c r="CM233" s="138">
        <v>0</v>
      </c>
      <c r="CN233" s="138">
        <v>0</v>
      </c>
      <c r="CO233" s="138">
        <v>0</v>
      </c>
      <c r="CP233" s="138">
        <v>0</v>
      </c>
      <c r="CQ233" s="138">
        <v>0</v>
      </c>
      <c r="CR233" s="138">
        <v>0</v>
      </c>
      <c r="CS233" s="138">
        <v>0</v>
      </c>
      <c r="CT233" s="138">
        <v>0</v>
      </c>
      <c r="CU233" s="138">
        <v>0</v>
      </c>
      <c r="CV233" s="138">
        <v>0</v>
      </c>
      <c r="CW233" s="138">
        <v>0</v>
      </c>
      <c r="CX233" s="138">
        <v>0</v>
      </c>
      <c r="CY233" s="138">
        <v>0</v>
      </c>
      <c r="CZ233" s="138">
        <v>0</v>
      </c>
      <c r="DA233" s="138">
        <v>0</v>
      </c>
      <c r="DB233" s="138">
        <v>0</v>
      </c>
      <c r="DC233" s="138">
        <v>0</v>
      </c>
      <c r="DD233" s="138">
        <v>0</v>
      </c>
      <c r="DE233" s="138">
        <v>0</v>
      </c>
      <c r="DF233" s="138">
        <v>0</v>
      </c>
      <c r="DG233" s="138">
        <v>0</v>
      </c>
      <c r="DH233" s="138">
        <v>0</v>
      </c>
      <c r="DI233" s="138">
        <v>0</v>
      </c>
      <c r="DJ233" s="138">
        <v>0</v>
      </c>
      <c r="DK233" s="138">
        <v>0</v>
      </c>
      <c r="DL233" s="138">
        <v>0</v>
      </c>
      <c r="DM233" s="138">
        <v>0</v>
      </c>
      <c r="DN233" s="138">
        <v>0</v>
      </c>
      <c r="DO233" s="138">
        <v>0</v>
      </c>
      <c r="DP233" s="138">
        <v>30</v>
      </c>
      <c r="DQ233" s="138">
        <v>1</v>
      </c>
      <c r="DR233" s="130" t="s">
        <v>3951</v>
      </c>
      <c r="DS233" s="138" t="s">
        <v>2524</v>
      </c>
      <c r="DT233" s="130"/>
      <c r="DU233" s="130"/>
      <c r="DV233" s="138">
        <v>1</v>
      </c>
      <c r="DW233" s="138">
        <v>1</v>
      </c>
      <c r="DX233" s="138">
        <v>1</v>
      </c>
      <c r="DY233" s="130"/>
      <c r="DZ233" s="130" t="s">
        <v>3952</v>
      </c>
      <c r="EA233" s="140">
        <v>2641</v>
      </c>
      <c r="EB233" s="140">
        <v>6.29</v>
      </c>
      <c r="EC233" s="140">
        <v>1</v>
      </c>
    </row>
    <row r="234" spans="1:133" s="131" customFormat="1" ht="36" x14ac:dyDescent="0.25">
      <c r="A234" s="130" t="s">
        <v>306</v>
      </c>
      <c r="B234" s="130" t="s">
        <v>334</v>
      </c>
      <c r="C234" s="138">
        <v>3</v>
      </c>
      <c r="D234" s="130" t="s">
        <v>333</v>
      </c>
      <c r="E234" s="130" t="s">
        <v>3953</v>
      </c>
      <c r="F234" s="130" t="s">
        <v>3954</v>
      </c>
      <c r="G234" s="130">
        <v>72300</v>
      </c>
      <c r="H234" s="130" t="s">
        <v>3955</v>
      </c>
      <c r="I234" s="130" t="s">
        <v>3956</v>
      </c>
      <c r="J234" s="130" t="s">
        <v>3957</v>
      </c>
      <c r="K234" s="130" t="s">
        <v>3958</v>
      </c>
      <c r="L234" s="130" t="s">
        <v>1041</v>
      </c>
      <c r="M234" s="130" t="s">
        <v>3959</v>
      </c>
      <c r="N234" s="130" t="s">
        <v>3960</v>
      </c>
      <c r="O234" s="130" t="s">
        <v>1041</v>
      </c>
      <c r="P234" s="130">
        <v>599423101</v>
      </c>
      <c r="Q234" s="130" t="s">
        <v>3961</v>
      </c>
      <c r="R234" s="130" t="s">
        <v>1041</v>
      </c>
      <c r="S234" s="130" t="s">
        <v>2018</v>
      </c>
      <c r="T234" s="130" t="s">
        <v>3962</v>
      </c>
      <c r="U234" s="130" t="s">
        <v>1041</v>
      </c>
      <c r="V234" s="130">
        <v>599423101</v>
      </c>
      <c r="W234" s="130" t="s">
        <v>3963</v>
      </c>
      <c r="X234" s="138">
        <v>2</v>
      </c>
      <c r="Y234" s="138">
        <v>0</v>
      </c>
      <c r="Z234" s="138">
        <v>2</v>
      </c>
      <c r="AA234" s="139">
        <v>1.6</v>
      </c>
      <c r="AB234" s="139">
        <v>0</v>
      </c>
      <c r="AC234" s="139">
        <v>1.6</v>
      </c>
      <c r="AD234" s="130" t="s">
        <v>966</v>
      </c>
      <c r="AE234" s="138">
        <v>2</v>
      </c>
      <c r="AF234" s="130" t="s">
        <v>966</v>
      </c>
      <c r="AG234" s="138">
        <v>0</v>
      </c>
      <c r="AH234" s="138">
        <v>2</v>
      </c>
      <c r="AI234" s="138">
        <v>0</v>
      </c>
      <c r="AJ234" s="138">
        <v>0</v>
      </c>
      <c r="AK234" s="138">
        <v>2</v>
      </c>
      <c r="AL234" s="130" t="s">
        <v>966</v>
      </c>
      <c r="AM234" s="138">
        <v>0</v>
      </c>
      <c r="AN234" s="138">
        <v>0</v>
      </c>
      <c r="AO234" s="138">
        <v>2</v>
      </c>
      <c r="AP234" s="138">
        <v>2</v>
      </c>
      <c r="AQ234" s="130" t="s">
        <v>966</v>
      </c>
      <c r="AR234" s="138">
        <v>0</v>
      </c>
      <c r="AS234" s="138">
        <v>0</v>
      </c>
      <c r="AT234" s="138">
        <v>2</v>
      </c>
      <c r="AU234" s="138">
        <v>0</v>
      </c>
      <c r="AV234" s="138">
        <v>0</v>
      </c>
      <c r="AW234" s="138">
        <v>0</v>
      </c>
      <c r="AX234" s="138">
        <v>2</v>
      </c>
      <c r="AY234" s="130" t="s">
        <v>966</v>
      </c>
      <c r="AZ234" s="138">
        <v>1</v>
      </c>
      <c r="BA234" s="138">
        <v>1</v>
      </c>
      <c r="BB234" s="138">
        <v>1</v>
      </c>
      <c r="BC234" s="138">
        <v>1</v>
      </c>
      <c r="BD234" s="138">
        <v>0</v>
      </c>
      <c r="BE234" s="138">
        <v>1</v>
      </c>
      <c r="BF234" s="138">
        <v>0</v>
      </c>
      <c r="BG234" s="138">
        <v>0</v>
      </c>
      <c r="BH234" s="138">
        <v>0</v>
      </c>
      <c r="BI234" s="138">
        <v>0</v>
      </c>
      <c r="BJ234" s="138">
        <v>0</v>
      </c>
      <c r="BK234" s="138">
        <v>0</v>
      </c>
      <c r="BL234" s="138">
        <v>0</v>
      </c>
      <c r="BM234" s="138">
        <v>0</v>
      </c>
      <c r="BN234" s="138">
        <v>0</v>
      </c>
      <c r="BO234" s="138">
        <v>0</v>
      </c>
      <c r="BP234" s="138">
        <v>0</v>
      </c>
      <c r="BQ234" s="138">
        <v>0</v>
      </c>
      <c r="BR234" s="138">
        <v>0</v>
      </c>
      <c r="BS234" s="138">
        <v>0</v>
      </c>
      <c r="BT234" s="138">
        <v>0</v>
      </c>
      <c r="BU234" s="138">
        <v>0</v>
      </c>
      <c r="BV234" s="138">
        <v>0</v>
      </c>
      <c r="BW234" s="138">
        <v>0</v>
      </c>
      <c r="BX234" s="138">
        <v>0</v>
      </c>
      <c r="BY234" s="138">
        <v>0</v>
      </c>
      <c r="BZ234" s="138">
        <v>0</v>
      </c>
      <c r="CA234" s="138">
        <v>0</v>
      </c>
      <c r="CB234" s="138">
        <v>0</v>
      </c>
      <c r="CC234" s="138">
        <v>0</v>
      </c>
      <c r="CD234" s="138">
        <v>0</v>
      </c>
      <c r="CE234" s="138">
        <v>0</v>
      </c>
      <c r="CF234" s="138">
        <v>0</v>
      </c>
      <c r="CG234" s="138">
        <v>0</v>
      </c>
      <c r="CH234" s="138">
        <v>0</v>
      </c>
      <c r="CI234" s="138">
        <v>0</v>
      </c>
      <c r="CJ234" s="138">
        <v>0</v>
      </c>
      <c r="CK234" s="138">
        <v>0</v>
      </c>
      <c r="CL234" s="138">
        <v>0</v>
      </c>
      <c r="CM234" s="138">
        <v>0</v>
      </c>
      <c r="CN234" s="138">
        <v>0</v>
      </c>
      <c r="CO234" s="138">
        <v>0</v>
      </c>
      <c r="CP234" s="138">
        <v>0</v>
      </c>
      <c r="CQ234" s="138">
        <v>0</v>
      </c>
      <c r="CR234" s="138">
        <v>0</v>
      </c>
      <c r="CS234" s="138">
        <v>0</v>
      </c>
      <c r="CT234" s="138">
        <v>0</v>
      </c>
      <c r="CU234" s="138">
        <v>0</v>
      </c>
      <c r="CV234" s="138">
        <v>0</v>
      </c>
      <c r="CW234" s="138">
        <v>0</v>
      </c>
      <c r="CX234" s="138">
        <v>0</v>
      </c>
      <c r="CY234" s="138">
        <v>0</v>
      </c>
      <c r="CZ234" s="138">
        <v>0</v>
      </c>
      <c r="DA234" s="138">
        <v>0</v>
      </c>
      <c r="DB234" s="138">
        <v>0</v>
      </c>
      <c r="DC234" s="138">
        <v>0</v>
      </c>
      <c r="DD234" s="138">
        <v>0</v>
      </c>
      <c r="DE234" s="138">
        <v>0</v>
      </c>
      <c r="DF234" s="138">
        <v>0</v>
      </c>
      <c r="DG234" s="138">
        <v>0</v>
      </c>
      <c r="DH234" s="138">
        <v>0</v>
      </c>
      <c r="DI234" s="138">
        <v>0</v>
      </c>
      <c r="DJ234" s="138">
        <v>0</v>
      </c>
      <c r="DK234" s="138">
        <v>0</v>
      </c>
      <c r="DL234" s="138">
        <v>0</v>
      </c>
      <c r="DM234" s="138">
        <v>0</v>
      </c>
      <c r="DN234" s="138">
        <v>0</v>
      </c>
      <c r="DO234" s="138">
        <v>0</v>
      </c>
      <c r="DP234" s="138">
        <v>100</v>
      </c>
      <c r="DQ234" s="138">
        <v>1</v>
      </c>
      <c r="DR234" s="130" t="s">
        <v>3964</v>
      </c>
      <c r="DS234" s="138">
        <v>3</v>
      </c>
      <c r="DT234" s="130" t="s">
        <v>1041</v>
      </c>
      <c r="DU234" s="130" t="s">
        <v>1041</v>
      </c>
      <c r="DV234" s="138">
        <v>1</v>
      </c>
      <c r="DW234" s="138">
        <v>1</v>
      </c>
      <c r="DX234" s="138">
        <v>1</v>
      </c>
      <c r="DY234" s="130" t="s">
        <v>1041</v>
      </c>
      <c r="DZ234" s="130" t="s">
        <v>1041</v>
      </c>
      <c r="EA234" s="140">
        <v>1130</v>
      </c>
      <c r="EB234" s="140">
        <v>4.03</v>
      </c>
      <c r="EC234" s="140">
        <v>1</v>
      </c>
    </row>
    <row r="235" spans="1:133" s="131" customFormat="1" ht="24" x14ac:dyDescent="0.25">
      <c r="A235" s="130" t="s">
        <v>306</v>
      </c>
      <c r="B235" s="130" t="s">
        <v>571</v>
      </c>
      <c r="C235" s="138">
        <v>3</v>
      </c>
      <c r="D235" s="130" t="s">
        <v>335</v>
      </c>
      <c r="E235" s="130" t="s">
        <v>3965</v>
      </c>
      <c r="F235" s="130" t="s">
        <v>3966</v>
      </c>
      <c r="G235" s="130">
        <v>72525</v>
      </c>
      <c r="H235" s="130" t="s">
        <v>3967</v>
      </c>
      <c r="I235" s="130" t="s">
        <v>3968</v>
      </c>
      <c r="J235" s="130" t="s">
        <v>3969</v>
      </c>
      <c r="K235" s="130" t="s">
        <v>3970</v>
      </c>
      <c r="L235" s="130" t="s">
        <v>959</v>
      </c>
      <c r="M235" s="130" t="s">
        <v>2868</v>
      </c>
      <c r="N235" s="130" t="s">
        <v>3971</v>
      </c>
      <c r="O235" s="130"/>
      <c r="P235" s="130">
        <v>599425108</v>
      </c>
      <c r="Q235" s="130" t="s">
        <v>3972</v>
      </c>
      <c r="R235" s="130" t="s">
        <v>959</v>
      </c>
      <c r="S235" s="130" t="s">
        <v>2868</v>
      </c>
      <c r="T235" s="130" t="s">
        <v>3971</v>
      </c>
      <c r="U235" s="130"/>
      <c r="V235" s="130">
        <v>599425108</v>
      </c>
      <c r="W235" s="130" t="s">
        <v>3972</v>
      </c>
      <c r="X235" s="138">
        <v>1</v>
      </c>
      <c r="Y235" s="138">
        <v>0</v>
      </c>
      <c r="Z235" s="138">
        <v>1</v>
      </c>
      <c r="AA235" s="139">
        <v>1</v>
      </c>
      <c r="AB235" s="139">
        <v>0</v>
      </c>
      <c r="AC235" s="139">
        <v>1</v>
      </c>
      <c r="AD235" s="130" t="s">
        <v>966</v>
      </c>
      <c r="AE235" s="138">
        <v>1</v>
      </c>
      <c r="AF235" s="130" t="s">
        <v>966</v>
      </c>
      <c r="AG235" s="138">
        <v>0</v>
      </c>
      <c r="AH235" s="138">
        <v>0</v>
      </c>
      <c r="AI235" s="138">
        <v>0</v>
      </c>
      <c r="AJ235" s="138">
        <v>1</v>
      </c>
      <c r="AK235" s="138">
        <v>1</v>
      </c>
      <c r="AL235" s="130" t="s">
        <v>966</v>
      </c>
      <c r="AM235" s="138">
        <v>0</v>
      </c>
      <c r="AN235" s="138">
        <v>0</v>
      </c>
      <c r="AO235" s="138">
        <v>1</v>
      </c>
      <c r="AP235" s="138">
        <v>1</v>
      </c>
      <c r="AQ235" s="130" t="s">
        <v>966</v>
      </c>
      <c r="AR235" s="138">
        <v>0</v>
      </c>
      <c r="AS235" s="138">
        <v>0</v>
      </c>
      <c r="AT235" s="138">
        <v>0</v>
      </c>
      <c r="AU235" s="138">
        <v>0</v>
      </c>
      <c r="AV235" s="138">
        <v>1</v>
      </c>
      <c r="AW235" s="138">
        <v>0</v>
      </c>
      <c r="AX235" s="138">
        <v>1</v>
      </c>
      <c r="AY235" s="130" t="s">
        <v>966</v>
      </c>
      <c r="AZ235" s="138">
        <v>1</v>
      </c>
      <c r="BA235" s="138">
        <v>1</v>
      </c>
      <c r="BB235" s="138">
        <v>1</v>
      </c>
      <c r="BC235" s="138">
        <v>1</v>
      </c>
      <c r="BD235" s="138">
        <v>0</v>
      </c>
      <c r="BE235" s="138">
        <v>4</v>
      </c>
      <c r="BF235" s="138">
        <v>1</v>
      </c>
      <c r="BG235" s="138">
        <v>0</v>
      </c>
      <c r="BH235" s="138">
        <v>1</v>
      </c>
      <c r="BI235" s="138">
        <v>0</v>
      </c>
      <c r="BJ235" s="138">
        <v>0</v>
      </c>
      <c r="BK235" s="138">
        <v>0</v>
      </c>
      <c r="BL235" s="138">
        <v>0</v>
      </c>
      <c r="BM235" s="138">
        <v>0</v>
      </c>
      <c r="BN235" s="138">
        <v>0</v>
      </c>
      <c r="BO235" s="138">
        <v>0</v>
      </c>
      <c r="BP235" s="138">
        <v>5</v>
      </c>
      <c r="BQ235" s="138">
        <v>0</v>
      </c>
      <c r="BR235" s="138">
        <v>0</v>
      </c>
      <c r="BS235" s="138">
        <v>0</v>
      </c>
      <c r="BT235" s="138">
        <v>0</v>
      </c>
      <c r="BU235" s="138">
        <v>0</v>
      </c>
      <c r="BV235" s="138">
        <v>0</v>
      </c>
      <c r="BW235" s="138">
        <v>0</v>
      </c>
      <c r="BX235" s="138">
        <v>0</v>
      </c>
      <c r="BY235" s="138">
        <v>0</v>
      </c>
      <c r="BZ235" s="138">
        <v>0</v>
      </c>
      <c r="CA235" s="138">
        <v>0</v>
      </c>
      <c r="CB235" s="138">
        <v>0</v>
      </c>
      <c r="CC235" s="138">
        <v>0</v>
      </c>
      <c r="CD235" s="138">
        <v>0</v>
      </c>
      <c r="CE235" s="138">
        <v>0</v>
      </c>
      <c r="CF235" s="138">
        <v>0</v>
      </c>
      <c r="CG235" s="138">
        <v>0</v>
      </c>
      <c r="CH235" s="138">
        <v>0</v>
      </c>
      <c r="CI235" s="138">
        <v>0</v>
      </c>
      <c r="CJ235" s="138">
        <v>0</v>
      </c>
      <c r="CK235" s="138">
        <v>2</v>
      </c>
      <c r="CL235" s="138">
        <v>0</v>
      </c>
      <c r="CM235" s="138">
        <v>0</v>
      </c>
      <c r="CN235" s="138">
        <v>0</v>
      </c>
      <c r="CO235" s="138">
        <v>0</v>
      </c>
      <c r="CP235" s="138">
        <v>0</v>
      </c>
      <c r="CQ235" s="138">
        <v>0</v>
      </c>
      <c r="CR235" s="138">
        <v>0</v>
      </c>
      <c r="CS235" s="138">
        <v>0</v>
      </c>
      <c r="CT235" s="138">
        <v>0</v>
      </c>
      <c r="CU235" s="138">
        <v>0</v>
      </c>
      <c r="CV235" s="138">
        <v>0</v>
      </c>
      <c r="CW235" s="138">
        <v>0</v>
      </c>
      <c r="CX235" s="138">
        <v>0</v>
      </c>
      <c r="CY235" s="138">
        <v>0</v>
      </c>
      <c r="CZ235" s="138">
        <v>0</v>
      </c>
      <c r="DA235" s="138">
        <v>0</v>
      </c>
      <c r="DB235" s="138">
        <v>0</v>
      </c>
      <c r="DC235" s="138">
        <v>0</v>
      </c>
      <c r="DD235" s="138">
        <v>0</v>
      </c>
      <c r="DE235" s="138">
        <v>0</v>
      </c>
      <c r="DF235" s="138">
        <v>0</v>
      </c>
      <c r="DG235" s="138">
        <v>0</v>
      </c>
      <c r="DH235" s="138">
        <v>0</v>
      </c>
      <c r="DI235" s="138">
        <v>0</v>
      </c>
      <c r="DJ235" s="138">
        <v>0</v>
      </c>
      <c r="DK235" s="138">
        <v>0</v>
      </c>
      <c r="DL235" s="138">
        <v>0</v>
      </c>
      <c r="DM235" s="138">
        <v>0</v>
      </c>
      <c r="DN235" s="138">
        <v>0</v>
      </c>
      <c r="DO235" s="138">
        <v>0</v>
      </c>
      <c r="DP235" s="138">
        <v>10</v>
      </c>
      <c r="DQ235" s="138">
        <v>1</v>
      </c>
      <c r="DR235" s="130" t="s">
        <v>3827</v>
      </c>
      <c r="DS235" s="138">
        <v>3</v>
      </c>
      <c r="DT235" s="130"/>
      <c r="DU235" s="130" t="s">
        <v>1833</v>
      </c>
      <c r="DV235" s="138">
        <v>1</v>
      </c>
      <c r="DW235" s="138">
        <v>1</v>
      </c>
      <c r="DX235" s="138">
        <v>1</v>
      </c>
      <c r="DY235" s="130"/>
      <c r="DZ235" s="130"/>
      <c r="EA235" s="140">
        <v>4965</v>
      </c>
      <c r="EB235" s="140">
        <v>17.239999999999998</v>
      </c>
      <c r="EC235" s="140">
        <v>1</v>
      </c>
    </row>
    <row r="236" spans="1:133" s="131" customFormat="1" ht="24" x14ac:dyDescent="0.25">
      <c r="A236" s="130" t="s">
        <v>306</v>
      </c>
      <c r="B236" s="130" t="s">
        <v>572</v>
      </c>
      <c r="C236" s="138">
        <v>3</v>
      </c>
      <c r="D236" s="130" t="s">
        <v>336</v>
      </c>
      <c r="E236" s="130" t="s">
        <v>3973</v>
      </c>
      <c r="F236" s="130" t="s">
        <v>3974</v>
      </c>
      <c r="G236" s="130">
        <v>72000</v>
      </c>
      <c r="H236" s="130" t="s">
        <v>3975</v>
      </c>
      <c r="I236" s="130" t="s">
        <v>3976</v>
      </c>
      <c r="J236" s="130" t="s">
        <v>3977</v>
      </c>
      <c r="K236" s="130" t="s">
        <v>3978</v>
      </c>
      <c r="L236" s="130" t="s">
        <v>959</v>
      </c>
      <c r="M236" s="130" t="s">
        <v>1201</v>
      </c>
      <c r="N236" s="130" t="s">
        <v>3979</v>
      </c>
      <c r="O236" s="130"/>
      <c r="P236" s="130">
        <v>599420114</v>
      </c>
      <c r="Q236" s="130" t="s">
        <v>3980</v>
      </c>
      <c r="R236" s="130" t="s">
        <v>959</v>
      </c>
      <c r="S236" s="130" t="s">
        <v>1201</v>
      </c>
      <c r="T236" s="130" t="s">
        <v>3979</v>
      </c>
      <c r="U236" s="130"/>
      <c r="V236" s="130">
        <v>599420114</v>
      </c>
      <c r="W236" s="130" t="s">
        <v>3980</v>
      </c>
      <c r="X236" s="138">
        <v>1</v>
      </c>
      <c r="Y236" s="138">
        <v>0</v>
      </c>
      <c r="Z236" s="138">
        <v>1</v>
      </c>
      <c r="AA236" s="139">
        <v>1</v>
      </c>
      <c r="AB236" s="139">
        <v>0</v>
      </c>
      <c r="AC236" s="139">
        <v>1</v>
      </c>
      <c r="AD236" s="130" t="s">
        <v>966</v>
      </c>
      <c r="AE236" s="138">
        <v>0</v>
      </c>
      <c r="AF236" s="130" t="s">
        <v>966</v>
      </c>
      <c r="AG236" s="138">
        <v>0</v>
      </c>
      <c r="AH236" s="138">
        <v>0</v>
      </c>
      <c r="AI236" s="138">
        <v>0</v>
      </c>
      <c r="AJ236" s="138">
        <v>1</v>
      </c>
      <c r="AK236" s="138">
        <v>1</v>
      </c>
      <c r="AL236" s="130" t="s">
        <v>966</v>
      </c>
      <c r="AM236" s="138">
        <v>0</v>
      </c>
      <c r="AN236" s="138">
        <v>0</v>
      </c>
      <c r="AO236" s="138">
        <v>1</v>
      </c>
      <c r="AP236" s="138">
        <v>1</v>
      </c>
      <c r="AQ236" s="130" t="s">
        <v>966</v>
      </c>
      <c r="AR236" s="138">
        <v>0</v>
      </c>
      <c r="AS236" s="138">
        <v>0</v>
      </c>
      <c r="AT236" s="138">
        <v>0</v>
      </c>
      <c r="AU236" s="138">
        <v>0</v>
      </c>
      <c r="AV236" s="138">
        <v>1</v>
      </c>
      <c r="AW236" s="138">
        <v>0</v>
      </c>
      <c r="AX236" s="138">
        <v>1</v>
      </c>
      <c r="AY236" s="130" t="s">
        <v>966</v>
      </c>
      <c r="AZ236" s="138">
        <v>0</v>
      </c>
      <c r="BA236" s="138">
        <v>1</v>
      </c>
      <c r="BB236" s="138">
        <v>0</v>
      </c>
      <c r="BC236" s="138">
        <v>1</v>
      </c>
      <c r="BD236" s="138">
        <v>0</v>
      </c>
      <c r="BE236" s="138">
        <v>5</v>
      </c>
      <c r="BF236" s="138">
        <v>0</v>
      </c>
      <c r="BG236" s="138">
        <v>0</v>
      </c>
      <c r="BH236" s="138">
        <v>1</v>
      </c>
      <c r="BI236" s="138">
        <v>0</v>
      </c>
      <c r="BJ236" s="138">
        <v>0</v>
      </c>
      <c r="BK236" s="138">
        <v>0</v>
      </c>
      <c r="BL236" s="138">
        <v>2</v>
      </c>
      <c r="BM236" s="138">
        <v>0</v>
      </c>
      <c r="BN236" s="138">
        <v>0</v>
      </c>
      <c r="BO236" s="138">
        <v>0</v>
      </c>
      <c r="BP236" s="138">
        <v>0</v>
      </c>
      <c r="BQ236" s="138">
        <v>0</v>
      </c>
      <c r="BR236" s="138">
        <v>0</v>
      </c>
      <c r="BS236" s="138">
        <v>0</v>
      </c>
      <c r="BT236" s="138">
        <v>0</v>
      </c>
      <c r="BU236" s="138">
        <v>0</v>
      </c>
      <c r="BV236" s="138">
        <v>0</v>
      </c>
      <c r="BW236" s="138">
        <v>0</v>
      </c>
      <c r="BX236" s="138">
        <v>0</v>
      </c>
      <c r="BY236" s="138">
        <v>0</v>
      </c>
      <c r="BZ236" s="138">
        <v>0</v>
      </c>
      <c r="CA236" s="138">
        <v>0</v>
      </c>
      <c r="CB236" s="138">
        <v>0</v>
      </c>
      <c r="CC236" s="138">
        <v>0</v>
      </c>
      <c r="CD236" s="138">
        <v>0</v>
      </c>
      <c r="CE236" s="138">
        <v>0</v>
      </c>
      <c r="CF236" s="138">
        <v>0</v>
      </c>
      <c r="CG236" s="138">
        <v>0</v>
      </c>
      <c r="CH236" s="138">
        <v>0</v>
      </c>
      <c r="CI236" s="138">
        <v>0</v>
      </c>
      <c r="CJ236" s="138">
        <v>0</v>
      </c>
      <c r="CK236" s="138">
        <v>0</v>
      </c>
      <c r="CL236" s="138">
        <v>0</v>
      </c>
      <c r="CM236" s="138">
        <v>0</v>
      </c>
      <c r="CN236" s="138">
        <v>0</v>
      </c>
      <c r="CO236" s="138">
        <v>0</v>
      </c>
      <c r="CP236" s="138">
        <v>0</v>
      </c>
      <c r="CQ236" s="138">
        <v>0</v>
      </c>
      <c r="CR236" s="138">
        <v>0</v>
      </c>
      <c r="CS236" s="138">
        <v>0</v>
      </c>
      <c r="CT236" s="138">
        <v>0</v>
      </c>
      <c r="CU236" s="138">
        <v>0</v>
      </c>
      <c r="CV236" s="138">
        <v>0</v>
      </c>
      <c r="CW236" s="138">
        <v>0</v>
      </c>
      <c r="CX236" s="138">
        <v>0</v>
      </c>
      <c r="CY236" s="138">
        <v>0</v>
      </c>
      <c r="CZ236" s="138">
        <v>0</v>
      </c>
      <c r="DA236" s="138">
        <v>0</v>
      </c>
      <c r="DB236" s="138">
        <v>0</v>
      </c>
      <c r="DC236" s="138">
        <v>0</v>
      </c>
      <c r="DD236" s="138">
        <v>0</v>
      </c>
      <c r="DE236" s="138">
        <v>0</v>
      </c>
      <c r="DF236" s="138">
        <v>0</v>
      </c>
      <c r="DG236" s="138">
        <v>0</v>
      </c>
      <c r="DH236" s="138">
        <v>0</v>
      </c>
      <c r="DI236" s="138">
        <v>0</v>
      </c>
      <c r="DJ236" s="138">
        <v>0</v>
      </c>
      <c r="DK236" s="138">
        <v>0</v>
      </c>
      <c r="DL236" s="138">
        <v>0</v>
      </c>
      <c r="DM236" s="138">
        <v>0</v>
      </c>
      <c r="DN236" s="138">
        <v>0</v>
      </c>
      <c r="DO236" s="138">
        <v>0</v>
      </c>
      <c r="DP236" s="138">
        <v>10</v>
      </c>
      <c r="DQ236" s="138">
        <v>1</v>
      </c>
      <c r="DR236" s="130" t="s">
        <v>3981</v>
      </c>
      <c r="DS236" s="138">
        <v>1</v>
      </c>
      <c r="DT236" s="130" t="s">
        <v>3982</v>
      </c>
      <c r="DU236" s="130" t="s">
        <v>1833</v>
      </c>
      <c r="DV236" s="138">
        <v>1</v>
      </c>
      <c r="DW236" s="138">
        <v>1</v>
      </c>
      <c r="DX236" s="138">
        <v>1</v>
      </c>
      <c r="DY236" s="130"/>
      <c r="DZ236" s="130" t="s">
        <v>3983</v>
      </c>
      <c r="EA236" s="140">
        <v>3798</v>
      </c>
      <c r="EB236" s="140">
        <v>9.2100000000000009</v>
      </c>
      <c r="EC236" s="140">
        <v>1</v>
      </c>
    </row>
    <row r="237" spans="1:133" s="131" customFormat="1" ht="60" x14ac:dyDescent="0.25">
      <c r="A237" s="130" t="s">
        <v>306</v>
      </c>
      <c r="B237" s="130" t="s">
        <v>338</v>
      </c>
      <c r="C237" s="138">
        <v>3</v>
      </c>
      <c r="D237" s="130" t="s">
        <v>337</v>
      </c>
      <c r="E237" s="130" t="s">
        <v>3984</v>
      </c>
      <c r="F237" s="130" t="s">
        <v>3985</v>
      </c>
      <c r="G237" s="130">
        <v>72100</v>
      </c>
      <c r="H237" s="130" t="s">
        <v>3986</v>
      </c>
      <c r="I237" s="130" t="s">
        <v>3987</v>
      </c>
      <c r="J237" s="130" t="s">
        <v>3988</v>
      </c>
      <c r="K237" s="130" t="s">
        <v>3541</v>
      </c>
      <c r="L237" s="130" t="s">
        <v>3989</v>
      </c>
      <c r="M237" s="130" t="s">
        <v>3990</v>
      </c>
      <c r="N237" s="130" t="s">
        <v>3991</v>
      </c>
      <c r="O237" s="130"/>
      <c r="P237" s="130" t="s">
        <v>3992</v>
      </c>
      <c r="Q237" s="130" t="s">
        <v>3993</v>
      </c>
      <c r="R237" s="130"/>
      <c r="S237" s="130" t="s">
        <v>1059</v>
      </c>
      <c r="T237" s="130" t="s">
        <v>985</v>
      </c>
      <c r="U237" s="130"/>
      <c r="V237" s="130">
        <v>599421030</v>
      </c>
      <c r="W237" s="130" t="s">
        <v>3994</v>
      </c>
      <c r="X237" s="138">
        <v>3</v>
      </c>
      <c r="Y237" s="138">
        <v>0</v>
      </c>
      <c r="Z237" s="138">
        <v>3</v>
      </c>
      <c r="AA237" s="139">
        <v>3</v>
      </c>
      <c r="AB237" s="139">
        <v>0</v>
      </c>
      <c r="AC237" s="139">
        <v>3</v>
      </c>
      <c r="AD237" s="130" t="s">
        <v>966</v>
      </c>
      <c r="AE237" s="138">
        <v>3</v>
      </c>
      <c r="AF237" s="130" t="s">
        <v>966</v>
      </c>
      <c r="AG237" s="138">
        <v>0</v>
      </c>
      <c r="AH237" s="138">
        <v>2</v>
      </c>
      <c r="AI237" s="138">
        <v>0</v>
      </c>
      <c r="AJ237" s="138">
        <v>1</v>
      </c>
      <c r="AK237" s="138">
        <v>3</v>
      </c>
      <c r="AL237" s="130" t="s">
        <v>966</v>
      </c>
      <c r="AM237" s="138">
        <v>0</v>
      </c>
      <c r="AN237" s="138">
        <v>1</v>
      </c>
      <c r="AO237" s="138">
        <v>2</v>
      </c>
      <c r="AP237" s="138">
        <v>3</v>
      </c>
      <c r="AQ237" s="130" t="s">
        <v>966</v>
      </c>
      <c r="AR237" s="138">
        <v>0</v>
      </c>
      <c r="AS237" s="138">
        <v>0</v>
      </c>
      <c r="AT237" s="138">
        <v>0</v>
      </c>
      <c r="AU237" s="138">
        <v>2</v>
      </c>
      <c r="AV237" s="138">
        <v>1</v>
      </c>
      <c r="AW237" s="138">
        <v>0</v>
      </c>
      <c r="AX237" s="138">
        <v>3</v>
      </c>
      <c r="AY237" s="130" t="s">
        <v>966</v>
      </c>
      <c r="AZ237" s="138">
        <v>1</v>
      </c>
      <c r="BA237" s="138">
        <v>1</v>
      </c>
      <c r="BB237" s="138">
        <v>0</v>
      </c>
      <c r="BC237" s="138">
        <v>1</v>
      </c>
      <c r="BD237" s="138">
        <v>15</v>
      </c>
      <c r="BE237" s="138">
        <v>9</v>
      </c>
      <c r="BF237" s="138">
        <v>0</v>
      </c>
      <c r="BG237" s="138">
        <v>0</v>
      </c>
      <c r="BH237" s="138">
        <v>1</v>
      </c>
      <c r="BI237" s="138">
        <v>1</v>
      </c>
      <c r="BJ237" s="138">
        <v>0</v>
      </c>
      <c r="BK237" s="138">
        <v>0</v>
      </c>
      <c r="BL237" s="138">
        <v>12</v>
      </c>
      <c r="BM237" s="138">
        <v>0</v>
      </c>
      <c r="BN237" s="138">
        <v>0</v>
      </c>
      <c r="BO237" s="138">
        <v>4</v>
      </c>
      <c r="BP237" s="138">
        <v>15</v>
      </c>
      <c r="BQ237" s="138">
        <v>2</v>
      </c>
      <c r="BR237" s="138">
        <v>1</v>
      </c>
      <c r="BS237" s="138">
        <v>0</v>
      </c>
      <c r="BT237" s="138">
        <v>2</v>
      </c>
      <c r="BU237" s="138">
        <v>0</v>
      </c>
      <c r="BV237" s="138">
        <v>3</v>
      </c>
      <c r="BW237" s="138">
        <v>0</v>
      </c>
      <c r="BX237" s="138">
        <v>0</v>
      </c>
      <c r="BY237" s="138">
        <v>0</v>
      </c>
      <c r="BZ237" s="138">
        <v>0</v>
      </c>
      <c r="CA237" s="138">
        <v>0</v>
      </c>
      <c r="CB237" s="138">
        <v>0</v>
      </c>
      <c r="CC237" s="138">
        <v>0</v>
      </c>
      <c r="CD237" s="138">
        <v>0</v>
      </c>
      <c r="CE237" s="138">
        <v>0</v>
      </c>
      <c r="CF237" s="138">
        <v>3</v>
      </c>
      <c r="CG237" s="138">
        <v>0</v>
      </c>
      <c r="CH237" s="138">
        <v>1</v>
      </c>
      <c r="CI237" s="138">
        <v>0</v>
      </c>
      <c r="CJ237" s="138">
        <v>0</v>
      </c>
      <c r="CK237" s="138">
        <v>0</v>
      </c>
      <c r="CL237" s="138">
        <v>0</v>
      </c>
      <c r="CM237" s="138">
        <v>1</v>
      </c>
      <c r="CN237" s="138">
        <v>0</v>
      </c>
      <c r="CO237" s="138">
        <v>0</v>
      </c>
      <c r="CP237" s="138">
        <v>0</v>
      </c>
      <c r="CQ237" s="138">
        <v>0</v>
      </c>
      <c r="CR237" s="138">
        <v>0</v>
      </c>
      <c r="CS237" s="138">
        <v>1</v>
      </c>
      <c r="CT237" s="138">
        <v>0</v>
      </c>
      <c r="CU237" s="138">
        <v>0</v>
      </c>
      <c r="CV237" s="138">
        <v>0</v>
      </c>
      <c r="CW237" s="138">
        <v>0</v>
      </c>
      <c r="CX237" s="138">
        <v>0</v>
      </c>
      <c r="CY237" s="138">
        <v>0</v>
      </c>
      <c r="CZ237" s="138">
        <v>0</v>
      </c>
      <c r="DA237" s="138">
        <v>0</v>
      </c>
      <c r="DB237" s="138">
        <v>5</v>
      </c>
      <c r="DC237" s="138">
        <v>0</v>
      </c>
      <c r="DD237" s="138">
        <v>0</v>
      </c>
      <c r="DE237" s="138">
        <v>0</v>
      </c>
      <c r="DF237" s="138">
        <v>0</v>
      </c>
      <c r="DG237" s="138">
        <v>0</v>
      </c>
      <c r="DH237" s="138">
        <v>2</v>
      </c>
      <c r="DI237" s="138">
        <v>0</v>
      </c>
      <c r="DJ237" s="138">
        <v>0</v>
      </c>
      <c r="DK237" s="138">
        <v>0</v>
      </c>
      <c r="DL237" s="138">
        <v>0</v>
      </c>
      <c r="DM237" s="138">
        <v>0</v>
      </c>
      <c r="DN237" s="138">
        <v>0</v>
      </c>
      <c r="DO237" s="138">
        <v>15</v>
      </c>
      <c r="DP237" s="138">
        <v>20</v>
      </c>
      <c r="DQ237" s="138">
        <v>1</v>
      </c>
      <c r="DR237" s="130" t="s">
        <v>3995</v>
      </c>
      <c r="DS237" s="138">
        <v>2</v>
      </c>
      <c r="DT237" s="130" t="s">
        <v>3996</v>
      </c>
      <c r="DU237" s="130" t="s">
        <v>3997</v>
      </c>
      <c r="DV237" s="138">
        <v>1</v>
      </c>
      <c r="DW237" s="138">
        <v>1</v>
      </c>
      <c r="DX237" s="138">
        <v>1</v>
      </c>
      <c r="DY237" s="130"/>
      <c r="DZ237" s="130" t="s">
        <v>3998</v>
      </c>
      <c r="EA237" s="140">
        <v>4502</v>
      </c>
      <c r="EB237" s="140">
        <v>11.62</v>
      </c>
      <c r="EC237" s="140">
        <v>1</v>
      </c>
    </row>
    <row r="238" spans="1:133" s="131" customFormat="1" ht="60" x14ac:dyDescent="0.25">
      <c r="A238" s="130" t="s">
        <v>306</v>
      </c>
      <c r="B238" s="130" t="s">
        <v>340</v>
      </c>
      <c r="C238" s="138">
        <v>3</v>
      </c>
      <c r="D238" s="130" t="s">
        <v>339</v>
      </c>
      <c r="E238" s="130" t="s">
        <v>3999</v>
      </c>
      <c r="F238" s="130" t="s">
        <v>4000</v>
      </c>
      <c r="G238" s="130">
        <v>72200</v>
      </c>
      <c r="H238" s="130" t="s">
        <v>4001</v>
      </c>
      <c r="I238" s="130" t="s">
        <v>4002</v>
      </c>
      <c r="J238" s="130" t="s">
        <v>4003</v>
      </c>
      <c r="K238" s="130" t="s">
        <v>3716</v>
      </c>
      <c r="L238" s="130" t="s">
        <v>959</v>
      </c>
      <c r="M238" s="130" t="s">
        <v>2457</v>
      </c>
      <c r="N238" s="130" t="s">
        <v>4004</v>
      </c>
      <c r="O238" s="130" t="s">
        <v>1041</v>
      </c>
      <c r="P238" s="130">
        <v>599422106</v>
      </c>
      <c r="Q238" s="130" t="s">
        <v>4005</v>
      </c>
      <c r="R238" s="130"/>
      <c r="S238" s="130"/>
      <c r="T238" s="130"/>
      <c r="U238" s="130"/>
      <c r="V238" s="130"/>
      <c r="W238" s="130"/>
      <c r="X238" s="138">
        <v>1</v>
      </c>
      <c r="Y238" s="138">
        <v>0</v>
      </c>
      <c r="Z238" s="138">
        <v>1</v>
      </c>
      <c r="AA238" s="139">
        <v>0.1</v>
      </c>
      <c r="AB238" s="139">
        <v>0</v>
      </c>
      <c r="AC238" s="139">
        <v>0.1</v>
      </c>
      <c r="AD238" s="130" t="s">
        <v>966</v>
      </c>
      <c r="AE238" s="138">
        <v>1</v>
      </c>
      <c r="AF238" s="130" t="s">
        <v>966</v>
      </c>
      <c r="AG238" s="138">
        <v>0</v>
      </c>
      <c r="AH238" s="138">
        <v>0</v>
      </c>
      <c r="AI238" s="138">
        <v>0</v>
      </c>
      <c r="AJ238" s="138">
        <v>1</v>
      </c>
      <c r="AK238" s="138">
        <v>1</v>
      </c>
      <c r="AL238" s="130" t="s">
        <v>966</v>
      </c>
      <c r="AM238" s="138">
        <v>0</v>
      </c>
      <c r="AN238" s="138">
        <v>0</v>
      </c>
      <c r="AO238" s="138">
        <v>1</v>
      </c>
      <c r="AP238" s="138">
        <v>1</v>
      </c>
      <c r="AQ238" s="130" t="s">
        <v>966</v>
      </c>
      <c r="AR238" s="138">
        <v>0</v>
      </c>
      <c r="AS238" s="138">
        <v>0</v>
      </c>
      <c r="AT238" s="138">
        <v>0</v>
      </c>
      <c r="AU238" s="138">
        <v>1</v>
      </c>
      <c r="AV238" s="138">
        <v>0</v>
      </c>
      <c r="AW238" s="138">
        <v>0</v>
      </c>
      <c r="AX238" s="138">
        <v>1</v>
      </c>
      <c r="AY238" s="130" t="s">
        <v>966</v>
      </c>
      <c r="AZ238" s="138">
        <v>1</v>
      </c>
      <c r="BA238" s="138">
        <v>1</v>
      </c>
      <c r="BB238" s="138">
        <v>0</v>
      </c>
      <c r="BC238" s="138">
        <v>1</v>
      </c>
      <c r="BD238" s="138">
        <v>0</v>
      </c>
      <c r="BE238" s="138">
        <v>0</v>
      </c>
      <c r="BF238" s="138">
        <v>0</v>
      </c>
      <c r="BG238" s="138">
        <v>0</v>
      </c>
      <c r="BH238" s="138">
        <v>0</v>
      </c>
      <c r="BI238" s="138">
        <v>1</v>
      </c>
      <c r="BJ238" s="138">
        <v>0</v>
      </c>
      <c r="BK238" s="138">
        <v>0</v>
      </c>
      <c r="BL238" s="138">
        <v>1</v>
      </c>
      <c r="BM238" s="138">
        <v>0</v>
      </c>
      <c r="BN238" s="138">
        <v>1</v>
      </c>
      <c r="BO238" s="138">
        <v>0</v>
      </c>
      <c r="BP238" s="138">
        <v>0</v>
      </c>
      <c r="BQ238" s="138">
        <v>0</v>
      </c>
      <c r="BR238" s="138">
        <v>0</v>
      </c>
      <c r="BS238" s="138">
        <v>0</v>
      </c>
      <c r="BT238" s="138">
        <v>0</v>
      </c>
      <c r="BU238" s="138">
        <v>0</v>
      </c>
      <c r="BV238" s="138">
        <v>0</v>
      </c>
      <c r="BW238" s="138">
        <v>0</v>
      </c>
      <c r="BX238" s="138">
        <v>0</v>
      </c>
      <c r="BY238" s="138">
        <v>0</v>
      </c>
      <c r="BZ238" s="138">
        <v>0</v>
      </c>
      <c r="CA238" s="138">
        <v>0</v>
      </c>
      <c r="CB238" s="138">
        <v>0</v>
      </c>
      <c r="CC238" s="138">
        <v>0</v>
      </c>
      <c r="CD238" s="138">
        <v>0</v>
      </c>
      <c r="CE238" s="138">
        <v>0</v>
      </c>
      <c r="CF238" s="138">
        <v>0</v>
      </c>
      <c r="CG238" s="138">
        <v>0</v>
      </c>
      <c r="CH238" s="138">
        <v>0</v>
      </c>
      <c r="CI238" s="138">
        <v>0</v>
      </c>
      <c r="CJ238" s="138">
        <v>0</v>
      </c>
      <c r="CK238" s="138">
        <v>0</v>
      </c>
      <c r="CL238" s="138">
        <v>0</v>
      </c>
      <c r="CM238" s="138">
        <v>0</v>
      </c>
      <c r="CN238" s="138">
        <v>0</v>
      </c>
      <c r="CO238" s="138">
        <v>0</v>
      </c>
      <c r="CP238" s="138">
        <v>0</v>
      </c>
      <c r="CQ238" s="138">
        <v>0</v>
      </c>
      <c r="CR238" s="138">
        <v>0</v>
      </c>
      <c r="CS238" s="138">
        <v>0</v>
      </c>
      <c r="CT238" s="138">
        <v>0</v>
      </c>
      <c r="CU238" s="138">
        <v>0</v>
      </c>
      <c r="CV238" s="138">
        <v>0</v>
      </c>
      <c r="CW238" s="138">
        <v>0</v>
      </c>
      <c r="CX238" s="138">
        <v>0</v>
      </c>
      <c r="CY238" s="138">
        <v>0</v>
      </c>
      <c r="CZ238" s="138">
        <v>0</v>
      </c>
      <c r="DA238" s="138">
        <v>0</v>
      </c>
      <c r="DB238" s="138">
        <v>0</v>
      </c>
      <c r="DC238" s="138">
        <v>0</v>
      </c>
      <c r="DD238" s="138">
        <v>0</v>
      </c>
      <c r="DE238" s="138">
        <v>0</v>
      </c>
      <c r="DF238" s="138">
        <v>0</v>
      </c>
      <c r="DG238" s="138">
        <v>0</v>
      </c>
      <c r="DH238" s="138">
        <v>0</v>
      </c>
      <c r="DI238" s="138">
        <v>0</v>
      </c>
      <c r="DJ238" s="138">
        <v>0</v>
      </c>
      <c r="DK238" s="138">
        <v>0</v>
      </c>
      <c r="DL238" s="138">
        <v>0</v>
      </c>
      <c r="DM238" s="138">
        <v>0</v>
      </c>
      <c r="DN238" s="138">
        <v>0</v>
      </c>
      <c r="DO238" s="138">
        <v>0</v>
      </c>
      <c r="DP238" s="138">
        <v>80</v>
      </c>
      <c r="DQ238" s="138">
        <v>1</v>
      </c>
      <c r="DR238" s="130" t="s">
        <v>4006</v>
      </c>
      <c r="DS238" s="138" t="s">
        <v>4007</v>
      </c>
      <c r="DT238" s="130"/>
      <c r="DU238" s="130" t="s">
        <v>4008</v>
      </c>
      <c r="DV238" s="138">
        <v>1</v>
      </c>
      <c r="DW238" s="138">
        <v>1</v>
      </c>
      <c r="DX238" s="138">
        <v>0</v>
      </c>
      <c r="DY238" s="130"/>
      <c r="DZ238" s="130"/>
      <c r="EA238" s="140">
        <v>1859</v>
      </c>
      <c r="EB238" s="140">
        <v>2.82</v>
      </c>
      <c r="EC238" s="140">
        <v>1</v>
      </c>
    </row>
  </sheetData>
  <mergeCells count="16">
    <mergeCell ref="AG1:AK1"/>
    <mergeCell ref="A1:K1"/>
    <mergeCell ref="L1:Q1"/>
    <mergeCell ref="R1:W1"/>
    <mergeCell ref="X1:Z1"/>
    <mergeCell ref="AA1:AC1"/>
    <mergeCell ref="DM1:DN1"/>
    <mergeCell ref="DP1:DU1"/>
    <mergeCell ref="DV1:DZ1"/>
    <mergeCell ref="EA1:EC1"/>
    <mergeCell ref="AM1:AP1"/>
    <mergeCell ref="AR1:AX1"/>
    <mergeCell ref="AZ1:BC1"/>
    <mergeCell ref="BD1:CG1"/>
    <mergeCell ref="CH1:DC1"/>
    <mergeCell ref="DD1:DL1"/>
  </mergeCells>
  <pageMargins left="0.78740157499999996" right="0.78740157499999996" top="0.984251969" bottom="0.984251969" header="0.4921259845" footer="0.492125984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79"/>
  <sheetViews>
    <sheetView showGridLines="0" zoomScaleNormal="100" workbookViewId="0">
      <selection sqref="A1:K1"/>
    </sheetView>
  </sheetViews>
  <sheetFormatPr defaultColWidth="9.140625" defaultRowHeight="15" x14ac:dyDescent="0.25"/>
  <cols>
    <col min="1" max="1" width="15.85546875" style="132" bestFit="1" customWidth="1"/>
    <col min="2" max="2" width="24.42578125" style="132" bestFit="1" customWidth="1"/>
    <col min="3" max="3" width="24.28515625" style="133" bestFit="1" customWidth="1"/>
    <col min="4" max="4" width="34.85546875" style="132" bestFit="1" customWidth="1"/>
    <col min="5" max="5" width="22.5703125" style="132" customWidth="1"/>
    <col min="6" max="6" width="10.28515625" style="132" customWidth="1"/>
    <col min="7" max="7" width="8.7109375" style="132" customWidth="1"/>
    <col min="8" max="8" width="18.85546875" style="132" bestFit="1" customWidth="1"/>
    <col min="9" max="9" width="8.85546875" style="132" customWidth="1"/>
    <col min="10" max="10" width="27.28515625" style="132" customWidth="1"/>
    <col min="11" max="11" width="31" style="132" customWidth="1"/>
    <col min="12" max="12" width="8.5703125" style="132" bestFit="1" customWidth="1"/>
    <col min="13" max="13" width="12.140625" style="132" bestFit="1" customWidth="1"/>
    <col min="14" max="14" width="18.42578125" style="132" bestFit="1" customWidth="1"/>
    <col min="15" max="15" width="8.5703125" style="132" bestFit="1" customWidth="1"/>
    <col min="16" max="16" width="15.7109375" style="132" customWidth="1"/>
    <col min="17" max="17" width="26.140625" style="132" customWidth="1"/>
    <col min="18" max="18" width="11.7109375" style="132" bestFit="1" customWidth="1"/>
    <col min="19" max="19" width="11.42578125" style="132" bestFit="1" customWidth="1"/>
    <col min="20" max="20" width="12.7109375" style="132" bestFit="1" customWidth="1"/>
    <col min="21" max="21" width="10.42578125" style="132" bestFit="1" customWidth="1"/>
    <col min="22" max="22" width="13.7109375" style="132" customWidth="1"/>
    <col min="23" max="23" width="27" style="132" customWidth="1"/>
    <col min="24" max="24" width="11.42578125" style="134" bestFit="1" customWidth="1"/>
    <col min="25" max="25" width="8.5703125" style="134" bestFit="1" customWidth="1"/>
    <col min="26" max="26" width="9.28515625" style="134" customWidth="1"/>
    <col min="27" max="27" width="11.42578125" style="135" bestFit="1" customWidth="1"/>
    <col min="28" max="28" width="12.5703125" style="135" bestFit="1" customWidth="1"/>
    <col min="29" max="29" width="10" style="135" bestFit="1" customWidth="1"/>
    <col min="30" max="30" width="9.28515625" style="132" bestFit="1" customWidth="1"/>
    <col min="31" max="31" width="18.140625" style="134" bestFit="1" customWidth="1"/>
    <col min="32" max="32" width="9.28515625" style="132" bestFit="1" customWidth="1"/>
    <col min="33" max="33" width="9.140625" style="134" bestFit="1" customWidth="1"/>
    <col min="34" max="34" width="9.5703125" style="134" customWidth="1"/>
    <col min="35" max="35" width="13.5703125" style="134" bestFit="1" customWidth="1"/>
    <col min="36" max="36" width="15" style="134" bestFit="1" customWidth="1"/>
    <col min="37" max="37" width="11.42578125" style="134" bestFit="1" customWidth="1"/>
    <col min="38" max="38" width="9.28515625" style="132" bestFit="1" customWidth="1"/>
    <col min="39" max="39" width="7" style="136" bestFit="1" customWidth="1"/>
    <col min="40" max="40" width="6.42578125" style="134" bestFit="1" customWidth="1"/>
    <col min="41" max="41" width="6.5703125" style="134" customWidth="1"/>
    <col min="42" max="42" width="11.42578125" style="134" bestFit="1" customWidth="1"/>
    <col min="43" max="43" width="9.28515625" style="132" bestFit="1" customWidth="1"/>
    <col min="44" max="44" width="8.85546875" style="134" customWidth="1"/>
    <col min="45" max="45" width="6.85546875" style="134" bestFit="1" customWidth="1"/>
    <col min="46" max="46" width="7.28515625" style="134" customWidth="1"/>
    <col min="47" max="47" width="6.85546875" style="134" bestFit="1" customWidth="1"/>
    <col min="48" max="48" width="6.140625" style="134" bestFit="1" customWidth="1"/>
    <col min="49" max="49" width="8.5703125" style="134" customWidth="1"/>
    <col min="50" max="50" width="13.7109375" style="134" bestFit="1" customWidth="1"/>
    <col min="51" max="51" width="9.28515625" style="132" bestFit="1" customWidth="1"/>
    <col min="52" max="52" width="12.85546875" style="134" bestFit="1" customWidth="1"/>
    <col min="53" max="54" width="12.5703125" style="134" bestFit="1" customWidth="1"/>
    <col min="55" max="55" width="14.85546875" style="134" bestFit="1" customWidth="1"/>
    <col min="56" max="56" width="10.42578125" style="134" bestFit="1" customWidth="1"/>
    <col min="57" max="57" width="9.5703125" style="134" customWidth="1"/>
    <col min="58" max="58" width="16.140625" style="134" bestFit="1" customWidth="1"/>
    <col min="59" max="59" width="13.85546875" style="134" customWidth="1"/>
    <col min="60" max="60" width="13.85546875" style="134" bestFit="1" customWidth="1"/>
    <col min="61" max="61" width="12.42578125" style="134" bestFit="1" customWidth="1"/>
    <col min="62" max="62" width="12.7109375" style="134" bestFit="1" customWidth="1"/>
    <col min="63" max="63" width="11.42578125" style="134" bestFit="1" customWidth="1"/>
    <col min="64" max="64" width="13.85546875" style="134" customWidth="1"/>
    <col min="65" max="65" width="12.7109375" style="134" bestFit="1" customWidth="1"/>
    <col min="66" max="66" width="13.85546875" style="134" bestFit="1" customWidth="1"/>
    <col min="67" max="67" width="12.140625" style="134" bestFit="1" customWidth="1"/>
    <col min="68" max="68" width="12.5703125" style="134" bestFit="1" customWidth="1"/>
    <col min="69" max="69" width="14.85546875" style="134" bestFit="1" customWidth="1"/>
    <col min="70" max="70" width="12.7109375" style="134" bestFit="1" customWidth="1"/>
    <col min="71" max="71" width="12.140625" style="134" bestFit="1" customWidth="1"/>
    <col min="72" max="73" width="13.85546875" style="134" bestFit="1" customWidth="1"/>
    <col min="74" max="74" width="14.5703125" style="134" customWidth="1"/>
    <col min="75" max="75" width="9.85546875" style="134" bestFit="1" customWidth="1"/>
    <col min="76" max="76" width="23.140625" style="134" bestFit="1" customWidth="1"/>
    <col min="77" max="77" width="11" style="134" bestFit="1" customWidth="1"/>
    <col min="78" max="78" width="36" style="134" bestFit="1" customWidth="1"/>
    <col min="79" max="79" width="15" style="134" bestFit="1" customWidth="1"/>
    <col min="80" max="80" width="12.5703125" style="134" bestFit="1" customWidth="1"/>
    <col min="81" max="81" width="12.140625" style="134" bestFit="1" customWidth="1"/>
    <col min="82" max="82" width="13.85546875" style="134" customWidth="1"/>
    <col min="83" max="83" width="13.140625" style="134" bestFit="1" customWidth="1"/>
    <col min="84" max="84" width="16.5703125" style="134" bestFit="1" customWidth="1"/>
    <col min="85" max="85" width="14.85546875" style="134" bestFit="1" customWidth="1"/>
    <col min="86" max="86" width="13.85546875" style="134" bestFit="1" customWidth="1"/>
    <col min="87" max="87" width="19.140625" style="134" bestFit="1" customWidth="1"/>
    <col min="88" max="88" width="12.42578125" style="134" bestFit="1" customWidth="1"/>
    <col min="89" max="89" width="13.28515625" style="134" bestFit="1" customWidth="1"/>
    <col min="90" max="90" width="13.85546875" style="134" bestFit="1" customWidth="1"/>
    <col min="91" max="91" width="12.85546875" style="134" customWidth="1"/>
    <col min="92" max="92" width="13.85546875" style="134" bestFit="1" customWidth="1"/>
    <col min="93" max="93" width="11.42578125" style="134" bestFit="1" customWidth="1"/>
    <col min="94" max="94" width="11.7109375" style="134" bestFit="1" customWidth="1"/>
    <col min="95" max="95" width="12.85546875" style="134" bestFit="1" customWidth="1"/>
    <col min="96" max="96" width="10.5703125" style="134" bestFit="1" customWidth="1"/>
    <col min="97" max="98" width="11.28515625" style="134" bestFit="1" customWidth="1"/>
    <col min="99" max="99" width="10.42578125" style="134" bestFit="1" customWidth="1"/>
    <col min="100" max="100" width="13.42578125" style="134" bestFit="1" customWidth="1"/>
    <col min="101" max="101" width="9.85546875" style="134" customWidth="1"/>
    <col min="102" max="102" width="15.5703125" style="134" customWidth="1"/>
    <col min="103" max="103" width="18.5703125" style="134" customWidth="1"/>
    <col min="104" max="104" width="12.140625" style="134" bestFit="1" customWidth="1"/>
    <col min="105" max="105" width="16.42578125" style="134" bestFit="1" customWidth="1"/>
    <col min="106" max="106" width="10.28515625" style="134" bestFit="1" customWidth="1"/>
    <col min="107" max="107" width="17.28515625" style="134" customWidth="1"/>
    <col min="108" max="108" width="13.42578125" style="134" bestFit="1" customWidth="1"/>
    <col min="109" max="109" width="18.28515625" style="134" bestFit="1" customWidth="1"/>
    <col min="110" max="110" width="17.42578125" style="134" bestFit="1" customWidth="1"/>
    <col min="111" max="111" width="13.42578125" style="134" bestFit="1" customWidth="1"/>
    <col min="112" max="112" width="13.140625" style="134" customWidth="1"/>
    <col min="113" max="113" width="13.42578125" style="134" bestFit="1" customWidth="1"/>
    <col min="114" max="115" width="12.5703125" style="134" bestFit="1" customWidth="1"/>
    <col min="116" max="116" width="16.28515625" style="134" bestFit="1" customWidth="1"/>
    <col min="117" max="117" width="27.5703125" style="134" bestFit="1" customWidth="1"/>
    <col min="118" max="118" width="34.42578125" style="134" customWidth="1"/>
    <col min="119" max="119" width="29.42578125" style="134" bestFit="1" customWidth="1"/>
    <col min="120" max="120" width="21.85546875" style="134" bestFit="1" customWidth="1"/>
    <col min="121" max="121" width="12" style="134" bestFit="1" customWidth="1"/>
    <col min="122" max="122" width="70" style="132" customWidth="1"/>
    <col min="123" max="123" width="24.28515625" style="134" bestFit="1" customWidth="1"/>
    <col min="124" max="125" width="36.5703125" style="132" bestFit="1" customWidth="1"/>
    <col min="126" max="126" width="9.42578125" style="134" bestFit="1" customWidth="1"/>
    <col min="127" max="127" width="9.5703125" style="134" bestFit="1" customWidth="1"/>
    <col min="128" max="128" width="10.7109375" style="134" bestFit="1" customWidth="1"/>
    <col min="129" max="130" width="36.5703125" style="132" bestFit="1" customWidth="1"/>
    <col min="131" max="131" width="14.7109375" style="81" bestFit="1" customWidth="1"/>
    <col min="132" max="132" width="16.140625" style="81" bestFit="1" customWidth="1"/>
    <col min="133" max="133" width="18.28515625" style="81" bestFit="1" customWidth="1"/>
    <col min="134" max="16384" width="9.140625" style="129"/>
  </cols>
  <sheetData>
    <row r="1" spans="1:133" ht="36" customHeight="1" x14ac:dyDescent="0.25">
      <c r="A1" s="144" t="s">
        <v>697</v>
      </c>
      <c r="B1" s="146"/>
      <c r="C1" s="146"/>
      <c r="D1" s="146"/>
      <c r="E1" s="146"/>
      <c r="F1" s="146"/>
      <c r="G1" s="146"/>
      <c r="H1" s="146"/>
      <c r="I1" s="146"/>
      <c r="J1" s="146"/>
      <c r="K1" s="145"/>
      <c r="L1" s="144" t="s">
        <v>698</v>
      </c>
      <c r="M1" s="146"/>
      <c r="N1" s="146"/>
      <c r="O1" s="146"/>
      <c r="P1" s="146"/>
      <c r="Q1" s="145"/>
      <c r="R1" s="144" t="s">
        <v>699</v>
      </c>
      <c r="S1" s="146"/>
      <c r="T1" s="146"/>
      <c r="U1" s="146"/>
      <c r="V1" s="146"/>
      <c r="W1" s="145"/>
      <c r="X1" s="144" t="s">
        <v>700</v>
      </c>
      <c r="Y1" s="146"/>
      <c r="Z1" s="145"/>
      <c r="AA1" s="144" t="s">
        <v>701</v>
      </c>
      <c r="AB1" s="146"/>
      <c r="AC1" s="145"/>
      <c r="AD1" s="121" t="s">
        <v>702</v>
      </c>
      <c r="AE1" s="120" t="s">
        <v>703</v>
      </c>
      <c r="AF1" s="121" t="s">
        <v>704</v>
      </c>
      <c r="AG1" s="144" t="s">
        <v>705</v>
      </c>
      <c r="AH1" s="146"/>
      <c r="AI1" s="146"/>
      <c r="AJ1" s="146"/>
      <c r="AK1" s="145"/>
      <c r="AL1" s="121" t="s">
        <v>706</v>
      </c>
      <c r="AM1" s="144" t="s">
        <v>707</v>
      </c>
      <c r="AN1" s="146"/>
      <c r="AO1" s="146"/>
      <c r="AP1" s="145"/>
      <c r="AQ1" s="121" t="s">
        <v>708</v>
      </c>
      <c r="AR1" s="144" t="s">
        <v>709</v>
      </c>
      <c r="AS1" s="146"/>
      <c r="AT1" s="146"/>
      <c r="AU1" s="146"/>
      <c r="AV1" s="146"/>
      <c r="AW1" s="146"/>
      <c r="AX1" s="145"/>
      <c r="AY1" s="121" t="s">
        <v>710</v>
      </c>
      <c r="AZ1" s="144" t="s">
        <v>711</v>
      </c>
      <c r="BA1" s="146"/>
      <c r="BB1" s="146"/>
      <c r="BC1" s="145"/>
      <c r="BD1" s="144" t="s">
        <v>712</v>
      </c>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5"/>
      <c r="CH1" s="144" t="s">
        <v>713</v>
      </c>
      <c r="CI1" s="146"/>
      <c r="CJ1" s="146"/>
      <c r="CK1" s="146"/>
      <c r="CL1" s="146"/>
      <c r="CM1" s="146"/>
      <c r="CN1" s="146"/>
      <c r="CO1" s="146"/>
      <c r="CP1" s="146"/>
      <c r="CQ1" s="146"/>
      <c r="CR1" s="146"/>
      <c r="CS1" s="146"/>
      <c r="CT1" s="146"/>
      <c r="CU1" s="146"/>
      <c r="CV1" s="146"/>
      <c r="CW1" s="146"/>
      <c r="CX1" s="146"/>
      <c r="CY1" s="146"/>
      <c r="CZ1" s="146"/>
      <c r="DA1" s="146"/>
      <c r="DB1" s="146"/>
      <c r="DC1" s="145"/>
      <c r="DD1" s="144" t="s">
        <v>714</v>
      </c>
      <c r="DE1" s="146"/>
      <c r="DF1" s="146"/>
      <c r="DG1" s="146"/>
      <c r="DH1" s="146"/>
      <c r="DI1" s="146"/>
      <c r="DJ1" s="146"/>
      <c r="DK1" s="146"/>
      <c r="DL1" s="145"/>
      <c r="DM1" s="144" t="s">
        <v>715</v>
      </c>
      <c r="DN1" s="145"/>
      <c r="DO1" s="120" t="s">
        <v>716</v>
      </c>
      <c r="DP1" s="144" t="s">
        <v>717</v>
      </c>
      <c r="DQ1" s="146"/>
      <c r="DR1" s="146"/>
      <c r="DS1" s="146"/>
      <c r="DT1" s="146"/>
      <c r="DU1" s="145"/>
      <c r="DV1" s="144" t="s">
        <v>718</v>
      </c>
      <c r="DW1" s="146"/>
      <c r="DX1" s="146"/>
      <c r="DY1" s="146"/>
      <c r="DZ1" s="145"/>
      <c r="EA1" s="147" t="s">
        <v>719</v>
      </c>
      <c r="EB1" s="147"/>
      <c r="EC1" s="147"/>
    </row>
    <row r="2" spans="1:133" ht="96.75" thickBot="1" x14ac:dyDescent="0.3">
      <c r="A2" s="123" t="s">
        <v>665</v>
      </c>
      <c r="B2" s="123" t="s">
        <v>666</v>
      </c>
      <c r="C2" s="123" t="s">
        <v>667</v>
      </c>
      <c r="D2" s="123" t="s">
        <v>668</v>
      </c>
      <c r="E2" s="123" t="s">
        <v>720</v>
      </c>
      <c r="F2" s="123" t="s">
        <v>721</v>
      </c>
      <c r="G2" s="123" t="s">
        <v>722</v>
      </c>
      <c r="H2" s="123" t="s">
        <v>723</v>
      </c>
      <c r="I2" s="123" t="s">
        <v>724</v>
      </c>
      <c r="J2" s="123" t="s">
        <v>725</v>
      </c>
      <c r="K2" s="123" t="s">
        <v>726</v>
      </c>
      <c r="L2" s="123" t="s">
        <v>727</v>
      </c>
      <c r="M2" s="123" t="s">
        <v>728</v>
      </c>
      <c r="N2" s="123" t="s">
        <v>729</v>
      </c>
      <c r="O2" s="123" t="s">
        <v>730</v>
      </c>
      <c r="P2" s="123" t="s">
        <v>731</v>
      </c>
      <c r="Q2" s="123" t="s">
        <v>732</v>
      </c>
      <c r="R2" s="123" t="s">
        <v>733</v>
      </c>
      <c r="S2" s="123" t="s">
        <v>734</v>
      </c>
      <c r="T2" s="123" t="s">
        <v>735</v>
      </c>
      <c r="U2" s="123" t="s">
        <v>736</v>
      </c>
      <c r="V2" s="123" t="s">
        <v>737</v>
      </c>
      <c r="W2" s="123" t="s">
        <v>738</v>
      </c>
      <c r="X2" s="123" t="s">
        <v>0</v>
      </c>
      <c r="Y2" s="123" t="s">
        <v>739</v>
      </c>
      <c r="Z2" s="123" t="s">
        <v>669</v>
      </c>
      <c r="AA2" s="123" t="s">
        <v>740</v>
      </c>
      <c r="AB2" s="123" t="s">
        <v>741</v>
      </c>
      <c r="AC2" s="123" t="s">
        <v>742</v>
      </c>
      <c r="AD2" s="124" t="s">
        <v>743</v>
      </c>
      <c r="AE2" s="123" t="s">
        <v>1</v>
      </c>
      <c r="AF2" s="125" t="s">
        <v>744</v>
      </c>
      <c r="AG2" s="123" t="s">
        <v>745</v>
      </c>
      <c r="AH2" s="123" t="s">
        <v>2</v>
      </c>
      <c r="AI2" s="123" t="s">
        <v>3</v>
      </c>
      <c r="AJ2" s="123" t="s">
        <v>4</v>
      </c>
      <c r="AK2" s="123" t="s">
        <v>746</v>
      </c>
      <c r="AL2" s="125" t="s">
        <v>747</v>
      </c>
      <c r="AM2" s="123" t="s">
        <v>5</v>
      </c>
      <c r="AN2" s="123" t="s">
        <v>6</v>
      </c>
      <c r="AO2" s="123" t="s">
        <v>7</v>
      </c>
      <c r="AP2" s="123" t="s">
        <v>748</v>
      </c>
      <c r="AQ2" s="125" t="s">
        <v>749</v>
      </c>
      <c r="AR2" s="123" t="s">
        <v>750</v>
      </c>
      <c r="AS2" s="123" t="s">
        <v>8</v>
      </c>
      <c r="AT2" s="123" t="s">
        <v>9</v>
      </c>
      <c r="AU2" s="123" t="s">
        <v>10</v>
      </c>
      <c r="AV2" s="123" t="s">
        <v>11</v>
      </c>
      <c r="AW2" s="123" t="s">
        <v>12</v>
      </c>
      <c r="AX2" s="123" t="s">
        <v>751</v>
      </c>
      <c r="AY2" s="126" t="s">
        <v>752</v>
      </c>
      <c r="AZ2" s="127" t="s">
        <v>753</v>
      </c>
      <c r="BA2" s="127" t="s">
        <v>754</v>
      </c>
      <c r="BB2" s="127" t="s">
        <v>755</v>
      </c>
      <c r="BC2" s="127" t="s">
        <v>756</v>
      </c>
      <c r="BD2" s="123" t="s">
        <v>757</v>
      </c>
      <c r="BE2" s="123" t="s">
        <v>758</v>
      </c>
      <c r="BF2" s="123" t="s">
        <v>759</v>
      </c>
      <c r="BG2" s="123" t="s">
        <v>760</v>
      </c>
      <c r="BH2" s="123" t="s">
        <v>761</v>
      </c>
      <c r="BI2" s="123" t="s">
        <v>762</v>
      </c>
      <c r="BJ2" s="123" t="s">
        <v>763</v>
      </c>
      <c r="BK2" s="123" t="s">
        <v>764</v>
      </c>
      <c r="BL2" s="123" t="s">
        <v>765</v>
      </c>
      <c r="BM2" s="123" t="s">
        <v>766</v>
      </c>
      <c r="BN2" s="123" t="s">
        <v>767</v>
      </c>
      <c r="BO2" s="123" t="s">
        <v>768</v>
      </c>
      <c r="BP2" s="123" t="s">
        <v>769</v>
      </c>
      <c r="BQ2" s="123" t="s">
        <v>770</v>
      </c>
      <c r="BR2" s="123" t="s">
        <v>771</v>
      </c>
      <c r="BS2" s="123" t="s">
        <v>772</v>
      </c>
      <c r="BT2" s="123" t="s">
        <v>773</v>
      </c>
      <c r="BU2" s="123" t="s">
        <v>774</v>
      </c>
      <c r="BV2" s="123" t="s">
        <v>775</v>
      </c>
      <c r="BW2" s="123" t="s">
        <v>776</v>
      </c>
      <c r="BX2" s="123" t="s">
        <v>777</v>
      </c>
      <c r="BY2" s="123" t="s">
        <v>778</v>
      </c>
      <c r="BZ2" s="123" t="s">
        <v>779</v>
      </c>
      <c r="CA2" s="123" t="s">
        <v>780</v>
      </c>
      <c r="CB2" s="123" t="s">
        <v>781</v>
      </c>
      <c r="CC2" s="123" t="s">
        <v>782</v>
      </c>
      <c r="CD2" s="123" t="s">
        <v>783</v>
      </c>
      <c r="CE2" s="123" t="s">
        <v>784</v>
      </c>
      <c r="CF2" s="123" t="s">
        <v>785</v>
      </c>
      <c r="CG2" s="123" t="s">
        <v>786</v>
      </c>
      <c r="CH2" s="123" t="s">
        <v>787</v>
      </c>
      <c r="CI2" s="123" t="s">
        <v>788</v>
      </c>
      <c r="CJ2" s="123" t="s">
        <v>789</v>
      </c>
      <c r="CK2" s="123" t="s">
        <v>790</v>
      </c>
      <c r="CL2" s="123" t="s">
        <v>791</v>
      </c>
      <c r="CM2" s="123" t="s">
        <v>792</v>
      </c>
      <c r="CN2" s="123" t="s">
        <v>793</v>
      </c>
      <c r="CO2" s="123" t="s">
        <v>794</v>
      </c>
      <c r="CP2" s="123" t="s">
        <v>795</v>
      </c>
      <c r="CQ2" s="123" t="s">
        <v>796</v>
      </c>
      <c r="CR2" s="123" t="s">
        <v>797</v>
      </c>
      <c r="CS2" s="123" t="s">
        <v>798</v>
      </c>
      <c r="CT2" s="123" t="s">
        <v>799</v>
      </c>
      <c r="CU2" s="123" t="s">
        <v>800</v>
      </c>
      <c r="CV2" s="123" t="s">
        <v>801</v>
      </c>
      <c r="CW2" s="123" t="s">
        <v>802</v>
      </c>
      <c r="CX2" s="123" t="s">
        <v>803</v>
      </c>
      <c r="CY2" s="123" t="s">
        <v>804</v>
      </c>
      <c r="CZ2" s="123" t="s">
        <v>805</v>
      </c>
      <c r="DA2" s="123" t="s">
        <v>806</v>
      </c>
      <c r="DB2" s="123" t="s">
        <v>807</v>
      </c>
      <c r="DC2" s="123" t="s">
        <v>808</v>
      </c>
      <c r="DD2" s="123" t="s">
        <v>809</v>
      </c>
      <c r="DE2" s="123" t="s">
        <v>810</v>
      </c>
      <c r="DF2" s="123" t="s">
        <v>811</v>
      </c>
      <c r="DG2" s="123" t="s">
        <v>812</v>
      </c>
      <c r="DH2" s="123" t="s">
        <v>813</v>
      </c>
      <c r="DI2" s="123" t="s">
        <v>814</v>
      </c>
      <c r="DJ2" s="123" t="s">
        <v>815</v>
      </c>
      <c r="DK2" s="123" t="s">
        <v>816</v>
      </c>
      <c r="DL2" s="123" t="s">
        <v>817</v>
      </c>
      <c r="DM2" s="123" t="s">
        <v>818</v>
      </c>
      <c r="DN2" s="123" t="s">
        <v>819</v>
      </c>
      <c r="DO2" s="123" t="s">
        <v>820</v>
      </c>
      <c r="DP2" s="123" t="s">
        <v>821</v>
      </c>
      <c r="DQ2" s="123" t="s">
        <v>822</v>
      </c>
      <c r="DR2" s="123" t="s">
        <v>823</v>
      </c>
      <c r="DS2" s="123" t="s">
        <v>824</v>
      </c>
      <c r="DT2" s="123" t="s">
        <v>825</v>
      </c>
      <c r="DU2" s="123" t="s">
        <v>826</v>
      </c>
      <c r="DV2" s="123" t="s">
        <v>827</v>
      </c>
      <c r="DW2" s="123" t="s">
        <v>828</v>
      </c>
      <c r="DX2" s="123" t="s">
        <v>829</v>
      </c>
      <c r="DY2" s="123" t="s">
        <v>830</v>
      </c>
      <c r="DZ2" s="123" t="s">
        <v>831</v>
      </c>
      <c r="EA2" s="164" t="s">
        <v>694</v>
      </c>
      <c r="EB2" s="165" t="s">
        <v>695</v>
      </c>
      <c r="EC2" s="165" t="s">
        <v>696</v>
      </c>
    </row>
    <row r="3" spans="1:133" s="128" customFormat="1" x14ac:dyDescent="0.25">
      <c r="A3" s="137" t="s">
        <v>674</v>
      </c>
      <c r="B3" s="137" t="s">
        <v>675</v>
      </c>
      <c r="C3" s="137" t="s">
        <v>676</v>
      </c>
      <c r="D3" s="137" t="s">
        <v>677</v>
      </c>
      <c r="E3" s="137" t="s">
        <v>832</v>
      </c>
      <c r="F3" s="137" t="s">
        <v>833</v>
      </c>
      <c r="G3" s="137" t="s">
        <v>834</v>
      </c>
      <c r="H3" s="137" t="s">
        <v>835</v>
      </c>
      <c r="I3" s="137" t="s">
        <v>836</v>
      </c>
      <c r="J3" s="137" t="s">
        <v>837</v>
      </c>
      <c r="K3" s="137" t="s">
        <v>838</v>
      </c>
      <c r="L3" s="137" t="s">
        <v>839</v>
      </c>
      <c r="M3" s="137" t="s">
        <v>840</v>
      </c>
      <c r="N3" s="137" t="s">
        <v>841</v>
      </c>
      <c r="O3" s="137" t="s">
        <v>842</v>
      </c>
      <c r="P3" s="137" t="s">
        <v>843</v>
      </c>
      <c r="Q3" s="137" t="s">
        <v>844</v>
      </c>
      <c r="R3" s="137" t="s">
        <v>845</v>
      </c>
      <c r="S3" s="137" t="s">
        <v>846</v>
      </c>
      <c r="T3" s="137" t="s">
        <v>847</v>
      </c>
      <c r="U3" s="137" t="s">
        <v>848</v>
      </c>
      <c r="V3" s="137" t="s">
        <v>849</v>
      </c>
      <c r="W3" s="137" t="s">
        <v>850</v>
      </c>
      <c r="X3" s="137" t="s">
        <v>851</v>
      </c>
      <c r="Y3" s="137" t="s">
        <v>852</v>
      </c>
      <c r="Z3" s="137" t="s">
        <v>853</v>
      </c>
      <c r="AA3" s="137" t="s">
        <v>854</v>
      </c>
      <c r="AB3" s="137" t="s">
        <v>855</v>
      </c>
      <c r="AC3" s="137" t="s">
        <v>856</v>
      </c>
      <c r="AD3" s="137" t="s">
        <v>857</v>
      </c>
      <c r="AE3" s="137" t="s">
        <v>858</v>
      </c>
      <c r="AF3" s="137" t="s">
        <v>857</v>
      </c>
      <c r="AG3" s="137" t="s">
        <v>859</v>
      </c>
      <c r="AH3" s="137" t="s">
        <v>860</v>
      </c>
      <c r="AI3" s="137" t="s">
        <v>861</v>
      </c>
      <c r="AJ3" s="137" t="s">
        <v>862</v>
      </c>
      <c r="AK3" s="137" t="s">
        <v>863</v>
      </c>
      <c r="AL3" s="137" t="s">
        <v>857</v>
      </c>
      <c r="AM3" s="137" t="s">
        <v>864</v>
      </c>
      <c r="AN3" s="137" t="s">
        <v>865</v>
      </c>
      <c r="AO3" s="137" t="s">
        <v>866</v>
      </c>
      <c r="AP3" s="137" t="s">
        <v>867</v>
      </c>
      <c r="AQ3" s="137" t="s">
        <v>857</v>
      </c>
      <c r="AR3" s="137" t="s">
        <v>868</v>
      </c>
      <c r="AS3" s="137" t="s">
        <v>869</v>
      </c>
      <c r="AT3" s="137" t="s">
        <v>870</v>
      </c>
      <c r="AU3" s="137" t="s">
        <v>871</v>
      </c>
      <c r="AV3" s="137" t="s">
        <v>872</v>
      </c>
      <c r="AW3" s="137" t="s">
        <v>873</v>
      </c>
      <c r="AX3" s="137" t="s">
        <v>874</v>
      </c>
      <c r="AY3" s="137" t="s">
        <v>857</v>
      </c>
      <c r="AZ3" s="137" t="s">
        <v>875</v>
      </c>
      <c r="BA3" s="137" t="s">
        <v>876</v>
      </c>
      <c r="BB3" s="137" t="s">
        <v>877</v>
      </c>
      <c r="BC3" s="137" t="s">
        <v>878</v>
      </c>
      <c r="BD3" s="137" t="s">
        <v>879</v>
      </c>
      <c r="BE3" s="137" t="s">
        <v>880</v>
      </c>
      <c r="BF3" s="137" t="s">
        <v>881</v>
      </c>
      <c r="BG3" s="137" t="s">
        <v>882</v>
      </c>
      <c r="BH3" s="137" t="s">
        <v>883</v>
      </c>
      <c r="BI3" s="137" t="s">
        <v>884</v>
      </c>
      <c r="BJ3" s="137" t="s">
        <v>885</v>
      </c>
      <c r="BK3" s="137" t="s">
        <v>886</v>
      </c>
      <c r="BL3" s="137" t="s">
        <v>887</v>
      </c>
      <c r="BM3" s="137" t="s">
        <v>888</v>
      </c>
      <c r="BN3" s="137" t="s">
        <v>889</v>
      </c>
      <c r="BO3" s="137" t="s">
        <v>890</v>
      </c>
      <c r="BP3" s="137" t="s">
        <v>891</v>
      </c>
      <c r="BQ3" s="137" t="s">
        <v>892</v>
      </c>
      <c r="BR3" s="137" t="s">
        <v>893</v>
      </c>
      <c r="BS3" s="137" t="s">
        <v>894</v>
      </c>
      <c r="BT3" s="137" t="s">
        <v>895</v>
      </c>
      <c r="BU3" s="137" t="s">
        <v>896</v>
      </c>
      <c r="BV3" s="137" t="s">
        <v>897</v>
      </c>
      <c r="BW3" s="137" t="s">
        <v>898</v>
      </c>
      <c r="BX3" s="137" t="s">
        <v>899</v>
      </c>
      <c r="BY3" s="137" t="s">
        <v>900</v>
      </c>
      <c r="BZ3" s="137" t="s">
        <v>901</v>
      </c>
      <c r="CA3" s="137" t="s">
        <v>902</v>
      </c>
      <c r="CB3" s="137" t="s">
        <v>903</v>
      </c>
      <c r="CC3" s="137" t="s">
        <v>904</v>
      </c>
      <c r="CD3" s="137" t="s">
        <v>905</v>
      </c>
      <c r="CE3" s="137" t="s">
        <v>906</v>
      </c>
      <c r="CF3" s="137" t="s">
        <v>907</v>
      </c>
      <c r="CG3" s="137" t="s">
        <v>908</v>
      </c>
      <c r="CH3" s="137" t="s">
        <v>909</v>
      </c>
      <c r="CI3" s="137" t="s">
        <v>910</v>
      </c>
      <c r="CJ3" s="137" t="s">
        <v>911</v>
      </c>
      <c r="CK3" s="137" t="s">
        <v>912</v>
      </c>
      <c r="CL3" s="137" t="s">
        <v>913</v>
      </c>
      <c r="CM3" s="137" t="s">
        <v>914</v>
      </c>
      <c r="CN3" s="137" t="s">
        <v>915</v>
      </c>
      <c r="CO3" s="137" t="s">
        <v>916</v>
      </c>
      <c r="CP3" s="137" t="s">
        <v>917</v>
      </c>
      <c r="CQ3" s="137" t="s">
        <v>918</v>
      </c>
      <c r="CR3" s="137" t="s">
        <v>919</v>
      </c>
      <c r="CS3" s="137" t="s">
        <v>920</v>
      </c>
      <c r="CT3" s="137" t="s">
        <v>921</v>
      </c>
      <c r="CU3" s="137" t="s">
        <v>922</v>
      </c>
      <c r="CV3" s="137" t="s">
        <v>923</v>
      </c>
      <c r="CW3" s="137" t="s">
        <v>924</v>
      </c>
      <c r="CX3" s="137" t="s">
        <v>925</v>
      </c>
      <c r="CY3" s="137" t="s">
        <v>926</v>
      </c>
      <c r="CZ3" s="137" t="s">
        <v>927</v>
      </c>
      <c r="DA3" s="137" t="s">
        <v>928</v>
      </c>
      <c r="DB3" s="137" t="s">
        <v>929</v>
      </c>
      <c r="DC3" s="137" t="s">
        <v>930</v>
      </c>
      <c r="DD3" s="137" t="s">
        <v>931</v>
      </c>
      <c r="DE3" s="137" t="s">
        <v>932</v>
      </c>
      <c r="DF3" s="137" t="s">
        <v>933</v>
      </c>
      <c r="DG3" s="137" t="s">
        <v>934</v>
      </c>
      <c r="DH3" s="137" t="s">
        <v>935</v>
      </c>
      <c r="DI3" s="137" t="s">
        <v>936</v>
      </c>
      <c r="DJ3" s="137" t="s">
        <v>937</v>
      </c>
      <c r="DK3" s="137" t="s">
        <v>938</v>
      </c>
      <c r="DL3" s="137" t="s">
        <v>939</v>
      </c>
      <c r="DM3" s="137" t="s">
        <v>940</v>
      </c>
      <c r="DN3" s="137" t="s">
        <v>941</v>
      </c>
      <c r="DO3" s="137" t="s">
        <v>942</v>
      </c>
      <c r="DP3" s="137" t="s">
        <v>943</v>
      </c>
      <c r="DQ3" s="137" t="s">
        <v>944</v>
      </c>
      <c r="DR3" s="137" t="s">
        <v>945</v>
      </c>
      <c r="DS3" s="137" t="s">
        <v>946</v>
      </c>
      <c r="DT3" s="137" t="s">
        <v>947</v>
      </c>
      <c r="DU3" s="137" t="s">
        <v>948</v>
      </c>
      <c r="DV3" s="137" t="s">
        <v>949</v>
      </c>
      <c r="DW3" s="137" t="s">
        <v>950</v>
      </c>
      <c r="DX3" s="137" t="s">
        <v>951</v>
      </c>
      <c r="DY3" s="137" t="s">
        <v>952</v>
      </c>
      <c r="DZ3" s="137" t="s">
        <v>953</v>
      </c>
      <c r="EA3" s="163" t="s">
        <v>691</v>
      </c>
      <c r="EB3" s="163" t="s">
        <v>692</v>
      </c>
      <c r="EC3" s="163" t="s">
        <v>693</v>
      </c>
    </row>
    <row r="4" spans="1:133" s="131" customFormat="1" x14ac:dyDescent="0.25">
      <c r="A4" s="130" t="s">
        <v>561</v>
      </c>
      <c r="B4" s="130" t="s">
        <v>54</v>
      </c>
      <c r="C4" s="138">
        <v>4</v>
      </c>
      <c r="D4" s="130" t="s">
        <v>53</v>
      </c>
      <c r="E4" s="130" t="s">
        <v>3240</v>
      </c>
      <c r="F4" s="130" t="s">
        <v>3241</v>
      </c>
      <c r="G4" s="130">
        <v>11568</v>
      </c>
      <c r="H4" s="130" t="s">
        <v>54</v>
      </c>
      <c r="I4" s="130" t="s">
        <v>3242</v>
      </c>
      <c r="J4" s="130" t="s">
        <v>3243</v>
      </c>
      <c r="K4" s="130" t="s">
        <v>1325</v>
      </c>
      <c r="L4" s="130" t="s">
        <v>959</v>
      </c>
      <c r="M4" s="130" t="s">
        <v>1874</v>
      </c>
      <c r="N4" s="130" t="s">
        <v>3244</v>
      </c>
      <c r="O4" s="130" t="s">
        <v>3245</v>
      </c>
      <c r="P4" s="130">
        <v>221097287</v>
      </c>
      <c r="Q4" s="130" t="s">
        <v>3246</v>
      </c>
      <c r="R4" s="130" t="s">
        <v>959</v>
      </c>
      <c r="S4" s="130" t="s">
        <v>1874</v>
      </c>
      <c r="T4" s="130" t="s">
        <v>3244</v>
      </c>
      <c r="U4" s="130" t="s">
        <v>3245</v>
      </c>
      <c r="V4" s="130">
        <v>221097287</v>
      </c>
      <c r="W4" s="130" t="s">
        <v>3246</v>
      </c>
      <c r="X4" s="138">
        <v>3</v>
      </c>
      <c r="Y4" s="138">
        <v>2</v>
      </c>
      <c r="Z4" s="138">
        <v>5</v>
      </c>
      <c r="AA4" s="139">
        <v>3</v>
      </c>
      <c r="AB4" s="139">
        <v>2</v>
      </c>
      <c r="AC4" s="139">
        <v>5</v>
      </c>
      <c r="AD4" s="130" t="s">
        <v>966</v>
      </c>
      <c r="AE4" s="138">
        <v>1</v>
      </c>
      <c r="AF4" s="130" t="s">
        <v>966</v>
      </c>
      <c r="AG4" s="138">
        <v>0</v>
      </c>
      <c r="AH4" s="138">
        <v>0</v>
      </c>
      <c r="AI4" s="138">
        <v>0</v>
      </c>
      <c r="AJ4" s="138">
        <v>3</v>
      </c>
      <c r="AK4" s="138">
        <v>3</v>
      </c>
      <c r="AL4" s="130" t="s">
        <v>966</v>
      </c>
      <c r="AM4" s="138">
        <v>1</v>
      </c>
      <c r="AN4" s="138">
        <v>0</v>
      </c>
      <c r="AO4" s="138">
        <v>2</v>
      </c>
      <c r="AP4" s="138">
        <v>3</v>
      </c>
      <c r="AQ4" s="130" t="s">
        <v>966</v>
      </c>
      <c r="AR4" s="138">
        <v>0</v>
      </c>
      <c r="AS4" s="138">
        <v>0</v>
      </c>
      <c r="AT4" s="138">
        <v>2</v>
      </c>
      <c r="AU4" s="138">
        <v>0</v>
      </c>
      <c r="AV4" s="138">
        <v>0</v>
      </c>
      <c r="AW4" s="138">
        <v>1</v>
      </c>
      <c r="AX4" s="138">
        <v>3</v>
      </c>
      <c r="AY4" s="130" t="s">
        <v>966</v>
      </c>
      <c r="AZ4" s="138">
        <v>1</v>
      </c>
      <c r="BA4" s="138">
        <v>1</v>
      </c>
      <c r="BB4" s="138">
        <v>1</v>
      </c>
      <c r="BC4" s="138">
        <v>1</v>
      </c>
      <c r="BD4" s="138">
        <v>1</v>
      </c>
      <c r="BE4" s="138">
        <v>1</v>
      </c>
      <c r="BF4" s="138">
        <v>0</v>
      </c>
      <c r="BG4" s="138">
        <v>0</v>
      </c>
      <c r="BH4" s="138">
        <v>0</v>
      </c>
      <c r="BI4" s="138">
        <v>0</v>
      </c>
      <c r="BJ4" s="138">
        <v>0</v>
      </c>
      <c r="BK4" s="138">
        <v>0</v>
      </c>
      <c r="BL4" s="138">
        <v>3</v>
      </c>
      <c r="BM4" s="138">
        <v>0</v>
      </c>
      <c r="BN4" s="138">
        <v>0</v>
      </c>
      <c r="BO4" s="138">
        <v>0</v>
      </c>
      <c r="BP4" s="138">
        <v>0</v>
      </c>
      <c r="BQ4" s="138">
        <v>0</v>
      </c>
      <c r="BR4" s="138">
        <v>0</v>
      </c>
      <c r="BS4" s="138">
        <v>0</v>
      </c>
      <c r="BT4" s="138">
        <v>0</v>
      </c>
      <c r="BU4" s="138">
        <v>0</v>
      </c>
      <c r="BV4" s="138">
        <v>0</v>
      </c>
      <c r="BW4" s="138">
        <v>0</v>
      </c>
      <c r="BX4" s="138">
        <v>0</v>
      </c>
      <c r="BY4" s="138">
        <v>0</v>
      </c>
      <c r="BZ4" s="138">
        <v>0</v>
      </c>
      <c r="CA4" s="138">
        <v>0</v>
      </c>
      <c r="CB4" s="138">
        <v>0</v>
      </c>
      <c r="CC4" s="138">
        <v>0</v>
      </c>
      <c r="CD4" s="138">
        <v>0</v>
      </c>
      <c r="CE4" s="138">
        <v>0</v>
      </c>
      <c r="CF4" s="138">
        <v>0</v>
      </c>
      <c r="CG4" s="138">
        <v>0</v>
      </c>
      <c r="CH4" s="138">
        <v>0</v>
      </c>
      <c r="CI4" s="138">
        <v>0</v>
      </c>
      <c r="CJ4" s="138">
        <v>0</v>
      </c>
      <c r="CK4" s="138">
        <v>0</v>
      </c>
      <c r="CL4" s="138">
        <v>0</v>
      </c>
      <c r="CM4" s="138">
        <v>0</v>
      </c>
      <c r="CN4" s="138">
        <v>0</v>
      </c>
      <c r="CO4" s="138">
        <v>0</v>
      </c>
      <c r="CP4" s="138">
        <v>0</v>
      </c>
      <c r="CQ4" s="138">
        <v>0</v>
      </c>
      <c r="CR4" s="138">
        <v>0</v>
      </c>
      <c r="CS4" s="138">
        <v>0</v>
      </c>
      <c r="CT4" s="138">
        <v>0</v>
      </c>
      <c r="CU4" s="138">
        <v>0</v>
      </c>
      <c r="CV4" s="138">
        <v>0</v>
      </c>
      <c r="CW4" s="138">
        <v>0</v>
      </c>
      <c r="CX4" s="138">
        <v>0</v>
      </c>
      <c r="CY4" s="138">
        <v>0</v>
      </c>
      <c r="CZ4" s="138">
        <v>0</v>
      </c>
      <c r="DA4" s="138">
        <v>0</v>
      </c>
      <c r="DB4" s="138">
        <v>0</v>
      </c>
      <c r="DC4" s="138">
        <v>0</v>
      </c>
      <c r="DD4" s="138">
        <v>0</v>
      </c>
      <c r="DE4" s="138">
        <v>0</v>
      </c>
      <c r="DF4" s="138">
        <v>0</v>
      </c>
      <c r="DG4" s="138">
        <v>0</v>
      </c>
      <c r="DH4" s="138">
        <v>0</v>
      </c>
      <c r="DI4" s="138">
        <v>0</v>
      </c>
      <c r="DJ4" s="138">
        <v>0</v>
      </c>
      <c r="DK4" s="138">
        <v>0</v>
      </c>
      <c r="DL4" s="138">
        <v>0</v>
      </c>
      <c r="DM4" s="138">
        <v>0</v>
      </c>
      <c r="DN4" s="138">
        <v>0</v>
      </c>
      <c r="DO4" s="138">
        <v>0</v>
      </c>
      <c r="DP4" s="138">
        <v>5</v>
      </c>
      <c r="DQ4" s="138">
        <v>1</v>
      </c>
      <c r="DR4" s="130" t="s">
        <v>3247</v>
      </c>
      <c r="DS4" s="138">
        <v>3</v>
      </c>
      <c r="DT4" s="130" t="s">
        <v>1041</v>
      </c>
      <c r="DU4" s="130" t="s">
        <v>1041</v>
      </c>
      <c r="DV4" s="138">
        <v>1</v>
      </c>
      <c r="DW4" s="138">
        <v>0</v>
      </c>
      <c r="DX4" s="138">
        <v>0</v>
      </c>
      <c r="DY4" s="130" t="s">
        <v>1041</v>
      </c>
      <c r="DZ4" s="130" t="s">
        <v>1041</v>
      </c>
      <c r="EA4" s="140">
        <v>29586</v>
      </c>
      <c r="EB4" s="140">
        <v>5.54</v>
      </c>
      <c r="EC4" s="140">
        <v>1</v>
      </c>
    </row>
    <row r="5" spans="1:133" s="131" customFormat="1" ht="60" x14ac:dyDescent="0.25">
      <c r="A5" s="130" t="s">
        <v>561</v>
      </c>
      <c r="B5" s="130" t="s">
        <v>56</v>
      </c>
      <c r="C5" s="138">
        <v>4</v>
      </c>
      <c r="D5" s="130" t="s">
        <v>55</v>
      </c>
      <c r="E5" s="130" t="s">
        <v>1331</v>
      </c>
      <c r="F5" s="130" t="s">
        <v>3248</v>
      </c>
      <c r="G5" s="130">
        <v>12039</v>
      </c>
      <c r="H5" s="130" t="s">
        <v>3249</v>
      </c>
      <c r="I5" s="130" t="s">
        <v>3250</v>
      </c>
      <c r="J5" s="130" t="s">
        <v>3251</v>
      </c>
      <c r="K5" s="130" t="s">
        <v>1379</v>
      </c>
      <c r="L5" s="130" t="s">
        <v>959</v>
      </c>
      <c r="M5" s="130" t="s">
        <v>1012</v>
      </c>
      <c r="N5" s="130" t="s">
        <v>3252</v>
      </c>
      <c r="O5" s="130"/>
      <c r="P5" s="130">
        <v>236044270</v>
      </c>
      <c r="Q5" s="130" t="s">
        <v>3253</v>
      </c>
      <c r="R5" s="130"/>
      <c r="S5" s="130" t="s">
        <v>1488</v>
      </c>
      <c r="T5" s="130" t="s">
        <v>3254</v>
      </c>
      <c r="U5" s="130"/>
      <c r="V5" s="130">
        <v>236044192</v>
      </c>
      <c r="W5" s="130" t="s">
        <v>3255</v>
      </c>
      <c r="X5" s="138">
        <v>1</v>
      </c>
      <c r="Y5" s="138">
        <v>3</v>
      </c>
      <c r="Z5" s="138">
        <v>4</v>
      </c>
      <c r="AA5" s="139">
        <v>1</v>
      </c>
      <c r="AB5" s="139">
        <v>3</v>
      </c>
      <c r="AC5" s="139">
        <v>4</v>
      </c>
      <c r="AD5" s="130" t="s">
        <v>966</v>
      </c>
      <c r="AE5" s="138">
        <v>1</v>
      </c>
      <c r="AF5" s="130" t="s">
        <v>966</v>
      </c>
      <c r="AG5" s="138">
        <v>0</v>
      </c>
      <c r="AH5" s="138">
        <v>1</v>
      </c>
      <c r="AI5" s="138">
        <v>0</v>
      </c>
      <c r="AJ5" s="138">
        <v>0</v>
      </c>
      <c r="AK5" s="138">
        <v>1</v>
      </c>
      <c r="AL5" s="130" t="s">
        <v>966</v>
      </c>
      <c r="AM5" s="138">
        <v>0</v>
      </c>
      <c r="AN5" s="138">
        <v>0</v>
      </c>
      <c r="AO5" s="138">
        <v>1</v>
      </c>
      <c r="AP5" s="138">
        <v>1</v>
      </c>
      <c r="AQ5" s="130" t="s">
        <v>966</v>
      </c>
      <c r="AR5" s="138">
        <v>0</v>
      </c>
      <c r="AS5" s="138">
        <v>0</v>
      </c>
      <c r="AT5" s="138">
        <v>0</v>
      </c>
      <c r="AU5" s="138">
        <v>1</v>
      </c>
      <c r="AV5" s="138">
        <v>0</v>
      </c>
      <c r="AW5" s="138">
        <v>0</v>
      </c>
      <c r="AX5" s="138">
        <v>1</v>
      </c>
      <c r="AY5" s="130" t="s">
        <v>966</v>
      </c>
      <c r="AZ5" s="138">
        <v>1</v>
      </c>
      <c r="BA5" s="138">
        <v>1</v>
      </c>
      <c r="BB5" s="138">
        <v>1</v>
      </c>
      <c r="BC5" s="138">
        <v>1</v>
      </c>
      <c r="BD5" s="138">
        <v>4</v>
      </c>
      <c r="BE5" s="138">
        <v>3</v>
      </c>
      <c r="BF5" s="138">
        <v>0</v>
      </c>
      <c r="BG5" s="138">
        <v>0</v>
      </c>
      <c r="BH5" s="138">
        <v>0</v>
      </c>
      <c r="BI5" s="138">
        <v>0</v>
      </c>
      <c r="BJ5" s="138">
        <v>0</v>
      </c>
      <c r="BK5" s="138">
        <v>1</v>
      </c>
      <c r="BL5" s="138">
        <v>2</v>
      </c>
      <c r="BM5" s="138">
        <v>0</v>
      </c>
      <c r="BN5" s="138">
        <v>0</v>
      </c>
      <c r="BO5" s="138">
        <v>0</v>
      </c>
      <c r="BP5" s="138">
        <v>0</v>
      </c>
      <c r="BQ5" s="138">
        <v>0</v>
      </c>
      <c r="BR5" s="138">
        <v>0</v>
      </c>
      <c r="BS5" s="138">
        <v>0</v>
      </c>
      <c r="BT5" s="138">
        <v>0</v>
      </c>
      <c r="BU5" s="138">
        <v>0</v>
      </c>
      <c r="BV5" s="138">
        <v>0</v>
      </c>
      <c r="BW5" s="138">
        <v>0</v>
      </c>
      <c r="BX5" s="138">
        <v>0</v>
      </c>
      <c r="BY5" s="138">
        <v>0</v>
      </c>
      <c r="BZ5" s="138">
        <v>0</v>
      </c>
      <c r="CA5" s="138">
        <v>0</v>
      </c>
      <c r="CB5" s="138">
        <v>0</v>
      </c>
      <c r="CC5" s="138">
        <v>0</v>
      </c>
      <c r="CD5" s="138">
        <v>0</v>
      </c>
      <c r="CE5" s="138">
        <v>0</v>
      </c>
      <c r="CF5" s="138">
        <v>0</v>
      </c>
      <c r="CG5" s="138">
        <v>0</v>
      </c>
      <c r="CH5" s="138">
        <v>0</v>
      </c>
      <c r="CI5" s="138">
        <v>0</v>
      </c>
      <c r="CJ5" s="138">
        <v>0</v>
      </c>
      <c r="CK5" s="138">
        <v>0</v>
      </c>
      <c r="CL5" s="138">
        <v>0</v>
      </c>
      <c r="CM5" s="138">
        <v>0</v>
      </c>
      <c r="CN5" s="138">
        <v>0</v>
      </c>
      <c r="CO5" s="138">
        <v>0</v>
      </c>
      <c r="CP5" s="138">
        <v>0</v>
      </c>
      <c r="CQ5" s="138">
        <v>0</v>
      </c>
      <c r="CR5" s="138">
        <v>0</v>
      </c>
      <c r="CS5" s="138">
        <v>0</v>
      </c>
      <c r="CT5" s="138">
        <v>0</v>
      </c>
      <c r="CU5" s="138">
        <v>0</v>
      </c>
      <c r="CV5" s="138">
        <v>0</v>
      </c>
      <c r="CW5" s="138">
        <v>0</v>
      </c>
      <c r="CX5" s="138">
        <v>0</v>
      </c>
      <c r="CY5" s="138">
        <v>0</v>
      </c>
      <c r="CZ5" s="138">
        <v>0</v>
      </c>
      <c r="DA5" s="138">
        <v>0</v>
      </c>
      <c r="DB5" s="138">
        <v>0</v>
      </c>
      <c r="DC5" s="138">
        <v>0</v>
      </c>
      <c r="DD5" s="138">
        <v>0</v>
      </c>
      <c r="DE5" s="138">
        <v>0</v>
      </c>
      <c r="DF5" s="138">
        <v>0</v>
      </c>
      <c r="DG5" s="138">
        <v>0</v>
      </c>
      <c r="DH5" s="138">
        <v>0</v>
      </c>
      <c r="DI5" s="138">
        <v>0</v>
      </c>
      <c r="DJ5" s="138">
        <v>0</v>
      </c>
      <c r="DK5" s="138">
        <v>0</v>
      </c>
      <c r="DL5" s="138">
        <v>0</v>
      </c>
      <c r="DM5" s="138">
        <v>0</v>
      </c>
      <c r="DN5" s="138">
        <v>0</v>
      </c>
      <c r="DO5" s="138">
        <v>0</v>
      </c>
      <c r="DP5" s="138">
        <v>95</v>
      </c>
      <c r="DQ5" s="138">
        <v>1</v>
      </c>
      <c r="DR5" s="130" t="s">
        <v>3256</v>
      </c>
      <c r="DS5" s="138">
        <v>1</v>
      </c>
      <c r="DT5" s="130" t="s">
        <v>3257</v>
      </c>
      <c r="DU5" s="130" t="s">
        <v>3258</v>
      </c>
      <c r="DV5" s="138">
        <v>1</v>
      </c>
      <c r="DW5" s="138">
        <v>1</v>
      </c>
      <c r="DX5" s="138">
        <v>1</v>
      </c>
      <c r="DY5" s="130"/>
      <c r="DZ5" s="130" t="s">
        <v>3259</v>
      </c>
      <c r="EA5" s="140">
        <v>49158</v>
      </c>
      <c r="EB5" s="140">
        <v>4.1900000000000004</v>
      </c>
      <c r="EC5" s="140">
        <v>1</v>
      </c>
    </row>
    <row r="6" spans="1:133" s="131" customFormat="1" ht="24" x14ac:dyDescent="0.25">
      <c r="A6" s="130" t="s">
        <v>561</v>
      </c>
      <c r="B6" s="130" t="s">
        <v>58</v>
      </c>
      <c r="C6" s="138">
        <v>4</v>
      </c>
      <c r="D6" s="130" t="s">
        <v>57</v>
      </c>
      <c r="E6" s="130" t="s">
        <v>3260</v>
      </c>
      <c r="F6" s="130" t="s">
        <v>3261</v>
      </c>
      <c r="G6" s="130">
        <v>13085</v>
      </c>
      <c r="H6" s="130" t="s">
        <v>58</v>
      </c>
      <c r="I6" s="130" t="s">
        <v>3262</v>
      </c>
      <c r="J6" s="130" t="s">
        <v>3263</v>
      </c>
      <c r="K6" s="130" t="s">
        <v>1292</v>
      </c>
      <c r="L6" s="130" t="s">
        <v>959</v>
      </c>
      <c r="M6" s="130" t="s">
        <v>1272</v>
      </c>
      <c r="N6" s="130" t="s">
        <v>3264</v>
      </c>
      <c r="O6" s="130" t="s">
        <v>1041</v>
      </c>
      <c r="P6" s="130">
        <v>222116403</v>
      </c>
      <c r="Q6" s="130" t="s">
        <v>3265</v>
      </c>
      <c r="R6" s="130" t="s">
        <v>1041</v>
      </c>
      <c r="S6" s="130" t="s">
        <v>1201</v>
      </c>
      <c r="T6" s="130" t="s">
        <v>3266</v>
      </c>
      <c r="U6" s="130" t="s">
        <v>1041</v>
      </c>
      <c r="V6" s="130">
        <v>222116405</v>
      </c>
      <c r="W6" s="130" t="s">
        <v>3267</v>
      </c>
      <c r="X6" s="138">
        <v>2</v>
      </c>
      <c r="Y6" s="138">
        <v>0</v>
      </c>
      <c r="Z6" s="138">
        <v>2</v>
      </c>
      <c r="AA6" s="139">
        <v>2</v>
      </c>
      <c r="AB6" s="139">
        <v>0</v>
      </c>
      <c r="AC6" s="139">
        <v>2</v>
      </c>
      <c r="AD6" s="130" t="s">
        <v>966</v>
      </c>
      <c r="AE6" s="138">
        <v>2</v>
      </c>
      <c r="AF6" s="130" t="s">
        <v>966</v>
      </c>
      <c r="AG6" s="138">
        <v>0</v>
      </c>
      <c r="AH6" s="138">
        <v>1</v>
      </c>
      <c r="AI6" s="138">
        <v>0</v>
      </c>
      <c r="AJ6" s="138">
        <v>1</v>
      </c>
      <c r="AK6" s="138">
        <v>2</v>
      </c>
      <c r="AL6" s="130" t="s">
        <v>966</v>
      </c>
      <c r="AM6" s="138">
        <v>0</v>
      </c>
      <c r="AN6" s="138">
        <v>1</v>
      </c>
      <c r="AO6" s="138">
        <v>1</v>
      </c>
      <c r="AP6" s="138">
        <v>2</v>
      </c>
      <c r="AQ6" s="130" t="s">
        <v>966</v>
      </c>
      <c r="AR6" s="138">
        <v>0</v>
      </c>
      <c r="AS6" s="138">
        <v>0</v>
      </c>
      <c r="AT6" s="138">
        <v>0</v>
      </c>
      <c r="AU6" s="138">
        <v>1</v>
      </c>
      <c r="AV6" s="138">
        <v>1</v>
      </c>
      <c r="AW6" s="138">
        <v>0</v>
      </c>
      <c r="AX6" s="138">
        <v>2</v>
      </c>
      <c r="AY6" s="130" t="s">
        <v>966</v>
      </c>
      <c r="AZ6" s="138">
        <v>0</v>
      </c>
      <c r="BA6" s="138">
        <v>1</v>
      </c>
      <c r="BB6" s="138">
        <v>0</v>
      </c>
      <c r="BC6" s="138">
        <v>1</v>
      </c>
      <c r="BD6" s="138">
        <v>0</v>
      </c>
      <c r="BE6" s="138">
        <v>11</v>
      </c>
      <c r="BF6" s="138">
        <v>0</v>
      </c>
      <c r="BG6" s="138">
        <v>0</v>
      </c>
      <c r="BH6" s="138">
        <v>3</v>
      </c>
      <c r="BI6" s="138">
        <v>0</v>
      </c>
      <c r="BJ6" s="138">
        <v>0</v>
      </c>
      <c r="BK6" s="138">
        <v>0</v>
      </c>
      <c r="BL6" s="138">
        <v>2</v>
      </c>
      <c r="BM6" s="138">
        <v>0</v>
      </c>
      <c r="BN6" s="138">
        <v>0</v>
      </c>
      <c r="BO6" s="138">
        <v>0</v>
      </c>
      <c r="BP6" s="138">
        <v>2</v>
      </c>
      <c r="BQ6" s="138">
        <v>0</v>
      </c>
      <c r="BR6" s="138">
        <v>0</v>
      </c>
      <c r="BS6" s="138">
        <v>0</v>
      </c>
      <c r="BT6" s="138">
        <v>0</v>
      </c>
      <c r="BU6" s="138">
        <v>0</v>
      </c>
      <c r="BV6" s="138">
        <v>1</v>
      </c>
      <c r="BW6" s="138">
        <v>0</v>
      </c>
      <c r="BX6" s="138">
        <v>0</v>
      </c>
      <c r="BY6" s="138">
        <v>0</v>
      </c>
      <c r="BZ6" s="138">
        <v>0</v>
      </c>
      <c r="CA6" s="138">
        <v>0</v>
      </c>
      <c r="CB6" s="138">
        <v>0</v>
      </c>
      <c r="CC6" s="138">
        <v>0</v>
      </c>
      <c r="CD6" s="138">
        <v>0</v>
      </c>
      <c r="CE6" s="138">
        <v>0</v>
      </c>
      <c r="CF6" s="138">
        <v>0</v>
      </c>
      <c r="CG6" s="138">
        <v>0</v>
      </c>
      <c r="CH6" s="138">
        <v>0</v>
      </c>
      <c r="CI6" s="138">
        <v>0</v>
      </c>
      <c r="CJ6" s="138">
        <v>0</v>
      </c>
      <c r="CK6" s="138">
        <v>2</v>
      </c>
      <c r="CL6" s="138">
        <v>0</v>
      </c>
      <c r="CM6" s="138">
        <v>1</v>
      </c>
      <c r="CN6" s="138">
        <v>0</v>
      </c>
      <c r="CO6" s="138">
        <v>0</v>
      </c>
      <c r="CP6" s="138">
        <v>0</v>
      </c>
      <c r="CQ6" s="138">
        <v>0</v>
      </c>
      <c r="CR6" s="138">
        <v>0</v>
      </c>
      <c r="CS6" s="138">
        <v>0</v>
      </c>
      <c r="CT6" s="138">
        <v>0</v>
      </c>
      <c r="CU6" s="138">
        <v>0</v>
      </c>
      <c r="CV6" s="138">
        <v>0</v>
      </c>
      <c r="CW6" s="138">
        <v>0</v>
      </c>
      <c r="CX6" s="138">
        <v>0</v>
      </c>
      <c r="CY6" s="138">
        <v>0</v>
      </c>
      <c r="CZ6" s="138">
        <v>0</v>
      </c>
      <c r="DA6" s="138">
        <v>0</v>
      </c>
      <c r="DB6" s="138">
        <v>0</v>
      </c>
      <c r="DC6" s="138">
        <v>0</v>
      </c>
      <c r="DD6" s="138">
        <v>0</v>
      </c>
      <c r="DE6" s="138">
        <v>0</v>
      </c>
      <c r="DF6" s="138">
        <v>0</v>
      </c>
      <c r="DG6" s="138">
        <v>0</v>
      </c>
      <c r="DH6" s="138">
        <v>0</v>
      </c>
      <c r="DI6" s="138">
        <v>0</v>
      </c>
      <c r="DJ6" s="138">
        <v>0</v>
      </c>
      <c r="DK6" s="138">
        <v>0</v>
      </c>
      <c r="DL6" s="138">
        <v>0</v>
      </c>
      <c r="DM6" s="138">
        <v>0</v>
      </c>
      <c r="DN6" s="138">
        <v>0</v>
      </c>
      <c r="DO6" s="138">
        <v>0</v>
      </c>
      <c r="DP6" s="138">
        <v>100</v>
      </c>
      <c r="DQ6" s="138">
        <v>0</v>
      </c>
      <c r="DR6" s="130" t="s">
        <v>1041</v>
      </c>
      <c r="DS6" s="138">
        <v>3</v>
      </c>
      <c r="DT6" s="130" t="s">
        <v>1041</v>
      </c>
      <c r="DU6" s="130" t="s">
        <v>1573</v>
      </c>
      <c r="DV6" s="138">
        <v>1</v>
      </c>
      <c r="DW6" s="138">
        <v>1</v>
      </c>
      <c r="DX6" s="138">
        <v>1</v>
      </c>
      <c r="DY6" s="130" t="s">
        <v>1041</v>
      </c>
      <c r="DZ6" s="130" t="s">
        <v>3268</v>
      </c>
      <c r="EA6" s="140">
        <v>72041</v>
      </c>
      <c r="EB6" s="140">
        <v>6.48</v>
      </c>
      <c r="EC6" s="140">
        <v>1</v>
      </c>
    </row>
    <row r="7" spans="1:133" s="131" customFormat="1" ht="60" x14ac:dyDescent="0.25">
      <c r="A7" s="130" t="s">
        <v>561</v>
      </c>
      <c r="B7" s="130" t="s">
        <v>60</v>
      </c>
      <c r="C7" s="138">
        <v>4</v>
      </c>
      <c r="D7" s="130" t="s">
        <v>59</v>
      </c>
      <c r="E7" s="130" t="s">
        <v>3269</v>
      </c>
      <c r="F7" s="130" t="s">
        <v>3270</v>
      </c>
      <c r="G7" s="130" t="s">
        <v>3271</v>
      </c>
      <c r="H7" s="130" t="s">
        <v>60</v>
      </c>
      <c r="I7" s="130" t="s">
        <v>3272</v>
      </c>
      <c r="J7" s="130" t="s">
        <v>3273</v>
      </c>
      <c r="K7" s="130" t="s">
        <v>3274</v>
      </c>
      <c r="L7" s="130"/>
      <c r="M7" s="130" t="s">
        <v>1488</v>
      </c>
      <c r="N7" s="130" t="s">
        <v>3275</v>
      </c>
      <c r="O7" s="130"/>
      <c r="P7" s="130" t="s">
        <v>3276</v>
      </c>
      <c r="Q7" s="130" t="s">
        <v>3277</v>
      </c>
      <c r="R7" s="130" t="s">
        <v>959</v>
      </c>
      <c r="S7" s="130" t="s">
        <v>1631</v>
      </c>
      <c r="T7" s="130" t="s">
        <v>3278</v>
      </c>
      <c r="U7" s="130"/>
      <c r="V7" s="130" t="s">
        <v>3279</v>
      </c>
      <c r="W7" s="130" t="s">
        <v>3280</v>
      </c>
      <c r="X7" s="138">
        <v>2</v>
      </c>
      <c r="Y7" s="138">
        <v>0</v>
      </c>
      <c r="Z7" s="138">
        <v>2</v>
      </c>
      <c r="AA7" s="139">
        <v>2</v>
      </c>
      <c r="AB7" s="139">
        <v>0</v>
      </c>
      <c r="AC7" s="139">
        <v>2</v>
      </c>
      <c r="AD7" s="130" t="s">
        <v>966</v>
      </c>
      <c r="AE7" s="138">
        <v>2</v>
      </c>
      <c r="AF7" s="130" t="s">
        <v>966</v>
      </c>
      <c r="AG7" s="138">
        <v>0</v>
      </c>
      <c r="AH7" s="138">
        <v>2</v>
      </c>
      <c r="AI7" s="138">
        <v>0</v>
      </c>
      <c r="AJ7" s="138">
        <v>0</v>
      </c>
      <c r="AK7" s="138">
        <v>2</v>
      </c>
      <c r="AL7" s="130" t="s">
        <v>966</v>
      </c>
      <c r="AM7" s="138">
        <v>1</v>
      </c>
      <c r="AN7" s="138">
        <v>1</v>
      </c>
      <c r="AO7" s="138">
        <v>0</v>
      </c>
      <c r="AP7" s="138">
        <v>2</v>
      </c>
      <c r="AQ7" s="130" t="s">
        <v>966</v>
      </c>
      <c r="AR7" s="138">
        <v>0</v>
      </c>
      <c r="AS7" s="138">
        <v>0</v>
      </c>
      <c r="AT7" s="138">
        <v>0</v>
      </c>
      <c r="AU7" s="138">
        <v>2</v>
      </c>
      <c r="AV7" s="138">
        <v>0</v>
      </c>
      <c r="AW7" s="138">
        <v>0</v>
      </c>
      <c r="AX7" s="138">
        <v>2</v>
      </c>
      <c r="AY7" s="130" t="s">
        <v>966</v>
      </c>
      <c r="AZ7" s="138">
        <v>1</v>
      </c>
      <c r="BA7" s="138">
        <v>1</v>
      </c>
      <c r="BB7" s="138">
        <v>1</v>
      </c>
      <c r="BC7" s="138">
        <v>1</v>
      </c>
      <c r="BD7" s="138">
        <v>0</v>
      </c>
      <c r="BE7" s="138">
        <v>4</v>
      </c>
      <c r="BF7" s="138">
        <v>0</v>
      </c>
      <c r="BG7" s="138">
        <v>0</v>
      </c>
      <c r="BH7" s="138">
        <v>0</v>
      </c>
      <c r="BI7" s="138">
        <v>0</v>
      </c>
      <c r="BJ7" s="138">
        <v>0</v>
      </c>
      <c r="BK7" s="138">
        <v>0</v>
      </c>
      <c r="BL7" s="138">
        <v>8</v>
      </c>
      <c r="BM7" s="138">
        <v>1</v>
      </c>
      <c r="BN7" s="138">
        <v>0</v>
      </c>
      <c r="BO7" s="138">
        <v>1</v>
      </c>
      <c r="BP7" s="138">
        <v>0</v>
      </c>
      <c r="BQ7" s="138">
        <v>0</v>
      </c>
      <c r="BR7" s="138">
        <v>0</v>
      </c>
      <c r="BS7" s="138">
        <v>0</v>
      </c>
      <c r="BT7" s="138">
        <v>0</v>
      </c>
      <c r="BU7" s="138">
        <v>0</v>
      </c>
      <c r="BV7" s="138">
        <v>1</v>
      </c>
      <c r="BW7" s="138">
        <v>0</v>
      </c>
      <c r="BX7" s="138">
        <v>0</v>
      </c>
      <c r="BY7" s="138">
        <v>0</v>
      </c>
      <c r="BZ7" s="138">
        <v>0</v>
      </c>
      <c r="CA7" s="138">
        <v>0</v>
      </c>
      <c r="CB7" s="138">
        <v>0</v>
      </c>
      <c r="CC7" s="138">
        <v>0</v>
      </c>
      <c r="CD7" s="138">
        <v>0</v>
      </c>
      <c r="CE7" s="138">
        <v>0</v>
      </c>
      <c r="CF7" s="138">
        <v>0</v>
      </c>
      <c r="CG7" s="138">
        <v>0</v>
      </c>
      <c r="CH7" s="138">
        <v>0</v>
      </c>
      <c r="CI7" s="138">
        <v>0</v>
      </c>
      <c r="CJ7" s="138">
        <v>0</v>
      </c>
      <c r="CK7" s="138">
        <v>2</v>
      </c>
      <c r="CL7" s="138">
        <v>0</v>
      </c>
      <c r="CM7" s="138">
        <v>2</v>
      </c>
      <c r="CN7" s="138">
        <v>0</v>
      </c>
      <c r="CO7" s="138">
        <v>0</v>
      </c>
      <c r="CP7" s="138">
        <v>0</v>
      </c>
      <c r="CQ7" s="138">
        <v>0</v>
      </c>
      <c r="CR7" s="138">
        <v>0</v>
      </c>
      <c r="CS7" s="138">
        <v>0</v>
      </c>
      <c r="CT7" s="138">
        <v>0</v>
      </c>
      <c r="CU7" s="138">
        <v>0</v>
      </c>
      <c r="CV7" s="138">
        <v>0</v>
      </c>
      <c r="CW7" s="138">
        <v>0</v>
      </c>
      <c r="CX7" s="138">
        <v>0</v>
      </c>
      <c r="CY7" s="138">
        <v>0</v>
      </c>
      <c r="CZ7" s="138">
        <v>0</v>
      </c>
      <c r="DA7" s="138">
        <v>0</v>
      </c>
      <c r="DB7" s="138">
        <v>0</v>
      </c>
      <c r="DC7" s="138">
        <v>0</v>
      </c>
      <c r="DD7" s="138">
        <v>0</v>
      </c>
      <c r="DE7" s="138">
        <v>0</v>
      </c>
      <c r="DF7" s="138">
        <v>0</v>
      </c>
      <c r="DG7" s="138">
        <v>0</v>
      </c>
      <c r="DH7" s="138">
        <v>0</v>
      </c>
      <c r="DI7" s="138">
        <v>0</v>
      </c>
      <c r="DJ7" s="138">
        <v>1</v>
      </c>
      <c r="DK7" s="138">
        <v>1</v>
      </c>
      <c r="DL7" s="138">
        <v>0</v>
      </c>
      <c r="DM7" s="138">
        <v>0</v>
      </c>
      <c r="DN7" s="138">
        <v>0</v>
      </c>
      <c r="DO7" s="138">
        <v>0</v>
      </c>
      <c r="DP7" s="138">
        <v>95</v>
      </c>
      <c r="DQ7" s="138">
        <v>0</v>
      </c>
      <c r="DR7" s="130"/>
      <c r="DS7" s="138">
        <v>2</v>
      </c>
      <c r="DT7" s="130" t="s">
        <v>3281</v>
      </c>
      <c r="DU7" s="130" t="s">
        <v>2357</v>
      </c>
      <c r="DV7" s="138">
        <v>1</v>
      </c>
      <c r="DW7" s="138">
        <v>1</v>
      </c>
      <c r="DX7" s="138">
        <v>1</v>
      </c>
      <c r="DY7" s="130"/>
      <c r="DZ7" s="130"/>
      <c r="EA7" s="140">
        <v>137235</v>
      </c>
      <c r="EB7" s="140">
        <v>32.299999999999997</v>
      </c>
      <c r="EC7" s="140">
        <v>2</v>
      </c>
    </row>
    <row r="8" spans="1:133" s="131" customFormat="1" ht="48" x14ac:dyDescent="0.25">
      <c r="A8" s="130" t="s">
        <v>561</v>
      </c>
      <c r="B8" s="130" t="s">
        <v>62</v>
      </c>
      <c r="C8" s="138">
        <v>4</v>
      </c>
      <c r="D8" s="130" t="s">
        <v>61</v>
      </c>
      <c r="E8" s="130" t="s">
        <v>3282</v>
      </c>
      <c r="F8" s="130" t="s">
        <v>3283</v>
      </c>
      <c r="G8" s="130">
        <v>15022</v>
      </c>
      <c r="H8" s="130" t="s">
        <v>62</v>
      </c>
      <c r="I8" s="130" t="s">
        <v>3284</v>
      </c>
      <c r="J8" s="130" t="s">
        <v>3285</v>
      </c>
      <c r="K8" s="130" t="s">
        <v>3286</v>
      </c>
      <c r="L8" s="130" t="s">
        <v>959</v>
      </c>
      <c r="M8" s="130" t="s">
        <v>1566</v>
      </c>
      <c r="N8" s="130" t="s">
        <v>3287</v>
      </c>
      <c r="O8" s="130"/>
      <c r="P8" s="130">
        <v>257000400</v>
      </c>
      <c r="Q8" s="130" t="s">
        <v>3288</v>
      </c>
      <c r="R8" s="130" t="s">
        <v>959</v>
      </c>
      <c r="S8" s="130" t="s">
        <v>1566</v>
      </c>
      <c r="T8" s="130" t="s">
        <v>3287</v>
      </c>
      <c r="U8" s="130"/>
      <c r="V8" s="130">
        <v>257000400</v>
      </c>
      <c r="W8" s="130" t="s">
        <v>3288</v>
      </c>
      <c r="X8" s="138">
        <v>22</v>
      </c>
      <c r="Y8" s="138">
        <v>3</v>
      </c>
      <c r="Z8" s="138">
        <v>25</v>
      </c>
      <c r="AA8" s="139">
        <v>22</v>
      </c>
      <c r="AB8" s="139">
        <v>3</v>
      </c>
      <c r="AC8" s="139">
        <v>25</v>
      </c>
      <c r="AD8" s="130" t="s">
        <v>966</v>
      </c>
      <c r="AE8" s="138">
        <v>21</v>
      </c>
      <c r="AF8" s="130" t="s">
        <v>966</v>
      </c>
      <c r="AG8" s="138">
        <v>0</v>
      </c>
      <c r="AH8" s="138">
        <v>3</v>
      </c>
      <c r="AI8" s="138">
        <v>1</v>
      </c>
      <c r="AJ8" s="138">
        <v>18</v>
      </c>
      <c r="AK8" s="138">
        <v>22</v>
      </c>
      <c r="AL8" s="130" t="s">
        <v>966</v>
      </c>
      <c r="AM8" s="138">
        <v>6</v>
      </c>
      <c r="AN8" s="138">
        <v>10</v>
      </c>
      <c r="AO8" s="138">
        <v>6</v>
      </c>
      <c r="AP8" s="138">
        <v>22</v>
      </c>
      <c r="AQ8" s="130" t="s">
        <v>966</v>
      </c>
      <c r="AR8" s="138">
        <v>0</v>
      </c>
      <c r="AS8" s="138">
        <v>0</v>
      </c>
      <c r="AT8" s="138">
        <v>3</v>
      </c>
      <c r="AU8" s="138">
        <v>18</v>
      </c>
      <c r="AV8" s="138">
        <v>1</v>
      </c>
      <c r="AW8" s="138">
        <v>0</v>
      </c>
      <c r="AX8" s="138">
        <v>22</v>
      </c>
      <c r="AY8" s="130" t="s">
        <v>966</v>
      </c>
      <c r="AZ8" s="138">
        <v>0</v>
      </c>
      <c r="BA8" s="138">
        <v>1</v>
      </c>
      <c r="BB8" s="138">
        <v>0</v>
      </c>
      <c r="BC8" s="138">
        <v>0</v>
      </c>
      <c r="BD8" s="138">
        <v>2</v>
      </c>
      <c r="BE8" s="138">
        <v>8</v>
      </c>
      <c r="BF8" s="138">
        <v>0</v>
      </c>
      <c r="BG8" s="138">
        <v>0</v>
      </c>
      <c r="BH8" s="138">
        <v>0</v>
      </c>
      <c r="BI8" s="138">
        <v>0</v>
      </c>
      <c r="BJ8" s="138">
        <v>0</v>
      </c>
      <c r="BK8" s="138">
        <v>8</v>
      </c>
      <c r="BL8" s="138">
        <v>11</v>
      </c>
      <c r="BM8" s="138">
        <v>0</v>
      </c>
      <c r="BN8" s="138">
        <v>0</v>
      </c>
      <c r="BO8" s="138">
        <v>0</v>
      </c>
      <c r="BP8" s="138">
        <v>9</v>
      </c>
      <c r="BQ8" s="138">
        <v>0</v>
      </c>
      <c r="BR8" s="138">
        <v>0</v>
      </c>
      <c r="BS8" s="138">
        <v>0</v>
      </c>
      <c r="BT8" s="138">
        <v>1</v>
      </c>
      <c r="BU8" s="138">
        <v>0</v>
      </c>
      <c r="BV8" s="138">
        <v>0</v>
      </c>
      <c r="BW8" s="138">
        <v>1</v>
      </c>
      <c r="BX8" s="138">
        <v>0</v>
      </c>
      <c r="BY8" s="138">
        <v>0</v>
      </c>
      <c r="BZ8" s="138">
        <v>0</v>
      </c>
      <c r="CA8" s="138">
        <v>0</v>
      </c>
      <c r="CB8" s="138">
        <v>0</v>
      </c>
      <c r="CC8" s="138">
        <v>0</v>
      </c>
      <c r="CD8" s="138">
        <v>0</v>
      </c>
      <c r="CE8" s="138">
        <v>0</v>
      </c>
      <c r="CF8" s="138">
        <v>0</v>
      </c>
      <c r="CG8" s="138">
        <v>0</v>
      </c>
      <c r="CH8" s="138">
        <v>0</v>
      </c>
      <c r="CI8" s="138">
        <v>0</v>
      </c>
      <c r="CJ8" s="138">
        <v>2</v>
      </c>
      <c r="CK8" s="138">
        <v>0</v>
      </c>
      <c r="CL8" s="138">
        <v>1</v>
      </c>
      <c r="CM8" s="138">
        <v>1</v>
      </c>
      <c r="CN8" s="138">
        <v>0</v>
      </c>
      <c r="CO8" s="138">
        <v>0</v>
      </c>
      <c r="CP8" s="138">
        <v>0</v>
      </c>
      <c r="CQ8" s="138">
        <v>0</v>
      </c>
      <c r="CR8" s="138">
        <v>0</v>
      </c>
      <c r="CS8" s="138">
        <v>0</v>
      </c>
      <c r="CT8" s="138">
        <v>0</v>
      </c>
      <c r="CU8" s="138">
        <v>0</v>
      </c>
      <c r="CV8" s="138">
        <v>0</v>
      </c>
      <c r="CW8" s="138">
        <v>0</v>
      </c>
      <c r="CX8" s="138">
        <v>0</v>
      </c>
      <c r="CY8" s="138">
        <v>0</v>
      </c>
      <c r="CZ8" s="138">
        <v>0</v>
      </c>
      <c r="DA8" s="138">
        <v>0</v>
      </c>
      <c r="DB8" s="138">
        <v>2</v>
      </c>
      <c r="DC8" s="138">
        <v>0</v>
      </c>
      <c r="DD8" s="138">
        <v>0</v>
      </c>
      <c r="DE8" s="138">
        <v>0</v>
      </c>
      <c r="DF8" s="138">
        <v>0</v>
      </c>
      <c r="DG8" s="138">
        <v>2</v>
      </c>
      <c r="DH8" s="138">
        <v>0</v>
      </c>
      <c r="DI8" s="138">
        <v>0</v>
      </c>
      <c r="DJ8" s="138">
        <v>0</v>
      </c>
      <c r="DK8" s="138">
        <v>0</v>
      </c>
      <c r="DL8" s="138">
        <v>0</v>
      </c>
      <c r="DM8" s="138">
        <v>0</v>
      </c>
      <c r="DN8" s="138">
        <v>0</v>
      </c>
      <c r="DO8" s="138">
        <v>0</v>
      </c>
      <c r="DP8" s="138">
        <v>98</v>
      </c>
      <c r="DQ8" s="138">
        <v>0</v>
      </c>
      <c r="DR8" s="130"/>
      <c r="DS8" s="138">
        <v>4</v>
      </c>
      <c r="DT8" s="130" t="s">
        <v>3289</v>
      </c>
      <c r="DU8" s="130" t="s">
        <v>3290</v>
      </c>
      <c r="DV8" s="138">
        <v>1</v>
      </c>
      <c r="DW8" s="138">
        <v>1</v>
      </c>
      <c r="DX8" s="138">
        <v>1</v>
      </c>
      <c r="DY8" s="130"/>
      <c r="DZ8" s="130"/>
      <c r="EA8" s="140">
        <v>85508</v>
      </c>
      <c r="EB8" s="140">
        <v>35.090000000000003</v>
      </c>
      <c r="EC8" s="140">
        <v>2</v>
      </c>
    </row>
    <row r="9" spans="1:133" s="131" customFormat="1" x14ac:dyDescent="0.25">
      <c r="A9" s="130" t="s">
        <v>561</v>
      </c>
      <c r="B9" s="130" t="s">
        <v>64</v>
      </c>
      <c r="C9" s="138">
        <v>4</v>
      </c>
      <c r="D9" s="130" t="s">
        <v>63</v>
      </c>
      <c r="E9" s="130" t="s">
        <v>3291</v>
      </c>
      <c r="F9" s="130" t="s">
        <v>3292</v>
      </c>
      <c r="G9" s="130">
        <v>16052</v>
      </c>
      <c r="H9" s="130" t="s">
        <v>64</v>
      </c>
      <c r="I9" s="130" t="s">
        <v>3293</v>
      </c>
      <c r="J9" s="130" t="s">
        <v>3294</v>
      </c>
      <c r="K9" s="130" t="s">
        <v>1379</v>
      </c>
      <c r="L9" s="130" t="s">
        <v>959</v>
      </c>
      <c r="M9" s="130" t="s">
        <v>960</v>
      </c>
      <c r="N9" s="130" t="s">
        <v>3295</v>
      </c>
      <c r="O9" s="130" t="s">
        <v>1041</v>
      </c>
      <c r="P9" s="130">
        <v>220189800</v>
      </c>
      <c r="Q9" s="130" t="s">
        <v>3296</v>
      </c>
      <c r="R9" s="130" t="s">
        <v>3187</v>
      </c>
      <c r="S9" s="130" t="s">
        <v>3297</v>
      </c>
      <c r="T9" s="130" t="s">
        <v>3298</v>
      </c>
      <c r="U9" s="130" t="s">
        <v>1041</v>
      </c>
      <c r="V9" s="130">
        <v>220189853</v>
      </c>
      <c r="W9" s="130" t="s">
        <v>3299</v>
      </c>
      <c r="X9" s="138">
        <v>3</v>
      </c>
      <c r="Y9" s="138">
        <v>0</v>
      </c>
      <c r="Z9" s="138">
        <v>3</v>
      </c>
      <c r="AA9" s="139">
        <v>3</v>
      </c>
      <c r="AB9" s="139">
        <v>0</v>
      </c>
      <c r="AC9" s="139">
        <v>3</v>
      </c>
      <c r="AD9" s="130" t="s">
        <v>966</v>
      </c>
      <c r="AE9" s="138">
        <v>3</v>
      </c>
      <c r="AF9" s="130" t="s">
        <v>966</v>
      </c>
      <c r="AG9" s="138">
        <v>0</v>
      </c>
      <c r="AH9" s="138">
        <v>0</v>
      </c>
      <c r="AI9" s="138">
        <v>3</v>
      </c>
      <c r="AJ9" s="138">
        <v>0</v>
      </c>
      <c r="AK9" s="138">
        <v>3</v>
      </c>
      <c r="AL9" s="130" t="s">
        <v>966</v>
      </c>
      <c r="AM9" s="138">
        <v>0</v>
      </c>
      <c r="AN9" s="138">
        <v>3</v>
      </c>
      <c r="AO9" s="138">
        <v>0</v>
      </c>
      <c r="AP9" s="138">
        <v>3</v>
      </c>
      <c r="AQ9" s="130" t="s">
        <v>966</v>
      </c>
      <c r="AR9" s="138">
        <v>0</v>
      </c>
      <c r="AS9" s="138">
        <v>0</v>
      </c>
      <c r="AT9" s="138">
        <v>0</v>
      </c>
      <c r="AU9" s="138">
        <v>2</v>
      </c>
      <c r="AV9" s="138">
        <v>1</v>
      </c>
      <c r="AW9" s="138">
        <v>0</v>
      </c>
      <c r="AX9" s="138">
        <v>3</v>
      </c>
      <c r="AY9" s="130" t="s">
        <v>966</v>
      </c>
      <c r="AZ9" s="138">
        <v>1</v>
      </c>
      <c r="BA9" s="138">
        <v>1</v>
      </c>
      <c r="BB9" s="138">
        <v>1</v>
      </c>
      <c r="BC9" s="138">
        <v>1</v>
      </c>
      <c r="BD9" s="138">
        <v>5</v>
      </c>
      <c r="BE9" s="138">
        <v>16</v>
      </c>
      <c r="BF9" s="138">
        <v>0</v>
      </c>
      <c r="BG9" s="138">
        <v>0</v>
      </c>
      <c r="BH9" s="138">
        <v>3</v>
      </c>
      <c r="BI9" s="138">
        <v>0</v>
      </c>
      <c r="BJ9" s="138">
        <v>0</v>
      </c>
      <c r="BK9" s="138">
        <v>0</v>
      </c>
      <c r="BL9" s="138">
        <v>16</v>
      </c>
      <c r="BM9" s="138">
        <v>1</v>
      </c>
      <c r="BN9" s="138">
        <v>0</v>
      </c>
      <c r="BO9" s="138">
        <v>0</v>
      </c>
      <c r="BP9" s="138">
        <v>0</v>
      </c>
      <c r="BQ9" s="138">
        <v>0</v>
      </c>
      <c r="BR9" s="138">
        <v>0</v>
      </c>
      <c r="BS9" s="138">
        <v>1</v>
      </c>
      <c r="BT9" s="138">
        <v>0</v>
      </c>
      <c r="BU9" s="138">
        <v>0</v>
      </c>
      <c r="BV9" s="138">
        <v>0</v>
      </c>
      <c r="BW9" s="138">
        <v>0</v>
      </c>
      <c r="BX9" s="138">
        <v>0</v>
      </c>
      <c r="BY9" s="138">
        <v>0</v>
      </c>
      <c r="BZ9" s="138">
        <v>0</v>
      </c>
      <c r="CA9" s="138">
        <v>0</v>
      </c>
      <c r="CB9" s="138">
        <v>0</v>
      </c>
      <c r="CC9" s="138">
        <v>0</v>
      </c>
      <c r="CD9" s="138">
        <v>0</v>
      </c>
      <c r="CE9" s="138">
        <v>0</v>
      </c>
      <c r="CF9" s="138">
        <v>0</v>
      </c>
      <c r="CG9" s="138">
        <v>0</v>
      </c>
      <c r="CH9" s="138">
        <v>1</v>
      </c>
      <c r="CI9" s="138">
        <v>0</v>
      </c>
      <c r="CJ9" s="138">
        <v>0</v>
      </c>
      <c r="CK9" s="138">
        <v>0</v>
      </c>
      <c r="CL9" s="138">
        <v>0</v>
      </c>
      <c r="CM9" s="138">
        <v>0</v>
      </c>
      <c r="CN9" s="138">
        <v>0</v>
      </c>
      <c r="CO9" s="138">
        <v>0</v>
      </c>
      <c r="CP9" s="138">
        <v>0</v>
      </c>
      <c r="CQ9" s="138">
        <v>0</v>
      </c>
      <c r="CR9" s="138">
        <v>0</v>
      </c>
      <c r="CS9" s="138">
        <v>0</v>
      </c>
      <c r="CT9" s="138">
        <v>0</v>
      </c>
      <c r="CU9" s="138">
        <v>0</v>
      </c>
      <c r="CV9" s="138">
        <v>0</v>
      </c>
      <c r="CW9" s="138">
        <v>0</v>
      </c>
      <c r="CX9" s="138">
        <v>0</v>
      </c>
      <c r="CY9" s="138">
        <v>0</v>
      </c>
      <c r="CZ9" s="138">
        <v>0</v>
      </c>
      <c r="DA9" s="138">
        <v>0</v>
      </c>
      <c r="DB9" s="138">
        <v>0</v>
      </c>
      <c r="DC9" s="138">
        <v>0</v>
      </c>
      <c r="DD9" s="138">
        <v>0</v>
      </c>
      <c r="DE9" s="138">
        <v>0</v>
      </c>
      <c r="DF9" s="138">
        <v>0</v>
      </c>
      <c r="DG9" s="138">
        <v>0</v>
      </c>
      <c r="DH9" s="138">
        <v>0</v>
      </c>
      <c r="DI9" s="138">
        <v>0</v>
      </c>
      <c r="DJ9" s="138">
        <v>0</v>
      </c>
      <c r="DK9" s="138">
        <v>0</v>
      </c>
      <c r="DL9" s="138">
        <v>0</v>
      </c>
      <c r="DM9" s="138">
        <v>0</v>
      </c>
      <c r="DN9" s="138">
        <v>0</v>
      </c>
      <c r="DO9" s="138">
        <v>0</v>
      </c>
      <c r="DP9" s="138">
        <v>8</v>
      </c>
      <c r="DQ9" s="138">
        <v>1</v>
      </c>
      <c r="DR9" s="130" t="s">
        <v>3300</v>
      </c>
      <c r="DS9" s="138">
        <v>3</v>
      </c>
      <c r="DT9" s="130" t="s">
        <v>3301</v>
      </c>
      <c r="DU9" s="130" t="s">
        <v>1041</v>
      </c>
      <c r="DV9" s="138">
        <v>1</v>
      </c>
      <c r="DW9" s="138">
        <v>1</v>
      </c>
      <c r="DX9" s="138">
        <v>1</v>
      </c>
      <c r="DY9" s="130" t="s">
        <v>1041</v>
      </c>
      <c r="DZ9" s="130" t="s">
        <v>1041</v>
      </c>
      <c r="EA9" s="140">
        <v>111807</v>
      </c>
      <c r="EB9" s="140">
        <v>56.09</v>
      </c>
      <c r="EC9" s="140">
        <v>5</v>
      </c>
    </row>
    <row r="10" spans="1:133" s="131" customFormat="1" ht="60" x14ac:dyDescent="0.25">
      <c r="A10" s="130" t="s">
        <v>561</v>
      </c>
      <c r="B10" s="130" t="s">
        <v>66</v>
      </c>
      <c r="C10" s="138">
        <v>4</v>
      </c>
      <c r="D10" s="130" t="s">
        <v>65</v>
      </c>
      <c r="E10" s="130" t="s">
        <v>3302</v>
      </c>
      <c r="F10" s="130" t="s">
        <v>3303</v>
      </c>
      <c r="G10" s="130">
        <v>17000</v>
      </c>
      <c r="H10" s="130" t="s">
        <v>66</v>
      </c>
      <c r="I10" s="130" t="s">
        <v>3304</v>
      </c>
      <c r="J10" s="130" t="s">
        <v>3305</v>
      </c>
      <c r="K10" s="130" t="s">
        <v>3306</v>
      </c>
      <c r="L10" s="130" t="s">
        <v>959</v>
      </c>
      <c r="M10" s="130" t="s">
        <v>1012</v>
      </c>
      <c r="N10" s="130" t="s">
        <v>3307</v>
      </c>
      <c r="O10" s="130" t="s">
        <v>1041</v>
      </c>
      <c r="P10" s="130" t="s">
        <v>3308</v>
      </c>
      <c r="Q10" s="130" t="s">
        <v>3309</v>
      </c>
      <c r="R10" s="130" t="s">
        <v>959</v>
      </c>
      <c r="S10" s="130" t="s">
        <v>1959</v>
      </c>
      <c r="T10" s="130" t="s">
        <v>3310</v>
      </c>
      <c r="U10" s="130" t="s">
        <v>1041</v>
      </c>
      <c r="V10" s="130">
        <v>220144215</v>
      </c>
      <c r="W10" s="130" t="s">
        <v>3311</v>
      </c>
      <c r="X10" s="138">
        <v>1</v>
      </c>
      <c r="Y10" s="138">
        <v>0</v>
      </c>
      <c r="Z10" s="138">
        <v>1</v>
      </c>
      <c r="AA10" s="139">
        <v>1</v>
      </c>
      <c r="AB10" s="139">
        <v>0</v>
      </c>
      <c r="AC10" s="139">
        <v>1</v>
      </c>
      <c r="AD10" s="130" t="s">
        <v>966</v>
      </c>
      <c r="AE10" s="138">
        <v>1</v>
      </c>
      <c r="AF10" s="130" t="s">
        <v>966</v>
      </c>
      <c r="AG10" s="138">
        <v>0</v>
      </c>
      <c r="AH10" s="138">
        <v>0</v>
      </c>
      <c r="AI10" s="138">
        <v>0</v>
      </c>
      <c r="AJ10" s="138">
        <v>1</v>
      </c>
      <c r="AK10" s="138">
        <v>1</v>
      </c>
      <c r="AL10" s="130" t="s">
        <v>966</v>
      </c>
      <c r="AM10" s="138">
        <v>0</v>
      </c>
      <c r="AN10" s="138">
        <v>0</v>
      </c>
      <c r="AO10" s="138">
        <v>1</v>
      </c>
      <c r="AP10" s="138">
        <v>1</v>
      </c>
      <c r="AQ10" s="130" t="s">
        <v>966</v>
      </c>
      <c r="AR10" s="138">
        <v>0</v>
      </c>
      <c r="AS10" s="138">
        <v>0</v>
      </c>
      <c r="AT10" s="138">
        <v>0</v>
      </c>
      <c r="AU10" s="138">
        <v>1</v>
      </c>
      <c r="AV10" s="138">
        <v>0</v>
      </c>
      <c r="AW10" s="138">
        <v>0</v>
      </c>
      <c r="AX10" s="138">
        <v>1</v>
      </c>
      <c r="AY10" s="130" t="s">
        <v>966</v>
      </c>
      <c r="AZ10" s="138">
        <v>0</v>
      </c>
      <c r="BA10" s="138">
        <v>1</v>
      </c>
      <c r="BB10" s="138">
        <v>1</v>
      </c>
      <c r="BC10" s="138">
        <v>1</v>
      </c>
      <c r="BD10" s="138">
        <v>5</v>
      </c>
      <c r="BE10" s="138">
        <v>6</v>
      </c>
      <c r="BF10" s="138">
        <v>0</v>
      </c>
      <c r="BG10" s="138">
        <v>0</v>
      </c>
      <c r="BH10" s="138">
        <v>2</v>
      </c>
      <c r="BI10" s="138">
        <v>0</v>
      </c>
      <c r="BJ10" s="138">
        <v>0</v>
      </c>
      <c r="BK10" s="138">
        <v>0</v>
      </c>
      <c r="BL10" s="138">
        <v>10</v>
      </c>
      <c r="BM10" s="138">
        <v>0</v>
      </c>
      <c r="BN10" s="138">
        <v>3</v>
      </c>
      <c r="BO10" s="138">
        <v>0</v>
      </c>
      <c r="BP10" s="138">
        <v>0</v>
      </c>
      <c r="BQ10" s="138">
        <v>0</v>
      </c>
      <c r="BR10" s="138">
        <v>1</v>
      </c>
      <c r="BS10" s="138">
        <v>0</v>
      </c>
      <c r="BT10" s="138">
        <v>0</v>
      </c>
      <c r="BU10" s="138">
        <v>0</v>
      </c>
      <c r="BV10" s="138">
        <v>0</v>
      </c>
      <c r="BW10" s="138">
        <v>0</v>
      </c>
      <c r="BX10" s="138">
        <v>0</v>
      </c>
      <c r="BY10" s="138">
        <v>0</v>
      </c>
      <c r="BZ10" s="138">
        <v>0</v>
      </c>
      <c r="CA10" s="138">
        <v>0</v>
      </c>
      <c r="CB10" s="138">
        <v>0</v>
      </c>
      <c r="CC10" s="138">
        <v>0</v>
      </c>
      <c r="CD10" s="138">
        <v>0</v>
      </c>
      <c r="CE10" s="138">
        <v>0</v>
      </c>
      <c r="CF10" s="138">
        <v>0</v>
      </c>
      <c r="CG10" s="138">
        <v>0</v>
      </c>
      <c r="CH10" s="138">
        <v>0</v>
      </c>
      <c r="CI10" s="138">
        <v>0</v>
      </c>
      <c r="CJ10" s="138">
        <v>0</v>
      </c>
      <c r="CK10" s="138">
        <v>0</v>
      </c>
      <c r="CL10" s="138">
        <v>0</v>
      </c>
      <c r="CM10" s="138">
        <v>1</v>
      </c>
      <c r="CN10" s="138">
        <v>0</v>
      </c>
      <c r="CO10" s="138">
        <v>0</v>
      </c>
      <c r="CP10" s="138">
        <v>0</v>
      </c>
      <c r="CQ10" s="138">
        <v>0</v>
      </c>
      <c r="CR10" s="138">
        <v>0</v>
      </c>
      <c r="CS10" s="138">
        <v>0</v>
      </c>
      <c r="CT10" s="138">
        <v>0</v>
      </c>
      <c r="CU10" s="138">
        <v>0</v>
      </c>
      <c r="CV10" s="138">
        <v>0</v>
      </c>
      <c r="CW10" s="138">
        <v>0</v>
      </c>
      <c r="CX10" s="138">
        <v>0</v>
      </c>
      <c r="CY10" s="138">
        <v>0</v>
      </c>
      <c r="CZ10" s="138">
        <v>0</v>
      </c>
      <c r="DA10" s="138">
        <v>1</v>
      </c>
      <c r="DB10" s="138">
        <v>0</v>
      </c>
      <c r="DC10" s="138">
        <v>0</v>
      </c>
      <c r="DD10" s="138">
        <v>0</v>
      </c>
      <c r="DE10" s="138">
        <v>0</v>
      </c>
      <c r="DF10" s="138">
        <v>0</v>
      </c>
      <c r="DG10" s="138">
        <v>0</v>
      </c>
      <c r="DH10" s="138">
        <v>0</v>
      </c>
      <c r="DI10" s="138">
        <v>0</v>
      </c>
      <c r="DJ10" s="138">
        <v>0</v>
      </c>
      <c r="DK10" s="138">
        <v>0</v>
      </c>
      <c r="DL10" s="138">
        <v>0</v>
      </c>
      <c r="DM10" s="138">
        <v>0</v>
      </c>
      <c r="DN10" s="138">
        <v>0</v>
      </c>
      <c r="DO10" s="138">
        <v>0</v>
      </c>
      <c r="DP10" s="138">
        <v>95</v>
      </c>
      <c r="DQ10" s="138">
        <v>1</v>
      </c>
      <c r="DR10" s="130" t="s">
        <v>3312</v>
      </c>
      <c r="DS10" s="138">
        <v>1</v>
      </c>
      <c r="DT10" s="130" t="s">
        <v>3313</v>
      </c>
      <c r="DU10" s="130" t="s">
        <v>3314</v>
      </c>
      <c r="DV10" s="138">
        <v>1</v>
      </c>
      <c r="DW10" s="138">
        <v>1</v>
      </c>
      <c r="DX10" s="138">
        <v>1</v>
      </c>
      <c r="DY10" s="130" t="s">
        <v>3315</v>
      </c>
      <c r="DZ10" s="130" t="s">
        <v>3314</v>
      </c>
      <c r="EA10" s="140">
        <v>43615</v>
      </c>
      <c r="EB10" s="140">
        <v>10.47</v>
      </c>
      <c r="EC10" s="140">
        <v>2</v>
      </c>
    </row>
    <row r="11" spans="1:133" s="131" customFormat="1" ht="132" x14ac:dyDescent="0.25">
      <c r="A11" s="130" t="s">
        <v>561</v>
      </c>
      <c r="B11" s="130" t="s">
        <v>68</v>
      </c>
      <c r="C11" s="138">
        <v>4</v>
      </c>
      <c r="D11" s="130" t="s">
        <v>67</v>
      </c>
      <c r="E11" s="130" t="s">
        <v>3316</v>
      </c>
      <c r="F11" s="130">
        <v>35</v>
      </c>
      <c r="G11" s="130">
        <v>18048</v>
      </c>
      <c r="H11" s="130" t="s">
        <v>68</v>
      </c>
      <c r="I11" s="130" t="s">
        <v>3317</v>
      </c>
      <c r="J11" s="130" t="s">
        <v>3318</v>
      </c>
      <c r="K11" s="130" t="s">
        <v>3319</v>
      </c>
      <c r="L11" s="130"/>
      <c r="M11" s="130" t="s">
        <v>1295</v>
      </c>
      <c r="N11" s="130" t="s">
        <v>3320</v>
      </c>
      <c r="O11" s="130"/>
      <c r="P11" s="130">
        <v>222805722</v>
      </c>
      <c r="Q11" s="130" t="s">
        <v>3321</v>
      </c>
      <c r="R11" s="130"/>
      <c r="S11" s="130"/>
      <c r="T11" s="130"/>
      <c r="U11" s="130"/>
      <c r="V11" s="130"/>
      <c r="W11" s="130"/>
      <c r="X11" s="138">
        <v>2</v>
      </c>
      <c r="Y11" s="138">
        <v>0</v>
      </c>
      <c r="Z11" s="138">
        <v>2</v>
      </c>
      <c r="AA11" s="139">
        <v>2</v>
      </c>
      <c r="AB11" s="139">
        <v>0</v>
      </c>
      <c r="AC11" s="139">
        <v>2</v>
      </c>
      <c r="AD11" s="130" t="s">
        <v>966</v>
      </c>
      <c r="AE11" s="138">
        <v>2</v>
      </c>
      <c r="AF11" s="130" t="s">
        <v>966</v>
      </c>
      <c r="AG11" s="138">
        <v>0</v>
      </c>
      <c r="AH11" s="138">
        <v>2</v>
      </c>
      <c r="AI11" s="138">
        <v>0</v>
      </c>
      <c r="AJ11" s="138">
        <v>0</v>
      </c>
      <c r="AK11" s="138">
        <v>2</v>
      </c>
      <c r="AL11" s="130" t="s">
        <v>966</v>
      </c>
      <c r="AM11" s="138">
        <v>0</v>
      </c>
      <c r="AN11" s="138">
        <v>0</v>
      </c>
      <c r="AO11" s="138">
        <v>2</v>
      </c>
      <c r="AP11" s="138">
        <v>2</v>
      </c>
      <c r="AQ11" s="130" t="s">
        <v>966</v>
      </c>
      <c r="AR11" s="138">
        <v>0</v>
      </c>
      <c r="AS11" s="138">
        <v>0</v>
      </c>
      <c r="AT11" s="138">
        <v>0</v>
      </c>
      <c r="AU11" s="138">
        <v>2</v>
      </c>
      <c r="AV11" s="138">
        <v>0</v>
      </c>
      <c r="AW11" s="138">
        <v>0</v>
      </c>
      <c r="AX11" s="138">
        <v>2</v>
      </c>
      <c r="AY11" s="130" t="s">
        <v>966</v>
      </c>
      <c r="AZ11" s="138">
        <v>1</v>
      </c>
      <c r="BA11" s="138">
        <v>1</v>
      </c>
      <c r="BB11" s="138">
        <v>1</v>
      </c>
      <c r="BC11" s="138">
        <v>0</v>
      </c>
      <c r="BD11" s="138">
        <v>4</v>
      </c>
      <c r="BE11" s="138">
        <v>44</v>
      </c>
      <c r="BF11" s="138">
        <v>0</v>
      </c>
      <c r="BG11" s="138">
        <v>0</v>
      </c>
      <c r="BH11" s="138">
        <v>18</v>
      </c>
      <c r="BI11" s="138">
        <v>0</v>
      </c>
      <c r="BJ11" s="138">
        <v>0</v>
      </c>
      <c r="BK11" s="138">
        <v>0</v>
      </c>
      <c r="BL11" s="138">
        <v>40</v>
      </c>
      <c r="BM11" s="138">
        <v>2</v>
      </c>
      <c r="BN11" s="138">
        <v>6</v>
      </c>
      <c r="BO11" s="138">
        <v>1</v>
      </c>
      <c r="BP11" s="138">
        <v>0</v>
      </c>
      <c r="BQ11" s="138">
        <v>0</v>
      </c>
      <c r="BR11" s="138">
        <v>5</v>
      </c>
      <c r="BS11" s="138">
        <v>0</v>
      </c>
      <c r="BT11" s="138">
        <v>0</v>
      </c>
      <c r="BU11" s="138">
        <v>0</v>
      </c>
      <c r="BV11" s="138">
        <v>1</v>
      </c>
      <c r="BW11" s="138">
        <v>0</v>
      </c>
      <c r="BX11" s="138">
        <v>0</v>
      </c>
      <c r="BY11" s="138">
        <v>1</v>
      </c>
      <c r="BZ11" s="138">
        <v>0</v>
      </c>
      <c r="CA11" s="138">
        <v>0</v>
      </c>
      <c r="CB11" s="138">
        <v>0</v>
      </c>
      <c r="CC11" s="138">
        <v>0</v>
      </c>
      <c r="CD11" s="138">
        <v>0</v>
      </c>
      <c r="CE11" s="138">
        <v>0</v>
      </c>
      <c r="CF11" s="138">
        <v>1</v>
      </c>
      <c r="CG11" s="138">
        <v>0</v>
      </c>
      <c r="CH11" s="138">
        <v>1</v>
      </c>
      <c r="CI11" s="138">
        <v>0</v>
      </c>
      <c r="CJ11" s="138">
        <v>0</v>
      </c>
      <c r="CK11" s="138">
        <v>2</v>
      </c>
      <c r="CL11" s="138">
        <v>0</v>
      </c>
      <c r="CM11" s="138">
        <v>3</v>
      </c>
      <c r="CN11" s="138">
        <v>0</v>
      </c>
      <c r="CO11" s="138">
        <v>0</v>
      </c>
      <c r="CP11" s="138">
        <v>0</v>
      </c>
      <c r="CQ11" s="138">
        <v>0</v>
      </c>
      <c r="CR11" s="138">
        <v>0</v>
      </c>
      <c r="CS11" s="138">
        <v>0</v>
      </c>
      <c r="CT11" s="138">
        <v>0</v>
      </c>
      <c r="CU11" s="138">
        <v>0</v>
      </c>
      <c r="CV11" s="138">
        <v>0</v>
      </c>
      <c r="CW11" s="138">
        <v>0</v>
      </c>
      <c r="CX11" s="138">
        <v>0</v>
      </c>
      <c r="CY11" s="138">
        <v>0</v>
      </c>
      <c r="CZ11" s="138">
        <v>0</v>
      </c>
      <c r="DA11" s="138">
        <v>0</v>
      </c>
      <c r="DB11" s="138">
        <v>0</v>
      </c>
      <c r="DC11" s="138">
        <v>0</v>
      </c>
      <c r="DD11" s="138">
        <v>0</v>
      </c>
      <c r="DE11" s="138">
        <v>0</v>
      </c>
      <c r="DF11" s="138">
        <v>0</v>
      </c>
      <c r="DG11" s="138">
        <v>0</v>
      </c>
      <c r="DH11" s="138">
        <v>0</v>
      </c>
      <c r="DI11" s="138">
        <v>0</v>
      </c>
      <c r="DJ11" s="138">
        <v>0</v>
      </c>
      <c r="DK11" s="138">
        <v>0</v>
      </c>
      <c r="DL11" s="138">
        <v>0</v>
      </c>
      <c r="DM11" s="138">
        <v>1</v>
      </c>
      <c r="DN11" s="138">
        <v>0</v>
      </c>
      <c r="DO11" s="138">
        <v>0</v>
      </c>
      <c r="DP11" s="138">
        <v>90</v>
      </c>
      <c r="DQ11" s="138">
        <v>1</v>
      </c>
      <c r="DR11" s="130" t="s">
        <v>3322</v>
      </c>
      <c r="DS11" s="138">
        <v>3</v>
      </c>
      <c r="DT11" s="130" t="s">
        <v>3323</v>
      </c>
      <c r="DU11" s="130" t="s">
        <v>3324</v>
      </c>
      <c r="DV11" s="138">
        <v>0</v>
      </c>
      <c r="DW11" s="138">
        <v>1</v>
      </c>
      <c r="DX11" s="138">
        <v>0</v>
      </c>
      <c r="DY11" s="130" t="s">
        <v>3325</v>
      </c>
      <c r="DZ11" s="130" t="s">
        <v>3326</v>
      </c>
      <c r="EA11" s="140">
        <v>112014</v>
      </c>
      <c r="EB11" s="140">
        <v>37.549999999999997</v>
      </c>
      <c r="EC11" s="140">
        <v>4</v>
      </c>
    </row>
    <row r="12" spans="1:133" s="131" customFormat="1" x14ac:dyDescent="0.25">
      <c r="A12" s="130" t="s">
        <v>561</v>
      </c>
      <c r="B12" s="130" t="s">
        <v>70</v>
      </c>
      <c r="C12" s="138">
        <v>4</v>
      </c>
      <c r="D12" s="130" t="s">
        <v>69</v>
      </c>
      <c r="E12" s="130"/>
      <c r="F12" s="130"/>
      <c r="G12" s="130"/>
      <c r="H12" s="130"/>
      <c r="I12" s="130"/>
      <c r="J12" s="130"/>
      <c r="K12" s="130"/>
      <c r="L12" s="130"/>
      <c r="M12" s="130"/>
      <c r="N12" s="130"/>
      <c r="O12" s="130"/>
      <c r="P12" s="130"/>
      <c r="Q12" s="130"/>
      <c r="R12" s="130"/>
      <c r="S12" s="130"/>
      <c r="T12" s="130"/>
      <c r="U12" s="130"/>
      <c r="V12" s="130"/>
      <c r="W12" s="130"/>
      <c r="X12" s="138">
        <v>0</v>
      </c>
      <c r="Y12" s="138">
        <v>0</v>
      </c>
      <c r="Z12" s="138">
        <v>0</v>
      </c>
      <c r="AA12" s="139">
        <v>0</v>
      </c>
      <c r="AB12" s="139">
        <v>0</v>
      </c>
      <c r="AC12" s="139">
        <v>0</v>
      </c>
      <c r="AD12" s="130" t="s">
        <v>966</v>
      </c>
      <c r="AE12" s="138">
        <v>0</v>
      </c>
      <c r="AF12" s="130" t="s">
        <v>966</v>
      </c>
      <c r="AG12" s="138">
        <v>0</v>
      </c>
      <c r="AH12" s="138">
        <v>0</v>
      </c>
      <c r="AI12" s="138">
        <v>0</v>
      </c>
      <c r="AJ12" s="138">
        <v>0</v>
      </c>
      <c r="AK12" s="138">
        <v>0</v>
      </c>
      <c r="AL12" s="130" t="s">
        <v>966</v>
      </c>
      <c r="AM12" s="138">
        <v>0</v>
      </c>
      <c r="AN12" s="138">
        <v>0</v>
      </c>
      <c r="AO12" s="138">
        <v>0</v>
      </c>
      <c r="AP12" s="138">
        <v>0</v>
      </c>
      <c r="AQ12" s="130" t="s">
        <v>966</v>
      </c>
      <c r="AR12" s="138">
        <v>0</v>
      </c>
      <c r="AS12" s="138">
        <v>0</v>
      </c>
      <c r="AT12" s="138">
        <v>0</v>
      </c>
      <c r="AU12" s="138">
        <v>0</v>
      </c>
      <c r="AV12" s="138">
        <v>0</v>
      </c>
      <c r="AW12" s="138">
        <v>0</v>
      </c>
      <c r="AX12" s="138">
        <v>0</v>
      </c>
      <c r="AY12" s="130" t="s">
        <v>966</v>
      </c>
      <c r="AZ12" s="138">
        <v>0</v>
      </c>
      <c r="BA12" s="138">
        <v>0</v>
      </c>
      <c r="BB12" s="138">
        <v>0</v>
      </c>
      <c r="BC12" s="138">
        <v>0</v>
      </c>
      <c r="BD12" s="138">
        <v>0</v>
      </c>
      <c r="BE12" s="138">
        <v>0</v>
      </c>
      <c r="BF12" s="138">
        <v>0</v>
      </c>
      <c r="BG12" s="138">
        <v>0</v>
      </c>
      <c r="BH12" s="138">
        <v>0</v>
      </c>
      <c r="BI12" s="138">
        <v>0</v>
      </c>
      <c r="BJ12" s="138">
        <v>0</v>
      </c>
      <c r="BK12" s="138">
        <v>0</v>
      </c>
      <c r="BL12" s="138">
        <v>0</v>
      </c>
      <c r="BM12" s="138">
        <v>0</v>
      </c>
      <c r="BN12" s="138">
        <v>0</v>
      </c>
      <c r="BO12" s="138">
        <v>0</v>
      </c>
      <c r="BP12" s="138">
        <v>0</v>
      </c>
      <c r="BQ12" s="138">
        <v>0</v>
      </c>
      <c r="BR12" s="138">
        <v>0</v>
      </c>
      <c r="BS12" s="138">
        <v>0</v>
      </c>
      <c r="BT12" s="138">
        <v>0</v>
      </c>
      <c r="BU12" s="138">
        <v>0</v>
      </c>
      <c r="BV12" s="138">
        <v>0</v>
      </c>
      <c r="BW12" s="138">
        <v>0</v>
      </c>
      <c r="BX12" s="138">
        <v>0</v>
      </c>
      <c r="BY12" s="138">
        <v>0</v>
      </c>
      <c r="BZ12" s="138">
        <v>0</v>
      </c>
      <c r="CA12" s="138">
        <v>0</v>
      </c>
      <c r="CB12" s="138">
        <v>0</v>
      </c>
      <c r="CC12" s="138">
        <v>0</v>
      </c>
      <c r="CD12" s="138">
        <v>0</v>
      </c>
      <c r="CE12" s="138">
        <v>0</v>
      </c>
      <c r="CF12" s="138">
        <v>0</v>
      </c>
      <c r="CG12" s="138">
        <v>0</v>
      </c>
      <c r="CH12" s="138">
        <v>0</v>
      </c>
      <c r="CI12" s="138">
        <v>0</v>
      </c>
      <c r="CJ12" s="138">
        <v>0</v>
      </c>
      <c r="CK12" s="138">
        <v>0</v>
      </c>
      <c r="CL12" s="138">
        <v>0</v>
      </c>
      <c r="CM12" s="138">
        <v>0</v>
      </c>
      <c r="CN12" s="138">
        <v>0</v>
      </c>
      <c r="CO12" s="138">
        <v>0</v>
      </c>
      <c r="CP12" s="138">
        <v>0</v>
      </c>
      <c r="CQ12" s="138">
        <v>0</v>
      </c>
      <c r="CR12" s="138">
        <v>0</v>
      </c>
      <c r="CS12" s="138">
        <v>0</v>
      </c>
      <c r="CT12" s="138">
        <v>0</v>
      </c>
      <c r="CU12" s="138">
        <v>0</v>
      </c>
      <c r="CV12" s="138">
        <v>0</v>
      </c>
      <c r="CW12" s="138">
        <v>0</v>
      </c>
      <c r="CX12" s="138">
        <v>0</v>
      </c>
      <c r="CY12" s="138">
        <v>0</v>
      </c>
      <c r="CZ12" s="138">
        <v>0</v>
      </c>
      <c r="DA12" s="138">
        <v>0</v>
      </c>
      <c r="DB12" s="138">
        <v>0</v>
      </c>
      <c r="DC12" s="138">
        <v>0</v>
      </c>
      <c r="DD12" s="138">
        <v>0</v>
      </c>
      <c r="DE12" s="138">
        <v>0</v>
      </c>
      <c r="DF12" s="138">
        <v>0</v>
      </c>
      <c r="DG12" s="138">
        <v>0</v>
      </c>
      <c r="DH12" s="138">
        <v>0</v>
      </c>
      <c r="DI12" s="138">
        <v>0</v>
      </c>
      <c r="DJ12" s="138">
        <v>0</v>
      </c>
      <c r="DK12" s="138">
        <v>0</v>
      </c>
      <c r="DL12" s="138">
        <v>0</v>
      </c>
      <c r="DM12" s="138">
        <v>0</v>
      </c>
      <c r="DN12" s="138">
        <v>0</v>
      </c>
      <c r="DO12" s="138">
        <v>0</v>
      </c>
      <c r="DP12" s="138">
        <v>0</v>
      </c>
      <c r="DQ12" s="138">
        <v>0</v>
      </c>
      <c r="DR12" s="130"/>
      <c r="DS12" s="138">
        <v>0</v>
      </c>
      <c r="DT12" s="130"/>
      <c r="DU12" s="130"/>
      <c r="DV12" s="138">
        <v>0</v>
      </c>
      <c r="DW12" s="138">
        <v>0</v>
      </c>
      <c r="DX12" s="138">
        <v>0</v>
      </c>
      <c r="DY12" s="130"/>
      <c r="DZ12" s="130"/>
      <c r="EA12" s="140">
        <v>55569</v>
      </c>
      <c r="EB12" s="140">
        <v>13.31</v>
      </c>
      <c r="EC12" s="140">
        <v>1</v>
      </c>
    </row>
    <row r="13" spans="1:133" s="131" customFormat="1" ht="60" x14ac:dyDescent="0.25">
      <c r="A13" s="130" t="s">
        <v>561</v>
      </c>
      <c r="B13" s="130" t="s">
        <v>72</v>
      </c>
      <c r="C13" s="138">
        <v>4</v>
      </c>
      <c r="D13" s="130" t="s">
        <v>71</v>
      </c>
      <c r="E13" s="130" t="s">
        <v>3327</v>
      </c>
      <c r="F13" s="130" t="s">
        <v>3328</v>
      </c>
      <c r="G13" s="130">
        <v>10138</v>
      </c>
      <c r="H13" s="130" t="s">
        <v>72</v>
      </c>
      <c r="I13" s="130" t="s">
        <v>3329</v>
      </c>
      <c r="J13" s="130" t="s">
        <v>3330</v>
      </c>
      <c r="K13" s="130" t="s">
        <v>3331</v>
      </c>
      <c r="L13" s="130" t="s">
        <v>1431</v>
      </c>
      <c r="M13" s="130" t="s">
        <v>988</v>
      </c>
      <c r="N13" s="130" t="s">
        <v>3332</v>
      </c>
      <c r="O13" s="130"/>
      <c r="P13" s="130">
        <v>267093565</v>
      </c>
      <c r="Q13" s="130" t="s">
        <v>3333</v>
      </c>
      <c r="R13" s="130"/>
      <c r="S13" s="130" t="s">
        <v>1434</v>
      </c>
      <c r="T13" s="130" t="s">
        <v>3334</v>
      </c>
      <c r="U13" s="130"/>
      <c r="V13" s="130">
        <v>267093375</v>
      </c>
      <c r="W13" s="130" t="s">
        <v>3335</v>
      </c>
      <c r="X13" s="138">
        <v>4</v>
      </c>
      <c r="Y13" s="138">
        <v>4</v>
      </c>
      <c r="Z13" s="138">
        <v>8</v>
      </c>
      <c r="AA13" s="139">
        <v>1.5</v>
      </c>
      <c r="AB13" s="139">
        <v>1.5</v>
      </c>
      <c r="AC13" s="139">
        <v>3</v>
      </c>
      <c r="AD13" s="130" t="s">
        <v>966</v>
      </c>
      <c r="AE13" s="138">
        <v>0</v>
      </c>
      <c r="AF13" s="130" t="s">
        <v>966</v>
      </c>
      <c r="AG13" s="138">
        <v>0</v>
      </c>
      <c r="AH13" s="138">
        <v>1</v>
      </c>
      <c r="AI13" s="138">
        <v>0</v>
      </c>
      <c r="AJ13" s="138">
        <v>3</v>
      </c>
      <c r="AK13" s="138">
        <v>4</v>
      </c>
      <c r="AL13" s="130" t="s">
        <v>966</v>
      </c>
      <c r="AM13" s="138">
        <v>0</v>
      </c>
      <c r="AN13" s="138">
        <v>0</v>
      </c>
      <c r="AO13" s="138">
        <v>4</v>
      </c>
      <c r="AP13" s="138">
        <v>4</v>
      </c>
      <c r="AQ13" s="130" t="s">
        <v>966</v>
      </c>
      <c r="AR13" s="138">
        <v>0</v>
      </c>
      <c r="AS13" s="138">
        <v>0</v>
      </c>
      <c r="AT13" s="138">
        <v>0</v>
      </c>
      <c r="AU13" s="138">
        <v>2</v>
      </c>
      <c r="AV13" s="138">
        <v>2</v>
      </c>
      <c r="AW13" s="138">
        <v>0</v>
      </c>
      <c r="AX13" s="138">
        <v>4</v>
      </c>
      <c r="AY13" s="130" t="s">
        <v>966</v>
      </c>
      <c r="AZ13" s="138">
        <v>0</v>
      </c>
      <c r="BA13" s="138">
        <v>1</v>
      </c>
      <c r="BB13" s="138">
        <v>1</v>
      </c>
      <c r="BC13" s="138">
        <v>0</v>
      </c>
      <c r="BD13" s="138">
        <v>1</v>
      </c>
      <c r="BE13" s="138">
        <v>21</v>
      </c>
      <c r="BF13" s="138">
        <v>0</v>
      </c>
      <c r="BG13" s="138">
        <v>0</v>
      </c>
      <c r="BH13" s="138">
        <v>5</v>
      </c>
      <c r="BI13" s="138">
        <v>0</v>
      </c>
      <c r="BJ13" s="138">
        <v>0</v>
      </c>
      <c r="BK13" s="138">
        <v>23</v>
      </c>
      <c r="BL13" s="138">
        <v>13</v>
      </c>
      <c r="BM13" s="138">
        <v>2</v>
      </c>
      <c r="BN13" s="138">
        <v>6</v>
      </c>
      <c r="BO13" s="138">
        <v>0</v>
      </c>
      <c r="BP13" s="138">
        <v>45</v>
      </c>
      <c r="BQ13" s="138">
        <v>0</v>
      </c>
      <c r="BR13" s="138">
        <v>0</v>
      </c>
      <c r="BS13" s="138">
        <v>0</v>
      </c>
      <c r="BT13" s="138">
        <v>0</v>
      </c>
      <c r="BU13" s="138">
        <v>0</v>
      </c>
      <c r="BV13" s="138">
        <v>3</v>
      </c>
      <c r="BW13" s="138">
        <v>0</v>
      </c>
      <c r="BX13" s="138">
        <v>0</v>
      </c>
      <c r="BY13" s="138">
        <v>0</v>
      </c>
      <c r="BZ13" s="138">
        <v>0</v>
      </c>
      <c r="CA13" s="138">
        <v>0</v>
      </c>
      <c r="CB13" s="138">
        <v>0</v>
      </c>
      <c r="CC13" s="138">
        <v>0</v>
      </c>
      <c r="CD13" s="138">
        <v>0</v>
      </c>
      <c r="CE13" s="138">
        <v>1</v>
      </c>
      <c r="CF13" s="138">
        <v>0</v>
      </c>
      <c r="CG13" s="138">
        <v>0</v>
      </c>
      <c r="CH13" s="138">
        <v>2</v>
      </c>
      <c r="CI13" s="138">
        <v>0</v>
      </c>
      <c r="CJ13" s="138">
        <v>0</v>
      </c>
      <c r="CK13" s="138">
        <v>3</v>
      </c>
      <c r="CL13" s="138">
        <v>0</v>
      </c>
      <c r="CM13" s="138">
        <v>0</v>
      </c>
      <c r="CN13" s="138">
        <v>0</v>
      </c>
      <c r="CO13" s="138">
        <v>0</v>
      </c>
      <c r="CP13" s="138">
        <v>0</v>
      </c>
      <c r="CQ13" s="138">
        <v>0</v>
      </c>
      <c r="CR13" s="138">
        <v>1</v>
      </c>
      <c r="CS13" s="138">
        <v>0</v>
      </c>
      <c r="CT13" s="138">
        <v>0</v>
      </c>
      <c r="CU13" s="138">
        <v>0</v>
      </c>
      <c r="CV13" s="138">
        <v>0</v>
      </c>
      <c r="CW13" s="138">
        <v>0</v>
      </c>
      <c r="CX13" s="138">
        <v>0</v>
      </c>
      <c r="CY13" s="138">
        <v>0</v>
      </c>
      <c r="CZ13" s="138">
        <v>0</v>
      </c>
      <c r="DA13" s="138">
        <v>0</v>
      </c>
      <c r="DB13" s="138">
        <v>0</v>
      </c>
      <c r="DC13" s="138">
        <v>0</v>
      </c>
      <c r="DD13" s="138">
        <v>0</v>
      </c>
      <c r="DE13" s="138">
        <v>0</v>
      </c>
      <c r="DF13" s="138">
        <v>0</v>
      </c>
      <c r="DG13" s="138">
        <v>0</v>
      </c>
      <c r="DH13" s="138">
        <v>1</v>
      </c>
      <c r="DI13" s="138">
        <v>0</v>
      </c>
      <c r="DJ13" s="138">
        <v>0</v>
      </c>
      <c r="DK13" s="138">
        <v>0</v>
      </c>
      <c r="DL13" s="138">
        <v>0</v>
      </c>
      <c r="DM13" s="138">
        <v>0</v>
      </c>
      <c r="DN13" s="138">
        <v>0</v>
      </c>
      <c r="DO13" s="138">
        <v>0</v>
      </c>
      <c r="DP13" s="138">
        <v>50</v>
      </c>
      <c r="DQ13" s="138">
        <v>1</v>
      </c>
      <c r="DR13" s="130" t="s">
        <v>3336</v>
      </c>
      <c r="DS13" s="138">
        <v>1</v>
      </c>
      <c r="DT13" s="130" t="s">
        <v>3337</v>
      </c>
      <c r="DU13" s="130"/>
      <c r="DV13" s="138">
        <v>1</v>
      </c>
      <c r="DW13" s="138">
        <v>1</v>
      </c>
      <c r="DX13" s="138">
        <v>1</v>
      </c>
      <c r="DY13" s="130"/>
      <c r="DZ13" s="130" t="s">
        <v>3338</v>
      </c>
      <c r="EA13" s="140">
        <v>108993</v>
      </c>
      <c r="EB13" s="140">
        <v>18.61</v>
      </c>
      <c r="EC13" s="140">
        <v>1</v>
      </c>
    </row>
    <row r="14" spans="1:133" s="131" customFormat="1" ht="24" x14ac:dyDescent="0.25">
      <c r="A14" s="130" t="s">
        <v>561</v>
      </c>
      <c r="B14" s="130" t="s">
        <v>74</v>
      </c>
      <c r="C14" s="138">
        <v>4</v>
      </c>
      <c r="D14" s="130" t="s">
        <v>73</v>
      </c>
      <c r="E14" s="130" t="s">
        <v>3339</v>
      </c>
      <c r="F14" s="130" t="s">
        <v>3340</v>
      </c>
      <c r="G14" s="130">
        <v>14941</v>
      </c>
      <c r="H14" s="130" t="s">
        <v>3341</v>
      </c>
      <c r="I14" s="130" t="s">
        <v>3342</v>
      </c>
      <c r="J14" s="130" t="s">
        <v>3343</v>
      </c>
      <c r="K14" s="130" t="s">
        <v>1379</v>
      </c>
      <c r="L14" s="130" t="s">
        <v>959</v>
      </c>
      <c r="M14" s="130" t="s">
        <v>2921</v>
      </c>
      <c r="N14" s="130" t="s">
        <v>3344</v>
      </c>
      <c r="O14" s="130" t="s">
        <v>1041</v>
      </c>
      <c r="P14" s="130">
        <v>267902340</v>
      </c>
      <c r="Q14" s="130" t="s">
        <v>3345</v>
      </c>
      <c r="R14" s="130" t="s">
        <v>959</v>
      </c>
      <c r="S14" s="130" t="s">
        <v>2921</v>
      </c>
      <c r="T14" s="130" t="s">
        <v>3344</v>
      </c>
      <c r="U14" s="130" t="s">
        <v>1041</v>
      </c>
      <c r="V14" s="130">
        <v>267902340</v>
      </c>
      <c r="W14" s="130" t="s">
        <v>3345</v>
      </c>
      <c r="X14" s="138">
        <v>19</v>
      </c>
      <c r="Y14" s="138">
        <v>4</v>
      </c>
      <c r="Z14" s="138">
        <v>23</v>
      </c>
      <c r="AA14" s="139">
        <v>19</v>
      </c>
      <c r="AB14" s="139">
        <v>4</v>
      </c>
      <c r="AC14" s="139">
        <v>23</v>
      </c>
      <c r="AD14" s="130" t="s">
        <v>966</v>
      </c>
      <c r="AE14" s="138">
        <v>10</v>
      </c>
      <c r="AF14" s="130" t="s">
        <v>966</v>
      </c>
      <c r="AG14" s="138">
        <v>0</v>
      </c>
      <c r="AH14" s="138">
        <v>2</v>
      </c>
      <c r="AI14" s="138">
        <v>0</v>
      </c>
      <c r="AJ14" s="138">
        <v>17</v>
      </c>
      <c r="AK14" s="138">
        <v>19</v>
      </c>
      <c r="AL14" s="130" t="s">
        <v>966</v>
      </c>
      <c r="AM14" s="138">
        <v>8</v>
      </c>
      <c r="AN14" s="138">
        <v>0</v>
      </c>
      <c r="AO14" s="138">
        <v>11</v>
      </c>
      <c r="AP14" s="138">
        <v>19</v>
      </c>
      <c r="AQ14" s="130" t="s">
        <v>966</v>
      </c>
      <c r="AR14" s="138">
        <v>0</v>
      </c>
      <c r="AS14" s="138">
        <v>0</v>
      </c>
      <c r="AT14" s="138">
        <v>0</v>
      </c>
      <c r="AU14" s="138">
        <v>18</v>
      </c>
      <c r="AV14" s="138">
        <v>1</v>
      </c>
      <c r="AW14" s="138">
        <v>0</v>
      </c>
      <c r="AX14" s="138">
        <v>19</v>
      </c>
      <c r="AY14" s="130" t="s">
        <v>966</v>
      </c>
      <c r="AZ14" s="138">
        <v>1</v>
      </c>
      <c r="BA14" s="138">
        <v>1</v>
      </c>
      <c r="BB14" s="138">
        <v>1</v>
      </c>
      <c r="BC14" s="138">
        <v>1</v>
      </c>
      <c r="BD14" s="138">
        <v>109</v>
      </c>
      <c r="BE14" s="138">
        <v>65</v>
      </c>
      <c r="BF14" s="138">
        <v>0</v>
      </c>
      <c r="BG14" s="138">
        <v>0</v>
      </c>
      <c r="BH14" s="138">
        <v>46</v>
      </c>
      <c r="BI14" s="138">
        <v>13</v>
      </c>
      <c r="BJ14" s="138">
        <v>2</v>
      </c>
      <c r="BK14" s="138">
        <v>72</v>
      </c>
      <c r="BL14" s="138">
        <v>125</v>
      </c>
      <c r="BM14" s="138">
        <v>3</v>
      </c>
      <c r="BN14" s="138">
        <v>2</v>
      </c>
      <c r="BO14" s="138">
        <v>1</v>
      </c>
      <c r="BP14" s="138">
        <v>6</v>
      </c>
      <c r="BQ14" s="138">
        <v>117</v>
      </c>
      <c r="BR14" s="138">
        <v>2</v>
      </c>
      <c r="BS14" s="138">
        <v>14</v>
      </c>
      <c r="BT14" s="138">
        <v>5</v>
      </c>
      <c r="BU14" s="138">
        <v>15</v>
      </c>
      <c r="BV14" s="138">
        <v>20</v>
      </c>
      <c r="BW14" s="138">
        <v>0</v>
      </c>
      <c r="BX14" s="138">
        <v>0</v>
      </c>
      <c r="BY14" s="138">
        <v>0</v>
      </c>
      <c r="BZ14" s="138">
        <v>0</v>
      </c>
      <c r="CA14" s="138">
        <v>0</v>
      </c>
      <c r="CB14" s="138">
        <v>0</v>
      </c>
      <c r="CC14" s="138">
        <v>0</v>
      </c>
      <c r="CD14" s="138">
        <v>0</v>
      </c>
      <c r="CE14" s="138">
        <v>2</v>
      </c>
      <c r="CF14" s="138">
        <v>2</v>
      </c>
      <c r="CG14" s="138">
        <v>0</v>
      </c>
      <c r="CH14" s="138">
        <v>0</v>
      </c>
      <c r="CI14" s="138">
        <v>0</v>
      </c>
      <c r="CJ14" s="138">
        <v>0</v>
      </c>
      <c r="CK14" s="138">
        <v>0</v>
      </c>
      <c r="CL14" s="138">
        <v>0</v>
      </c>
      <c r="CM14" s="138">
        <v>0</v>
      </c>
      <c r="CN14" s="138">
        <v>0</v>
      </c>
      <c r="CO14" s="138">
        <v>0</v>
      </c>
      <c r="CP14" s="138">
        <v>0</v>
      </c>
      <c r="CQ14" s="138">
        <v>0</v>
      </c>
      <c r="CR14" s="138">
        <v>0</v>
      </c>
      <c r="CS14" s="138">
        <v>0</v>
      </c>
      <c r="CT14" s="138">
        <v>0</v>
      </c>
      <c r="CU14" s="138">
        <v>0</v>
      </c>
      <c r="CV14" s="138">
        <v>0</v>
      </c>
      <c r="CW14" s="138">
        <v>0</v>
      </c>
      <c r="CX14" s="138">
        <v>0</v>
      </c>
      <c r="CY14" s="138">
        <v>0</v>
      </c>
      <c r="CZ14" s="138">
        <v>0</v>
      </c>
      <c r="DA14" s="138">
        <v>0</v>
      </c>
      <c r="DB14" s="138">
        <v>0</v>
      </c>
      <c r="DC14" s="138">
        <v>0</v>
      </c>
      <c r="DD14" s="138">
        <v>0</v>
      </c>
      <c r="DE14" s="138">
        <v>0</v>
      </c>
      <c r="DF14" s="138">
        <v>0</v>
      </c>
      <c r="DG14" s="138">
        <v>1</v>
      </c>
      <c r="DH14" s="138">
        <v>8</v>
      </c>
      <c r="DI14" s="138">
        <v>0</v>
      </c>
      <c r="DJ14" s="138">
        <v>9</v>
      </c>
      <c r="DK14" s="138">
        <v>2</v>
      </c>
      <c r="DL14" s="138">
        <v>1</v>
      </c>
      <c r="DM14" s="138">
        <v>11</v>
      </c>
      <c r="DN14" s="138">
        <v>0</v>
      </c>
      <c r="DO14" s="138">
        <v>51</v>
      </c>
      <c r="DP14" s="138">
        <v>95</v>
      </c>
      <c r="DQ14" s="138">
        <v>1</v>
      </c>
      <c r="DR14" s="130" t="s">
        <v>3346</v>
      </c>
      <c r="DS14" s="138">
        <v>2</v>
      </c>
      <c r="DT14" s="130" t="s">
        <v>3347</v>
      </c>
      <c r="DU14" s="130" t="s">
        <v>3348</v>
      </c>
      <c r="DV14" s="138">
        <v>1</v>
      </c>
      <c r="DW14" s="138">
        <v>1</v>
      </c>
      <c r="DX14" s="138">
        <v>1</v>
      </c>
      <c r="DY14" s="130" t="s">
        <v>3349</v>
      </c>
      <c r="DZ14" s="130" t="s">
        <v>3350</v>
      </c>
      <c r="EA14" s="140">
        <v>83952</v>
      </c>
      <c r="EB14" s="140">
        <v>21.93</v>
      </c>
      <c r="EC14" s="140">
        <v>4</v>
      </c>
    </row>
    <row r="15" spans="1:133" s="131" customFormat="1" ht="24" x14ac:dyDescent="0.25">
      <c r="A15" s="130" t="s">
        <v>561</v>
      </c>
      <c r="B15" s="130" t="s">
        <v>76</v>
      </c>
      <c r="C15" s="138">
        <v>4</v>
      </c>
      <c r="D15" s="130" t="s">
        <v>75</v>
      </c>
      <c r="E15" s="130" t="s">
        <v>3351</v>
      </c>
      <c r="F15" s="130" t="s">
        <v>3352</v>
      </c>
      <c r="G15" s="130">
        <v>14300</v>
      </c>
      <c r="H15" s="130" t="s">
        <v>3353</v>
      </c>
      <c r="I15" s="130" t="s">
        <v>3354</v>
      </c>
      <c r="J15" s="130" t="s">
        <v>3355</v>
      </c>
      <c r="K15" s="130" t="s">
        <v>1379</v>
      </c>
      <c r="L15" s="130" t="s">
        <v>959</v>
      </c>
      <c r="M15" s="130" t="s">
        <v>1295</v>
      </c>
      <c r="N15" s="130" t="s">
        <v>3356</v>
      </c>
      <c r="O15" s="130" t="s">
        <v>1041</v>
      </c>
      <c r="P15" s="130">
        <v>241772054</v>
      </c>
      <c r="Q15" s="130" t="s">
        <v>3357</v>
      </c>
      <c r="R15" s="130" t="s">
        <v>959</v>
      </c>
      <c r="S15" s="130" t="s">
        <v>1295</v>
      </c>
      <c r="T15" s="130" t="s">
        <v>3356</v>
      </c>
      <c r="U15" s="130" t="s">
        <v>1041</v>
      </c>
      <c r="V15" s="130">
        <v>241772054</v>
      </c>
      <c r="W15" s="130" t="s">
        <v>3357</v>
      </c>
      <c r="X15" s="138">
        <v>2</v>
      </c>
      <c r="Y15" s="138">
        <v>0</v>
      </c>
      <c r="Z15" s="138">
        <v>2</v>
      </c>
      <c r="AA15" s="139">
        <v>2</v>
      </c>
      <c r="AB15" s="139">
        <v>0</v>
      </c>
      <c r="AC15" s="139">
        <v>2</v>
      </c>
      <c r="AD15" s="130" t="s">
        <v>966</v>
      </c>
      <c r="AE15" s="138">
        <v>1</v>
      </c>
      <c r="AF15" s="130" t="s">
        <v>966</v>
      </c>
      <c r="AG15" s="138">
        <v>0</v>
      </c>
      <c r="AH15" s="138">
        <v>0</v>
      </c>
      <c r="AI15" s="138">
        <v>0</v>
      </c>
      <c r="AJ15" s="138">
        <v>2</v>
      </c>
      <c r="AK15" s="138">
        <v>2</v>
      </c>
      <c r="AL15" s="130" t="s">
        <v>966</v>
      </c>
      <c r="AM15" s="138">
        <v>1</v>
      </c>
      <c r="AN15" s="138">
        <v>1</v>
      </c>
      <c r="AO15" s="138">
        <v>0</v>
      </c>
      <c r="AP15" s="138">
        <v>2</v>
      </c>
      <c r="AQ15" s="130" t="s">
        <v>966</v>
      </c>
      <c r="AR15" s="138">
        <v>0</v>
      </c>
      <c r="AS15" s="138">
        <v>0</v>
      </c>
      <c r="AT15" s="138">
        <v>1</v>
      </c>
      <c r="AU15" s="138">
        <v>1</v>
      </c>
      <c r="AV15" s="138">
        <v>0</v>
      </c>
      <c r="AW15" s="138">
        <v>0</v>
      </c>
      <c r="AX15" s="138">
        <v>2</v>
      </c>
      <c r="AY15" s="130" t="s">
        <v>966</v>
      </c>
      <c r="AZ15" s="138">
        <v>1</v>
      </c>
      <c r="BA15" s="138">
        <v>1</v>
      </c>
      <c r="BB15" s="138">
        <v>0</v>
      </c>
      <c r="BC15" s="138">
        <v>1</v>
      </c>
      <c r="BD15" s="138">
        <v>10</v>
      </c>
      <c r="BE15" s="138">
        <v>22</v>
      </c>
      <c r="BF15" s="138">
        <v>0</v>
      </c>
      <c r="BG15" s="138">
        <v>0</v>
      </c>
      <c r="BH15" s="138">
        <v>1</v>
      </c>
      <c r="BI15" s="138">
        <v>0</v>
      </c>
      <c r="BJ15" s="138">
        <v>0</v>
      </c>
      <c r="BK15" s="138">
        <v>0</v>
      </c>
      <c r="BL15" s="138">
        <v>17</v>
      </c>
      <c r="BM15" s="138">
        <v>0</v>
      </c>
      <c r="BN15" s="138">
        <v>0</v>
      </c>
      <c r="BO15" s="138">
        <v>0</v>
      </c>
      <c r="BP15" s="138">
        <v>1</v>
      </c>
      <c r="BQ15" s="138">
        <v>0</v>
      </c>
      <c r="BR15" s="138">
        <v>2</v>
      </c>
      <c r="BS15" s="138">
        <v>0</v>
      </c>
      <c r="BT15" s="138">
        <v>0</v>
      </c>
      <c r="BU15" s="138">
        <v>0</v>
      </c>
      <c r="BV15" s="138">
        <v>1</v>
      </c>
      <c r="BW15" s="138">
        <v>0</v>
      </c>
      <c r="BX15" s="138">
        <v>0</v>
      </c>
      <c r="BY15" s="138">
        <v>0</v>
      </c>
      <c r="BZ15" s="138">
        <v>0</v>
      </c>
      <c r="CA15" s="138">
        <v>0</v>
      </c>
      <c r="CB15" s="138">
        <v>0</v>
      </c>
      <c r="CC15" s="138">
        <v>0</v>
      </c>
      <c r="CD15" s="138">
        <v>0</v>
      </c>
      <c r="CE15" s="138">
        <v>0</v>
      </c>
      <c r="CF15" s="138">
        <v>0</v>
      </c>
      <c r="CG15" s="138">
        <v>0</v>
      </c>
      <c r="CH15" s="138">
        <v>0</v>
      </c>
      <c r="CI15" s="138">
        <v>0</v>
      </c>
      <c r="CJ15" s="138">
        <v>0</v>
      </c>
      <c r="CK15" s="138">
        <v>0</v>
      </c>
      <c r="CL15" s="138">
        <v>0</v>
      </c>
      <c r="CM15" s="138">
        <v>0</v>
      </c>
      <c r="CN15" s="138">
        <v>0</v>
      </c>
      <c r="CO15" s="138">
        <v>0</v>
      </c>
      <c r="CP15" s="138">
        <v>0</v>
      </c>
      <c r="CQ15" s="138">
        <v>0</v>
      </c>
      <c r="CR15" s="138">
        <v>0</v>
      </c>
      <c r="CS15" s="138">
        <v>0</v>
      </c>
      <c r="CT15" s="138">
        <v>0</v>
      </c>
      <c r="CU15" s="138">
        <v>0</v>
      </c>
      <c r="CV15" s="138">
        <v>0</v>
      </c>
      <c r="CW15" s="138">
        <v>0</v>
      </c>
      <c r="CX15" s="138">
        <v>0</v>
      </c>
      <c r="CY15" s="138">
        <v>0</v>
      </c>
      <c r="CZ15" s="138">
        <v>0</v>
      </c>
      <c r="DA15" s="138">
        <v>0</v>
      </c>
      <c r="DB15" s="138">
        <v>0</v>
      </c>
      <c r="DC15" s="138">
        <v>0</v>
      </c>
      <c r="DD15" s="138">
        <v>0</v>
      </c>
      <c r="DE15" s="138">
        <v>0</v>
      </c>
      <c r="DF15" s="138">
        <v>0</v>
      </c>
      <c r="DG15" s="138">
        <v>0</v>
      </c>
      <c r="DH15" s="138">
        <v>0</v>
      </c>
      <c r="DI15" s="138">
        <v>0</v>
      </c>
      <c r="DJ15" s="138">
        <v>0</v>
      </c>
      <c r="DK15" s="138">
        <v>0</v>
      </c>
      <c r="DL15" s="138">
        <v>1</v>
      </c>
      <c r="DM15" s="138">
        <v>2</v>
      </c>
      <c r="DN15" s="138">
        <v>0</v>
      </c>
      <c r="DO15" s="138">
        <v>2</v>
      </c>
      <c r="DP15" s="138">
        <v>8</v>
      </c>
      <c r="DQ15" s="138">
        <v>1</v>
      </c>
      <c r="DR15" s="130" t="s">
        <v>3358</v>
      </c>
      <c r="DS15" s="138">
        <v>3</v>
      </c>
      <c r="DT15" s="130" t="s">
        <v>3359</v>
      </c>
      <c r="DU15" s="130" t="s">
        <v>3360</v>
      </c>
      <c r="DV15" s="138">
        <v>1</v>
      </c>
      <c r="DW15" s="138">
        <v>1</v>
      </c>
      <c r="DX15" s="138">
        <v>0</v>
      </c>
      <c r="DY15" s="130"/>
      <c r="DZ15" s="130"/>
      <c r="EA15" s="140">
        <v>64584</v>
      </c>
      <c r="EB15" s="140">
        <v>28.56</v>
      </c>
      <c r="EC15" s="140">
        <v>2</v>
      </c>
    </row>
    <row r="16" spans="1:133" s="131" customFormat="1" ht="24" x14ac:dyDescent="0.25">
      <c r="A16" s="130" t="s">
        <v>561</v>
      </c>
      <c r="B16" s="130" t="s">
        <v>78</v>
      </c>
      <c r="C16" s="138">
        <v>4</v>
      </c>
      <c r="D16" s="130" t="s">
        <v>77</v>
      </c>
      <c r="E16" s="130" t="s">
        <v>3361</v>
      </c>
      <c r="F16" s="130" t="s">
        <v>3362</v>
      </c>
      <c r="G16" s="130">
        <v>15800</v>
      </c>
      <c r="H16" s="130" t="s">
        <v>3363</v>
      </c>
      <c r="I16" s="130" t="s">
        <v>3364</v>
      </c>
      <c r="J16" s="130" t="s">
        <v>3365</v>
      </c>
      <c r="K16" s="130" t="s">
        <v>2227</v>
      </c>
      <c r="L16" s="130" t="s">
        <v>959</v>
      </c>
      <c r="M16" s="130" t="s">
        <v>1442</v>
      </c>
      <c r="N16" s="130" t="s">
        <v>3366</v>
      </c>
      <c r="O16" s="130"/>
      <c r="P16" s="130">
        <v>235011233</v>
      </c>
      <c r="Q16" s="130" t="s">
        <v>3367</v>
      </c>
      <c r="R16" s="130" t="s">
        <v>959</v>
      </c>
      <c r="S16" s="130" t="s">
        <v>1201</v>
      </c>
      <c r="T16" s="130" t="s">
        <v>3368</v>
      </c>
      <c r="U16" s="130"/>
      <c r="V16" s="130">
        <v>235011356</v>
      </c>
      <c r="W16" s="130" t="s">
        <v>3369</v>
      </c>
      <c r="X16" s="138">
        <v>3</v>
      </c>
      <c r="Y16" s="138">
        <v>1</v>
      </c>
      <c r="Z16" s="138">
        <v>4</v>
      </c>
      <c r="AA16" s="139">
        <v>1.5</v>
      </c>
      <c r="AB16" s="139">
        <v>0.1</v>
      </c>
      <c r="AC16" s="139">
        <v>1.6</v>
      </c>
      <c r="AD16" s="130" t="s">
        <v>966</v>
      </c>
      <c r="AE16" s="138">
        <v>3</v>
      </c>
      <c r="AF16" s="130" t="s">
        <v>966</v>
      </c>
      <c r="AG16" s="138">
        <v>0</v>
      </c>
      <c r="AH16" s="138">
        <v>1</v>
      </c>
      <c r="AI16" s="138">
        <v>0</v>
      </c>
      <c r="AJ16" s="138">
        <v>2</v>
      </c>
      <c r="AK16" s="138">
        <v>3</v>
      </c>
      <c r="AL16" s="130" t="s">
        <v>966</v>
      </c>
      <c r="AM16" s="138">
        <v>1</v>
      </c>
      <c r="AN16" s="138">
        <v>0</v>
      </c>
      <c r="AO16" s="138">
        <v>2</v>
      </c>
      <c r="AP16" s="138">
        <v>3</v>
      </c>
      <c r="AQ16" s="130" t="s">
        <v>966</v>
      </c>
      <c r="AR16" s="138">
        <v>0</v>
      </c>
      <c r="AS16" s="138">
        <v>0</v>
      </c>
      <c r="AT16" s="138">
        <v>0</v>
      </c>
      <c r="AU16" s="138">
        <v>2</v>
      </c>
      <c r="AV16" s="138">
        <v>0</v>
      </c>
      <c r="AW16" s="138">
        <v>1</v>
      </c>
      <c r="AX16" s="138">
        <v>3</v>
      </c>
      <c r="AY16" s="130" t="s">
        <v>966</v>
      </c>
      <c r="AZ16" s="138">
        <v>1</v>
      </c>
      <c r="BA16" s="138">
        <v>1</v>
      </c>
      <c r="BB16" s="138">
        <v>1</v>
      </c>
      <c r="BC16" s="138">
        <v>1</v>
      </c>
      <c r="BD16" s="138">
        <v>1</v>
      </c>
      <c r="BE16" s="138">
        <v>9</v>
      </c>
      <c r="BF16" s="138">
        <v>0</v>
      </c>
      <c r="BG16" s="138">
        <v>0</v>
      </c>
      <c r="BH16" s="138">
        <v>0</v>
      </c>
      <c r="BI16" s="138">
        <v>0</v>
      </c>
      <c r="BJ16" s="138">
        <v>0</v>
      </c>
      <c r="BK16" s="138">
        <v>0</v>
      </c>
      <c r="BL16" s="138">
        <v>8</v>
      </c>
      <c r="BM16" s="138">
        <v>2</v>
      </c>
      <c r="BN16" s="138">
        <v>1</v>
      </c>
      <c r="BO16" s="138">
        <v>0</v>
      </c>
      <c r="BP16" s="138">
        <v>0</v>
      </c>
      <c r="BQ16" s="138">
        <v>0</v>
      </c>
      <c r="BR16" s="138">
        <v>0</v>
      </c>
      <c r="BS16" s="138">
        <v>0</v>
      </c>
      <c r="BT16" s="138">
        <v>0</v>
      </c>
      <c r="BU16" s="138">
        <v>0</v>
      </c>
      <c r="BV16" s="138">
        <v>0</v>
      </c>
      <c r="BW16" s="138">
        <v>0</v>
      </c>
      <c r="BX16" s="138">
        <v>0</v>
      </c>
      <c r="BY16" s="138">
        <v>0</v>
      </c>
      <c r="BZ16" s="138">
        <v>0</v>
      </c>
      <c r="CA16" s="138">
        <v>0</v>
      </c>
      <c r="CB16" s="138">
        <v>0</v>
      </c>
      <c r="CC16" s="138">
        <v>0</v>
      </c>
      <c r="CD16" s="138">
        <v>0</v>
      </c>
      <c r="CE16" s="138">
        <v>0</v>
      </c>
      <c r="CF16" s="138">
        <v>0</v>
      </c>
      <c r="CG16" s="138">
        <v>0</v>
      </c>
      <c r="CH16" s="138">
        <v>0</v>
      </c>
      <c r="CI16" s="138">
        <v>0</v>
      </c>
      <c r="CJ16" s="138">
        <v>0</v>
      </c>
      <c r="CK16" s="138">
        <v>0</v>
      </c>
      <c r="CL16" s="138">
        <v>0</v>
      </c>
      <c r="CM16" s="138">
        <v>0</v>
      </c>
      <c r="CN16" s="138">
        <v>0</v>
      </c>
      <c r="CO16" s="138">
        <v>0</v>
      </c>
      <c r="CP16" s="138">
        <v>0</v>
      </c>
      <c r="CQ16" s="138">
        <v>0</v>
      </c>
      <c r="CR16" s="138">
        <v>0</v>
      </c>
      <c r="CS16" s="138">
        <v>0</v>
      </c>
      <c r="CT16" s="138">
        <v>0</v>
      </c>
      <c r="CU16" s="138">
        <v>0</v>
      </c>
      <c r="CV16" s="138">
        <v>0</v>
      </c>
      <c r="CW16" s="138">
        <v>0</v>
      </c>
      <c r="CX16" s="138">
        <v>0</v>
      </c>
      <c r="CY16" s="138">
        <v>0</v>
      </c>
      <c r="CZ16" s="138">
        <v>0</v>
      </c>
      <c r="DA16" s="138">
        <v>0</v>
      </c>
      <c r="DB16" s="138">
        <v>0</v>
      </c>
      <c r="DC16" s="138">
        <v>0</v>
      </c>
      <c r="DD16" s="138">
        <v>0</v>
      </c>
      <c r="DE16" s="138">
        <v>0</v>
      </c>
      <c r="DF16" s="138">
        <v>0</v>
      </c>
      <c r="DG16" s="138">
        <v>0</v>
      </c>
      <c r="DH16" s="138">
        <v>0</v>
      </c>
      <c r="DI16" s="138">
        <v>0</v>
      </c>
      <c r="DJ16" s="138">
        <v>1</v>
      </c>
      <c r="DK16" s="138">
        <v>0</v>
      </c>
      <c r="DL16" s="138">
        <v>0</v>
      </c>
      <c r="DM16" s="138">
        <v>0</v>
      </c>
      <c r="DN16" s="138">
        <v>0</v>
      </c>
      <c r="DO16" s="138">
        <v>0</v>
      </c>
      <c r="DP16" s="138">
        <v>95</v>
      </c>
      <c r="DQ16" s="138">
        <v>1</v>
      </c>
      <c r="DR16" s="130" t="s">
        <v>3370</v>
      </c>
      <c r="DS16" s="138">
        <v>2</v>
      </c>
      <c r="DT16" s="130"/>
      <c r="DU16" s="130"/>
      <c r="DV16" s="138">
        <v>1</v>
      </c>
      <c r="DW16" s="138">
        <v>1</v>
      </c>
      <c r="DX16" s="138">
        <v>1</v>
      </c>
      <c r="DY16" s="130"/>
      <c r="DZ16" s="130" t="s">
        <v>3371</v>
      </c>
      <c r="EA16" s="140">
        <v>65520</v>
      </c>
      <c r="EB16" s="140">
        <v>23.1</v>
      </c>
      <c r="EC16" s="140">
        <v>2</v>
      </c>
    </row>
    <row r="17" spans="1:133" s="131" customFormat="1" ht="24" x14ac:dyDescent="0.25">
      <c r="A17" s="130" t="s">
        <v>561</v>
      </c>
      <c r="B17" s="130" t="s">
        <v>80</v>
      </c>
      <c r="C17" s="138">
        <v>4</v>
      </c>
      <c r="D17" s="130" t="s">
        <v>79</v>
      </c>
      <c r="E17" s="130" t="s">
        <v>3372</v>
      </c>
      <c r="F17" s="130" t="s">
        <v>3373</v>
      </c>
      <c r="G17" s="130">
        <v>19821</v>
      </c>
      <c r="H17" s="130" t="s">
        <v>70</v>
      </c>
      <c r="I17" s="130" t="s">
        <v>3374</v>
      </c>
      <c r="J17" s="130" t="s">
        <v>3375</v>
      </c>
      <c r="K17" s="130" t="s">
        <v>1379</v>
      </c>
      <c r="L17" s="130" t="s">
        <v>959</v>
      </c>
      <c r="M17" s="130" t="s">
        <v>1652</v>
      </c>
      <c r="N17" s="130" t="s">
        <v>3376</v>
      </c>
      <c r="O17" s="130"/>
      <c r="P17" s="130">
        <v>281005218</v>
      </c>
      <c r="Q17" s="130" t="s">
        <v>3377</v>
      </c>
      <c r="R17" s="130" t="s">
        <v>959</v>
      </c>
      <c r="S17" s="130" t="s">
        <v>2832</v>
      </c>
      <c r="T17" s="130" t="s">
        <v>3378</v>
      </c>
      <c r="U17" s="130"/>
      <c r="V17" s="130">
        <v>281005319</v>
      </c>
      <c r="W17" s="130" t="s">
        <v>3379</v>
      </c>
      <c r="X17" s="138">
        <v>2</v>
      </c>
      <c r="Y17" s="138">
        <v>1</v>
      </c>
      <c r="Z17" s="138">
        <v>3</v>
      </c>
      <c r="AA17" s="139">
        <v>2</v>
      </c>
      <c r="AB17" s="139">
        <v>1</v>
      </c>
      <c r="AC17" s="139">
        <v>3</v>
      </c>
      <c r="AD17" s="130" t="s">
        <v>966</v>
      </c>
      <c r="AE17" s="138">
        <v>2</v>
      </c>
      <c r="AF17" s="130" t="s">
        <v>966</v>
      </c>
      <c r="AG17" s="138">
        <v>0</v>
      </c>
      <c r="AH17" s="138">
        <v>0</v>
      </c>
      <c r="AI17" s="138">
        <v>0</v>
      </c>
      <c r="AJ17" s="138">
        <v>2</v>
      </c>
      <c r="AK17" s="138">
        <v>2</v>
      </c>
      <c r="AL17" s="130" t="s">
        <v>966</v>
      </c>
      <c r="AM17" s="138">
        <v>0</v>
      </c>
      <c r="AN17" s="138">
        <v>1</v>
      </c>
      <c r="AO17" s="138">
        <v>1</v>
      </c>
      <c r="AP17" s="138">
        <v>2</v>
      </c>
      <c r="AQ17" s="130" t="s">
        <v>966</v>
      </c>
      <c r="AR17" s="138">
        <v>0</v>
      </c>
      <c r="AS17" s="138">
        <v>0</v>
      </c>
      <c r="AT17" s="138">
        <v>0</v>
      </c>
      <c r="AU17" s="138">
        <v>2</v>
      </c>
      <c r="AV17" s="138">
        <v>0</v>
      </c>
      <c r="AW17" s="138">
        <v>0</v>
      </c>
      <c r="AX17" s="138">
        <v>2</v>
      </c>
      <c r="AY17" s="130" t="s">
        <v>966</v>
      </c>
      <c r="AZ17" s="138">
        <v>1</v>
      </c>
      <c r="BA17" s="138">
        <v>1</v>
      </c>
      <c r="BB17" s="138">
        <v>0</v>
      </c>
      <c r="BC17" s="138">
        <v>1</v>
      </c>
      <c r="BD17" s="138">
        <v>9</v>
      </c>
      <c r="BE17" s="138">
        <v>11</v>
      </c>
      <c r="BF17" s="138">
        <v>0</v>
      </c>
      <c r="BG17" s="138">
        <v>0</v>
      </c>
      <c r="BH17" s="138">
        <v>2</v>
      </c>
      <c r="BI17" s="138">
        <v>1</v>
      </c>
      <c r="BJ17" s="138">
        <v>0</v>
      </c>
      <c r="BK17" s="138">
        <v>3</v>
      </c>
      <c r="BL17" s="138">
        <v>17</v>
      </c>
      <c r="BM17" s="138">
        <v>1</v>
      </c>
      <c r="BN17" s="138">
        <v>1</v>
      </c>
      <c r="BO17" s="138">
        <v>0</v>
      </c>
      <c r="BP17" s="138">
        <v>3</v>
      </c>
      <c r="BQ17" s="138">
        <v>2</v>
      </c>
      <c r="BR17" s="138">
        <v>1</v>
      </c>
      <c r="BS17" s="138">
        <v>1</v>
      </c>
      <c r="BT17" s="138">
        <v>0</v>
      </c>
      <c r="BU17" s="138">
        <v>0</v>
      </c>
      <c r="BV17" s="138">
        <v>0</v>
      </c>
      <c r="BW17" s="138">
        <v>0</v>
      </c>
      <c r="BX17" s="138">
        <v>0</v>
      </c>
      <c r="BY17" s="138">
        <v>0</v>
      </c>
      <c r="BZ17" s="138">
        <v>0</v>
      </c>
      <c r="CA17" s="138">
        <v>0</v>
      </c>
      <c r="CB17" s="138">
        <v>0</v>
      </c>
      <c r="CC17" s="138">
        <v>0</v>
      </c>
      <c r="CD17" s="138">
        <v>0</v>
      </c>
      <c r="CE17" s="138">
        <v>0</v>
      </c>
      <c r="CF17" s="138">
        <v>0</v>
      </c>
      <c r="CG17" s="138">
        <v>2</v>
      </c>
      <c r="CH17" s="138">
        <v>1</v>
      </c>
      <c r="CI17" s="138">
        <v>0</v>
      </c>
      <c r="CJ17" s="138">
        <v>0</v>
      </c>
      <c r="CK17" s="138">
        <v>3</v>
      </c>
      <c r="CL17" s="138">
        <v>0</v>
      </c>
      <c r="CM17" s="138">
        <v>0</v>
      </c>
      <c r="CN17" s="138">
        <v>0</v>
      </c>
      <c r="CO17" s="138">
        <v>0</v>
      </c>
      <c r="CP17" s="138">
        <v>0</v>
      </c>
      <c r="CQ17" s="138">
        <v>0</v>
      </c>
      <c r="CR17" s="138">
        <v>0</v>
      </c>
      <c r="CS17" s="138">
        <v>3</v>
      </c>
      <c r="CT17" s="138">
        <v>0</v>
      </c>
      <c r="CU17" s="138">
        <v>0</v>
      </c>
      <c r="CV17" s="138">
        <v>0</v>
      </c>
      <c r="CW17" s="138">
        <v>0</v>
      </c>
      <c r="CX17" s="138">
        <v>0</v>
      </c>
      <c r="CY17" s="138">
        <v>0</v>
      </c>
      <c r="CZ17" s="138">
        <v>0</v>
      </c>
      <c r="DA17" s="138">
        <v>0</v>
      </c>
      <c r="DB17" s="138">
        <v>1</v>
      </c>
      <c r="DC17" s="138">
        <v>1</v>
      </c>
      <c r="DD17" s="138">
        <v>0</v>
      </c>
      <c r="DE17" s="138">
        <v>0</v>
      </c>
      <c r="DF17" s="138">
        <v>0</v>
      </c>
      <c r="DG17" s="138">
        <v>0</v>
      </c>
      <c r="DH17" s="138">
        <v>0</v>
      </c>
      <c r="DI17" s="138">
        <v>0</v>
      </c>
      <c r="DJ17" s="138">
        <v>0</v>
      </c>
      <c r="DK17" s="138">
        <v>0</v>
      </c>
      <c r="DL17" s="138">
        <v>0</v>
      </c>
      <c r="DM17" s="138">
        <v>2</v>
      </c>
      <c r="DN17" s="138">
        <v>0</v>
      </c>
      <c r="DO17" s="138">
        <v>0</v>
      </c>
      <c r="DP17" s="138">
        <v>40</v>
      </c>
      <c r="DQ17" s="138">
        <v>1</v>
      </c>
      <c r="DR17" s="130" t="s">
        <v>3380</v>
      </c>
      <c r="DS17" s="138">
        <v>3</v>
      </c>
      <c r="DT17" s="130" t="s">
        <v>3381</v>
      </c>
      <c r="DU17" s="130" t="s">
        <v>3382</v>
      </c>
      <c r="DV17" s="138">
        <v>1</v>
      </c>
      <c r="DW17" s="138">
        <v>0</v>
      </c>
      <c r="DX17" s="138">
        <v>1</v>
      </c>
      <c r="DY17" s="130"/>
      <c r="DZ17" s="130"/>
      <c r="EA17" s="140">
        <v>48081</v>
      </c>
      <c r="EB17" s="140">
        <v>19.29</v>
      </c>
      <c r="EC17" s="140">
        <v>2</v>
      </c>
    </row>
    <row r="18" spans="1:133" s="131" customFormat="1" x14ac:dyDescent="0.25">
      <c r="A18" s="130" t="s">
        <v>561</v>
      </c>
      <c r="B18" s="130" t="s">
        <v>82</v>
      </c>
      <c r="C18" s="138">
        <v>4</v>
      </c>
      <c r="D18" s="130" t="s">
        <v>81</v>
      </c>
      <c r="E18" s="130" t="s">
        <v>3383</v>
      </c>
      <c r="F18" s="130" t="s">
        <v>3384</v>
      </c>
      <c r="G18" s="130">
        <v>10900</v>
      </c>
      <c r="H18" s="130" t="s">
        <v>72</v>
      </c>
      <c r="I18" s="130" t="s">
        <v>3385</v>
      </c>
      <c r="J18" s="130" t="s">
        <v>3386</v>
      </c>
      <c r="K18" s="130" t="s">
        <v>1929</v>
      </c>
      <c r="L18" s="130" t="s">
        <v>959</v>
      </c>
      <c r="M18" s="130" t="s">
        <v>1864</v>
      </c>
      <c r="N18" s="130" t="s">
        <v>3387</v>
      </c>
      <c r="O18" s="130"/>
      <c r="P18" s="130">
        <v>281003318</v>
      </c>
      <c r="Q18" s="130" t="s">
        <v>3388</v>
      </c>
      <c r="R18" s="130" t="s">
        <v>959</v>
      </c>
      <c r="S18" s="130" t="s">
        <v>2693</v>
      </c>
      <c r="T18" s="130" t="s">
        <v>3389</v>
      </c>
      <c r="U18" s="130"/>
      <c r="V18" s="130">
        <v>281003422</v>
      </c>
      <c r="W18" s="130" t="s">
        <v>3390</v>
      </c>
      <c r="X18" s="138">
        <v>1</v>
      </c>
      <c r="Y18" s="138">
        <v>1</v>
      </c>
      <c r="Z18" s="138">
        <v>2</v>
      </c>
      <c r="AA18" s="139">
        <v>1</v>
      </c>
      <c r="AB18" s="139">
        <v>1</v>
      </c>
      <c r="AC18" s="139">
        <v>2</v>
      </c>
      <c r="AD18" s="130" t="s">
        <v>966</v>
      </c>
      <c r="AE18" s="138">
        <v>1</v>
      </c>
      <c r="AF18" s="130" t="s">
        <v>966</v>
      </c>
      <c r="AG18" s="138">
        <v>0</v>
      </c>
      <c r="AH18" s="138">
        <v>0</v>
      </c>
      <c r="AI18" s="138">
        <v>0</v>
      </c>
      <c r="AJ18" s="138">
        <v>1</v>
      </c>
      <c r="AK18" s="138">
        <v>1</v>
      </c>
      <c r="AL18" s="130" t="s">
        <v>966</v>
      </c>
      <c r="AM18" s="138">
        <v>0</v>
      </c>
      <c r="AN18" s="138">
        <v>0</v>
      </c>
      <c r="AO18" s="138">
        <v>1</v>
      </c>
      <c r="AP18" s="138">
        <v>1</v>
      </c>
      <c r="AQ18" s="130" t="s">
        <v>966</v>
      </c>
      <c r="AR18" s="138">
        <v>0</v>
      </c>
      <c r="AS18" s="138">
        <v>0</v>
      </c>
      <c r="AT18" s="138">
        <v>0</v>
      </c>
      <c r="AU18" s="138">
        <v>0</v>
      </c>
      <c r="AV18" s="138">
        <v>1</v>
      </c>
      <c r="AW18" s="138">
        <v>0</v>
      </c>
      <c r="AX18" s="138">
        <v>1</v>
      </c>
      <c r="AY18" s="130" t="s">
        <v>966</v>
      </c>
      <c r="AZ18" s="138">
        <v>1</v>
      </c>
      <c r="BA18" s="138">
        <v>1</v>
      </c>
      <c r="BB18" s="138">
        <v>0</v>
      </c>
      <c r="BC18" s="138">
        <v>1</v>
      </c>
      <c r="BD18" s="138">
        <v>0</v>
      </c>
      <c r="BE18" s="138">
        <v>17</v>
      </c>
      <c r="BF18" s="138">
        <v>0</v>
      </c>
      <c r="BG18" s="138">
        <v>0</v>
      </c>
      <c r="BH18" s="138">
        <v>14</v>
      </c>
      <c r="BI18" s="138">
        <v>0</v>
      </c>
      <c r="BJ18" s="138">
        <v>0</v>
      </c>
      <c r="BK18" s="138">
        <v>0</v>
      </c>
      <c r="BL18" s="138">
        <v>19</v>
      </c>
      <c r="BM18" s="138">
        <v>3</v>
      </c>
      <c r="BN18" s="138">
        <v>2</v>
      </c>
      <c r="BO18" s="138">
        <v>0</v>
      </c>
      <c r="BP18" s="138">
        <v>0</v>
      </c>
      <c r="BQ18" s="138">
        <v>0</v>
      </c>
      <c r="BR18" s="138">
        <v>0</v>
      </c>
      <c r="BS18" s="138">
        <v>0</v>
      </c>
      <c r="BT18" s="138">
        <v>0</v>
      </c>
      <c r="BU18" s="138">
        <v>0</v>
      </c>
      <c r="BV18" s="138">
        <v>0</v>
      </c>
      <c r="BW18" s="138">
        <v>0</v>
      </c>
      <c r="BX18" s="138">
        <v>0</v>
      </c>
      <c r="BY18" s="138">
        <v>0</v>
      </c>
      <c r="BZ18" s="138">
        <v>0</v>
      </c>
      <c r="CA18" s="138">
        <v>0</v>
      </c>
      <c r="CB18" s="138">
        <v>0</v>
      </c>
      <c r="CC18" s="138">
        <v>0</v>
      </c>
      <c r="CD18" s="138">
        <v>0</v>
      </c>
      <c r="CE18" s="138">
        <v>0</v>
      </c>
      <c r="CF18" s="138">
        <v>1</v>
      </c>
      <c r="CG18" s="138">
        <v>0</v>
      </c>
      <c r="CH18" s="138">
        <v>0</v>
      </c>
      <c r="CI18" s="138">
        <v>0</v>
      </c>
      <c r="CJ18" s="138">
        <v>0</v>
      </c>
      <c r="CK18" s="138">
        <v>4</v>
      </c>
      <c r="CL18" s="138">
        <v>0</v>
      </c>
      <c r="CM18" s="138">
        <v>1</v>
      </c>
      <c r="CN18" s="138">
        <v>0</v>
      </c>
      <c r="CO18" s="138">
        <v>0</v>
      </c>
      <c r="CP18" s="138">
        <v>0</v>
      </c>
      <c r="CQ18" s="138">
        <v>0</v>
      </c>
      <c r="CR18" s="138">
        <v>0</v>
      </c>
      <c r="CS18" s="138">
        <v>0</v>
      </c>
      <c r="CT18" s="138">
        <v>0</v>
      </c>
      <c r="CU18" s="138">
        <v>0</v>
      </c>
      <c r="CV18" s="138">
        <v>0</v>
      </c>
      <c r="CW18" s="138">
        <v>0</v>
      </c>
      <c r="CX18" s="138">
        <v>0</v>
      </c>
      <c r="CY18" s="138">
        <v>0</v>
      </c>
      <c r="CZ18" s="138">
        <v>0</v>
      </c>
      <c r="DA18" s="138">
        <v>0</v>
      </c>
      <c r="DB18" s="138">
        <v>0</v>
      </c>
      <c r="DC18" s="138">
        <v>0</v>
      </c>
      <c r="DD18" s="138">
        <v>0</v>
      </c>
      <c r="DE18" s="138">
        <v>0</v>
      </c>
      <c r="DF18" s="138">
        <v>0</v>
      </c>
      <c r="DG18" s="138">
        <v>0</v>
      </c>
      <c r="DH18" s="138">
        <v>0</v>
      </c>
      <c r="DI18" s="138">
        <v>0</v>
      </c>
      <c r="DJ18" s="138">
        <v>1</v>
      </c>
      <c r="DK18" s="138">
        <v>0</v>
      </c>
      <c r="DL18" s="138">
        <v>0</v>
      </c>
      <c r="DM18" s="138">
        <v>0</v>
      </c>
      <c r="DN18" s="138">
        <v>0</v>
      </c>
      <c r="DO18" s="138">
        <v>0</v>
      </c>
      <c r="DP18" s="138">
        <v>85</v>
      </c>
      <c r="DQ18" s="138">
        <v>1</v>
      </c>
      <c r="DR18" s="130" t="s">
        <v>3391</v>
      </c>
      <c r="DS18" s="138">
        <v>2</v>
      </c>
      <c r="DT18" s="130"/>
      <c r="DU18" s="130" t="s">
        <v>3392</v>
      </c>
      <c r="DV18" s="138">
        <v>1</v>
      </c>
      <c r="DW18" s="138">
        <v>1</v>
      </c>
      <c r="DX18" s="138">
        <v>1</v>
      </c>
      <c r="DY18" s="130"/>
      <c r="DZ18" s="130" t="s">
        <v>3393</v>
      </c>
      <c r="EA18" s="140">
        <v>46247</v>
      </c>
      <c r="EB18" s="140">
        <v>28.27</v>
      </c>
      <c r="EC18" s="140">
        <v>5</v>
      </c>
    </row>
    <row r="19" spans="1:133" s="131" customFormat="1" ht="24" x14ac:dyDescent="0.25">
      <c r="A19" s="130" t="s">
        <v>561</v>
      </c>
      <c r="B19" s="130" t="s">
        <v>84</v>
      </c>
      <c r="C19" s="138">
        <v>4</v>
      </c>
      <c r="D19" s="130" t="s">
        <v>83</v>
      </c>
      <c r="E19" s="130" t="s">
        <v>3394</v>
      </c>
      <c r="F19" s="130">
        <v>42452</v>
      </c>
      <c r="G19" s="130">
        <v>15300</v>
      </c>
      <c r="H19" s="130" t="s">
        <v>62</v>
      </c>
      <c r="I19" s="130" t="s">
        <v>3395</v>
      </c>
      <c r="J19" s="130" t="s">
        <v>3396</v>
      </c>
      <c r="K19" s="130" t="s">
        <v>3397</v>
      </c>
      <c r="L19" s="130" t="s">
        <v>959</v>
      </c>
      <c r="M19" s="130" t="s">
        <v>1631</v>
      </c>
      <c r="N19" s="130" t="s">
        <v>3398</v>
      </c>
      <c r="O19" s="130"/>
      <c r="P19" s="130">
        <v>234128260</v>
      </c>
      <c r="Q19" s="130" t="s">
        <v>3399</v>
      </c>
      <c r="R19" s="130" t="s">
        <v>959</v>
      </c>
      <c r="S19" s="130" t="s">
        <v>1631</v>
      </c>
      <c r="T19" s="130" t="s">
        <v>3398</v>
      </c>
      <c r="U19" s="130"/>
      <c r="V19" s="130">
        <v>234128260</v>
      </c>
      <c r="W19" s="130" t="s">
        <v>3399</v>
      </c>
      <c r="X19" s="138">
        <v>1</v>
      </c>
      <c r="Y19" s="138">
        <v>0</v>
      </c>
      <c r="Z19" s="138">
        <v>1</v>
      </c>
      <c r="AA19" s="139">
        <v>1</v>
      </c>
      <c r="AB19" s="139">
        <v>0</v>
      </c>
      <c r="AC19" s="139">
        <v>1</v>
      </c>
      <c r="AD19" s="130" t="s">
        <v>966</v>
      </c>
      <c r="AE19" s="138">
        <v>1</v>
      </c>
      <c r="AF19" s="130" t="s">
        <v>966</v>
      </c>
      <c r="AG19" s="138">
        <v>0</v>
      </c>
      <c r="AH19" s="138">
        <v>0</v>
      </c>
      <c r="AI19" s="138">
        <v>0</v>
      </c>
      <c r="AJ19" s="138">
        <v>1</v>
      </c>
      <c r="AK19" s="138">
        <v>1</v>
      </c>
      <c r="AL19" s="130" t="s">
        <v>966</v>
      </c>
      <c r="AM19" s="138">
        <v>0</v>
      </c>
      <c r="AN19" s="138">
        <v>0</v>
      </c>
      <c r="AO19" s="138">
        <v>1</v>
      </c>
      <c r="AP19" s="138">
        <v>1</v>
      </c>
      <c r="AQ19" s="130" t="s">
        <v>966</v>
      </c>
      <c r="AR19" s="138">
        <v>0</v>
      </c>
      <c r="AS19" s="138">
        <v>0</v>
      </c>
      <c r="AT19" s="138">
        <v>0</v>
      </c>
      <c r="AU19" s="138">
        <v>0</v>
      </c>
      <c r="AV19" s="138">
        <v>1</v>
      </c>
      <c r="AW19" s="138">
        <v>0</v>
      </c>
      <c r="AX19" s="138">
        <v>1</v>
      </c>
      <c r="AY19" s="130" t="s">
        <v>966</v>
      </c>
      <c r="AZ19" s="138">
        <v>1</v>
      </c>
      <c r="BA19" s="138">
        <v>1</v>
      </c>
      <c r="BB19" s="138">
        <v>1</v>
      </c>
      <c r="BC19" s="138">
        <v>0</v>
      </c>
      <c r="BD19" s="138">
        <v>0</v>
      </c>
      <c r="BE19" s="138">
        <v>6</v>
      </c>
      <c r="BF19" s="138">
        <v>0</v>
      </c>
      <c r="BG19" s="138">
        <v>0</v>
      </c>
      <c r="BH19" s="138">
        <v>2</v>
      </c>
      <c r="BI19" s="138">
        <v>0</v>
      </c>
      <c r="BJ19" s="138">
        <v>0</v>
      </c>
      <c r="BK19" s="138">
        <v>0</v>
      </c>
      <c r="BL19" s="138">
        <v>6</v>
      </c>
      <c r="BM19" s="138">
        <v>0</v>
      </c>
      <c r="BN19" s="138">
        <v>0</v>
      </c>
      <c r="BO19" s="138">
        <v>0</v>
      </c>
      <c r="BP19" s="138">
        <v>0</v>
      </c>
      <c r="BQ19" s="138">
        <v>0</v>
      </c>
      <c r="BR19" s="138">
        <v>2</v>
      </c>
      <c r="BS19" s="138">
        <v>0</v>
      </c>
      <c r="BT19" s="138">
        <v>0</v>
      </c>
      <c r="BU19" s="138">
        <v>0</v>
      </c>
      <c r="BV19" s="138">
        <v>0</v>
      </c>
      <c r="BW19" s="138">
        <v>0</v>
      </c>
      <c r="BX19" s="138">
        <v>0</v>
      </c>
      <c r="BY19" s="138">
        <v>0</v>
      </c>
      <c r="BZ19" s="138">
        <v>0</v>
      </c>
      <c r="CA19" s="138">
        <v>0</v>
      </c>
      <c r="CB19" s="138">
        <v>0</v>
      </c>
      <c r="CC19" s="138">
        <v>0</v>
      </c>
      <c r="CD19" s="138">
        <v>0</v>
      </c>
      <c r="CE19" s="138">
        <v>0</v>
      </c>
      <c r="CF19" s="138">
        <v>0</v>
      </c>
      <c r="CG19" s="138">
        <v>0</v>
      </c>
      <c r="CH19" s="138">
        <v>0</v>
      </c>
      <c r="CI19" s="138">
        <v>0</v>
      </c>
      <c r="CJ19" s="138">
        <v>0</v>
      </c>
      <c r="CK19" s="138">
        <v>0</v>
      </c>
      <c r="CL19" s="138">
        <v>0</v>
      </c>
      <c r="CM19" s="138">
        <v>1</v>
      </c>
      <c r="CN19" s="138">
        <v>0</v>
      </c>
      <c r="CO19" s="138">
        <v>0</v>
      </c>
      <c r="CP19" s="138">
        <v>0</v>
      </c>
      <c r="CQ19" s="138">
        <v>0</v>
      </c>
      <c r="CR19" s="138">
        <v>0</v>
      </c>
      <c r="CS19" s="138">
        <v>0</v>
      </c>
      <c r="CT19" s="138">
        <v>0</v>
      </c>
      <c r="CU19" s="138">
        <v>0</v>
      </c>
      <c r="CV19" s="138">
        <v>0</v>
      </c>
      <c r="CW19" s="138">
        <v>0</v>
      </c>
      <c r="CX19" s="138">
        <v>0</v>
      </c>
      <c r="CY19" s="138">
        <v>0</v>
      </c>
      <c r="CZ19" s="138">
        <v>0</v>
      </c>
      <c r="DA19" s="138">
        <v>0</v>
      </c>
      <c r="DB19" s="138">
        <v>0</v>
      </c>
      <c r="DC19" s="138">
        <v>0</v>
      </c>
      <c r="DD19" s="138">
        <v>0</v>
      </c>
      <c r="DE19" s="138">
        <v>0</v>
      </c>
      <c r="DF19" s="138">
        <v>0</v>
      </c>
      <c r="DG19" s="138">
        <v>0</v>
      </c>
      <c r="DH19" s="138">
        <v>0</v>
      </c>
      <c r="DI19" s="138">
        <v>0</v>
      </c>
      <c r="DJ19" s="138">
        <v>0</v>
      </c>
      <c r="DK19" s="138">
        <v>0</v>
      </c>
      <c r="DL19" s="138">
        <v>0</v>
      </c>
      <c r="DM19" s="138">
        <v>0</v>
      </c>
      <c r="DN19" s="138">
        <v>0</v>
      </c>
      <c r="DO19" s="138">
        <v>0</v>
      </c>
      <c r="DP19" s="138">
        <v>100</v>
      </c>
      <c r="DQ19" s="138">
        <v>0</v>
      </c>
      <c r="DR19" s="130"/>
      <c r="DS19" s="138">
        <v>2</v>
      </c>
      <c r="DT19" s="130" t="s">
        <v>1041</v>
      </c>
      <c r="DU19" s="130" t="s">
        <v>3400</v>
      </c>
      <c r="DV19" s="138" t="s">
        <v>2862</v>
      </c>
      <c r="DW19" s="138">
        <v>1</v>
      </c>
      <c r="DX19" s="138">
        <v>1</v>
      </c>
      <c r="DY19" s="130" t="s">
        <v>3401</v>
      </c>
      <c r="DZ19" s="130" t="s">
        <v>3402</v>
      </c>
      <c r="EA19" s="140">
        <v>23770</v>
      </c>
      <c r="EB19" s="140">
        <v>36.15</v>
      </c>
      <c r="EC19" s="140">
        <v>5</v>
      </c>
    </row>
    <row r="20" spans="1:133" s="131" customFormat="1" ht="24" x14ac:dyDescent="0.25">
      <c r="A20" s="130" t="s">
        <v>561</v>
      </c>
      <c r="B20" s="130" t="s">
        <v>86</v>
      </c>
      <c r="C20" s="138">
        <v>4</v>
      </c>
      <c r="D20" s="130" t="s">
        <v>85</v>
      </c>
      <c r="E20" s="130" t="s">
        <v>3403</v>
      </c>
      <c r="F20" s="130" t="s">
        <v>3404</v>
      </c>
      <c r="G20" s="130">
        <v>16302</v>
      </c>
      <c r="H20" s="130" t="s">
        <v>3405</v>
      </c>
      <c r="I20" s="130" t="s">
        <v>3406</v>
      </c>
      <c r="J20" s="130" t="s">
        <v>3407</v>
      </c>
      <c r="K20" s="130" t="s">
        <v>1379</v>
      </c>
      <c r="L20" s="130" t="s">
        <v>1041</v>
      </c>
      <c r="M20" s="130" t="s">
        <v>1317</v>
      </c>
      <c r="N20" s="130" t="s">
        <v>3408</v>
      </c>
      <c r="O20" s="130" t="s">
        <v>1041</v>
      </c>
      <c r="P20" s="130">
        <v>234683288</v>
      </c>
      <c r="Q20" s="130" t="s">
        <v>3409</v>
      </c>
      <c r="R20" s="130" t="s">
        <v>1041</v>
      </c>
      <c r="S20" s="130" t="s">
        <v>1041</v>
      </c>
      <c r="T20" s="130" t="s">
        <v>1041</v>
      </c>
      <c r="U20" s="130" t="s">
        <v>1041</v>
      </c>
      <c r="V20" s="130" t="s">
        <v>1041</v>
      </c>
      <c r="W20" s="130" t="s">
        <v>1041</v>
      </c>
      <c r="X20" s="138">
        <v>2</v>
      </c>
      <c r="Y20" s="138">
        <v>1</v>
      </c>
      <c r="Z20" s="138">
        <v>3</v>
      </c>
      <c r="AA20" s="139">
        <v>2</v>
      </c>
      <c r="AB20" s="139">
        <v>1</v>
      </c>
      <c r="AC20" s="139">
        <v>3</v>
      </c>
      <c r="AD20" s="130" t="s">
        <v>966</v>
      </c>
      <c r="AE20" s="138">
        <v>2</v>
      </c>
      <c r="AF20" s="130" t="s">
        <v>966</v>
      </c>
      <c r="AG20" s="138">
        <v>0</v>
      </c>
      <c r="AH20" s="138">
        <v>1</v>
      </c>
      <c r="AI20" s="138">
        <v>0</v>
      </c>
      <c r="AJ20" s="138">
        <v>1</v>
      </c>
      <c r="AK20" s="138">
        <v>2</v>
      </c>
      <c r="AL20" s="130" t="s">
        <v>966</v>
      </c>
      <c r="AM20" s="138">
        <v>0</v>
      </c>
      <c r="AN20" s="138">
        <v>0</v>
      </c>
      <c r="AO20" s="138">
        <v>2</v>
      </c>
      <c r="AP20" s="138">
        <v>2</v>
      </c>
      <c r="AQ20" s="130" t="s">
        <v>966</v>
      </c>
      <c r="AR20" s="138">
        <v>0</v>
      </c>
      <c r="AS20" s="138">
        <v>0</v>
      </c>
      <c r="AT20" s="138">
        <v>0</v>
      </c>
      <c r="AU20" s="138">
        <v>1</v>
      </c>
      <c r="AV20" s="138">
        <v>1</v>
      </c>
      <c r="AW20" s="138">
        <v>0</v>
      </c>
      <c r="AX20" s="138">
        <v>2</v>
      </c>
      <c r="AY20" s="130" t="s">
        <v>966</v>
      </c>
      <c r="AZ20" s="138">
        <v>1</v>
      </c>
      <c r="BA20" s="138">
        <v>1</v>
      </c>
      <c r="BB20" s="138">
        <v>1</v>
      </c>
      <c r="BC20" s="138">
        <v>1</v>
      </c>
      <c r="BD20" s="138">
        <v>1</v>
      </c>
      <c r="BE20" s="138">
        <v>4</v>
      </c>
      <c r="BF20" s="138">
        <v>0</v>
      </c>
      <c r="BG20" s="138">
        <v>0</v>
      </c>
      <c r="BH20" s="138">
        <v>1</v>
      </c>
      <c r="BI20" s="138">
        <v>0</v>
      </c>
      <c r="BJ20" s="138">
        <v>0</v>
      </c>
      <c r="BK20" s="138">
        <v>0</v>
      </c>
      <c r="BL20" s="138">
        <v>2</v>
      </c>
      <c r="BM20" s="138">
        <v>0</v>
      </c>
      <c r="BN20" s="138">
        <v>0</v>
      </c>
      <c r="BO20" s="138">
        <v>0</v>
      </c>
      <c r="BP20" s="138">
        <v>0</v>
      </c>
      <c r="BQ20" s="138">
        <v>0</v>
      </c>
      <c r="BR20" s="138">
        <v>0</v>
      </c>
      <c r="BS20" s="138">
        <v>0</v>
      </c>
      <c r="BT20" s="138">
        <v>0</v>
      </c>
      <c r="BU20" s="138">
        <v>0</v>
      </c>
      <c r="BV20" s="138">
        <v>0</v>
      </c>
      <c r="BW20" s="138">
        <v>0</v>
      </c>
      <c r="BX20" s="138">
        <v>0</v>
      </c>
      <c r="BY20" s="138">
        <v>0</v>
      </c>
      <c r="BZ20" s="138">
        <v>0</v>
      </c>
      <c r="CA20" s="138">
        <v>0</v>
      </c>
      <c r="CB20" s="138">
        <v>0</v>
      </c>
      <c r="CC20" s="138">
        <v>0</v>
      </c>
      <c r="CD20" s="138">
        <v>0</v>
      </c>
      <c r="CE20" s="138">
        <v>0</v>
      </c>
      <c r="CF20" s="138">
        <v>0</v>
      </c>
      <c r="CG20" s="138">
        <v>0</v>
      </c>
      <c r="CH20" s="138">
        <v>0</v>
      </c>
      <c r="CI20" s="138">
        <v>0</v>
      </c>
      <c r="CJ20" s="138">
        <v>0</v>
      </c>
      <c r="CK20" s="138">
        <v>0</v>
      </c>
      <c r="CL20" s="138">
        <v>0</v>
      </c>
      <c r="CM20" s="138">
        <v>0</v>
      </c>
      <c r="CN20" s="138">
        <v>0</v>
      </c>
      <c r="CO20" s="138">
        <v>0</v>
      </c>
      <c r="CP20" s="138">
        <v>0</v>
      </c>
      <c r="CQ20" s="138">
        <v>0</v>
      </c>
      <c r="CR20" s="138">
        <v>0</v>
      </c>
      <c r="CS20" s="138">
        <v>0</v>
      </c>
      <c r="CT20" s="138">
        <v>0</v>
      </c>
      <c r="CU20" s="138">
        <v>0</v>
      </c>
      <c r="CV20" s="138">
        <v>0</v>
      </c>
      <c r="CW20" s="138">
        <v>0</v>
      </c>
      <c r="CX20" s="138">
        <v>0</v>
      </c>
      <c r="CY20" s="138">
        <v>0</v>
      </c>
      <c r="CZ20" s="138">
        <v>0</v>
      </c>
      <c r="DA20" s="138">
        <v>0</v>
      </c>
      <c r="DB20" s="138">
        <v>0</v>
      </c>
      <c r="DC20" s="138">
        <v>0</v>
      </c>
      <c r="DD20" s="138">
        <v>0</v>
      </c>
      <c r="DE20" s="138">
        <v>0</v>
      </c>
      <c r="DF20" s="138">
        <v>0</v>
      </c>
      <c r="DG20" s="138">
        <v>0</v>
      </c>
      <c r="DH20" s="138">
        <v>0</v>
      </c>
      <c r="DI20" s="138">
        <v>0</v>
      </c>
      <c r="DJ20" s="138">
        <v>0</v>
      </c>
      <c r="DK20" s="138">
        <v>0</v>
      </c>
      <c r="DL20" s="138">
        <v>0</v>
      </c>
      <c r="DM20" s="138">
        <v>0</v>
      </c>
      <c r="DN20" s="138">
        <v>0</v>
      </c>
      <c r="DO20" s="138">
        <v>0</v>
      </c>
      <c r="DP20" s="138">
        <v>100</v>
      </c>
      <c r="DQ20" s="138">
        <v>0</v>
      </c>
      <c r="DR20" s="130" t="s">
        <v>3410</v>
      </c>
      <c r="DS20" s="138">
        <v>2</v>
      </c>
      <c r="DT20" s="130" t="s">
        <v>1041</v>
      </c>
      <c r="DU20" s="130" t="s">
        <v>3411</v>
      </c>
      <c r="DV20" s="138">
        <v>1</v>
      </c>
      <c r="DW20" s="138">
        <v>1</v>
      </c>
      <c r="DX20" s="138">
        <v>1</v>
      </c>
      <c r="DY20" s="130" t="s">
        <v>3412</v>
      </c>
      <c r="DZ20" s="130"/>
      <c r="EA20" s="140">
        <v>30725</v>
      </c>
      <c r="EB20" s="140">
        <v>10.42</v>
      </c>
      <c r="EC20" s="140">
        <v>2</v>
      </c>
    </row>
    <row r="21" spans="1:133" s="131" customFormat="1" x14ac:dyDescent="0.25">
      <c r="A21" s="130" t="s">
        <v>561</v>
      </c>
      <c r="B21" s="130" t="s">
        <v>92</v>
      </c>
      <c r="C21" s="138">
        <v>4</v>
      </c>
      <c r="D21" s="130" t="s">
        <v>91</v>
      </c>
      <c r="E21" s="130" t="s">
        <v>3413</v>
      </c>
      <c r="F21" s="130">
        <v>639</v>
      </c>
      <c r="G21" s="130">
        <v>19900</v>
      </c>
      <c r="H21" s="130" t="s">
        <v>3414</v>
      </c>
      <c r="I21" s="130" t="s">
        <v>3415</v>
      </c>
      <c r="J21" s="130" t="s">
        <v>3416</v>
      </c>
      <c r="K21" s="130" t="s">
        <v>3417</v>
      </c>
      <c r="L21" s="130"/>
      <c r="M21" s="130" t="s">
        <v>1099</v>
      </c>
      <c r="N21" s="130" t="s">
        <v>3418</v>
      </c>
      <c r="O21" s="130"/>
      <c r="P21" s="130">
        <v>284028185</v>
      </c>
      <c r="Q21" s="130" t="s">
        <v>3419</v>
      </c>
      <c r="R21" s="130"/>
      <c r="S21" s="130"/>
      <c r="T21" s="130"/>
      <c r="U21" s="130"/>
      <c r="V21" s="130"/>
      <c r="W21" s="130"/>
      <c r="X21" s="138">
        <v>1</v>
      </c>
      <c r="Y21" s="138">
        <v>0</v>
      </c>
      <c r="Z21" s="138">
        <v>1</v>
      </c>
      <c r="AA21" s="139">
        <v>1</v>
      </c>
      <c r="AB21" s="139">
        <v>0</v>
      </c>
      <c r="AC21" s="139">
        <v>1</v>
      </c>
      <c r="AD21" s="130" t="s">
        <v>966</v>
      </c>
      <c r="AE21" s="138">
        <v>1</v>
      </c>
      <c r="AF21" s="130" t="s">
        <v>966</v>
      </c>
      <c r="AG21" s="138">
        <v>0</v>
      </c>
      <c r="AH21" s="138">
        <v>1</v>
      </c>
      <c r="AI21" s="138">
        <v>0</v>
      </c>
      <c r="AJ21" s="138">
        <v>0</v>
      </c>
      <c r="AK21" s="138">
        <v>1</v>
      </c>
      <c r="AL21" s="130" t="s">
        <v>966</v>
      </c>
      <c r="AM21" s="138">
        <v>0</v>
      </c>
      <c r="AN21" s="138">
        <v>1</v>
      </c>
      <c r="AO21" s="138">
        <v>0</v>
      </c>
      <c r="AP21" s="138">
        <v>1</v>
      </c>
      <c r="AQ21" s="130" t="s">
        <v>966</v>
      </c>
      <c r="AR21" s="138">
        <v>0</v>
      </c>
      <c r="AS21" s="138">
        <v>0</v>
      </c>
      <c r="AT21" s="138">
        <v>0</v>
      </c>
      <c r="AU21" s="138">
        <v>1</v>
      </c>
      <c r="AV21" s="138">
        <v>0</v>
      </c>
      <c r="AW21" s="138">
        <v>0</v>
      </c>
      <c r="AX21" s="138">
        <v>1</v>
      </c>
      <c r="AY21" s="130" t="s">
        <v>966</v>
      </c>
      <c r="AZ21" s="138">
        <v>0</v>
      </c>
      <c r="BA21" s="138">
        <v>1</v>
      </c>
      <c r="BB21" s="138">
        <v>0</v>
      </c>
      <c r="BC21" s="138">
        <v>1</v>
      </c>
      <c r="BD21" s="138">
        <v>1</v>
      </c>
      <c r="BE21" s="138">
        <v>7</v>
      </c>
      <c r="BF21" s="138">
        <v>0</v>
      </c>
      <c r="BG21" s="138">
        <v>0</v>
      </c>
      <c r="BH21" s="138">
        <v>2</v>
      </c>
      <c r="BI21" s="138">
        <v>0</v>
      </c>
      <c r="BJ21" s="138">
        <v>0</v>
      </c>
      <c r="BK21" s="138">
        <v>0</v>
      </c>
      <c r="BL21" s="138">
        <v>7</v>
      </c>
      <c r="BM21" s="138">
        <v>0</v>
      </c>
      <c r="BN21" s="138">
        <v>0</v>
      </c>
      <c r="BO21" s="138">
        <v>0</v>
      </c>
      <c r="BP21" s="138">
        <v>7</v>
      </c>
      <c r="BQ21" s="138">
        <v>0</v>
      </c>
      <c r="BR21" s="138">
        <v>0</v>
      </c>
      <c r="BS21" s="138">
        <v>0</v>
      </c>
      <c r="BT21" s="138">
        <v>0</v>
      </c>
      <c r="BU21" s="138">
        <v>0</v>
      </c>
      <c r="BV21" s="138">
        <v>0</v>
      </c>
      <c r="BW21" s="138">
        <v>1</v>
      </c>
      <c r="BX21" s="138">
        <v>0</v>
      </c>
      <c r="BY21" s="138">
        <v>0</v>
      </c>
      <c r="BZ21" s="138">
        <v>0</v>
      </c>
      <c r="CA21" s="138">
        <v>0</v>
      </c>
      <c r="CB21" s="138">
        <v>0</v>
      </c>
      <c r="CC21" s="138">
        <v>0</v>
      </c>
      <c r="CD21" s="138">
        <v>0</v>
      </c>
      <c r="CE21" s="138">
        <v>0</v>
      </c>
      <c r="CF21" s="138">
        <v>0</v>
      </c>
      <c r="CG21" s="138">
        <v>0</v>
      </c>
      <c r="CH21" s="138">
        <v>0</v>
      </c>
      <c r="CI21" s="138">
        <v>0</v>
      </c>
      <c r="CJ21" s="138">
        <v>0</v>
      </c>
      <c r="CK21" s="138">
        <v>0</v>
      </c>
      <c r="CL21" s="138">
        <v>0</v>
      </c>
      <c r="CM21" s="138">
        <v>1</v>
      </c>
      <c r="CN21" s="138">
        <v>0</v>
      </c>
      <c r="CO21" s="138">
        <v>0</v>
      </c>
      <c r="CP21" s="138">
        <v>0</v>
      </c>
      <c r="CQ21" s="138">
        <v>0</v>
      </c>
      <c r="CR21" s="138">
        <v>0</v>
      </c>
      <c r="CS21" s="138">
        <v>0</v>
      </c>
      <c r="CT21" s="138">
        <v>0</v>
      </c>
      <c r="CU21" s="138">
        <v>0</v>
      </c>
      <c r="CV21" s="138">
        <v>0</v>
      </c>
      <c r="CW21" s="138">
        <v>0</v>
      </c>
      <c r="CX21" s="138">
        <v>0</v>
      </c>
      <c r="CY21" s="138">
        <v>0</v>
      </c>
      <c r="CZ21" s="138">
        <v>0</v>
      </c>
      <c r="DA21" s="138">
        <v>0</v>
      </c>
      <c r="DB21" s="138">
        <v>0</v>
      </c>
      <c r="DC21" s="138">
        <v>0</v>
      </c>
      <c r="DD21" s="138">
        <v>0</v>
      </c>
      <c r="DE21" s="138">
        <v>0</v>
      </c>
      <c r="DF21" s="138">
        <v>0</v>
      </c>
      <c r="DG21" s="138">
        <v>0</v>
      </c>
      <c r="DH21" s="138">
        <v>0</v>
      </c>
      <c r="DI21" s="138">
        <v>0</v>
      </c>
      <c r="DJ21" s="138">
        <v>0</v>
      </c>
      <c r="DK21" s="138">
        <v>0</v>
      </c>
      <c r="DL21" s="138">
        <v>0</v>
      </c>
      <c r="DM21" s="138">
        <v>0</v>
      </c>
      <c r="DN21" s="138">
        <v>0</v>
      </c>
      <c r="DO21" s="138">
        <v>7</v>
      </c>
      <c r="DP21" s="138">
        <v>35</v>
      </c>
      <c r="DQ21" s="138">
        <v>1</v>
      </c>
      <c r="DR21" s="130" t="s">
        <v>3420</v>
      </c>
      <c r="DS21" s="138">
        <v>2</v>
      </c>
      <c r="DT21" s="130"/>
      <c r="DU21" s="130" t="s">
        <v>3421</v>
      </c>
      <c r="DV21" s="138">
        <v>1</v>
      </c>
      <c r="DW21" s="138">
        <v>1</v>
      </c>
      <c r="DX21" s="138">
        <v>1</v>
      </c>
      <c r="DY21" s="130"/>
      <c r="DZ21" s="130" t="s">
        <v>3422</v>
      </c>
      <c r="EA21" s="140">
        <v>28900</v>
      </c>
      <c r="EB21" s="140">
        <v>15.79</v>
      </c>
      <c r="EC21" s="140">
        <v>1</v>
      </c>
    </row>
    <row r="22" spans="1:133" s="131" customFormat="1" ht="48" x14ac:dyDescent="0.25">
      <c r="A22" s="130" t="s">
        <v>561</v>
      </c>
      <c r="B22" s="130" t="s">
        <v>90</v>
      </c>
      <c r="C22" s="138">
        <v>4</v>
      </c>
      <c r="D22" s="130" t="s">
        <v>89</v>
      </c>
      <c r="E22" s="130" t="s">
        <v>3423</v>
      </c>
      <c r="F22" s="130" t="s">
        <v>3424</v>
      </c>
      <c r="G22" s="130">
        <v>19700</v>
      </c>
      <c r="H22" s="130" t="s">
        <v>70</v>
      </c>
      <c r="I22" s="130" t="s">
        <v>3425</v>
      </c>
      <c r="J22" s="130" t="s">
        <v>3426</v>
      </c>
      <c r="K22" s="130" t="s">
        <v>3427</v>
      </c>
      <c r="L22" s="130" t="s">
        <v>959</v>
      </c>
      <c r="M22" s="130" t="s">
        <v>1566</v>
      </c>
      <c r="N22" s="130" t="s">
        <v>3428</v>
      </c>
      <c r="O22" s="130"/>
      <c r="P22" s="130" t="s">
        <v>3429</v>
      </c>
      <c r="Q22" s="130" t="s">
        <v>3430</v>
      </c>
      <c r="R22" s="130" t="s">
        <v>1431</v>
      </c>
      <c r="S22" s="130" t="s">
        <v>1102</v>
      </c>
      <c r="T22" s="130" t="s">
        <v>3431</v>
      </c>
      <c r="U22" s="130"/>
      <c r="V22" s="130" t="s">
        <v>3432</v>
      </c>
      <c r="W22" s="130" t="s">
        <v>3433</v>
      </c>
      <c r="X22" s="138">
        <v>1</v>
      </c>
      <c r="Y22" s="138">
        <v>0</v>
      </c>
      <c r="Z22" s="138">
        <v>1</v>
      </c>
      <c r="AA22" s="139">
        <v>0.5</v>
      </c>
      <c r="AB22" s="139">
        <v>0</v>
      </c>
      <c r="AC22" s="139">
        <v>0.5</v>
      </c>
      <c r="AD22" s="130" t="s">
        <v>966</v>
      </c>
      <c r="AE22" s="138">
        <v>0</v>
      </c>
      <c r="AF22" s="130" t="s">
        <v>966</v>
      </c>
      <c r="AG22" s="138">
        <v>0</v>
      </c>
      <c r="AH22" s="138">
        <v>0</v>
      </c>
      <c r="AI22" s="138">
        <v>1</v>
      </c>
      <c r="AJ22" s="138">
        <v>0</v>
      </c>
      <c r="AK22" s="138">
        <v>1</v>
      </c>
      <c r="AL22" s="130" t="s">
        <v>966</v>
      </c>
      <c r="AM22" s="138">
        <v>1</v>
      </c>
      <c r="AN22" s="138">
        <v>0</v>
      </c>
      <c r="AO22" s="138">
        <v>0</v>
      </c>
      <c r="AP22" s="138">
        <v>1</v>
      </c>
      <c r="AQ22" s="130" t="s">
        <v>966</v>
      </c>
      <c r="AR22" s="138">
        <v>0</v>
      </c>
      <c r="AS22" s="138">
        <v>0</v>
      </c>
      <c r="AT22" s="138">
        <v>0</v>
      </c>
      <c r="AU22" s="138">
        <v>1</v>
      </c>
      <c r="AV22" s="138">
        <v>0</v>
      </c>
      <c r="AW22" s="138">
        <v>0</v>
      </c>
      <c r="AX22" s="138">
        <v>1</v>
      </c>
      <c r="AY22" s="130" t="s">
        <v>966</v>
      </c>
      <c r="AZ22" s="138">
        <v>0</v>
      </c>
      <c r="BA22" s="138">
        <v>1</v>
      </c>
      <c r="BB22" s="138">
        <v>1</v>
      </c>
      <c r="BC22" s="138">
        <v>1</v>
      </c>
      <c r="BD22" s="138">
        <v>0</v>
      </c>
      <c r="BE22" s="138">
        <v>1</v>
      </c>
      <c r="BF22" s="138">
        <v>0</v>
      </c>
      <c r="BG22" s="138">
        <v>0</v>
      </c>
      <c r="BH22" s="138">
        <v>0</v>
      </c>
      <c r="BI22" s="138">
        <v>0</v>
      </c>
      <c r="BJ22" s="138">
        <v>0</v>
      </c>
      <c r="BK22" s="138">
        <v>0</v>
      </c>
      <c r="BL22" s="138">
        <v>1</v>
      </c>
      <c r="BM22" s="138">
        <v>0</v>
      </c>
      <c r="BN22" s="138">
        <v>0</v>
      </c>
      <c r="BO22" s="138">
        <v>0</v>
      </c>
      <c r="BP22" s="138">
        <v>0</v>
      </c>
      <c r="BQ22" s="138">
        <v>0</v>
      </c>
      <c r="BR22" s="138">
        <v>0</v>
      </c>
      <c r="BS22" s="138">
        <v>0</v>
      </c>
      <c r="BT22" s="138">
        <v>0</v>
      </c>
      <c r="BU22" s="138">
        <v>0</v>
      </c>
      <c r="BV22" s="138">
        <v>0</v>
      </c>
      <c r="BW22" s="138">
        <v>0</v>
      </c>
      <c r="BX22" s="138">
        <v>0</v>
      </c>
      <c r="BY22" s="138">
        <v>0</v>
      </c>
      <c r="BZ22" s="138">
        <v>0</v>
      </c>
      <c r="CA22" s="138">
        <v>0</v>
      </c>
      <c r="CB22" s="138">
        <v>0</v>
      </c>
      <c r="CC22" s="138">
        <v>0</v>
      </c>
      <c r="CD22" s="138">
        <v>0</v>
      </c>
      <c r="CE22" s="138">
        <v>0</v>
      </c>
      <c r="CF22" s="138">
        <v>0</v>
      </c>
      <c r="CG22" s="138">
        <v>0</v>
      </c>
      <c r="CH22" s="138">
        <v>0</v>
      </c>
      <c r="CI22" s="138">
        <v>0</v>
      </c>
      <c r="CJ22" s="138">
        <v>0</v>
      </c>
      <c r="CK22" s="138">
        <v>0</v>
      </c>
      <c r="CL22" s="138">
        <v>0</v>
      </c>
      <c r="CM22" s="138">
        <v>1</v>
      </c>
      <c r="CN22" s="138">
        <v>0</v>
      </c>
      <c r="CO22" s="138">
        <v>0</v>
      </c>
      <c r="CP22" s="138">
        <v>0</v>
      </c>
      <c r="CQ22" s="138">
        <v>0</v>
      </c>
      <c r="CR22" s="138">
        <v>0</v>
      </c>
      <c r="CS22" s="138">
        <v>0</v>
      </c>
      <c r="CT22" s="138">
        <v>0</v>
      </c>
      <c r="CU22" s="138">
        <v>0</v>
      </c>
      <c r="CV22" s="138">
        <v>0</v>
      </c>
      <c r="CW22" s="138">
        <v>0</v>
      </c>
      <c r="CX22" s="138">
        <v>0</v>
      </c>
      <c r="CY22" s="138">
        <v>0</v>
      </c>
      <c r="CZ22" s="138">
        <v>0</v>
      </c>
      <c r="DA22" s="138">
        <v>0</v>
      </c>
      <c r="DB22" s="138">
        <v>0</v>
      </c>
      <c r="DC22" s="138">
        <v>0</v>
      </c>
      <c r="DD22" s="138">
        <v>0</v>
      </c>
      <c r="DE22" s="138">
        <v>0</v>
      </c>
      <c r="DF22" s="138">
        <v>0</v>
      </c>
      <c r="DG22" s="138">
        <v>0</v>
      </c>
      <c r="DH22" s="138">
        <v>1</v>
      </c>
      <c r="DI22" s="138">
        <v>0</v>
      </c>
      <c r="DJ22" s="138">
        <v>0</v>
      </c>
      <c r="DK22" s="138">
        <v>0</v>
      </c>
      <c r="DL22" s="138">
        <v>0</v>
      </c>
      <c r="DM22" s="138">
        <v>0</v>
      </c>
      <c r="DN22" s="138">
        <v>0</v>
      </c>
      <c r="DO22" s="138">
        <v>0</v>
      </c>
      <c r="DP22" s="138">
        <v>100</v>
      </c>
      <c r="DQ22" s="138">
        <v>0</v>
      </c>
      <c r="DR22" s="130"/>
      <c r="DS22" s="138">
        <v>1</v>
      </c>
      <c r="DT22" s="130" t="s">
        <v>3434</v>
      </c>
      <c r="DU22" s="130" t="s">
        <v>3435</v>
      </c>
      <c r="DV22" s="138">
        <v>1</v>
      </c>
      <c r="DW22" s="138">
        <v>1</v>
      </c>
      <c r="DX22" s="138">
        <v>1</v>
      </c>
      <c r="DY22" s="130"/>
      <c r="DZ22" s="130" t="s">
        <v>3436</v>
      </c>
      <c r="EA22" s="140">
        <v>13412</v>
      </c>
      <c r="EB22" s="140">
        <v>15.8</v>
      </c>
      <c r="EC22" s="140">
        <v>3</v>
      </c>
    </row>
    <row r="23" spans="1:133" s="131" customFormat="1" ht="36" x14ac:dyDescent="0.25">
      <c r="A23" s="130" t="s">
        <v>561</v>
      </c>
      <c r="B23" s="130" t="s">
        <v>88</v>
      </c>
      <c r="C23" s="138">
        <v>4</v>
      </c>
      <c r="D23" s="130" t="s">
        <v>87</v>
      </c>
      <c r="E23" s="130" t="s">
        <v>3437</v>
      </c>
      <c r="F23" s="130" t="s">
        <v>3438</v>
      </c>
      <c r="G23" s="130">
        <v>19321</v>
      </c>
      <c r="H23" s="130" t="s">
        <v>70</v>
      </c>
      <c r="I23" s="130" t="s">
        <v>3439</v>
      </c>
      <c r="J23" s="130" t="s">
        <v>3440</v>
      </c>
      <c r="K23" s="130" t="s">
        <v>3441</v>
      </c>
      <c r="L23" s="130" t="s">
        <v>959</v>
      </c>
      <c r="M23" s="130" t="s">
        <v>3442</v>
      </c>
      <c r="N23" s="130" t="s">
        <v>3443</v>
      </c>
      <c r="O23" s="130"/>
      <c r="P23" s="130">
        <v>271071635</v>
      </c>
      <c r="Q23" s="130" t="s">
        <v>3444</v>
      </c>
      <c r="R23" s="130" t="s">
        <v>959</v>
      </c>
      <c r="S23" s="130" t="s">
        <v>3442</v>
      </c>
      <c r="T23" s="130" t="s">
        <v>3443</v>
      </c>
      <c r="U23" s="130"/>
      <c r="V23" s="130">
        <v>271071635</v>
      </c>
      <c r="W23" s="130" t="s">
        <v>3444</v>
      </c>
      <c r="X23" s="138">
        <v>6</v>
      </c>
      <c r="Y23" s="138">
        <v>1</v>
      </c>
      <c r="Z23" s="138">
        <v>7</v>
      </c>
      <c r="AA23" s="139">
        <v>6</v>
      </c>
      <c r="AB23" s="139">
        <v>1</v>
      </c>
      <c r="AC23" s="139">
        <v>7</v>
      </c>
      <c r="AD23" s="130" t="s">
        <v>966</v>
      </c>
      <c r="AE23" s="138">
        <v>6</v>
      </c>
      <c r="AF23" s="130" t="s">
        <v>966</v>
      </c>
      <c r="AG23" s="138">
        <v>0</v>
      </c>
      <c r="AH23" s="138">
        <v>2</v>
      </c>
      <c r="AI23" s="138">
        <v>0</v>
      </c>
      <c r="AJ23" s="138">
        <v>4</v>
      </c>
      <c r="AK23" s="138">
        <v>6</v>
      </c>
      <c r="AL23" s="130" t="s">
        <v>966</v>
      </c>
      <c r="AM23" s="138">
        <v>0</v>
      </c>
      <c r="AN23" s="138">
        <v>0</v>
      </c>
      <c r="AO23" s="138">
        <v>6</v>
      </c>
      <c r="AP23" s="138">
        <v>6</v>
      </c>
      <c r="AQ23" s="130" t="s">
        <v>966</v>
      </c>
      <c r="AR23" s="138">
        <v>0</v>
      </c>
      <c r="AS23" s="138">
        <v>0</v>
      </c>
      <c r="AT23" s="138">
        <v>0</v>
      </c>
      <c r="AU23" s="138">
        <v>3</v>
      </c>
      <c r="AV23" s="138">
        <v>3</v>
      </c>
      <c r="AW23" s="138">
        <v>0</v>
      </c>
      <c r="AX23" s="138">
        <v>6</v>
      </c>
      <c r="AY23" s="130" t="s">
        <v>966</v>
      </c>
      <c r="AZ23" s="138">
        <v>1</v>
      </c>
      <c r="BA23" s="138">
        <v>1</v>
      </c>
      <c r="BB23" s="138">
        <v>1</v>
      </c>
      <c r="BC23" s="138">
        <v>1</v>
      </c>
      <c r="BD23" s="138">
        <v>0</v>
      </c>
      <c r="BE23" s="138">
        <v>5</v>
      </c>
      <c r="BF23" s="138">
        <v>0</v>
      </c>
      <c r="BG23" s="138">
        <v>0</v>
      </c>
      <c r="BH23" s="138">
        <v>2</v>
      </c>
      <c r="BI23" s="138">
        <v>0</v>
      </c>
      <c r="BJ23" s="138">
        <v>0</v>
      </c>
      <c r="BK23" s="138">
        <v>0</v>
      </c>
      <c r="BL23" s="138">
        <v>6</v>
      </c>
      <c r="BM23" s="138">
        <v>2</v>
      </c>
      <c r="BN23" s="138">
        <v>0</v>
      </c>
      <c r="BO23" s="138">
        <v>0</v>
      </c>
      <c r="BP23" s="138">
        <v>0</v>
      </c>
      <c r="BQ23" s="138">
        <v>0</v>
      </c>
      <c r="BR23" s="138">
        <v>0</v>
      </c>
      <c r="BS23" s="138">
        <v>0</v>
      </c>
      <c r="BT23" s="138">
        <v>0</v>
      </c>
      <c r="BU23" s="138">
        <v>0</v>
      </c>
      <c r="BV23" s="138">
        <v>0</v>
      </c>
      <c r="BW23" s="138">
        <v>0</v>
      </c>
      <c r="BX23" s="138">
        <v>0</v>
      </c>
      <c r="BY23" s="138">
        <v>0</v>
      </c>
      <c r="BZ23" s="138">
        <v>0</v>
      </c>
      <c r="CA23" s="138">
        <v>0</v>
      </c>
      <c r="CB23" s="138">
        <v>0</v>
      </c>
      <c r="CC23" s="138">
        <v>0</v>
      </c>
      <c r="CD23" s="138">
        <v>0</v>
      </c>
      <c r="CE23" s="138">
        <v>0</v>
      </c>
      <c r="CF23" s="138">
        <v>0</v>
      </c>
      <c r="CG23" s="138">
        <v>0</v>
      </c>
      <c r="CH23" s="138">
        <v>0</v>
      </c>
      <c r="CI23" s="138">
        <v>0</v>
      </c>
      <c r="CJ23" s="138">
        <v>0</v>
      </c>
      <c r="CK23" s="138">
        <v>0</v>
      </c>
      <c r="CL23" s="138">
        <v>0</v>
      </c>
      <c r="CM23" s="138">
        <v>0</v>
      </c>
      <c r="CN23" s="138">
        <v>0</v>
      </c>
      <c r="CO23" s="138">
        <v>0</v>
      </c>
      <c r="CP23" s="138">
        <v>0</v>
      </c>
      <c r="CQ23" s="138">
        <v>0</v>
      </c>
      <c r="CR23" s="138">
        <v>0</v>
      </c>
      <c r="CS23" s="138">
        <v>0</v>
      </c>
      <c r="CT23" s="138">
        <v>0</v>
      </c>
      <c r="CU23" s="138">
        <v>0</v>
      </c>
      <c r="CV23" s="138">
        <v>0</v>
      </c>
      <c r="CW23" s="138">
        <v>0</v>
      </c>
      <c r="CX23" s="138">
        <v>0</v>
      </c>
      <c r="CY23" s="138">
        <v>0</v>
      </c>
      <c r="CZ23" s="138">
        <v>0</v>
      </c>
      <c r="DA23" s="138">
        <v>0</v>
      </c>
      <c r="DB23" s="138">
        <v>0</v>
      </c>
      <c r="DC23" s="138">
        <v>0</v>
      </c>
      <c r="DD23" s="138">
        <v>0</v>
      </c>
      <c r="DE23" s="138">
        <v>0</v>
      </c>
      <c r="DF23" s="138">
        <v>0</v>
      </c>
      <c r="DG23" s="138">
        <v>0</v>
      </c>
      <c r="DH23" s="138">
        <v>0</v>
      </c>
      <c r="DI23" s="138">
        <v>0</v>
      </c>
      <c r="DJ23" s="138">
        <v>0</v>
      </c>
      <c r="DK23" s="138">
        <v>0</v>
      </c>
      <c r="DL23" s="138">
        <v>0</v>
      </c>
      <c r="DM23" s="138">
        <v>0</v>
      </c>
      <c r="DN23" s="138">
        <v>0</v>
      </c>
      <c r="DO23" s="138">
        <v>0</v>
      </c>
      <c r="DP23" s="138">
        <v>100</v>
      </c>
      <c r="DQ23" s="138">
        <v>1</v>
      </c>
      <c r="DR23" s="130" t="s">
        <v>3445</v>
      </c>
      <c r="DS23" s="138">
        <v>3</v>
      </c>
      <c r="DT23" s="130" t="s">
        <v>3446</v>
      </c>
      <c r="DU23" s="130" t="s">
        <v>3447</v>
      </c>
      <c r="DV23" s="138">
        <v>1</v>
      </c>
      <c r="DW23" s="138">
        <v>1</v>
      </c>
      <c r="DX23" s="138">
        <v>1</v>
      </c>
      <c r="DY23" s="130"/>
      <c r="DZ23" s="130"/>
      <c r="EA23" s="140">
        <v>15201</v>
      </c>
      <c r="EB23" s="140">
        <v>16.940000000000001</v>
      </c>
      <c r="EC23" s="140">
        <v>2</v>
      </c>
    </row>
    <row r="24" spans="1:133" s="131" customFormat="1" ht="36" x14ac:dyDescent="0.25">
      <c r="A24" s="130" t="s">
        <v>561</v>
      </c>
      <c r="B24" s="130" t="s">
        <v>94</v>
      </c>
      <c r="C24" s="138">
        <v>4</v>
      </c>
      <c r="D24" s="130" t="s">
        <v>93</v>
      </c>
      <c r="E24" s="130" t="s">
        <v>3448</v>
      </c>
      <c r="F24" s="130">
        <v>260</v>
      </c>
      <c r="G24" s="130">
        <v>19016</v>
      </c>
      <c r="H24" s="130" t="s">
        <v>3449</v>
      </c>
      <c r="I24" s="130" t="s">
        <v>3450</v>
      </c>
      <c r="J24" s="130" t="s">
        <v>3451</v>
      </c>
      <c r="K24" s="130" t="s">
        <v>1531</v>
      </c>
      <c r="L24" s="130" t="s">
        <v>959</v>
      </c>
      <c r="M24" s="130" t="s">
        <v>1059</v>
      </c>
      <c r="N24" s="130" t="s">
        <v>3452</v>
      </c>
      <c r="O24" s="130"/>
      <c r="P24" s="130">
        <v>281012940</v>
      </c>
      <c r="Q24" s="130" t="s">
        <v>3453</v>
      </c>
      <c r="R24" s="130" t="s">
        <v>959</v>
      </c>
      <c r="S24" s="130" t="s">
        <v>1059</v>
      </c>
      <c r="T24" s="130" t="s">
        <v>3452</v>
      </c>
      <c r="U24" s="130"/>
      <c r="V24" s="130">
        <v>281012940</v>
      </c>
      <c r="W24" s="130" t="s">
        <v>3453</v>
      </c>
      <c r="X24" s="138">
        <v>6</v>
      </c>
      <c r="Y24" s="138">
        <v>0</v>
      </c>
      <c r="Z24" s="138">
        <v>6</v>
      </c>
      <c r="AA24" s="139">
        <v>6</v>
      </c>
      <c r="AB24" s="139">
        <v>0</v>
      </c>
      <c r="AC24" s="139">
        <v>6</v>
      </c>
      <c r="AD24" s="130" t="s">
        <v>966</v>
      </c>
      <c r="AE24" s="138">
        <v>6</v>
      </c>
      <c r="AF24" s="130" t="s">
        <v>966</v>
      </c>
      <c r="AG24" s="138">
        <v>0</v>
      </c>
      <c r="AH24" s="138">
        <v>3</v>
      </c>
      <c r="AI24" s="138">
        <v>0</v>
      </c>
      <c r="AJ24" s="138">
        <v>3</v>
      </c>
      <c r="AK24" s="138">
        <v>6</v>
      </c>
      <c r="AL24" s="130" t="s">
        <v>966</v>
      </c>
      <c r="AM24" s="138">
        <v>0</v>
      </c>
      <c r="AN24" s="138">
        <v>1</v>
      </c>
      <c r="AO24" s="138">
        <v>5</v>
      </c>
      <c r="AP24" s="138">
        <v>6</v>
      </c>
      <c r="AQ24" s="130" t="s">
        <v>966</v>
      </c>
      <c r="AR24" s="138">
        <v>0</v>
      </c>
      <c r="AS24" s="138">
        <v>0</v>
      </c>
      <c r="AT24" s="138">
        <v>0</v>
      </c>
      <c r="AU24" s="138">
        <v>4</v>
      </c>
      <c r="AV24" s="138">
        <v>2</v>
      </c>
      <c r="AW24" s="138">
        <v>0</v>
      </c>
      <c r="AX24" s="138">
        <v>6</v>
      </c>
      <c r="AY24" s="130" t="s">
        <v>966</v>
      </c>
      <c r="AZ24" s="138">
        <v>1</v>
      </c>
      <c r="BA24" s="138">
        <v>1</v>
      </c>
      <c r="BB24" s="138">
        <v>1</v>
      </c>
      <c r="BC24" s="138">
        <v>1</v>
      </c>
      <c r="BD24" s="138">
        <v>0</v>
      </c>
      <c r="BE24" s="138">
        <v>3</v>
      </c>
      <c r="BF24" s="138">
        <v>0</v>
      </c>
      <c r="BG24" s="138">
        <v>0</v>
      </c>
      <c r="BH24" s="138">
        <v>2</v>
      </c>
      <c r="BI24" s="138">
        <v>0</v>
      </c>
      <c r="BJ24" s="138">
        <v>0</v>
      </c>
      <c r="BK24" s="138">
        <v>0</v>
      </c>
      <c r="BL24" s="138">
        <v>2</v>
      </c>
      <c r="BM24" s="138">
        <v>1</v>
      </c>
      <c r="BN24" s="138">
        <v>0</v>
      </c>
      <c r="BO24" s="138">
        <v>0</v>
      </c>
      <c r="BP24" s="138">
        <v>0</v>
      </c>
      <c r="BQ24" s="138">
        <v>0</v>
      </c>
      <c r="BR24" s="138">
        <v>0</v>
      </c>
      <c r="BS24" s="138">
        <v>0</v>
      </c>
      <c r="BT24" s="138">
        <v>0</v>
      </c>
      <c r="BU24" s="138">
        <v>0</v>
      </c>
      <c r="BV24" s="138">
        <v>0</v>
      </c>
      <c r="BW24" s="138">
        <v>0</v>
      </c>
      <c r="BX24" s="138">
        <v>0</v>
      </c>
      <c r="BY24" s="138">
        <v>0</v>
      </c>
      <c r="BZ24" s="138">
        <v>0</v>
      </c>
      <c r="CA24" s="138">
        <v>0</v>
      </c>
      <c r="CB24" s="138">
        <v>0</v>
      </c>
      <c r="CC24" s="138">
        <v>0</v>
      </c>
      <c r="CD24" s="138">
        <v>0</v>
      </c>
      <c r="CE24" s="138">
        <v>0</v>
      </c>
      <c r="CF24" s="138">
        <v>0</v>
      </c>
      <c r="CG24" s="138">
        <v>0</v>
      </c>
      <c r="CH24" s="138">
        <v>0</v>
      </c>
      <c r="CI24" s="138">
        <v>0</v>
      </c>
      <c r="CJ24" s="138">
        <v>0</v>
      </c>
      <c r="CK24" s="138">
        <v>0</v>
      </c>
      <c r="CL24" s="138">
        <v>0</v>
      </c>
      <c r="CM24" s="138">
        <v>1</v>
      </c>
      <c r="CN24" s="138">
        <v>0</v>
      </c>
      <c r="CO24" s="138">
        <v>0</v>
      </c>
      <c r="CP24" s="138">
        <v>0</v>
      </c>
      <c r="CQ24" s="138">
        <v>0</v>
      </c>
      <c r="CR24" s="138">
        <v>1</v>
      </c>
      <c r="CS24" s="138">
        <v>2</v>
      </c>
      <c r="CT24" s="138">
        <v>0</v>
      </c>
      <c r="CU24" s="138">
        <v>0</v>
      </c>
      <c r="CV24" s="138">
        <v>0</v>
      </c>
      <c r="CW24" s="138">
        <v>0</v>
      </c>
      <c r="CX24" s="138">
        <v>0</v>
      </c>
      <c r="CY24" s="138">
        <v>0</v>
      </c>
      <c r="CZ24" s="138">
        <v>0</v>
      </c>
      <c r="DA24" s="138">
        <v>0</v>
      </c>
      <c r="DB24" s="138">
        <v>0</v>
      </c>
      <c r="DC24" s="138">
        <v>0</v>
      </c>
      <c r="DD24" s="138">
        <v>0</v>
      </c>
      <c r="DE24" s="138">
        <v>0</v>
      </c>
      <c r="DF24" s="138">
        <v>0</v>
      </c>
      <c r="DG24" s="138">
        <v>0</v>
      </c>
      <c r="DH24" s="138">
        <v>0</v>
      </c>
      <c r="DI24" s="138">
        <v>0</v>
      </c>
      <c r="DJ24" s="138">
        <v>1</v>
      </c>
      <c r="DK24" s="138">
        <v>0</v>
      </c>
      <c r="DL24" s="138">
        <v>0</v>
      </c>
      <c r="DM24" s="138">
        <v>0</v>
      </c>
      <c r="DN24" s="138">
        <v>0</v>
      </c>
      <c r="DO24" s="138">
        <v>0</v>
      </c>
      <c r="DP24" s="138">
        <v>5</v>
      </c>
      <c r="DQ24" s="138">
        <v>0</v>
      </c>
      <c r="DR24" s="130"/>
      <c r="DS24" s="138">
        <v>2</v>
      </c>
      <c r="DT24" s="130" t="s">
        <v>3454</v>
      </c>
      <c r="DU24" s="130" t="s">
        <v>3455</v>
      </c>
      <c r="DV24" s="138">
        <v>1</v>
      </c>
      <c r="DW24" s="138">
        <v>1</v>
      </c>
      <c r="DX24" s="138">
        <v>1</v>
      </c>
      <c r="DY24" s="130"/>
      <c r="DZ24" s="130" t="s">
        <v>3456</v>
      </c>
      <c r="EA24" s="140">
        <v>18143</v>
      </c>
      <c r="EB24" s="140">
        <v>26.64</v>
      </c>
      <c r="EC24" s="140">
        <v>4</v>
      </c>
    </row>
    <row r="25" spans="1:133" s="131" customFormat="1" ht="60" x14ac:dyDescent="0.25">
      <c r="A25" s="130" t="s">
        <v>561</v>
      </c>
      <c r="B25" s="130" t="s">
        <v>96</v>
      </c>
      <c r="C25" s="138">
        <v>4</v>
      </c>
      <c r="D25" s="130" t="s">
        <v>95</v>
      </c>
      <c r="E25" s="130" t="s">
        <v>3457</v>
      </c>
      <c r="F25" s="130" t="s">
        <v>3458</v>
      </c>
      <c r="G25" s="130">
        <v>10400</v>
      </c>
      <c r="H25" s="130" t="s">
        <v>3459</v>
      </c>
      <c r="I25" s="130" t="s">
        <v>3460</v>
      </c>
      <c r="J25" s="130" t="s">
        <v>3461</v>
      </c>
      <c r="K25" s="130" t="s">
        <v>1379</v>
      </c>
      <c r="L25" s="130" t="s">
        <v>1008</v>
      </c>
      <c r="M25" s="130" t="s">
        <v>1720</v>
      </c>
      <c r="N25" s="130" t="s">
        <v>3462</v>
      </c>
      <c r="O25" s="130"/>
      <c r="P25" s="130">
        <v>271071898</v>
      </c>
      <c r="Q25" s="130" t="s">
        <v>3463</v>
      </c>
      <c r="R25" s="130" t="s">
        <v>959</v>
      </c>
      <c r="S25" s="130" t="s">
        <v>1410</v>
      </c>
      <c r="T25" s="130" t="s">
        <v>3464</v>
      </c>
      <c r="U25" s="130"/>
      <c r="V25" s="130">
        <v>271071891</v>
      </c>
      <c r="W25" s="130" t="s">
        <v>3465</v>
      </c>
      <c r="X25" s="138">
        <v>3</v>
      </c>
      <c r="Y25" s="138">
        <v>0</v>
      </c>
      <c r="Z25" s="138">
        <v>3</v>
      </c>
      <c r="AA25" s="139">
        <v>2</v>
      </c>
      <c r="AB25" s="139">
        <v>1</v>
      </c>
      <c r="AC25" s="139">
        <v>3</v>
      </c>
      <c r="AD25" s="130" t="s">
        <v>966</v>
      </c>
      <c r="AE25" s="138">
        <v>2</v>
      </c>
      <c r="AF25" s="130" t="s">
        <v>966</v>
      </c>
      <c r="AG25" s="138">
        <v>0</v>
      </c>
      <c r="AH25" s="138">
        <v>0</v>
      </c>
      <c r="AI25" s="138">
        <v>0</v>
      </c>
      <c r="AJ25" s="138">
        <v>3</v>
      </c>
      <c r="AK25" s="138">
        <v>3</v>
      </c>
      <c r="AL25" s="130" t="s">
        <v>966</v>
      </c>
      <c r="AM25" s="138">
        <v>0</v>
      </c>
      <c r="AN25" s="138">
        <v>0</v>
      </c>
      <c r="AO25" s="138">
        <v>3</v>
      </c>
      <c r="AP25" s="138">
        <v>3</v>
      </c>
      <c r="AQ25" s="130" t="s">
        <v>966</v>
      </c>
      <c r="AR25" s="138">
        <v>0</v>
      </c>
      <c r="AS25" s="138">
        <v>0</v>
      </c>
      <c r="AT25" s="138">
        <v>0</v>
      </c>
      <c r="AU25" s="138">
        <v>1</v>
      </c>
      <c r="AV25" s="138">
        <v>1</v>
      </c>
      <c r="AW25" s="138">
        <v>1</v>
      </c>
      <c r="AX25" s="138">
        <v>3</v>
      </c>
      <c r="AY25" s="130" t="s">
        <v>966</v>
      </c>
      <c r="AZ25" s="138">
        <v>0</v>
      </c>
      <c r="BA25" s="138">
        <v>1</v>
      </c>
      <c r="BB25" s="138">
        <v>1</v>
      </c>
      <c r="BC25" s="138">
        <v>1</v>
      </c>
      <c r="BD25" s="138">
        <v>0</v>
      </c>
      <c r="BE25" s="138">
        <v>7</v>
      </c>
      <c r="BF25" s="138">
        <v>0</v>
      </c>
      <c r="BG25" s="138">
        <v>0</v>
      </c>
      <c r="BH25" s="138">
        <v>1</v>
      </c>
      <c r="BI25" s="138">
        <v>0</v>
      </c>
      <c r="BJ25" s="138">
        <v>0</v>
      </c>
      <c r="BK25" s="138">
        <v>0</v>
      </c>
      <c r="BL25" s="138">
        <v>6</v>
      </c>
      <c r="BM25" s="138">
        <v>0</v>
      </c>
      <c r="BN25" s="138">
        <v>1</v>
      </c>
      <c r="BO25" s="138">
        <v>0</v>
      </c>
      <c r="BP25" s="138">
        <v>0</v>
      </c>
      <c r="BQ25" s="138">
        <v>0</v>
      </c>
      <c r="BR25" s="138">
        <v>1</v>
      </c>
      <c r="BS25" s="138">
        <v>0</v>
      </c>
      <c r="BT25" s="138">
        <v>0</v>
      </c>
      <c r="BU25" s="138">
        <v>0</v>
      </c>
      <c r="BV25" s="138">
        <v>0</v>
      </c>
      <c r="BW25" s="138">
        <v>0</v>
      </c>
      <c r="BX25" s="138">
        <v>0</v>
      </c>
      <c r="BY25" s="138">
        <v>0</v>
      </c>
      <c r="BZ25" s="138">
        <v>0</v>
      </c>
      <c r="CA25" s="138">
        <v>0</v>
      </c>
      <c r="CB25" s="138">
        <v>0</v>
      </c>
      <c r="CC25" s="138">
        <v>0</v>
      </c>
      <c r="CD25" s="138">
        <v>0</v>
      </c>
      <c r="CE25" s="138">
        <v>0</v>
      </c>
      <c r="CF25" s="138">
        <v>0</v>
      </c>
      <c r="CG25" s="138">
        <v>0</v>
      </c>
      <c r="CH25" s="138">
        <v>0</v>
      </c>
      <c r="CI25" s="138">
        <v>0</v>
      </c>
      <c r="CJ25" s="138">
        <v>0</v>
      </c>
      <c r="CK25" s="138">
        <v>0</v>
      </c>
      <c r="CL25" s="138">
        <v>0</v>
      </c>
      <c r="CM25" s="138">
        <v>0</v>
      </c>
      <c r="CN25" s="138">
        <v>0</v>
      </c>
      <c r="CO25" s="138">
        <v>0</v>
      </c>
      <c r="CP25" s="138">
        <v>0</v>
      </c>
      <c r="CQ25" s="138">
        <v>0</v>
      </c>
      <c r="CR25" s="138">
        <v>0</v>
      </c>
      <c r="CS25" s="138">
        <v>0</v>
      </c>
      <c r="CT25" s="138">
        <v>0</v>
      </c>
      <c r="CU25" s="138">
        <v>0</v>
      </c>
      <c r="CV25" s="138">
        <v>0</v>
      </c>
      <c r="CW25" s="138">
        <v>0</v>
      </c>
      <c r="CX25" s="138">
        <v>0</v>
      </c>
      <c r="CY25" s="138">
        <v>0</v>
      </c>
      <c r="CZ25" s="138">
        <v>0</v>
      </c>
      <c r="DA25" s="138">
        <v>0</v>
      </c>
      <c r="DB25" s="138">
        <v>0</v>
      </c>
      <c r="DC25" s="138">
        <v>0</v>
      </c>
      <c r="DD25" s="138">
        <v>0</v>
      </c>
      <c r="DE25" s="138">
        <v>0</v>
      </c>
      <c r="DF25" s="138">
        <v>0</v>
      </c>
      <c r="DG25" s="138">
        <v>0</v>
      </c>
      <c r="DH25" s="138">
        <v>0</v>
      </c>
      <c r="DI25" s="138">
        <v>0</v>
      </c>
      <c r="DJ25" s="138">
        <v>0</v>
      </c>
      <c r="DK25" s="138">
        <v>0</v>
      </c>
      <c r="DL25" s="138">
        <v>0</v>
      </c>
      <c r="DM25" s="138">
        <v>2</v>
      </c>
      <c r="DN25" s="138">
        <v>0</v>
      </c>
      <c r="DO25" s="138">
        <v>0</v>
      </c>
      <c r="DP25" s="138">
        <v>80</v>
      </c>
      <c r="DQ25" s="138">
        <v>0</v>
      </c>
      <c r="DR25" s="130"/>
      <c r="DS25" s="138">
        <v>2</v>
      </c>
      <c r="DT25" s="130" t="s">
        <v>3466</v>
      </c>
      <c r="DU25" s="130" t="s">
        <v>3467</v>
      </c>
      <c r="DV25" s="138">
        <v>1</v>
      </c>
      <c r="DW25" s="138">
        <v>1</v>
      </c>
      <c r="DX25" s="138">
        <v>1</v>
      </c>
      <c r="DY25" s="130"/>
      <c r="DZ25" s="130" t="s">
        <v>3468</v>
      </c>
      <c r="EA25" s="140">
        <v>15018</v>
      </c>
      <c r="EB25" s="140">
        <v>33.67</v>
      </c>
      <c r="EC25" s="140">
        <v>5</v>
      </c>
    </row>
    <row r="26" spans="1:133" s="131" customFormat="1" ht="24" x14ac:dyDescent="0.25">
      <c r="A26" s="130" t="s">
        <v>372</v>
      </c>
      <c r="B26" s="130" t="s">
        <v>374</v>
      </c>
      <c r="C26" s="138">
        <v>3</v>
      </c>
      <c r="D26" s="130" t="s">
        <v>642</v>
      </c>
      <c r="E26" s="130" t="s">
        <v>3469</v>
      </c>
      <c r="F26" s="130" t="s">
        <v>3470</v>
      </c>
      <c r="G26" s="130">
        <v>32300</v>
      </c>
      <c r="H26" s="130" t="s">
        <v>3471</v>
      </c>
      <c r="I26" s="130" t="s">
        <v>3472</v>
      </c>
      <c r="J26" s="130" t="s">
        <v>3473</v>
      </c>
      <c r="K26" s="130" t="s">
        <v>3474</v>
      </c>
      <c r="L26" s="130" t="s">
        <v>959</v>
      </c>
      <c r="M26" s="130" t="s">
        <v>2207</v>
      </c>
      <c r="N26" s="130" t="s">
        <v>3475</v>
      </c>
      <c r="O26" s="130"/>
      <c r="P26" s="130">
        <v>606739160</v>
      </c>
      <c r="Q26" s="130" t="s">
        <v>3476</v>
      </c>
      <c r="R26" s="130" t="s">
        <v>959</v>
      </c>
      <c r="S26" s="130" t="s">
        <v>2207</v>
      </c>
      <c r="T26" s="130" t="s">
        <v>3475</v>
      </c>
      <c r="U26" s="130"/>
      <c r="V26" s="130">
        <v>606739160</v>
      </c>
      <c r="W26" s="130" t="s">
        <v>3476</v>
      </c>
      <c r="X26" s="138">
        <v>5</v>
      </c>
      <c r="Y26" s="138">
        <v>0</v>
      </c>
      <c r="Z26" s="138">
        <v>5</v>
      </c>
      <c r="AA26" s="139">
        <v>5</v>
      </c>
      <c r="AB26" s="139">
        <v>0</v>
      </c>
      <c r="AC26" s="139">
        <v>5</v>
      </c>
      <c r="AD26" s="130" t="s">
        <v>966</v>
      </c>
      <c r="AE26" s="138">
        <v>5</v>
      </c>
      <c r="AF26" s="130" t="s">
        <v>966</v>
      </c>
      <c r="AG26" s="138">
        <v>0</v>
      </c>
      <c r="AH26" s="138">
        <v>3</v>
      </c>
      <c r="AI26" s="138">
        <v>1</v>
      </c>
      <c r="AJ26" s="138">
        <v>1</v>
      </c>
      <c r="AK26" s="138">
        <v>5</v>
      </c>
      <c r="AL26" s="130" t="s">
        <v>966</v>
      </c>
      <c r="AM26" s="138">
        <v>1</v>
      </c>
      <c r="AN26" s="138">
        <v>1</v>
      </c>
      <c r="AO26" s="138">
        <v>3</v>
      </c>
      <c r="AP26" s="138">
        <v>5</v>
      </c>
      <c r="AQ26" s="130" t="s">
        <v>966</v>
      </c>
      <c r="AR26" s="138">
        <v>0</v>
      </c>
      <c r="AS26" s="138">
        <v>0</v>
      </c>
      <c r="AT26" s="138">
        <v>4</v>
      </c>
      <c r="AU26" s="138">
        <v>0</v>
      </c>
      <c r="AV26" s="138">
        <v>1</v>
      </c>
      <c r="AW26" s="138">
        <v>0</v>
      </c>
      <c r="AX26" s="138">
        <v>5</v>
      </c>
      <c r="AY26" s="130" t="s">
        <v>966</v>
      </c>
      <c r="AZ26" s="138">
        <v>1</v>
      </c>
      <c r="BA26" s="138">
        <v>0</v>
      </c>
      <c r="BB26" s="138">
        <v>0</v>
      </c>
      <c r="BC26" s="138">
        <v>1</v>
      </c>
      <c r="BD26" s="138">
        <v>0</v>
      </c>
      <c r="BE26" s="138">
        <v>0</v>
      </c>
      <c r="BF26" s="138">
        <v>0</v>
      </c>
      <c r="BG26" s="138">
        <v>0</v>
      </c>
      <c r="BH26" s="138">
        <v>0</v>
      </c>
      <c r="BI26" s="138">
        <v>0</v>
      </c>
      <c r="BJ26" s="138">
        <v>0</v>
      </c>
      <c r="BK26" s="138">
        <v>0</v>
      </c>
      <c r="BL26" s="138">
        <v>0</v>
      </c>
      <c r="BM26" s="138">
        <v>0</v>
      </c>
      <c r="BN26" s="138">
        <v>0</v>
      </c>
      <c r="BO26" s="138">
        <v>0</v>
      </c>
      <c r="BP26" s="138">
        <v>0</v>
      </c>
      <c r="BQ26" s="138">
        <v>0</v>
      </c>
      <c r="BR26" s="138">
        <v>0</v>
      </c>
      <c r="BS26" s="138">
        <v>0</v>
      </c>
      <c r="BT26" s="138">
        <v>0</v>
      </c>
      <c r="BU26" s="138">
        <v>0</v>
      </c>
      <c r="BV26" s="138">
        <v>0</v>
      </c>
      <c r="BW26" s="138">
        <v>0</v>
      </c>
      <c r="BX26" s="138">
        <v>0</v>
      </c>
      <c r="BY26" s="138">
        <v>0</v>
      </c>
      <c r="BZ26" s="138">
        <v>0</v>
      </c>
      <c r="CA26" s="138">
        <v>0</v>
      </c>
      <c r="CB26" s="138">
        <v>0</v>
      </c>
      <c r="CC26" s="138">
        <v>0</v>
      </c>
      <c r="CD26" s="138">
        <v>0</v>
      </c>
      <c r="CE26" s="138">
        <v>0</v>
      </c>
      <c r="CF26" s="138">
        <v>0</v>
      </c>
      <c r="CG26" s="138">
        <v>0</v>
      </c>
      <c r="CH26" s="138">
        <v>0</v>
      </c>
      <c r="CI26" s="138">
        <v>0</v>
      </c>
      <c r="CJ26" s="138">
        <v>0</v>
      </c>
      <c r="CK26" s="138">
        <v>0</v>
      </c>
      <c r="CL26" s="138">
        <v>0</v>
      </c>
      <c r="CM26" s="138">
        <v>0</v>
      </c>
      <c r="CN26" s="138">
        <v>0</v>
      </c>
      <c r="CO26" s="138">
        <v>0</v>
      </c>
      <c r="CP26" s="138">
        <v>0</v>
      </c>
      <c r="CQ26" s="138">
        <v>0</v>
      </c>
      <c r="CR26" s="138">
        <v>0</v>
      </c>
      <c r="CS26" s="138">
        <v>0</v>
      </c>
      <c r="CT26" s="138">
        <v>0</v>
      </c>
      <c r="CU26" s="138">
        <v>0</v>
      </c>
      <c r="CV26" s="138">
        <v>0</v>
      </c>
      <c r="CW26" s="138">
        <v>0</v>
      </c>
      <c r="CX26" s="138">
        <v>0</v>
      </c>
      <c r="CY26" s="138">
        <v>0</v>
      </c>
      <c r="CZ26" s="138">
        <v>0</v>
      </c>
      <c r="DA26" s="138">
        <v>0</v>
      </c>
      <c r="DB26" s="138">
        <v>0</v>
      </c>
      <c r="DC26" s="138">
        <v>0</v>
      </c>
      <c r="DD26" s="138">
        <v>0</v>
      </c>
      <c r="DE26" s="138">
        <v>0</v>
      </c>
      <c r="DF26" s="138">
        <v>0</v>
      </c>
      <c r="DG26" s="138">
        <v>0</v>
      </c>
      <c r="DH26" s="138">
        <v>0</v>
      </c>
      <c r="DI26" s="138">
        <v>0</v>
      </c>
      <c r="DJ26" s="138">
        <v>0</v>
      </c>
      <c r="DK26" s="138">
        <v>0</v>
      </c>
      <c r="DL26" s="138">
        <v>0</v>
      </c>
      <c r="DM26" s="138">
        <v>0</v>
      </c>
      <c r="DN26" s="138">
        <v>0</v>
      </c>
      <c r="DO26" s="138">
        <v>0</v>
      </c>
      <c r="DP26" s="138">
        <v>0</v>
      </c>
      <c r="DQ26" s="138">
        <v>0</v>
      </c>
      <c r="DR26" s="130"/>
      <c r="DS26" s="138">
        <v>2</v>
      </c>
      <c r="DT26" s="130" t="s">
        <v>3477</v>
      </c>
      <c r="DU26" s="130"/>
      <c r="DV26" s="138">
        <v>1</v>
      </c>
      <c r="DW26" s="138">
        <v>1</v>
      </c>
      <c r="DX26" s="138">
        <v>0</v>
      </c>
      <c r="DY26" s="130"/>
      <c r="DZ26" s="130"/>
      <c r="EA26" s="140">
        <v>50237</v>
      </c>
      <c r="EB26" s="140">
        <v>24.89</v>
      </c>
      <c r="EC26" s="140">
        <v>1</v>
      </c>
    </row>
    <row r="27" spans="1:133" s="131" customFormat="1" x14ac:dyDescent="0.25">
      <c r="A27" s="130" t="s">
        <v>372</v>
      </c>
      <c r="B27" s="130" t="s">
        <v>376</v>
      </c>
      <c r="C27" s="138">
        <v>3</v>
      </c>
      <c r="D27" s="130" t="s">
        <v>375</v>
      </c>
      <c r="E27" s="130" t="s">
        <v>3478</v>
      </c>
      <c r="F27" s="130">
        <v>83</v>
      </c>
      <c r="G27" s="130">
        <v>30753</v>
      </c>
      <c r="H27" s="130" t="s">
        <v>3479</v>
      </c>
      <c r="I27" s="130" t="s">
        <v>3480</v>
      </c>
      <c r="J27" s="130" t="s">
        <v>3481</v>
      </c>
      <c r="K27" s="130" t="s">
        <v>3482</v>
      </c>
      <c r="L27" s="130" t="s">
        <v>959</v>
      </c>
      <c r="M27" s="130" t="s">
        <v>1272</v>
      </c>
      <c r="N27" s="130" t="s">
        <v>3483</v>
      </c>
      <c r="O27" s="130"/>
      <c r="P27" s="130">
        <v>378036280</v>
      </c>
      <c r="Q27" s="130" t="s">
        <v>3484</v>
      </c>
      <c r="R27" s="130" t="s">
        <v>959</v>
      </c>
      <c r="S27" s="130" t="s">
        <v>1272</v>
      </c>
      <c r="T27" s="130" t="s">
        <v>3483</v>
      </c>
      <c r="U27" s="130"/>
      <c r="V27" s="130">
        <v>378036280</v>
      </c>
      <c r="W27" s="130" t="s">
        <v>3484</v>
      </c>
      <c r="X27" s="138">
        <v>1</v>
      </c>
      <c r="Y27" s="138">
        <v>0</v>
      </c>
      <c r="Z27" s="138">
        <v>1</v>
      </c>
      <c r="AA27" s="139">
        <v>1</v>
      </c>
      <c r="AB27" s="139">
        <v>0</v>
      </c>
      <c r="AC27" s="139">
        <v>1</v>
      </c>
      <c r="AD27" s="130" t="s">
        <v>966</v>
      </c>
      <c r="AE27" s="138">
        <v>1</v>
      </c>
      <c r="AF27" s="130" t="s">
        <v>966</v>
      </c>
      <c r="AG27" s="138">
        <v>0</v>
      </c>
      <c r="AH27" s="138">
        <v>0</v>
      </c>
      <c r="AI27" s="138">
        <v>0</v>
      </c>
      <c r="AJ27" s="138">
        <v>1</v>
      </c>
      <c r="AK27" s="138">
        <v>1</v>
      </c>
      <c r="AL27" s="130" t="s">
        <v>966</v>
      </c>
      <c r="AM27" s="138">
        <v>0</v>
      </c>
      <c r="AN27" s="138">
        <v>1</v>
      </c>
      <c r="AO27" s="138">
        <v>0</v>
      </c>
      <c r="AP27" s="138">
        <v>1</v>
      </c>
      <c r="AQ27" s="130" t="s">
        <v>966</v>
      </c>
      <c r="AR27" s="138">
        <v>0</v>
      </c>
      <c r="AS27" s="138">
        <v>0</v>
      </c>
      <c r="AT27" s="138">
        <v>0</v>
      </c>
      <c r="AU27" s="138">
        <v>0</v>
      </c>
      <c r="AV27" s="138">
        <v>0</v>
      </c>
      <c r="AW27" s="138">
        <v>0</v>
      </c>
      <c r="AX27" s="138">
        <v>1</v>
      </c>
      <c r="AY27" s="130" t="s">
        <v>966</v>
      </c>
      <c r="AZ27" s="138">
        <v>1</v>
      </c>
      <c r="BA27" s="138">
        <v>1</v>
      </c>
      <c r="BB27" s="138">
        <v>0</v>
      </c>
      <c r="BC27" s="138">
        <v>1</v>
      </c>
      <c r="BD27" s="138">
        <v>0</v>
      </c>
      <c r="BE27" s="138">
        <v>3</v>
      </c>
      <c r="BF27" s="138">
        <v>0</v>
      </c>
      <c r="BG27" s="138">
        <v>0</v>
      </c>
      <c r="BH27" s="138">
        <v>0</v>
      </c>
      <c r="BI27" s="138">
        <v>0</v>
      </c>
      <c r="BJ27" s="138">
        <v>0</v>
      </c>
      <c r="BK27" s="138">
        <v>0</v>
      </c>
      <c r="BL27" s="138">
        <v>3</v>
      </c>
      <c r="BM27" s="138">
        <v>0</v>
      </c>
      <c r="BN27" s="138">
        <v>0</v>
      </c>
      <c r="BO27" s="138">
        <v>0</v>
      </c>
      <c r="BP27" s="138">
        <v>0</v>
      </c>
      <c r="BQ27" s="138">
        <v>0</v>
      </c>
      <c r="BR27" s="138">
        <v>0</v>
      </c>
      <c r="BS27" s="138">
        <v>0</v>
      </c>
      <c r="BT27" s="138">
        <v>0</v>
      </c>
      <c r="BU27" s="138">
        <v>0</v>
      </c>
      <c r="BV27" s="138">
        <v>0</v>
      </c>
      <c r="BW27" s="138">
        <v>0</v>
      </c>
      <c r="BX27" s="138">
        <v>0</v>
      </c>
      <c r="BY27" s="138">
        <v>0</v>
      </c>
      <c r="BZ27" s="138">
        <v>0</v>
      </c>
      <c r="CA27" s="138">
        <v>0</v>
      </c>
      <c r="CB27" s="138">
        <v>0</v>
      </c>
      <c r="CC27" s="138">
        <v>0</v>
      </c>
      <c r="CD27" s="138">
        <v>0</v>
      </c>
      <c r="CE27" s="138">
        <v>0</v>
      </c>
      <c r="CF27" s="138">
        <v>0</v>
      </c>
      <c r="CG27" s="138">
        <v>0</v>
      </c>
      <c r="CH27" s="138">
        <v>0</v>
      </c>
      <c r="CI27" s="138">
        <v>0</v>
      </c>
      <c r="CJ27" s="138">
        <v>0</v>
      </c>
      <c r="CK27" s="138">
        <v>0</v>
      </c>
      <c r="CL27" s="138">
        <v>0</v>
      </c>
      <c r="CM27" s="138">
        <v>0</v>
      </c>
      <c r="CN27" s="138">
        <v>0</v>
      </c>
      <c r="CO27" s="138">
        <v>0</v>
      </c>
      <c r="CP27" s="138">
        <v>0</v>
      </c>
      <c r="CQ27" s="138">
        <v>0</v>
      </c>
      <c r="CR27" s="138">
        <v>0</v>
      </c>
      <c r="CS27" s="138">
        <v>0</v>
      </c>
      <c r="CT27" s="138">
        <v>0</v>
      </c>
      <c r="CU27" s="138">
        <v>0</v>
      </c>
      <c r="CV27" s="138">
        <v>0</v>
      </c>
      <c r="CW27" s="138">
        <v>0</v>
      </c>
      <c r="CX27" s="138">
        <v>0</v>
      </c>
      <c r="CY27" s="138">
        <v>0</v>
      </c>
      <c r="CZ27" s="138">
        <v>0</v>
      </c>
      <c r="DA27" s="138">
        <v>0</v>
      </c>
      <c r="DB27" s="138">
        <v>0</v>
      </c>
      <c r="DC27" s="138">
        <v>0</v>
      </c>
      <c r="DD27" s="138">
        <v>0</v>
      </c>
      <c r="DE27" s="138">
        <v>0</v>
      </c>
      <c r="DF27" s="138">
        <v>0</v>
      </c>
      <c r="DG27" s="138">
        <v>0</v>
      </c>
      <c r="DH27" s="138">
        <v>0</v>
      </c>
      <c r="DI27" s="138">
        <v>0</v>
      </c>
      <c r="DJ27" s="138">
        <v>0</v>
      </c>
      <c r="DK27" s="138">
        <v>0</v>
      </c>
      <c r="DL27" s="138">
        <v>0</v>
      </c>
      <c r="DM27" s="138">
        <v>0</v>
      </c>
      <c r="DN27" s="138">
        <v>0</v>
      </c>
      <c r="DO27" s="138">
        <v>0</v>
      </c>
      <c r="DP27" s="138">
        <v>5</v>
      </c>
      <c r="DQ27" s="138">
        <v>1</v>
      </c>
      <c r="DR27" s="130" t="s">
        <v>3485</v>
      </c>
      <c r="DS27" s="138">
        <v>2</v>
      </c>
      <c r="DT27" s="130"/>
      <c r="DU27" s="130"/>
      <c r="DV27" s="138">
        <v>1</v>
      </c>
      <c r="DW27" s="138">
        <v>1</v>
      </c>
      <c r="DX27" s="138">
        <v>1</v>
      </c>
      <c r="DY27" s="130"/>
      <c r="DZ27" s="130"/>
      <c r="EA27" s="140">
        <v>36000</v>
      </c>
      <c r="EB27" s="140">
        <v>18.64</v>
      </c>
      <c r="EC27" s="140">
        <v>1</v>
      </c>
    </row>
    <row r="28" spans="1:133" s="131" customFormat="1" ht="24" x14ac:dyDescent="0.25">
      <c r="A28" s="130" t="s">
        <v>372</v>
      </c>
      <c r="B28" s="130" t="s">
        <v>566</v>
      </c>
      <c r="C28" s="138">
        <v>3</v>
      </c>
      <c r="D28" s="130" t="s">
        <v>643</v>
      </c>
      <c r="E28" s="130" t="s">
        <v>3486</v>
      </c>
      <c r="F28" s="130" t="s">
        <v>3487</v>
      </c>
      <c r="G28" s="130">
        <v>30583</v>
      </c>
      <c r="H28" s="130" t="s">
        <v>372</v>
      </c>
      <c r="I28" s="130" t="s">
        <v>3488</v>
      </c>
      <c r="J28" s="130" t="s">
        <v>3489</v>
      </c>
      <c r="K28" s="130" t="s">
        <v>3490</v>
      </c>
      <c r="L28" s="130"/>
      <c r="M28" s="130"/>
      <c r="N28" s="130"/>
      <c r="O28" s="130"/>
      <c r="P28" s="130"/>
      <c r="Q28" s="130"/>
      <c r="R28" s="130" t="s">
        <v>959</v>
      </c>
      <c r="S28" s="130" t="s">
        <v>1555</v>
      </c>
      <c r="T28" s="130" t="s">
        <v>3491</v>
      </c>
      <c r="U28" s="130"/>
      <c r="V28" s="130">
        <v>378036480</v>
      </c>
      <c r="W28" s="130" t="s">
        <v>3492</v>
      </c>
      <c r="X28" s="138">
        <v>11</v>
      </c>
      <c r="Y28" s="138">
        <v>1</v>
      </c>
      <c r="Z28" s="138">
        <v>12</v>
      </c>
      <c r="AA28" s="139">
        <v>11</v>
      </c>
      <c r="AB28" s="139">
        <v>1</v>
      </c>
      <c r="AC28" s="139">
        <v>12</v>
      </c>
      <c r="AD28" s="130" t="s">
        <v>966</v>
      </c>
      <c r="AE28" s="138">
        <v>11</v>
      </c>
      <c r="AF28" s="130" t="s">
        <v>966</v>
      </c>
      <c r="AG28" s="138">
        <v>0</v>
      </c>
      <c r="AH28" s="138">
        <v>8</v>
      </c>
      <c r="AI28" s="138">
        <v>1</v>
      </c>
      <c r="AJ28" s="138">
        <v>2</v>
      </c>
      <c r="AK28" s="138">
        <v>11</v>
      </c>
      <c r="AL28" s="130" t="s">
        <v>966</v>
      </c>
      <c r="AM28" s="138">
        <v>2</v>
      </c>
      <c r="AN28" s="138">
        <v>3</v>
      </c>
      <c r="AO28" s="138">
        <v>6</v>
      </c>
      <c r="AP28" s="138">
        <v>11</v>
      </c>
      <c r="AQ28" s="130" t="s">
        <v>966</v>
      </c>
      <c r="AR28" s="138">
        <v>0</v>
      </c>
      <c r="AS28" s="138">
        <v>0</v>
      </c>
      <c r="AT28" s="138">
        <v>9</v>
      </c>
      <c r="AU28" s="138">
        <v>1</v>
      </c>
      <c r="AV28" s="138">
        <v>1</v>
      </c>
      <c r="AW28" s="138">
        <v>0</v>
      </c>
      <c r="AX28" s="138">
        <v>11</v>
      </c>
      <c r="AY28" s="130" t="s">
        <v>966</v>
      </c>
      <c r="AZ28" s="138">
        <v>1</v>
      </c>
      <c r="BA28" s="138">
        <v>1</v>
      </c>
      <c r="BB28" s="138">
        <v>1</v>
      </c>
      <c r="BC28" s="138">
        <v>1</v>
      </c>
      <c r="BD28" s="141">
        <v>0</v>
      </c>
      <c r="BE28" s="141">
        <v>0</v>
      </c>
      <c r="BF28" s="141">
        <v>0</v>
      </c>
      <c r="BG28" s="141">
        <v>0</v>
      </c>
      <c r="BH28" s="141">
        <v>0</v>
      </c>
      <c r="BI28" s="141">
        <v>0</v>
      </c>
      <c r="BJ28" s="141">
        <v>0</v>
      </c>
      <c r="BK28" s="141">
        <v>0</v>
      </c>
      <c r="BL28" s="141">
        <v>0</v>
      </c>
      <c r="BM28" s="141">
        <v>0</v>
      </c>
      <c r="BN28" s="141">
        <v>0</v>
      </c>
      <c r="BO28" s="141">
        <v>0</v>
      </c>
      <c r="BP28" s="141">
        <v>0</v>
      </c>
      <c r="BQ28" s="141">
        <v>0</v>
      </c>
      <c r="BR28" s="141">
        <v>0</v>
      </c>
      <c r="BS28" s="141">
        <v>0</v>
      </c>
      <c r="BT28" s="141">
        <v>0</v>
      </c>
      <c r="BU28" s="141">
        <v>0</v>
      </c>
      <c r="BV28" s="141">
        <v>0</v>
      </c>
      <c r="BW28" s="141">
        <v>0</v>
      </c>
      <c r="BX28" s="141">
        <v>0</v>
      </c>
      <c r="BY28" s="141">
        <v>0</v>
      </c>
      <c r="BZ28" s="141">
        <v>0</v>
      </c>
      <c r="CA28" s="141">
        <v>0</v>
      </c>
      <c r="CB28" s="141">
        <v>0</v>
      </c>
      <c r="CC28" s="141">
        <v>0</v>
      </c>
      <c r="CD28" s="141">
        <v>0</v>
      </c>
      <c r="CE28" s="141">
        <v>0</v>
      </c>
      <c r="CF28" s="141">
        <v>0</v>
      </c>
      <c r="CG28" s="141">
        <v>0</v>
      </c>
      <c r="CH28" s="141">
        <v>0</v>
      </c>
      <c r="CI28" s="141">
        <v>0</v>
      </c>
      <c r="CJ28" s="141">
        <v>0</v>
      </c>
      <c r="CK28" s="141">
        <v>0</v>
      </c>
      <c r="CL28" s="141">
        <v>0</v>
      </c>
      <c r="CM28" s="141">
        <v>0</v>
      </c>
      <c r="CN28" s="141">
        <v>0</v>
      </c>
      <c r="CO28" s="141">
        <v>0</v>
      </c>
      <c r="CP28" s="141">
        <v>0</v>
      </c>
      <c r="CQ28" s="141">
        <v>0</v>
      </c>
      <c r="CR28" s="141">
        <v>0</v>
      </c>
      <c r="CS28" s="141">
        <v>0</v>
      </c>
      <c r="CT28" s="141">
        <v>0</v>
      </c>
      <c r="CU28" s="141">
        <v>0</v>
      </c>
      <c r="CV28" s="141">
        <v>0</v>
      </c>
      <c r="CW28" s="141">
        <v>0</v>
      </c>
      <c r="CX28" s="141">
        <v>0</v>
      </c>
      <c r="CY28" s="141">
        <v>0</v>
      </c>
      <c r="CZ28" s="141">
        <v>0</v>
      </c>
      <c r="DA28" s="141">
        <v>0</v>
      </c>
      <c r="DB28" s="141">
        <v>0</v>
      </c>
      <c r="DC28" s="141">
        <v>0</v>
      </c>
      <c r="DD28" s="141">
        <v>0</v>
      </c>
      <c r="DE28" s="141">
        <v>0</v>
      </c>
      <c r="DF28" s="141">
        <v>0</v>
      </c>
      <c r="DG28" s="141">
        <v>0</v>
      </c>
      <c r="DH28" s="141">
        <v>0</v>
      </c>
      <c r="DI28" s="141">
        <v>0</v>
      </c>
      <c r="DJ28" s="141">
        <v>0</v>
      </c>
      <c r="DK28" s="141">
        <v>0</v>
      </c>
      <c r="DL28" s="141">
        <v>0</v>
      </c>
      <c r="DM28" s="141">
        <v>0</v>
      </c>
      <c r="DN28" s="141">
        <v>0</v>
      </c>
      <c r="DO28" s="141">
        <v>0</v>
      </c>
      <c r="DP28" s="138">
        <v>100</v>
      </c>
      <c r="DQ28" s="138">
        <v>1</v>
      </c>
      <c r="DR28" s="130" t="s">
        <v>3493</v>
      </c>
      <c r="DS28" s="138">
        <v>1</v>
      </c>
      <c r="DT28" s="130" t="s">
        <v>3494</v>
      </c>
      <c r="DU28" s="130"/>
      <c r="DV28" s="138">
        <v>1</v>
      </c>
      <c r="DW28" s="138">
        <v>1</v>
      </c>
      <c r="DX28" s="138">
        <v>1</v>
      </c>
      <c r="DY28" s="130"/>
      <c r="DZ28" s="130"/>
      <c r="EA28" s="140">
        <v>45331</v>
      </c>
      <c r="EB28" s="140">
        <v>34.869999999999997</v>
      </c>
      <c r="EC28" s="140">
        <v>1</v>
      </c>
    </row>
    <row r="29" spans="1:133" s="131" customFormat="1" x14ac:dyDescent="0.25">
      <c r="A29" s="130" t="s">
        <v>372</v>
      </c>
      <c r="B29" s="130" t="s">
        <v>567</v>
      </c>
      <c r="C29" s="138">
        <v>3</v>
      </c>
      <c r="D29" s="130" t="s">
        <v>644</v>
      </c>
      <c r="E29" s="130" t="s">
        <v>3495</v>
      </c>
      <c r="F29" s="130" t="s">
        <v>3496</v>
      </c>
      <c r="G29" s="130">
        <v>31200</v>
      </c>
      <c r="H29" s="130" t="s">
        <v>3497</v>
      </c>
      <c r="I29" s="130" t="s">
        <v>3498</v>
      </c>
      <c r="J29" s="130" t="s">
        <v>3499</v>
      </c>
      <c r="K29" s="130" t="s">
        <v>3490</v>
      </c>
      <c r="L29" s="130" t="s">
        <v>1431</v>
      </c>
      <c r="M29" s="130" t="s">
        <v>2018</v>
      </c>
      <c r="N29" s="130" t="s">
        <v>3500</v>
      </c>
      <c r="O29" s="130"/>
      <c r="P29" s="130">
        <v>378036650</v>
      </c>
      <c r="Q29" s="130" t="s">
        <v>3501</v>
      </c>
      <c r="R29" s="130"/>
      <c r="S29" s="130" t="s">
        <v>1959</v>
      </c>
      <c r="T29" s="130" t="s">
        <v>3502</v>
      </c>
      <c r="U29" s="130"/>
      <c r="V29" s="130">
        <v>378036656</v>
      </c>
      <c r="W29" s="130" t="s">
        <v>3503</v>
      </c>
      <c r="X29" s="138">
        <v>5</v>
      </c>
      <c r="Y29" s="138">
        <v>1</v>
      </c>
      <c r="Z29" s="138">
        <v>6</v>
      </c>
      <c r="AA29" s="139">
        <v>4.5</v>
      </c>
      <c r="AB29" s="139">
        <v>1</v>
      </c>
      <c r="AC29" s="139">
        <v>5.5</v>
      </c>
      <c r="AD29" s="130" t="s">
        <v>966</v>
      </c>
      <c r="AE29" s="138">
        <v>5</v>
      </c>
      <c r="AF29" s="130" t="s">
        <v>966</v>
      </c>
      <c r="AG29" s="138">
        <v>0</v>
      </c>
      <c r="AH29" s="138">
        <v>3</v>
      </c>
      <c r="AI29" s="138">
        <v>1</v>
      </c>
      <c r="AJ29" s="138">
        <v>1</v>
      </c>
      <c r="AK29" s="138">
        <v>5</v>
      </c>
      <c r="AL29" s="130" t="s">
        <v>966</v>
      </c>
      <c r="AM29" s="138">
        <v>0</v>
      </c>
      <c r="AN29" s="138">
        <v>0</v>
      </c>
      <c r="AO29" s="138">
        <v>5</v>
      </c>
      <c r="AP29" s="138">
        <v>5</v>
      </c>
      <c r="AQ29" s="130" t="s">
        <v>966</v>
      </c>
      <c r="AR29" s="138">
        <v>0</v>
      </c>
      <c r="AS29" s="138">
        <v>0</v>
      </c>
      <c r="AT29" s="138">
        <v>4</v>
      </c>
      <c r="AU29" s="138">
        <v>1</v>
      </c>
      <c r="AV29" s="138">
        <v>0</v>
      </c>
      <c r="AW29" s="138">
        <v>0</v>
      </c>
      <c r="AX29" s="138">
        <v>5</v>
      </c>
      <c r="AY29" s="130" t="s">
        <v>966</v>
      </c>
      <c r="AZ29" s="138">
        <v>1</v>
      </c>
      <c r="BA29" s="138">
        <v>1</v>
      </c>
      <c r="BB29" s="138">
        <v>0</v>
      </c>
      <c r="BC29" s="138">
        <v>1</v>
      </c>
      <c r="BD29" s="138">
        <v>0</v>
      </c>
      <c r="BE29" s="138">
        <v>1</v>
      </c>
      <c r="BF29" s="138">
        <v>0</v>
      </c>
      <c r="BG29" s="138">
        <v>0</v>
      </c>
      <c r="BH29" s="138">
        <v>0</v>
      </c>
      <c r="BI29" s="138">
        <v>0</v>
      </c>
      <c r="BJ29" s="138">
        <v>0</v>
      </c>
      <c r="BK29" s="138">
        <v>0</v>
      </c>
      <c r="BL29" s="138">
        <v>1</v>
      </c>
      <c r="BM29" s="138">
        <v>0</v>
      </c>
      <c r="BN29" s="138">
        <v>0</v>
      </c>
      <c r="BO29" s="138">
        <v>0</v>
      </c>
      <c r="BP29" s="138">
        <v>0</v>
      </c>
      <c r="BQ29" s="138">
        <v>0</v>
      </c>
      <c r="BR29" s="138">
        <v>0</v>
      </c>
      <c r="BS29" s="138">
        <v>0</v>
      </c>
      <c r="BT29" s="138">
        <v>0</v>
      </c>
      <c r="BU29" s="138">
        <v>0</v>
      </c>
      <c r="BV29" s="138">
        <v>0</v>
      </c>
      <c r="BW29" s="138">
        <v>0</v>
      </c>
      <c r="BX29" s="138">
        <v>0</v>
      </c>
      <c r="BY29" s="138">
        <v>0</v>
      </c>
      <c r="BZ29" s="138">
        <v>0</v>
      </c>
      <c r="CA29" s="138">
        <v>0</v>
      </c>
      <c r="CB29" s="138">
        <v>0</v>
      </c>
      <c r="CC29" s="138">
        <v>0</v>
      </c>
      <c r="CD29" s="138">
        <v>0</v>
      </c>
      <c r="CE29" s="138">
        <v>0</v>
      </c>
      <c r="CF29" s="138">
        <v>0</v>
      </c>
      <c r="CG29" s="138">
        <v>0</v>
      </c>
      <c r="CH29" s="138">
        <v>0</v>
      </c>
      <c r="CI29" s="138">
        <v>0</v>
      </c>
      <c r="CJ29" s="138">
        <v>0</v>
      </c>
      <c r="CK29" s="138">
        <v>0</v>
      </c>
      <c r="CL29" s="138">
        <v>0</v>
      </c>
      <c r="CM29" s="138">
        <v>0</v>
      </c>
      <c r="CN29" s="138">
        <v>0</v>
      </c>
      <c r="CO29" s="138">
        <v>0</v>
      </c>
      <c r="CP29" s="138">
        <v>0</v>
      </c>
      <c r="CQ29" s="138">
        <v>0</v>
      </c>
      <c r="CR29" s="138">
        <v>0</v>
      </c>
      <c r="CS29" s="138">
        <v>0</v>
      </c>
      <c r="CT29" s="138">
        <v>0</v>
      </c>
      <c r="CU29" s="138">
        <v>0</v>
      </c>
      <c r="CV29" s="138">
        <v>0</v>
      </c>
      <c r="CW29" s="138">
        <v>0</v>
      </c>
      <c r="CX29" s="138">
        <v>0</v>
      </c>
      <c r="CY29" s="138">
        <v>0</v>
      </c>
      <c r="CZ29" s="138">
        <v>0</v>
      </c>
      <c r="DA29" s="138">
        <v>0</v>
      </c>
      <c r="DB29" s="138">
        <v>0</v>
      </c>
      <c r="DC29" s="138">
        <v>0</v>
      </c>
      <c r="DD29" s="138">
        <v>0</v>
      </c>
      <c r="DE29" s="138">
        <v>0</v>
      </c>
      <c r="DF29" s="138">
        <v>0</v>
      </c>
      <c r="DG29" s="138">
        <v>0</v>
      </c>
      <c r="DH29" s="138">
        <v>0</v>
      </c>
      <c r="DI29" s="138">
        <v>0</v>
      </c>
      <c r="DJ29" s="138">
        <v>0</v>
      </c>
      <c r="DK29" s="138">
        <v>0</v>
      </c>
      <c r="DL29" s="138">
        <v>0</v>
      </c>
      <c r="DM29" s="138">
        <v>0</v>
      </c>
      <c r="DN29" s="138">
        <v>0</v>
      </c>
      <c r="DO29" s="138">
        <v>0</v>
      </c>
      <c r="DP29" s="138">
        <v>99</v>
      </c>
      <c r="DQ29" s="138">
        <v>1</v>
      </c>
      <c r="DR29" s="130" t="s">
        <v>3504</v>
      </c>
      <c r="DS29" s="138">
        <v>2</v>
      </c>
      <c r="DT29" s="130"/>
      <c r="DU29" s="130"/>
      <c r="DV29" s="138">
        <v>1</v>
      </c>
      <c r="DW29" s="138">
        <v>1</v>
      </c>
      <c r="DX29" s="138">
        <v>1</v>
      </c>
      <c r="DY29" s="130"/>
      <c r="DZ29" s="130"/>
      <c r="EA29" s="140">
        <v>25000</v>
      </c>
      <c r="EB29" s="140">
        <v>18.649999999999999</v>
      </c>
      <c r="EC29" s="140">
        <v>1</v>
      </c>
    </row>
    <row r="30" spans="1:133" s="131" customFormat="1" x14ac:dyDescent="0.25">
      <c r="A30" s="130" t="s">
        <v>372</v>
      </c>
      <c r="B30" s="130" t="s">
        <v>378</v>
      </c>
      <c r="C30" s="138">
        <v>3</v>
      </c>
      <c r="D30" s="130" t="s">
        <v>377</v>
      </c>
      <c r="E30" s="130" t="s">
        <v>3505</v>
      </c>
      <c r="F30" s="130" t="s">
        <v>3506</v>
      </c>
      <c r="G30" s="130">
        <v>32200</v>
      </c>
      <c r="H30" s="130" t="s">
        <v>3507</v>
      </c>
      <c r="I30" s="130" t="s">
        <v>3508</v>
      </c>
      <c r="J30" s="130" t="s">
        <v>3509</v>
      </c>
      <c r="K30" s="130" t="s">
        <v>3510</v>
      </c>
      <c r="L30" s="130"/>
      <c r="M30" s="130" t="s">
        <v>974</v>
      </c>
      <c r="N30" s="130" t="s">
        <v>3511</v>
      </c>
      <c r="O30" s="130"/>
      <c r="P30" s="130" t="s">
        <v>3512</v>
      </c>
      <c r="Q30" s="130" t="s">
        <v>3513</v>
      </c>
      <c r="R30" s="130"/>
      <c r="S30" s="130" t="s">
        <v>974</v>
      </c>
      <c r="T30" s="130" t="s">
        <v>3511</v>
      </c>
      <c r="U30" s="130"/>
      <c r="V30" s="130" t="s">
        <v>3512</v>
      </c>
      <c r="W30" s="130" t="s">
        <v>3513</v>
      </c>
      <c r="X30" s="138">
        <v>1</v>
      </c>
      <c r="Y30" s="138">
        <v>0</v>
      </c>
      <c r="Z30" s="138">
        <v>1</v>
      </c>
      <c r="AA30" s="139">
        <v>0.3</v>
      </c>
      <c r="AB30" s="139">
        <v>0</v>
      </c>
      <c r="AC30" s="139">
        <v>0.3</v>
      </c>
      <c r="AD30" s="130" t="s">
        <v>966</v>
      </c>
      <c r="AE30" s="138">
        <v>1</v>
      </c>
      <c r="AF30" s="130" t="s">
        <v>966</v>
      </c>
      <c r="AG30" s="138">
        <v>0</v>
      </c>
      <c r="AH30" s="138">
        <v>1</v>
      </c>
      <c r="AI30" s="138">
        <v>0</v>
      </c>
      <c r="AJ30" s="138">
        <v>0</v>
      </c>
      <c r="AK30" s="138">
        <v>1</v>
      </c>
      <c r="AL30" s="130" t="s">
        <v>966</v>
      </c>
      <c r="AM30" s="138">
        <v>0</v>
      </c>
      <c r="AN30" s="138">
        <v>0</v>
      </c>
      <c r="AO30" s="138">
        <v>1</v>
      </c>
      <c r="AP30" s="138">
        <v>1</v>
      </c>
      <c r="AQ30" s="130" t="s">
        <v>966</v>
      </c>
      <c r="AR30" s="138">
        <v>0</v>
      </c>
      <c r="AS30" s="138">
        <v>0</v>
      </c>
      <c r="AT30" s="138">
        <v>0</v>
      </c>
      <c r="AU30" s="138">
        <v>1</v>
      </c>
      <c r="AV30" s="138">
        <v>0</v>
      </c>
      <c r="AW30" s="138">
        <v>0</v>
      </c>
      <c r="AX30" s="138">
        <v>1</v>
      </c>
      <c r="AY30" s="130" t="s">
        <v>966</v>
      </c>
      <c r="AZ30" s="138">
        <v>1</v>
      </c>
      <c r="BA30" s="138">
        <v>0</v>
      </c>
      <c r="BB30" s="138">
        <v>0</v>
      </c>
      <c r="BC30" s="138">
        <v>1</v>
      </c>
      <c r="BD30" s="138">
        <v>1</v>
      </c>
      <c r="BE30" s="138">
        <v>1</v>
      </c>
      <c r="BF30" s="138">
        <v>0</v>
      </c>
      <c r="BG30" s="138">
        <v>0</v>
      </c>
      <c r="BH30" s="138">
        <v>2</v>
      </c>
      <c r="BI30" s="138">
        <v>5</v>
      </c>
      <c r="BJ30" s="138">
        <v>0</v>
      </c>
      <c r="BK30" s="138">
        <v>6</v>
      </c>
      <c r="BL30" s="138">
        <v>5</v>
      </c>
      <c r="BM30" s="138">
        <v>0</v>
      </c>
      <c r="BN30" s="138">
        <v>0</v>
      </c>
      <c r="BO30" s="138">
        <v>2</v>
      </c>
      <c r="BP30" s="138">
        <v>2</v>
      </c>
      <c r="BQ30" s="138">
        <v>1</v>
      </c>
      <c r="BR30" s="138">
        <v>0</v>
      </c>
      <c r="BS30" s="138">
        <v>1</v>
      </c>
      <c r="BT30" s="138">
        <v>0</v>
      </c>
      <c r="BU30" s="138">
        <v>0</v>
      </c>
      <c r="BV30" s="138">
        <v>0</v>
      </c>
      <c r="BW30" s="138">
        <v>10</v>
      </c>
      <c r="BX30" s="138">
        <v>0</v>
      </c>
      <c r="BY30" s="138">
        <v>0</v>
      </c>
      <c r="BZ30" s="138">
        <v>0</v>
      </c>
      <c r="CA30" s="138">
        <v>0</v>
      </c>
      <c r="CB30" s="138">
        <v>0</v>
      </c>
      <c r="CC30" s="138">
        <v>0</v>
      </c>
      <c r="CD30" s="138">
        <v>0</v>
      </c>
      <c r="CE30" s="138">
        <v>0</v>
      </c>
      <c r="CF30" s="138">
        <v>0</v>
      </c>
      <c r="CG30" s="138">
        <v>0</v>
      </c>
      <c r="CH30" s="138">
        <v>0</v>
      </c>
      <c r="CI30" s="138">
        <v>0</v>
      </c>
      <c r="CJ30" s="138">
        <v>0</v>
      </c>
      <c r="CK30" s="138">
        <v>0</v>
      </c>
      <c r="CL30" s="138">
        <v>0</v>
      </c>
      <c r="CM30" s="138">
        <v>0</v>
      </c>
      <c r="CN30" s="138">
        <v>0</v>
      </c>
      <c r="CO30" s="138">
        <v>0</v>
      </c>
      <c r="CP30" s="138">
        <v>0</v>
      </c>
      <c r="CQ30" s="138">
        <v>0</v>
      </c>
      <c r="CR30" s="138">
        <v>0</v>
      </c>
      <c r="CS30" s="138">
        <v>0</v>
      </c>
      <c r="CT30" s="138">
        <v>0</v>
      </c>
      <c r="CU30" s="138">
        <v>0</v>
      </c>
      <c r="CV30" s="138">
        <v>0</v>
      </c>
      <c r="CW30" s="138">
        <v>0</v>
      </c>
      <c r="CX30" s="138">
        <v>0</v>
      </c>
      <c r="CY30" s="138">
        <v>0</v>
      </c>
      <c r="CZ30" s="138">
        <v>0</v>
      </c>
      <c r="DA30" s="138">
        <v>0</v>
      </c>
      <c r="DB30" s="138">
        <v>0</v>
      </c>
      <c r="DC30" s="138">
        <v>0</v>
      </c>
      <c r="DD30" s="138">
        <v>0</v>
      </c>
      <c r="DE30" s="138">
        <v>0</v>
      </c>
      <c r="DF30" s="138">
        <v>0</v>
      </c>
      <c r="DG30" s="138">
        <v>0</v>
      </c>
      <c r="DH30" s="138">
        <v>0</v>
      </c>
      <c r="DI30" s="138">
        <v>0</v>
      </c>
      <c r="DJ30" s="138">
        <v>0</v>
      </c>
      <c r="DK30" s="138">
        <v>0</v>
      </c>
      <c r="DL30" s="138">
        <v>0</v>
      </c>
      <c r="DM30" s="138">
        <v>0</v>
      </c>
      <c r="DN30" s="138">
        <v>0</v>
      </c>
      <c r="DO30" s="138">
        <v>0</v>
      </c>
      <c r="DP30" s="138">
        <v>75</v>
      </c>
      <c r="DQ30" s="138">
        <v>1</v>
      </c>
      <c r="DR30" s="130" t="s">
        <v>3514</v>
      </c>
      <c r="DS30" s="138">
        <v>5</v>
      </c>
      <c r="DT30" s="130" t="s">
        <v>3515</v>
      </c>
      <c r="DU30" s="130" t="s">
        <v>3516</v>
      </c>
      <c r="DV30" s="138">
        <v>1</v>
      </c>
      <c r="DW30" s="138">
        <v>1</v>
      </c>
      <c r="DX30" s="138">
        <v>1</v>
      </c>
      <c r="DY30" s="130"/>
      <c r="DZ30" s="130"/>
      <c r="EA30" s="140">
        <v>1831</v>
      </c>
      <c r="EB30" s="140">
        <v>7.76</v>
      </c>
      <c r="EC30" s="140">
        <v>1</v>
      </c>
    </row>
    <row r="31" spans="1:133" s="131" customFormat="1" ht="24" x14ac:dyDescent="0.25">
      <c r="A31" s="130" t="s">
        <v>372</v>
      </c>
      <c r="B31" s="130" t="s">
        <v>380</v>
      </c>
      <c r="C31" s="138">
        <v>3</v>
      </c>
      <c r="D31" s="130" t="s">
        <v>379</v>
      </c>
      <c r="E31" s="130" t="s">
        <v>3517</v>
      </c>
      <c r="F31" s="130">
        <v>243</v>
      </c>
      <c r="G31" s="130">
        <v>32100</v>
      </c>
      <c r="H31" s="130" t="s">
        <v>3518</v>
      </c>
      <c r="I31" s="130" t="s">
        <v>3519</v>
      </c>
      <c r="J31" s="130" t="s">
        <v>3520</v>
      </c>
      <c r="K31" s="130" t="s">
        <v>3521</v>
      </c>
      <c r="L31" s="130"/>
      <c r="M31" s="130" t="s">
        <v>1434</v>
      </c>
      <c r="N31" s="130" t="s">
        <v>3522</v>
      </c>
      <c r="O31" s="130"/>
      <c r="P31" s="130">
        <v>378036822</v>
      </c>
      <c r="Q31" s="130" t="s">
        <v>3523</v>
      </c>
      <c r="R31" s="130"/>
      <c r="S31" s="130" t="s">
        <v>1434</v>
      </c>
      <c r="T31" s="130" t="s">
        <v>3522</v>
      </c>
      <c r="U31" s="130"/>
      <c r="V31" s="130">
        <v>378036822</v>
      </c>
      <c r="W31" s="130" t="s">
        <v>3523</v>
      </c>
      <c r="X31" s="138">
        <v>2</v>
      </c>
      <c r="Y31" s="138">
        <v>0</v>
      </c>
      <c r="Z31" s="138">
        <v>2</v>
      </c>
      <c r="AA31" s="139">
        <v>2</v>
      </c>
      <c r="AB31" s="139">
        <v>0</v>
      </c>
      <c r="AC31" s="139">
        <v>2</v>
      </c>
      <c r="AD31" s="130" t="s">
        <v>966</v>
      </c>
      <c r="AE31" s="138">
        <v>2</v>
      </c>
      <c r="AF31" s="130" t="s">
        <v>966</v>
      </c>
      <c r="AG31" s="138">
        <v>0</v>
      </c>
      <c r="AH31" s="138">
        <v>2</v>
      </c>
      <c r="AI31" s="138">
        <v>0</v>
      </c>
      <c r="AJ31" s="138">
        <v>0</v>
      </c>
      <c r="AK31" s="138">
        <v>2</v>
      </c>
      <c r="AL31" s="130" t="s">
        <v>966</v>
      </c>
      <c r="AM31" s="138">
        <v>0</v>
      </c>
      <c r="AN31" s="138">
        <v>0</v>
      </c>
      <c r="AO31" s="138">
        <v>2</v>
      </c>
      <c r="AP31" s="138">
        <v>2</v>
      </c>
      <c r="AQ31" s="130" t="s">
        <v>966</v>
      </c>
      <c r="AR31" s="138">
        <v>0</v>
      </c>
      <c r="AS31" s="138">
        <v>0</v>
      </c>
      <c r="AT31" s="138">
        <v>0</v>
      </c>
      <c r="AU31" s="138">
        <v>2</v>
      </c>
      <c r="AV31" s="138">
        <v>0</v>
      </c>
      <c r="AW31" s="138">
        <v>0</v>
      </c>
      <c r="AX31" s="138">
        <v>2</v>
      </c>
      <c r="AY31" s="130" t="s">
        <v>966</v>
      </c>
      <c r="AZ31" s="138">
        <v>1</v>
      </c>
      <c r="BA31" s="138">
        <v>1</v>
      </c>
      <c r="BB31" s="138">
        <v>0</v>
      </c>
      <c r="BC31" s="138">
        <v>1</v>
      </c>
      <c r="BD31" s="138">
        <v>0</v>
      </c>
      <c r="BE31" s="138">
        <v>1</v>
      </c>
      <c r="BF31" s="138">
        <v>0</v>
      </c>
      <c r="BG31" s="138">
        <v>0</v>
      </c>
      <c r="BH31" s="138">
        <v>0</v>
      </c>
      <c r="BI31" s="138">
        <v>0</v>
      </c>
      <c r="BJ31" s="138">
        <v>0</v>
      </c>
      <c r="BK31" s="138">
        <v>0</v>
      </c>
      <c r="BL31" s="138">
        <v>1</v>
      </c>
      <c r="BM31" s="138">
        <v>0</v>
      </c>
      <c r="BN31" s="138">
        <v>0</v>
      </c>
      <c r="BO31" s="138">
        <v>0</v>
      </c>
      <c r="BP31" s="138">
        <v>0</v>
      </c>
      <c r="BQ31" s="138">
        <v>0</v>
      </c>
      <c r="BR31" s="138">
        <v>0</v>
      </c>
      <c r="BS31" s="138">
        <v>0</v>
      </c>
      <c r="BT31" s="138">
        <v>0</v>
      </c>
      <c r="BU31" s="138">
        <v>0</v>
      </c>
      <c r="BV31" s="138">
        <v>0</v>
      </c>
      <c r="BW31" s="138">
        <v>0</v>
      </c>
      <c r="BX31" s="138">
        <v>0</v>
      </c>
      <c r="BY31" s="138">
        <v>0</v>
      </c>
      <c r="BZ31" s="138">
        <v>0</v>
      </c>
      <c r="CA31" s="138">
        <v>0</v>
      </c>
      <c r="CB31" s="138">
        <v>0</v>
      </c>
      <c r="CC31" s="138">
        <v>0</v>
      </c>
      <c r="CD31" s="138">
        <v>0</v>
      </c>
      <c r="CE31" s="138">
        <v>0</v>
      </c>
      <c r="CF31" s="138">
        <v>0</v>
      </c>
      <c r="CG31" s="138">
        <v>0</v>
      </c>
      <c r="CH31" s="138">
        <v>0</v>
      </c>
      <c r="CI31" s="138">
        <v>0</v>
      </c>
      <c r="CJ31" s="138">
        <v>0</v>
      </c>
      <c r="CK31" s="138">
        <v>0</v>
      </c>
      <c r="CL31" s="138">
        <v>0</v>
      </c>
      <c r="CM31" s="138">
        <v>0</v>
      </c>
      <c r="CN31" s="138">
        <v>0</v>
      </c>
      <c r="CO31" s="138">
        <v>0</v>
      </c>
      <c r="CP31" s="138">
        <v>0</v>
      </c>
      <c r="CQ31" s="138">
        <v>0</v>
      </c>
      <c r="CR31" s="138">
        <v>0</v>
      </c>
      <c r="CS31" s="138">
        <v>0</v>
      </c>
      <c r="CT31" s="138">
        <v>0</v>
      </c>
      <c r="CU31" s="138">
        <v>0</v>
      </c>
      <c r="CV31" s="138">
        <v>0</v>
      </c>
      <c r="CW31" s="138">
        <v>0</v>
      </c>
      <c r="CX31" s="138">
        <v>0</v>
      </c>
      <c r="CY31" s="138">
        <v>0</v>
      </c>
      <c r="CZ31" s="138">
        <v>0</v>
      </c>
      <c r="DA31" s="138">
        <v>0</v>
      </c>
      <c r="DB31" s="138">
        <v>0</v>
      </c>
      <c r="DC31" s="138">
        <v>0</v>
      </c>
      <c r="DD31" s="138">
        <v>0</v>
      </c>
      <c r="DE31" s="138">
        <v>0</v>
      </c>
      <c r="DF31" s="138">
        <v>0</v>
      </c>
      <c r="DG31" s="138">
        <v>0</v>
      </c>
      <c r="DH31" s="138">
        <v>0</v>
      </c>
      <c r="DI31" s="138">
        <v>0</v>
      </c>
      <c r="DJ31" s="138">
        <v>0</v>
      </c>
      <c r="DK31" s="138">
        <v>0</v>
      </c>
      <c r="DL31" s="138">
        <v>0</v>
      </c>
      <c r="DM31" s="138">
        <v>0</v>
      </c>
      <c r="DN31" s="138">
        <v>0</v>
      </c>
      <c r="DO31" s="138">
        <v>0</v>
      </c>
      <c r="DP31" s="138">
        <v>5</v>
      </c>
      <c r="DQ31" s="138">
        <v>1</v>
      </c>
      <c r="DR31" s="130" t="s">
        <v>3524</v>
      </c>
      <c r="DS31" s="138">
        <v>3</v>
      </c>
      <c r="DT31" s="130" t="s">
        <v>3525</v>
      </c>
      <c r="DU31" s="130" t="s">
        <v>3526</v>
      </c>
      <c r="DV31" s="138">
        <v>1</v>
      </c>
      <c r="DW31" s="138">
        <v>1</v>
      </c>
      <c r="DX31" s="138">
        <v>1</v>
      </c>
      <c r="DY31" s="130"/>
      <c r="DZ31" s="130"/>
      <c r="EA31" s="140">
        <v>1867</v>
      </c>
      <c r="EB31" s="140">
        <v>10.82</v>
      </c>
      <c r="EC31" s="140">
        <v>1</v>
      </c>
    </row>
    <row r="32" spans="1:133" s="131" customFormat="1" ht="24" x14ac:dyDescent="0.25">
      <c r="A32" s="130" t="s">
        <v>372</v>
      </c>
      <c r="B32" s="130" t="s">
        <v>382</v>
      </c>
      <c r="C32" s="138">
        <v>3</v>
      </c>
      <c r="D32" s="130" t="s">
        <v>381</v>
      </c>
      <c r="E32" s="130" t="s">
        <v>3527</v>
      </c>
      <c r="F32" s="130">
        <v>43709</v>
      </c>
      <c r="G32" s="130">
        <v>32200</v>
      </c>
      <c r="H32" s="130" t="s">
        <v>3528</v>
      </c>
      <c r="I32" s="130" t="s">
        <v>3529</v>
      </c>
      <c r="J32" s="130" t="s">
        <v>3530</v>
      </c>
      <c r="K32" s="130" t="s">
        <v>3521</v>
      </c>
      <c r="L32" s="130" t="s">
        <v>1431</v>
      </c>
      <c r="M32" s="130" t="s">
        <v>1649</v>
      </c>
      <c r="N32" s="130" t="s">
        <v>3531</v>
      </c>
      <c r="O32" s="130"/>
      <c r="P32" s="130">
        <v>378036841</v>
      </c>
      <c r="Q32" s="130" t="s">
        <v>3532</v>
      </c>
      <c r="R32" s="130"/>
      <c r="S32" s="130" t="s">
        <v>2809</v>
      </c>
      <c r="T32" s="130" t="s">
        <v>3533</v>
      </c>
      <c r="U32" s="130"/>
      <c r="V32" s="130">
        <v>378036843</v>
      </c>
      <c r="W32" s="130" t="s">
        <v>3534</v>
      </c>
      <c r="X32" s="138">
        <v>1</v>
      </c>
      <c r="Y32" s="138">
        <v>0</v>
      </c>
      <c r="Z32" s="138">
        <v>1</v>
      </c>
      <c r="AA32" s="139">
        <v>1</v>
      </c>
      <c r="AB32" s="139">
        <v>0</v>
      </c>
      <c r="AC32" s="139">
        <v>1</v>
      </c>
      <c r="AD32" s="130" t="s">
        <v>966</v>
      </c>
      <c r="AE32" s="138">
        <v>1</v>
      </c>
      <c r="AF32" s="130" t="s">
        <v>966</v>
      </c>
      <c r="AG32" s="138">
        <v>0</v>
      </c>
      <c r="AH32" s="138">
        <v>1</v>
      </c>
      <c r="AI32" s="138">
        <v>0</v>
      </c>
      <c r="AJ32" s="138">
        <v>0</v>
      </c>
      <c r="AK32" s="138">
        <v>1</v>
      </c>
      <c r="AL32" s="130" t="s">
        <v>966</v>
      </c>
      <c r="AM32" s="138">
        <v>0</v>
      </c>
      <c r="AN32" s="138">
        <v>0</v>
      </c>
      <c r="AO32" s="138">
        <v>1</v>
      </c>
      <c r="AP32" s="138">
        <v>1</v>
      </c>
      <c r="AQ32" s="130" t="s">
        <v>966</v>
      </c>
      <c r="AR32" s="138">
        <v>0</v>
      </c>
      <c r="AS32" s="138">
        <v>0</v>
      </c>
      <c r="AT32" s="138">
        <v>0</v>
      </c>
      <c r="AU32" s="138">
        <v>1</v>
      </c>
      <c r="AV32" s="138">
        <v>0</v>
      </c>
      <c r="AW32" s="138">
        <v>0</v>
      </c>
      <c r="AX32" s="138">
        <v>1</v>
      </c>
      <c r="AY32" s="130" t="s">
        <v>966</v>
      </c>
      <c r="AZ32" s="138">
        <v>1</v>
      </c>
      <c r="BA32" s="138">
        <v>1</v>
      </c>
      <c r="BB32" s="138">
        <v>0</v>
      </c>
      <c r="BC32" s="138">
        <v>1</v>
      </c>
      <c r="BD32" s="138">
        <v>0</v>
      </c>
      <c r="BE32" s="138">
        <v>0</v>
      </c>
      <c r="BF32" s="138">
        <v>0</v>
      </c>
      <c r="BG32" s="138">
        <v>0</v>
      </c>
      <c r="BH32" s="138">
        <v>0</v>
      </c>
      <c r="BI32" s="138">
        <v>0</v>
      </c>
      <c r="BJ32" s="138">
        <v>0</v>
      </c>
      <c r="BK32" s="138">
        <v>0</v>
      </c>
      <c r="BL32" s="138">
        <v>0</v>
      </c>
      <c r="BM32" s="138">
        <v>0</v>
      </c>
      <c r="BN32" s="138">
        <v>0</v>
      </c>
      <c r="BO32" s="138">
        <v>0</v>
      </c>
      <c r="BP32" s="138">
        <v>0</v>
      </c>
      <c r="BQ32" s="138">
        <v>0</v>
      </c>
      <c r="BR32" s="138">
        <v>0</v>
      </c>
      <c r="BS32" s="138">
        <v>0</v>
      </c>
      <c r="BT32" s="138">
        <v>0</v>
      </c>
      <c r="BU32" s="138">
        <v>0</v>
      </c>
      <c r="BV32" s="138">
        <v>0</v>
      </c>
      <c r="BW32" s="138">
        <v>0</v>
      </c>
      <c r="BX32" s="138">
        <v>0</v>
      </c>
      <c r="BY32" s="138">
        <v>0</v>
      </c>
      <c r="BZ32" s="138">
        <v>0</v>
      </c>
      <c r="CA32" s="138">
        <v>0</v>
      </c>
      <c r="CB32" s="138">
        <v>0</v>
      </c>
      <c r="CC32" s="138">
        <v>0</v>
      </c>
      <c r="CD32" s="138">
        <v>0</v>
      </c>
      <c r="CE32" s="138">
        <v>0</v>
      </c>
      <c r="CF32" s="138">
        <v>0</v>
      </c>
      <c r="CG32" s="138">
        <v>0</v>
      </c>
      <c r="CH32" s="138">
        <v>0</v>
      </c>
      <c r="CI32" s="138">
        <v>0</v>
      </c>
      <c r="CJ32" s="138">
        <v>0</v>
      </c>
      <c r="CK32" s="138">
        <v>0</v>
      </c>
      <c r="CL32" s="138">
        <v>0</v>
      </c>
      <c r="CM32" s="138">
        <v>0</v>
      </c>
      <c r="CN32" s="138">
        <v>0</v>
      </c>
      <c r="CO32" s="138">
        <v>0</v>
      </c>
      <c r="CP32" s="138">
        <v>0</v>
      </c>
      <c r="CQ32" s="138">
        <v>0</v>
      </c>
      <c r="CR32" s="138">
        <v>0</v>
      </c>
      <c r="CS32" s="138">
        <v>0</v>
      </c>
      <c r="CT32" s="138">
        <v>0</v>
      </c>
      <c r="CU32" s="138">
        <v>0</v>
      </c>
      <c r="CV32" s="138">
        <v>0</v>
      </c>
      <c r="CW32" s="138">
        <v>0</v>
      </c>
      <c r="CX32" s="138">
        <v>0</v>
      </c>
      <c r="CY32" s="138">
        <v>0</v>
      </c>
      <c r="CZ32" s="138">
        <v>0</v>
      </c>
      <c r="DA32" s="138">
        <v>0</v>
      </c>
      <c r="DB32" s="138">
        <v>0</v>
      </c>
      <c r="DC32" s="138">
        <v>0</v>
      </c>
      <c r="DD32" s="138">
        <v>0</v>
      </c>
      <c r="DE32" s="138">
        <v>0</v>
      </c>
      <c r="DF32" s="138">
        <v>0</v>
      </c>
      <c r="DG32" s="138">
        <v>0</v>
      </c>
      <c r="DH32" s="138">
        <v>0</v>
      </c>
      <c r="DI32" s="138">
        <v>0</v>
      </c>
      <c r="DJ32" s="138">
        <v>0</v>
      </c>
      <c r="DK32" s="138">
        <v>0</v>
      </c>
      <c r="DL32" s="138">
        <v>0</v>
      </c>
      <c r="DM32" s="138">
        <v>0</v>
      </c>
      <c r="DN32" s="138">
        <v>0</v>
      </c>
      <c r="DO32" s="138">
        <v>0</v>
      </c>
      <c r="DP32" s="138">
        <v>10</v>
      </c>
      <c r="DQ32" s="138">
        <v>1</v>
      </c>
      <c r="DR32" s="130" t="s">
        <v>3535</v>
      </c>
      <c r="DS32" s="138">
        <v>1</v>
      </c>
      <c r="DT32" s="130" t="s">
        <v>3536</v>
      </c>
      <c r="DU32" s="130"/>
      <c r="DV32" s="138">
        <v>1</v>
      </c>
      <c r="DW32" s="138">
        <v>1</v>
      </c>
      <c r="DX32" s="138">
        <v>1</v>
      </c>
      <c r="DY32" s="130"/>
      <c r="DZ32" s="130"/>
      <c r="EA32" s="140">
        <v>1016</v>
      </c>
      <c r="EB32" s="140">
        <v>4.12</v>
      </c>
      <c r="EC32" s="140">
        <v>1</v>
      </c>
    </row>
    <row r="33" spans="1:133" s="131" customFormat="1" ht="24" x14ac:dyDescent="0.25">
      <c r="A33" s="130" t="s">
        <v>372</v>
      </c>
      <c r="B33" s="130" t="s">
        <v>384</v>
      </c>
      <c r="C33" s="138">
        <v>3</v>
      </c>
      <c r="D33" s="130" t="s">
        <v>383</v>
      </c>
      <c r="E33" s="130" t="s">
        <v>3537</v>
      </c>
      <c r="F33" s="130" t="s">
        <v>3538</v>
      </c>
      <c r="G33" s="130">
        <v>32600</v>
      </c>
      <c r="H33" s="130" t="s">
        <v>3479</v>
      </c>
      <c r="I33" s="130" t="s">
        <v>3539</v>
      </c>
      <c r="J33" s="130" t="s">
        <v>3540</v>
      </c>
      <c r="K33" s="130" t="s">
        <v>3541</v>
      </c>
      <c r="L33" s="130"/>
      <c r="M33" s="130"/>
      <c r="N33" s="130"/>
      <c r="O33" s="130"/>
      <c r="P33" s="130"/>
      <c r="Q33" s="130"/>
      <c r="R33" s="130"/>
      <c r="S33" s="130" t="s">
        <v>1434</v>
      </c>
      <c r="T33" s="130" t="s">
        <v>3542</v>
      </c>
      <c r="U33" s="130"/>
      <c r="V33" s="130">
        <v>378036864</v>
      </c>
      <c r="W33" s="130" t="s">
        <v>3543</v>
      </c>
      <c r="X33" s="138">
        <v>2</v>
      </c>
      <c r="Y33" s="138">
        <v>0</v>
      </c>
      <c r="Z33" s="138">
        <v>2</v>
      </c>
      <c r="AA33" s="139">
        <v>2</v>
      </c>
      <c r="AB33" s="139">
        <v>0</v>
      </c>
      <c r="AC33" s="139">
        <v>2</v>
      </c>
      <c r="AD33" s="130" t="s">
        <v>966</v>
      </c>
      <c r="AE33" s="138">
        <v>2</v>
      </c>
      <c r="AF33" s="130" t="s">
        <v>966</v>
      </c>
      <c r="AG33" s="138">
        <v>0</v>
      </c>
      <c r="AH33" s="138">
        <v>2</v>
      </c>
      <c r="AI33" s="138">
        <v>0</v>
      </c>
      <c r="AJ33" s="138">
        <v>0</v>
      </c>
      <c r="AK33" s="138">
        <v>2</v>
      </c>
      <c r="AL33" s="130" t="s">
        <v>966</v>
      </c>
      <c r="AM33" s="138">
        <v>0</v>
      </c>
      <c r="AN33" s="138">
        <v>0</v>
      </c>
      <c r="AO33" s="138">
        <v>2</v>
      </c>
      <c r="AP33" s="138">
        <v>2</v>
      </c>
      <c r="AQ33" s="130" t="s">
        <v>966</v>
      </c>
      <c r="AR33" s="138">
        <v>0</v>
      </c>
      <c r="AS33" s="138">
        <v>0</v>
      </c>
      <c r="AT33" s="138">
        <v>0</v>
      </c>
      <c r="AU33" s="138">
        <v>2</v>
      </c>
      <c r="AV33" s="138">
        <v>0</v>
      </c>
      <c r="AW33" s="138">
        <v>0</v>
      </c>
      <c r="AX33" s="138">
        <v>2</v>
      </c>
      <c r="AY33" s="130" t="s">
        <v>966</v>
      </c>
      <c r="AZ33" s="138">
        <v>1</v>
      </c>
      <c r="BA33" s="138">
        <v>1</v>
      </c>
      <c r="BB33" s="138">
        <v>0</v>
      </c>
      <c r="BC33" s="138">
        <v>1</v>
      </c>
      <c r="BD33" s="138">
        <v>0</v>
      </c>
      <c r="BE33" s="138">
        <v>2</v>
      </c>
      <c r="BF33" s="138">
        <v>0</v>
      </c>
      <c r="BG33" s="138">
        <v>0</v>
      </c>
      <c r="BH33" s="138">
        <v>0</v>
      </c>
      <c r="BI33" s="138">
        <v>0</v>
      </c>
      <c r="BJ33" s="138">
        <v>0</v>
      </c>
      <c r="BK33" s="138">
        <v>0</v>
      </c>
      <c r="BL33" s="138">
        <v>0</v>
      </c>
      <c r="BM33" s="138">
        <v>0</v>
      </c>
      <c r="BN33" s="138">
        <v>0</v>
      </c>
      <c r="BO33" s="138">
        <v>0</v>
      </c>
      <c r="BP33" s="138">
        <v>0</v>
      </c>
      <c r="BQ33" s="138">
        <v>0</v>
      </c>
      <c r="BR33" s="138">
        <v>0</v>
      </c>
      <c r="BS33" s="138">
        <v>0</v>
      </c>
      <c r="BT33" s="138">
        <v>0</v>
      </c>
      <c r="BU33" s="138">
        <v>0</v>
      </c>
      <c r="BV33" s="138">
        <v>0</v>
      </c>
      <c r="BW33" s="138">
        <v>0</v>
      </c>
      <c r="BX33" s="138">
        <v>0</v>
      </c>
      <c r="BY33" s="138">
        <v>0</v>
      </c>
      <c r="BZ33" s="138">
        <v>0</v>
      </c>
      <c r="CA33" s="138">
        <v>0</v>
      </c>
      <c r="CB33" s="138">
        <v>0</v>
      </c>
      <c r="CC33" s="138">
        <v>0</v>
      </c>
      <c r="CD33" s="138">
        <v>0</v>
      </c>
      <c r="CE33" s="138">
        <v>0</v>
      </c>
      <c r="CF33" s="138">
        <v>0</v>
      </c>
      <c r="CG33" s="138">
        <v>0</v>
      </c>
      <c r="CH33" s="138">
        <v>0</v>
      </c>
      <c r="CI33" s="138">
        <v>0</v>
      </c>
      <c r="CJ33" s="138">
        <v>0</v>
      </c>
      <c r="CK33" s="138">
        <v>0</v>
      </c>
      <c r="CL33" s="138">
        <v>0</v>
      </c>
      <c r="CM33" s="138">
        <v>0</v>
      </c>
      <c r="CN33" s="138">
        <v>0</v>
      </c>
      <c r="CO33" s="138">
        <v>0</v>
      </c>
      <c r="CP33" s="138">
        <v>0</v>
      </c>
      <c r="CQ33" s="138">
        <v>0</v>
      </c>
      <c r="CR33" s="138">
        <v>0</v>
      </c>
      <c r="CS33" s="138">
        <v>0</v>
      </c>
      <c r="CT33" s="138">
        <v>0</v>
      </c>
      <c r="CU33" s="138">
        <v>0</v>
      </c>
      <c r="CV33" s="138">
        <v>0</v>
      </c>
      <c r="CW33" s="138">
        <v>0</v>
      </c>
      <c r="CX33" s="138">
        <v>0</v>
      </c>
      <c r="CY33" s="138">
        <v>0</v>
      </c>
      <c r="CZ33" s="138">
        <v>0</v>
      </c>
      <c r="DA33" s="138">
        <v>0</v>
      </c>
      <c r="DB33" s="138">
        <v>0</v>
      </c>
      <c r="DC33" s="138">
        <v>0</v>
      </c>
      <c r="DD33" s="138">
        <v>0</v>
      </c>
      <c r="DE33" s="138">
        <v>0</v>
      </c>
      <c r="DF33" s="138">
        <v>0</v>
      </c>
      <c r="DG33" s="138">
        <v>0</v>
      </c>
      <c r="DH33" s="138">
        <v>0</v>
      </c>
      <c r="DI33" s="138">
        <v>0</v>
      </c>
      <c r="DJ33" s="138">
        <v>0</v>
      </c>
      <c r="DK33" s="138">
        <v>0</v>
      </c>
      <c r="DL33" s="138">
        <v>0</v>
      </c>
      <c r="DM33" s="138">
        <v>0</v>
      </c>
      <c r="DN33" s="138">
        <v>0</v>
      </c>
      <c r="DO33" s="138">
        <v>0</v>
      </c>
      <c r="DP33" s="138">
        <v>90</v>
      </c>
      <c r="DQ33" s="138">
        <v>1</v>
      </c>
      <c r="DR33" s="130" t="s">
        <v>3544</v>
      </c>
      <c r="DS33" s="138">
        <v>2</v>
      </c>
      <c r="DT33" s="130"/>
      <c r="DU33" s="130"/>
      <c r="DV33" s="138">
        <v>1</v>
      </c>
      <c r="DW33" s="138">
        <v>1</v>
      </c>
      <c r="DX33" s="138">
        <v>1</v>
      </c>
      <c r="DY33" s="130"/>
      <c r="DZ33" s="130"/>
      <c r="EA33" s="140">
        <v>1542</v>
      </c>
      <c r="EB33" s="140">
        <v>5.01</v>
      </c>
      <c r="EC33" s="140">
        <v>1</v>
      </c>
    </row>
    <row r="34" spans="1:133" s="131" customFormat="1" x14ac:dyDescent="0.25">
      <c r="A34" s="130" t="s">
        <v>372</v>
      </c>
      <c r="B34" s="130" t="s">
        <v>386</v>
      </c>
      <c r="C34" s="138">
        <v>3</v>
      </c>
      <c r="D34" s="130" t="s">
        <v>385</v>
      </c>
      <c r="E34" s="130" t="s">
        <v>3545</v>
      </c>
      <c r="F34" s="130" t="s">
        <v>3546</v>
      </c>
      <c r="G34" s="130">
        <v>31800</v>
      </c>
      <c r="H34" s="130" t="s">
        <v>372</v>
      </c>
      <c r="I34" s="130" t="s">
        <v>3547</v>
      </c>
      <c r="J34" s="130" t="s">
        <v>3548</v>
      </c>
      <c r="K34" s="130" t="s">
        <v>3549</v>
      </c>
      <c r="L34" s="130"/>
      <c r="M34" s="130"/>
      <c r="N34" s="130"/>
      <c r="O34" s="130"/>
      <c r="P34" s="130"/>
      <c r="Q34" s="130"/>
      <c r="R34" s="130"/>
      <c r="S34" s="130" t="s">
        <v>3550</v>
      </c>
      <c r="T34" s="130" t="s">
        <v>3551</v>
      </c>
      <c r="U34" s="130"/>
      <c r="V34" s="130">
        <v>368036885</v>
      </c>
      <c r="W34" s="130" t="s">
        <v>3552</v>
      </c>
      <c r="X34" s="138">
        <v>1</v>
      </c>
      <c r="Y34" s="138">
        <v>0</v>
      </c>
      <c r="Z34" s="138">
        <v>1</v>
      </c>
      <c r="AA34" s="139">
        <v>0.2</v>
      </c>
      <c r="AB34" s="139">
        <v>0</v>
      </c>
      <c r="AC34" s="139">
        <v>0.2</v>
      </c>
      <c r="AD34" s="130" t="s">
        <v>966</v>
      </c>
      <c r="AE34" s="138">
        <v>0</v>
      </c>
      <c r="AF34" s="130" t="s">
        <v>966</v>
      </c>
      <c r="AG34" s="138">
        <v>0</v>
      </c>
      <c r="AH34" s="138">
        <v>1</v>
      </c>
      <c r="AI34" s="138">
        <v>0</v>
      </c>
      <c r="AJ34" s="138">
        <v>0</v>
      </c>
      <c r="AK34" s="138">
        <v>1</v>
      </c>
      <c r="AL34" s="130" t="s">
        <v>966</v>
      </c>
      <c r="AM34" s="138">
        <v>0</v>
      </c>
      <c r="AN34" s="138">
        <v>0</v>
      </c>
      <c r="AO34" s="138">
        <v>1</v>
      </c>
      <c r="AP34" s="138">
        <v>1</v>
      </c>
      <c r="AQ34" s="130" t="s">
        <v>966</v>
      </c>
      <c r="AR34" s="138">
        <v>0</v>
      </c>
      <c r="AS34" s="138">
        <v>0</v>
      </c>
      <c r="AT34" s="138">
        <v>0</v>
      </c>
      <c r="AU34" s="138">
        <v>1</v>
      </c>
      <c r="AV34" s="138">
        <v>0</v>
      </c>
      <c r="AW34" s="138">
        <v>0</v>
      </c>
      <c r="AX34" s="138">
        <v>1</v>
      </c>
      <c r="AY34" s="130" t="s">
        <v>966</v>
      </c>
      <c r="AZ34" s="138">
        <v>1</v>
      </c>
      <c r="BA34" s="138">
        <v>1</v>
      </c>
      <c r="BB34" s="138">
        <v>0</v>
      </c>
      <c r="BC34" s="138">
        <v>1</v>
      </c>
      <c r="BD34" s="138">
        <v>0</v>
      </c>
      <c r="BE34" s="138">
        <v>0</v>
      </c>
      <c r="BF34" s="138">
        <v>0</v>
      </c>
      <c r="BG34" s="138">
        <v>0</v>
      </c>
      <c r="BH34" s="138">
        <v>0</v>
      </c>
      <c r="BI34" s="138">
        <v>0</v>
      </c>
      <c r="BJ34" s="138">
        <v>0</v>
      </c>
      <c r="BK34" s="138">
        <v>0</v>
      </c>
      <c r="BL34" s="138">
        <v>0</v>
      </c>
      <c r="BM34" s="138">
        <v>0</v>
      </c>
      <c r="BN34" s="138">
        <v>0</v>
      </c>
      <c r="BO34" s="138">
        <v>0</v>
      </c>
      <c r="BP34" s="138">
        <v>0</v>
      </c>
      <c r="BQ34" s="138">
        <v>0</v>
      </c>
      <c r="BR34" s="138">
        <v>0</v>
      </c>
      <c r="BS34" s="138">
        <v>0</v>
      </c>
      <c r="BT34" s="138">
        <v>0</v>
      </c>
      <c r="BU34" s="138">
        <v>0</v>
      </c>
      <c r="BV34" s="138">
        <v>0</v>
      </c>
      <c r="BW34" s="138">
        <v>0</v>
      </c>
      <c r="BX34" s="138">
        <v>0</v>
      </c>
      <c r="BY34" s="138">
        <v>0</v>
      </c>
      <c r="BZ34" s="138">
        <v>0</v>
      </c>
      <c r="CA34" s="138">
        <v>0</v>
      </c>
      <c r="CB34" s="138">
        <v>0</v>
      </c>
      <c r="CC34" s="138">
        <v>0</v>
      </c>
      <c r="CD34" s="138">
        <v>0</v>
      </c>
      <c r="CE34" s="138">
        <v>0</v>
      </c>
      <c r="CF34" s="138">
        <v>0</v>
      </c>
      <c r="CG34" s="138">
        <v>0</v>
      </c>
      <c r="CH34" s="138">
        <v>0</v>
      </c>
      <c r="CI34" s="138">
        <v>0</v>
      </c>
      <c r="CJ34" s="138">
        <v>0</v>
      </c>
      <c r="CK34" s="138">
        <v>0</v>
      </c>
      <c r="CL34" s="138">
        <v>0</v>
      </c>
      <c r="CM34" s="138">
        <v>0</v>
      </c>
      <c r="CN34" s="138">
        <v>0</v>
      </c>
      <c r="CO34" s="138">
        <v>0</v>
      </c>
      <c r="CP34" s="138">
        <v>0</v>
      </c>
      <c r="CQ34" s="138">
        <v>0</v>
      </c>
      <c r="CR34" s="138">
        <v>0</v>
      </c>
      <c r="CS34" s="138">
        <v>0</v>
      </c>
      <c r="CT34" s="138">
        <v>0</v>
      </c>
      <c r="CU34" s="138">
        <v>0</v>
      </c>
      <c r="CV34" s="138">
        <v>0</v>
      </c>
      <c r="CW34" s="138">
        <v>0</v>
      </c>
      <c r="CX34" s="138">
        <v>0</v>
      </c>
      <c r="CY34" s="138">
        <v>0</v>
      </c>
      <c r="CZ34" s="138">
        <v>0</v>
      </c>
      <c r="DA34" s="138">
        <v>0</v>
      </c>
      <c r="DB34" s="138">
        <v>0</v>
      </c>
      <c r="DC34" s="138">
        <v>0</v>
      </c>
      <c r="DD34" s="138">
        <v>0</v>
      </c>
      <c r="DE34" s="138">
        <v>0</v>
      </c>
      <c r="DF34" s="138">
        <v>0</v>
      </c>
      <c r="DG34" s="138">
        <v>0</v>
      </c>
      <c r="DH34" s="138">
        <v>0</v>
      </c>
      <c r="DI34" s="138">
        <v>0</v>
      </c>
      <c r="DJ34" s="138">
        <v>0</v>
      </c>
      <c r="DK34" s="138">
        <v>0</v>
      </c>
      <c r="DL34" s="138">
        <v>0</v>
      </c>
      <c r="DM34" s="138">
        <v>0</v>
      </c>
      <c r="DN34" s="138">
        <v>0</v>
      </c>
      <c r="DO34" s="138">
        <v>0</v>
      </c>
      <c r="DP34" s="138">
        <v>85</v>
      </c>
      <c r="DQ34" s="138">
        <v>1</v>
      </c>
      <c r="DR34" s="130" t="s">
        <v>3553</v>
      </c>
      <c r="DS34" s="138">
        <v>1</v>
      </c>
      <c r="DT34" s="130"/>
      <c r="DU34" s="130"/>
      <c r="DV34" s="138">
        <v>1</v>
      </c>
      <c r="DW34" s="138">
        <v>1</v>
      </c>
      <c r="DX34" s="138">
        <v>1</v>
      </c>
      <c r="DY34" s="130"/>
      <c r="DZ34" s="130"/>
      <c r="EA34" s="140">
        <v>703</v>
      </c>
      <c r="EB34" s="140">
        <v>9.0299999999999994</v>
      </c>
      <c r="EC34" s="140">
        <v>1</v>
      </c>
    </row>
    <row r="35" spans="1:133" s="131" customFormat="1" ht="24" x14ac:dyDescent="0.25">
      <c r="A35" s="130" t="s">
        <v>372</v>
      </c>
      <c r="B35" s="130" t="s">
        <v>388</v>
      </c>
      <c r="C35" s="138">
        <v>3</v>
      </c>
      <c r="D35" s="130" t="s">
        <v>387</v>
      </c>
      <c r="E35" s="130" t="s">
        <v>3554</v>
      </c>
      <c r="F35" s="130" t="s">
        <v>3555</v>
      </c>
      <c r="G35" s="130">
        <v>30100</v>
      </c>
      <c r="H35" s="130" t="s">
        <v>3556</v>
      </c>
      <c r="I35" s="130" t="s">
        <v>3557</v>
      </c>
      <c r="J35" s="130" t="s">
        <v>3558</v>
      </c>
      <c r="K35" s="130" t="s">
        <v>3559</v>
      </c>
      <c r="L35" s="130" t="s">
        <v>1041</v>
      </c>
      <c r="M35" s="130" t="s">
        <v>2948</v>
      </c>
      <c r="N35" s="130" t="s">
        <v>3560</v>
      </c>
      <c r="O35" s="130" t="s">
        <v>1041</v>
      </c>
      <c r="P35" s="130">
        <v>378036896</v>
      </c>
      <c r="Q35" s="130" t="s">
        <v>3561</v>
      </c>
      <c r="R35" s="130" t="s">
        <v>1041</v>
      </c>
      <c r="S35" s="130" t="s">
        <v>960</v>
      </c>
      <c r="T35" s="130" t="s">
        <v>1806</v>
      </c>
      <c r="U35" s="130" t="s">
        <v>1041</v>
      </c>
      <c r="V35" s="130">
        <v>378036894</v>
      </c>
      <c r="W35" s="130" t="s">
        <v>3562</v>
      </c>
      <c r="X35" s="138">
        <v>1</v>
      </c>
      <c r="Y35" s="138">
        <v>0</v>
      </c>
      <c r="Z35" s="138">
        <v>1</v>
      </c>
      <c r="AA35" s="139">
        <v>1</v>
      </c>
      <c r="AB35" s="139">
        <v>0</v>
      </c>
      <c r="AC35" s="139">
        <v>1</v>
      </c>
      <c r="AD35" s="130" t="s">
        <v>966</v>
      </c>
      <c r="AE35" s="138">
        <v>1</v>
      </c>
      <c r="AF35" s="130" t="s">
        <v>966</v>
      </c>
      <c r="AG35" s="138">
        <v>0</v>
      </c>
      <c r="AH35" s="138">
        <v>1</v>
      </c>
      <c r="AI35" s="138">
        <v>0</v>
      </c>
      <c r="AJ35" s="138">
        <v>0</v>
      </c>
      <c r="AK35" s="138">
        <v>1</v>
      </c>
      <c r="AL35" s="130" t="s">
        <v>966</v>
      </c>
      <c r="AM35" s="138">
        <v>0</v>
      </c>
      <c r="AN35" s="138">
        <v>0</v>
      </c>
      <c r="AO35" s="138">
        <v>1</v>
      </c>
      <c r="AP35" s="138">
        <v>1</v>
      </c>
      <c r="AQ35" s="130" t="s">
        <v>966</v>
      </c>
      <c r="AR35" s="138">
        <v>0</v>
      </c>
      <c r="AS35" s="138">
        <v>0</v>
      </c>
      <c r="AT35" s="138">
        <v>0</v>
      </c>
      <c r="AU35" s="138">
        <v>1</v>
      </c>
      <c r="AV35" s="138">
        <v>0</v>
      </c>
      <c r="AW35" s="138">
        <v>0</v>
      </c>
      <c r="AX35" s="138">
        <v>1</v>
      </c>
      <c r="AY35" s="130" t="s">
        <v>966</v>
      </c>
      <c r="AZ35" s="138">
        <v>1</v>
      </c>
      <c r="BA35" s="138">
        <v>1</v>
      </c>
      <c r="BB35" s="138">
        <v>1</v>
      </c>
      <c r="BC35" s="138">
        <v>1</v>
      </c>
      <c r="BD35" s="138">
        <v>0</v>
      </c>
      <c r="BE35" s="138">
        <v>8</v>
      </c>
      <c r="BF35" s="138">
        <v>0</v>
      </c>
      <c r="BG35" s="138">
        <v>0</v>
      </c>
      <c r="BH35" s="138">
        <v>0</v>
      </c>
      <c r="BI35" s="138">
        <v>0</v>
      </c>
      <c r="BJ35" s="138">
        <v>0</v>
      </c>
      <c r="BK35" s="138">
        <v>3</v>
      </c>
      <c r="BL35" s="138">
        <v>0</v>
      </c>
      <c r="BM35" s="138">
        <v>0</v>
      </c>
      <c r="BN35" s="138">
        <v>0</v>
      </c>
      <c r="BO35" s="138">
        <v>0</v>
      </c>
      <c r="BP35" s="138">
        <v>8</v>
      </c>
      <c r="BQ35" s="138">
        <v>0</v>
      </c>
      <c r="BR35" s="138">
        <v>0</v>
      </c>
      <c r="BS35" s="138">
        <v>0</v>
      </c>
      <c r="BT35" s="138">
        <v>0</v>
      </c>
      <c r="BU35" s="138">
        <v>0</v>
      </c>
      <c r="BV35" s="138">
        <v>0</v>
      </c>
      <c r="BW35" s="138">
        <v>0</v>
      </c>
      <c r="BX35" s="138">
        <v>0</v>
      </c>
      <c r="BY35" s="138">
        <v>0</v>
      </c>
      <c r="BZ35" s="138">
        <v>0</v>
      </c>
      <c r="CA35" s="138">
        <v>0</v>
      </c>
      <c r="CB35" s="138">
        <v>0</v>
      </c>
      <c r="CC35" s="138">
        <v>0</v>
      </c>
      <c r="CD35" s="138">
        <v>0</v>
      </c>
      <c r="CE35" s="138">
        <v>0</v>
      </c>
      <c r="CF35" s="138">
        <v>0</v>
      </c>
      <c r="CG35" s="138">
        <v>0</v>
      </c>
      <c r="CH35" s="138">
        <v>0</v>
      </c>
      <c r="CI35" s="138">
        <v>0</v>
      </c>
      <c r="CJ35" s="138">
        <v>0</v>
      </c>
      <c r="CK35" s="138">
        <v>0</v>
      </c>
      <c r="CL35" s="138">
        <v>0</v>
      </c>
      <c r="CM35" s="138">
        <v>0</v>
      </c>
      <c r="CN35" s="138">
        <v>0</v>
      </c>
      <c r="CO35" s="138">
        <v>0</v>
      </c>
      <c r="CP35" s="138">
        <v>0</v>
      </c>
      <c r="CQ35" s="138">
        <v>0</v>
      </c>
      <c r="CR35" s="138">
        <v>0</v>
      </c>
      <c r="CS35" s="138">
        <v>0</v>
      </c>
      <c r="CT35" s="138">
        <v>0</v>
      </c>
      <c r="CU35" s="138">
        <v>0</v>
      </c>
      <c r="CV35" s="138">
        <v>0</v>
      </c>
      <c r="CW35" s="138">
        <v>0</v>
      </c>
      <c r="CX35" s="138">
        <v>0</v>
      </c>
      <c r="CY35" s="138">
        <v>0</v>
      </c>
      <c r="CZ35" s="138">
        <v>0</v>
      </c>
      <c r="DA35" s="138">
        <v>0</v>
      </c>
      <c r="DB35" s="138">
        <v>0</v>
      </c>
      <c r="DC35" s="138">
        <v>0</v>
      </c>
      <c r="DD35" s="138">
        <v>0</v>
      </c>
      <c r="DE35" s="138">
        <v>0</v>
      </c>
      <c r="DF35" s="138">
        <v>0</v>
      </c>
      <c r="DG35" s="138">
        <v>0</v>
      </c>
      <c r="DH35" s="138">
        <v>1</v>
      </c>
      <c r="DI35" s="138">
        <v>0</v>
      </c>
      <c r="DJ35" s="138">
        <v>0</v>
      </c>
      <c r="DK35" s="138">
        <v>0</v>
      </c>
      <c r="DL35" s="138">
        <v>0</v>
      </c>
      <c r="DM35" s="138">
        <v>0</v>
      </c>
      <c r="DN35" s="138">
        <v>0</v>
      </c>
      <c r="DO35" s="138">
        <v>0</v>
      </c>
      <c r="DP35" s="138">
        <v>99</v>
      </c>
      <c r="DQ35" s="138">
        <v>1</v>
      </c>
      <c r="DR35" s="130" t="s">
        <v>3563</v>
      </c>
      <c r="DS35" s="138">
        <v>1</v>
      </c>
      <c r="DT35" s="130" t="s">
        <v>3564</v>
      </c>
      <c r="DU35" s="130" t="s">
        <v>3565</v>
      </c>
      <c r="DV35" s="138">
        <v>1</v>
      </c>
      <c r="DW35" s="138">
        <v>1</v>
      </c>
      <c r="DX35" s="138">
        <v>1</v>
      </c>
      <c r="DY35" s="130" t="s">
        <v>3566</v>
      </c>
      <c r="DZ35" s="130" t="s">
        <v>1041</v>
      </c>
      <c r="EA35" s="140">
        <v>1177</v>
      </c>
      <c r="EB35" s="140">
        <v>3.89</v>
      </c>
      <c r="EC35" s="140">
        <v>1</v>
      </c>
    </row>
    <row r="36" spans="1:133" s="131" customFormat="1" ht="24" x14ac:dyDescent="0.25">
      <c r="A36" s="130" t="s">
        <v>13</v>
      </c>
      <c r="B36" s="130" t="s">
        <v>15</v>
      </c>
      <c r="C36" s="138">
        <v>4</v>
      </c>
      <c r="D36" s="130" t="s">
        <v>14</v>
      </c>
      <c r="E36" s="130" t="s">
        <v>3567</v>
      </c>
      <c r="F36" s="130">
        <v>2</v>
      </c>
      <c r="G36" s="130">
        <v>60169</v>
      </c>
      <c r="H36" s="130" t="s">
        <v>13</v>
      </c>
      <c r="I36" s="130" t="s">
        <v>3568</v>
      </c>
      <c r="J36" s="130" t="s">
        <v>3569</v>
      </c>
      <c r="K36" s="130" t="s">
        <v>3570</v>
      </c>
      <c r="L36" s="130" t="s">
        <v>1431</v>
      </c>
      <c r="M36" s="130" t="s">
        <v>1262</v>
      </c>
      <c r="N36" s="130" t="s">
        <v>3571</v>
      </c>
      <c r="O36" s="130"/>
      <c r="P36" s="130">
        <v>542526180</v>
      </c>
      <c r="Q36" s="130" t="s">
        <v>3572</v>
      </c>
      <c r="R36" s="130" t="s">
        <v>1041</v>
      </c>
      <c r="S36" s="130" t="s">
        <v>1275</v>
      </c>
      <c r="T36" s="130" t="s">
        <v>2072</v>
      </c>
      <c r="U36" s="130" t="s">
        <v>1508</v>
      </c>
      <c r="V36" s="130">
        <v>542526184</v>
      </c>
      <c r="W36" s="130" t="s">
        <v>3573</v>
      </c>
      <c r="X36" s="138">
        <v>2</v>
      </c>
      <c r="Y36" s="138">
        <v>0</v>
      </c>
      <c r="Z36" s="138">
        <v>2</v>
      </c>
      <c r="AA36" s="139">
        <v>2</v>
      </c>
      <c r="AB36" s="139">
        <v>0</v>
      </c>
      <c r="AC36" s="139">
        <v>2</v>
      </c>
      <c r="AD36" s="130" t="s">
        <v>966</v>
      </c>
      <c r="AE36" s="138">
        <v>2</v>
      </c>
      <c r="AF36" s="130" t="s">
        <v>966</v>
      </c>
      <c r="AG36" s="138">
        <v>0</v>
      </c>
      <c r="AH36" s="138">
        <v>2</v>
      </c>
      <c r="AI36" s="138">
        <v>0</v>
      </c>
      <c r="AJ36" s="138">
        <v>0</v>
      </c>
      <c r="AK36" s="138">
        <v>2</v>
      </c>
      <c r="AL36" s="130" t="s">
        <v>966</v>
      </c>
      <c r="AM36" s="138">
        <v>0</v>
      </c>
      <c r="AN36" s="138">
        <v>0</v>
      </c>
      <c r="AO36" s="138">
        <v>2</v>
      </c>
      <c r="AP36" s="138">
        <v>2</v>
      </c>
      <c r="AQ36" s="130" t="s">
        <v>966</v>
      </c>
      <c r="AR36" s="138">
        <v>0</v>
      </c>
      <c r="AS36" s="138">
        <v>0</v>
      </c>
      <c r="AT36" s="138">
        <v>0</v>
      </c>
      <c r="AU36" s="138">
        <v>2</v>
      </c>
      <c r="AV36" s="138">
        <v>0</v>
      </c>
      <c r="AW36" s="138">
        <v>0</v>
      </c>
      <c r="AX36" s="138">
        <v>2</v>
      </c>
      <c r="AY36" s="130" t="s">
        <v>966</v>
      </c>
      <c r="AZ36" s="138">
        <v>0</v>
      </c>
      <c r="BA36" s="138">
        <v>1</v>
      </c>
      <c r="BB36" s="138">
        <v>0</v>
      </c>
      <c r="BC36" s="138">
        <v>1</v>
      </c>
      <c r="BD36" s="138">
        <v>1</v>
      </c>
      <c r="BE36" s="138">
        <v>20</v>
      </c>
      <c r="BF36" s="138">
        <v>0</v>
      </c>
      <c r="BG36" s="138">
        <v>0</v>
      </c>
      <c r="BH36" s="138">
        <v>3</v>
      </c>
      <c r="BI36" s="138">
        <v>0</v>
      </c>
      <c r="BJ36" s="138">
        <v>0</v>
      </c>
      <c r="BK36" s="138">
        <v>0</v>
      </c>
      <c r="BL36" s="138">
        <v>12</v>
      </c>
      <c r="BM36" s="138">
        <v>0</v>
      </c>
      <c r="BN36" s="138">
        <v>4</v>
      </c>
      <c r="BO36" s="138">
        <v>0</v>
      </c>
      <c r="BP36" s="138">
        <v>12</v>
      </c>
      <c r="BQ36" s="138">
        <v>0</v>
      </c>
      <c r="BR36" s="138">
        <v>0</v>
      </c>
      <c r="BS36" s="138">
        <v>0</v>
      </c>
      <c r="BT36" s="138">
        <v>0</v>
      </c>
      <c r="BU36" s="138">
        <v>0</v>
      </c>
      <c r="BV36" s="138">
        <v>0</v>
      </c>
      <c r="BW36" s="138">
        <v>0</v>
      </c>
      <c r="BX36" s="138">
        <v>0</v>
      </c>
      <c r="BY36" s="138">
        <v>0</v>
      </c>
      <c r="BZ36" s="138">
        <v>0</v>
      </c>
      <c r="CA36" s="138">
        <v>0</v>
      </c>
      <c r="CB36" s="138">
        <v>0</v>
      </c>
      <c r="CC36" s="138">
        <v>0</v>
      </c>
      <c r="CD36" s="138">
        <v>0</v>
      </c>
      <c r="CE36" s="138">
        <v>0</v>
      </c>
      <c r="CF36" s="138">
        <v>0</v>
      </c>
      <c r="CG36" s="138">
        <v>0</v>
      </c>
      <c r="CH36" s="138">
        <v>8</v>
      </c>
      <c r="CI36" s="138">
        <v>0</v>
      </c>
      <c r="CJ36" s="138">
        <v>1</v>
      </c>
      <c r="CK36" s="138">
        <v>0</v>
      </c>
      <c r="CL36" s="138">
        <v>0</v>
      </c>
      <c r="CM36" s="138">
        <v>2</v>
      </c>
      <c r="CN36" s="138">
        <v>0</v>
      </c>
      <c r="CO36" s="138">
        <v>1</v>
      </c>
      <c r="CP36" s="138">
        <v>0</v>
      </c>
      <c r="CQ36" s="138">
        <v>0</v>
      </c>
      <c r="CR36" s="138">
        <v>0</v>
      </c>
      <c r="CS36" s="138">
        <v>0</v>
      </c>
      <c r="CT36" s="138">
        <v>0</v>
      </c>
      <c r="CU36" s="138">
        <v>0</v>
      </c>
      <c r="CV36" s="138">
        <v>0</v>
      </c>
      <c r="CW36" s="138">
        <v>0</v>
      </c>
      <c r="CX36" s="138">
        <v>0</v>
      </c>
      <c r="CY36" s="138">
        <v>0</v>
      </c>
      <c r="CZ36" s="138">
        <v>3</v>
      </c>
      <c r="DA36" s="138">
        <v>0</v>
      </c>
      <c r="DB36" s="138">
        <v>0</v>
      </c>
      <c r="DC36" s="138">
        <v>0</v>
      </c>
      <c r="DD36" s="138">
        <v>0</v>
      </c>
      <c r="DE36" s="138">
        <v>0</v>
      </c>
      <c r="DF36" s="138">
        <v>0</v>
      </c>
      <c r="DG36" s="138">
        <v>0</v>
      </c>
      <c r="DH36" s="138">
        <v>1</v>
      </c>
      <c r="DI36" s="138">
        <v>0</v>
      </c>
      <c r="DJ36" s="138">
        <v>2</v>
      </c>
      <c r="DK36" s="138">
        <v>0</v>
      </c>
      <c r="DL36" s="138">
        <v>0</v>
      </c>
      <c r="DM36" s="138">
        <v>0</v>
      </c>
      <c r="DN36" s="138">
        <v>0</v>
      </c>
      <c r="DO36" s="138">
        <v>0</v>
      </c>
      <c r="DP36" s="138">
        <v>30</v>
      </c>
      <c r="DQ36" s="138">
        <v>1</v>
      </c>
      <c r="DR36" s="130" t="s">
        <v>3574</v>
      </c>
      <c r="DS36" s="138">
        <v>3</v>
      </c>
      <c r="DT36" s="130" t="s">
        <v>3575</v>
      </c>
      <c r="DU36" s="130" t="s">
        <v>3576</v>
      </c>
      <c r="DV36" s="138">
        <v>1</v>
      </c>
      <c r="DW36" s="138">
        <v>0</v>
      </c>
      <c r="DX36" s="138">
        <v>0</v>
      </c>
      <c r="DY36" s="130"/>
      <c r="DZ36" s="130"/>
      <c r="EA36" s="140">
        <v>89581</v>
      </c>
      <c r="EB36" s="140">
        <v>14.65</v>
      </c>
      <c r="EC36" s="140">
        <v>1</v>
      </c>
    </row>
    <row r="37" spans="1:133" s="131" customFormat="1" ht="84" x14ac:dyDescent="0.25">
      <c r="A37" s="130" t="s">
        <v>13</v>
      </c>
      <c r="B37" s="130" t="s">
        <v>17</v>
      </c>
      <c r="C37" s="138">
        <v>4</v>
      </c>
      <c r="D37" s="130" t="s">
        <v>16</v>
      </c>
      <c r="E37" s="130" t="s">
        <v>3577</v>
      </c>
      <c r="F37" s="130" t="s">
        <v>3578</v>
      </c>
      <c r="G37" s="130">
        <v>61600</v>
      </c>
      <c r="H37" s="130" t="s">
        <v>3579</v>
      </c>
      <c r="I37" s="130" t="s">
        <v>3580</v>
      </c>
      <c r="J37" s="130" t="s">
        <v>3581</v>
      </c>
      <c r="K37" s="130" t="s">
        <v>2227</v>
      </c>
      <c r="L37" s="130" t="s">
        <v>2764</v>
      </c>
      <c r="M37" s="130" t="s">
        <v>1445</v>
      </c>
      <c r="N37" s="130" t="s">
        <v>3582</v>
      </c>
      <c r="O37" s="130"/>
      <c r="P37" s="130">
        <v>549523570</v>
      </c>
      <c r="Q37" s="130" t="s">
        <v>3583</v>
      </c>
      <c r="R37" s="130"/>
      <c r="S37" s="130"/>
      <c r="T37" s="130"/>
      <c r="U37" s="130"/>
      <c r="V37" s="130"/>
      <c r="W37" s="130"/>
      <c r="X37" s="138">
        <v>4</v>
      </c>
      <c r="Y37" s="138">
        <v>0</v>
      </c>
      <c r="Z37" s="138">
        <v>4</v>
      </c>
      <c r="AA37" s="139">
        <v>4</v>
      </c>
      <c r="AB37" s="139">
        <v>0</v>
      </c>
      <c r="AC37" s="139">
        <v>4</v>
      </c>
      <c r="AD37" s="130" t="s">
        <v>966</v>
      </c>
      <c r="AE37" s="138">
        <v>4</v>
      </c>
      <c r="AF37" s="130" t="s">
        <v>966</v>
      </c>
      <c r="AG37" s="138">
        <v>0</v>
      </c>
      <c r="AH37" s="138">
        <v>0</v>
      </c>
      <c r="AI37" s="138">
        <v>0</v>
      </c>
      <c r="AJ37" s="138">
        <v>4</v>
      </c>
      <c r="AK37" s="138">
        <v>4</v>
      </c>
      <c r="AL37" s="130" t="s">
        <v>966</v>
      </c>
      <c r="AM37" s="138">
        <v>0</v>
      </c>
      <c r="AN37" s="138">
        <v>0</v>
      </c>
      <c r="AO37" s="138">
        <v>4</v>
      </c>
      <c r="AP37" s="138">
        <v>4</v>
      </c>
      <c r="AQ37" s="130" t="s">
        <v>966</v>
      </c>
      <c r="AR37" s="138">
        <v>0</v>
      </c>
      <c r="AS37" s="138">
        <v>0</v>
      </c>
      <c r="AT37" s="138">
        <v>0</v>
      </c>
      <c r="AU37" s="138">
        <v>3</v>
      </c>
      <c r="AV37" s="138">
        <v>1</v>
      </c>
      <c r="AW37" s="138">
        <v>0</v>
      </c>
      <c r="AX37" s="138">
        <v>4</v>
      </c>
      <c r="AY37" s="130" t="s">
        <v>966</v>
      </c>
      <c r="AZ37" s="138">
        <v>0</v>
      </c>
      <c r="BA37" s="138">
        <v>1</v>
      </c>
      <c r="BB37" s="138">
        <v>1</v>
      </c>
      <c r="BC37" s="138">
        <v>1</v>
      </c>
      <c r="BD37" s="138">
        <v>2</v>
      </c>
      <c r="BE37" s="138">
        <v>3</v>
      </c>
      <c r="BF37" s="138">
        <v>0</v>
      </c>
      <c r="BG37" s="138">
        <v>0</v>
      </c>
      <c r="BH37" s="138">
        <v>0</v>
      </c>
      <c r="BI37" s="138">
        <v>0</v>
      </c>
      <c r="BJ37" s="138">
        <v>0</v>
      </c>
      <c r="BK37" s="138">
        <v>0</v>
      </c>
      <c r="BL37" s="138">
        <v>0</v>
      </c>
      <c r="BM37" s="138">
        <v>0</v>
      </c>
      <c r="BN37" s="138">
        <v>0</v>
      </c>
      <c r="BO37" s="138">
        <v>0</v>
      </c>
      <c r="BP37" s="138">
        <v>0</v>
      </c>
      <c r="BQ37" s="138">
        <v>0</v>
      </c>
      <c r="BR37" s="138">
        <v>0</v>
      </c>
      <c r="BS37" s="138">
        <v>0</v>
      </c>
      <c r="BT37" s="138">
        <v>0</v>
      </c>
      <c r="BU37" s="138">
        <v>0</v>
      </c>
      <c r="BV37" s="138">
        <v>0</v>
      </c>
      <c r="BW37" s="138">
        <v>0</v>
      </c>
      <c r="BX37" s="138">
        <v>0</v>
      </c>
      <c r="BY37" s="138">
        <v>0</v>
      </c>
      <c r="BZ37" s="138">
        <v>0</v>
      </c>
      <c r="CA37" s="138">
        <v>0</v>
      </c>
      <c r="CB37" s="138">
        <v>0</v>
      </c>
      <c r="CC37" s="138">
        <v>0</v>
      </c>
      <c r="CD37" s="138">
        <v>0</v>
      </c>
      <c r="CE37" s="138">
        <v>0</v>
      </c>
      <c r="CF37" s="138">
        <v>0</v>
      </c>
      <c r="CG37" s="138">
        <v>0</v>
      </c>
      <c r="CH37" s="138">
        <v>1</v>
      </c>
      <c r="CI37" s="138">
        <v>0</v>
      </c>
      <c r="CJ37" s="138">
        <v>0</v>
      </c>
      <c r="CK37" s="138">
        <v>0</v>
      </c>
      <c r="CL37" s="138">
        <v>0</v>
      </c>
      <c r="CM37" s="138">
        <v>0</v>
      </c>
      <c r="CN37" s="138">
        <v>0</v>
      </c>
      <c r="CO37" s="138">
        <v>0</v>
      </c>
      <c r="CP37" s="138">
        <v>0</v>
      </c>
      <c r="CQ37" s="138">
        <v>0</v>
      </c>
      <c r="CR37" s="138">
        <v>0</v>
      </c>
      <c r="CS37" s="138">
        <v>0</v>
      </c>
      <c r="CT37" s="138">
        <v>0</v>
      </c>
      <c r="CU37" s="138">
        <v>0</v>
      </c>
      <c r="CV37" s="138">
        <v>0</v>
      </c>
      <c r="CW37" s="138">
        <v>0</v>
      </c>
      <c r="CX37" s="138">
        <v>0</v>
      </c>
      <c r="CY37" s="138">
        <v>0</v>
      </c>
      <c r="CZ37" s="138">
        <v>0</v>
      </c>
      <c r="DA37" s="138">
        <v>0</v>
      </c>
      <c r="DB37" s="138">
        <v>0</v>
      </c>
      <c r="DC37" s="138">
        <v>0</v>
      </c>
      <c r="DD37" s="138">
        <v>0</v>
      </c>
      <c r="DE37" s="138">
        <v>0</v>
      </c>
      <c r="DF37" s="138">
        <v>0</v>
      </c>
      <c r="DG37" s="138">
        <v>0</v>
      </c>
      <c r="DH37" s="138">
        <v>0</v>
      </c>
      <c r="DI37" s="138">
        <v>0</v>
      </c>
      <c r="DJ37" s="138">
        <v>0</v>
      </c>
      <c r="DK37" s="138">
        <v>0</v>
      </c>
      <c r="DL37" s="138">
        <v>0</v>
      </c>
      <c r="DM37" s="138">
        <v>0</v>
      </c>
      <c r="DN37" s="138">
        <v>0</v>
      </c>
      <c r="DO37" s="138">
        <v>0</v>
      </c>
      <c r="DP37" s="138">
        <v>0</v>
      </c>
      <c r="DQ37" s="138">
        <v>1</v>
      </c>
      <c r="DR37" s="130" t="s">
        <v>3584</v>
      </c>
      <c r="DS37" s="138">
        <v>3</v>
      </c>
      <c r="DT37" s="130" t="s">
        <v>3585</v>
      </c>
      <c r="DU37" s="130"/>
      <c r="DV37" s="138">
        <v>1</v>
      </c>
      <c r="DW37" s="138">
        <v>1</v>
      </c>
      <c r="DX37" s="138">
        <v>1</v>
      </c>
      <c r="DY37" s="130"/>
      <c r="DZ37" s="130"/>
      <c r="EA37" s="140">
        <v>19000</v>
      </c>
      <c r="EB37" s="140">
        <v>4.3499999999999996</v>
      </c>
      <c r="EC37" s="140">
        <v>1</v>
      </c>
    </row>
    <row r="38" spans="1:133" s="131" customFormat="1" ht="24" x14ac:dyDescent="0.25">
      <c r="A38" s="130" t="s">
        <v>13</v>
      </c>
      <c r="B38" s="130" t="s">
        <v>672</v>
      </c>
      <c r="C38" s="138">
        <v>4</v>
      </c>
      <c r="D38" s="130" t="s">
        <v>641</v>
      </c>
      <c r="E38" s="130" t="s">
        <v>3586</v>
      </c>
      <c r="F38" s="130" t="s">
        <v>3587</v>
      </c>
      <c r="G38" s="130">
        <v>61200</v>
      </c>
      <c r="H38" s="130" t="s">
        <v>3588</v>
      </c>
      <c r="I38" s="130" t="s">
        <v>3589</v>
      </c>
      <c r="J38" s="130" t="s">
        <v>3590</v>
      </c>
      <c r="K38" s="130" t="s">
        <v>3591</v>
      </c>
      <c r="L38" s="130" t="s">
        <v>959</v>
      </c>
      <c r="M38" s="130" t="s">
        <v>1201</v>
      </c>
      <c r="N38" s="130" t="s">
        <v>3592</v>
      </c>
      <c r="O38" s="130" t="s">
        <v>1041</v>
      </c>
      <c r="P38" s="130">
        <v>541588230</v>
      </c>
      <c r="Q38" s="130" t="s">
        <v>3593</v>
      </c>
      <c r="R38" s="130" t="s">
        <v>1431</v>
      </c>
      <c r="S38" s="130" t="s">
        <v>1488</v>
      </c>
      <c r="T38" s="130" t="s">
        <v>3594</v>
      </c>
      <c r="U38" s="130" t="s">
        <v>1041</v>
      </c>
      <c r="V38" s="130">
        <v>541588253</v>
      </c>
      <c r="W38" s="130" t="s">
        <v>3595</v>
      </c>
      <c r="X38" s="138">
        <v>1</v>
      </c>
      <c r="Y38" s="138">
        <v>0</v>
      </c>
      <c r="Z38" s="138">
        <v>1</v>
      </c>
      <c r="AA38" s="139">
        <v>0.05</v>
      </c>
      <c r="AB38" s="139">
        <v>0</v>
      </c>
      <c r="AC38" s="139">
        <v>0.05</v>
      </c>
      <c r="AD38" s="130" t="s">
        <v>966</v>
      </c>
      <c r="AE38" s="138">
        <v>0</v>
      </c>
      <c r="AF38" s="130" t="s">
        <v>966</v>
      </c>
      <c r="AG38" s="138">
        <v>0</v>
      </c>
      <c r="AH38" s="138">
        <v>0</v>
      </c>
      <c r="AI38" s="138">
        <v>1</v>
      </c>
      <c r="AJ38" s="138">
        <v>0</v>
      </c>
      <c r="AK38" s="138">
        <v>1</v>
      </c>
      <c r="AL38" s="130" t="s">
        <v>966</v>
      </c>
      <c r="AM38" s="138">
        <v>0</v>
      </c>
      <c r="AN38" s="138">
        <v>0</v>
      </c>
      <c r="AO38" s="138">
        <v>1</v>
      </c>
      <c r="AP38" s="138">
        <v>1</v>
      </c>
      <c r="AQ38" s="130" t="s">
        <v>966</v>
      </c>
      <c r="AR38" s="138">
        <v>0</v>
      </c>
      <c r="AS38" s="138">
        <v>0</v>
      </c>
      <c r="AT38" s="138">
        <v>0</v>
      </c>
      <c r="AU38" s="138">
        <v>1</v>
      </c>
      <c r="AV38" s="138">
        <v>0</v>
      </c>
      <c r="AW38" s="138">
        <v>0</v>
      </c>
      <c r="AX38" s="138">
        <v>1</v>
      </c>
      <c r="AY38" s="130" t="s">
        <v>966</v>
      </c>
      <c r="AZ38" s="138">
        <v>1</v>
      </c>
      <c r="BA38" s="138">
        <v>1</v>
      </c>
      <c r="BB38" s="138">
        <v>1</v>
      </c>
      <c r="BC38" s="138">
        <v>1</v>
      </c>
      <c r="BD38" s="138">
        <v>0</v>
      </c>
      <c r="BE38" s="138">
        <v>4</v>
      </c>
      <c r="BF38" s="138">
        <v>0</v>
      </c>
      <c r="BG38" s="138">
        <v>0</v>
      </c>
      <c r="BH38" s="138">
        <v>0</v>
      </c>
      <c r="BI38" s="138">
        <v>0</v>
      </c>
      <c r="BJ38" s="138">
        <v>0</v>
      </c>
      <c r="BK38" s="138">
        <v>0</v>
      </c>
      <c r="BL38" s="138">
        <v>3</v>
      </c>
      <c r="BM38" s="138">
        <v>0</v>
      </c>
      <c r="BN38" s="138">
        <v>4</v>
      </c>
      <c r="BO38" s="138">
        <v>0</v>
      </c>
      <c r="BP38" s="138">
        <v>0</v>
      </c>
      <c r="BQ38" s="138">
        <v>0</v>
      </c>
      <c r="BR38" s="138">
        <v>0</v>
      </c>
      <c r="BS38" s="138">
        <v>0</v>
      </c>
      <c r="BT38" s="138">
        <v>0</v>
      </c>
      <c r="BU38" s="138">
        <v>0</v>
      </c>
      <c r="BV38" s="138">
        <v>0</v>
      </c>
      <c r="BW38" s="138">
        <v>0</v>
      </c>
      <c r="BX38" s="138">
        <v>0</v>
      </c>
      <c r="BY38" s="138">
        <v>0</v>
      </c>
      <c r="BZ38" s="138">
        <v>0</v>
      </c>
      <c r="CA38" s="138">
        <v>0</v>
      </c>
      <c r="CB38" s="138">
        <v>0</v>
      </c>
      <c r="CC38" s="138">
        <v>0</v>
      </c>
      <c r="CD38" s="138">
        <v>0</v>
      </c>
      <c r="CE38" s="138">
        <v>0</v>
      </c>
      <c r="CF38" s="138">
        <v>0</v>
      </c>
      <c r="CG38" s="138">
        <v>0</v>
      </c>
      <c r="CH38" s="138">
        <v>0</v>
      </c>
      <c r="CI38" s="138">
        <v>0</v>
      </c>
      <c r="CJ38" s="138">
        <v>0</v>
      </c>
      <c r="CK38" s="138">
        <v>0</v>
      </c>
      <c r="CL38" s="138">
        <v>0</v>
      </c>
      <c r="CM38" s="138">
        <v>0</v>
      </c>
      <c r="CN38" s="138">
        <v>0</v>
      </c>
      <c r="CO38" s="138">
        <v>0</v>
      </c>
      <c r="CP38" s="138">
        <v>0</v>
      </c>
      <c r="CQ38" s="138">
        <v>0</v>
      </c>
      <c r="CR38" s="138">
        <v>0</v>
      </c>
      <c r="CS38" s="138">
        <v>0</v>
      </c>
      <c r="CT38" s="138">
        <v>0</v>
      </c>
      <c r="CU38" s="138">
        <v>0</v>
      </c>
      <c r="CV38" s="138">
        <v>0</v>
      </c>
      <c r="CW38" s="138">
        <v>0</v>
      </c>
      <c r="CX38" s="138">
        <v>0</v>
      </c>
      <c r="CY38" s="138">
        <v>0</v>
      </c>
      <c r="CZ38" s="138">
        <v>0</v>
      </c>
      <c r="DA38" s="138">
        <v>0</v>
      </c>
      <c r="DB38" s="138">
        <v>0</v>
      </c>
      <c r="DC38" s="138">
        <v>0</v>
      </c>
      <c r="DD38" s="138">
        <v>0</v>
      </c>
      <c r="DE38" s="138">
        <v>0</v>
      </c>
      <c r="DF38" s="138">
        <v>0</v>
      </c>
      <c r="DG38" s="138">
        <v>0</v>
      </c>
      <c r="DH38" s="138">
        <v>0</v>
      </c>
      <c r="DI38" s="138">
        <v>0</v>
      </c>
      <c r="DJ38" s="138">
        <v>0</v>
      </c>
      <c r="DK38" s="138">
        <v>0</v>
      </c>
      <c r="DL38" s="138">
        <v>0</v>
      </c>
      <c r="DM38" s="138">
        <v>0</v>
      </c>
      <c r="DN38" s="138">
        <v>0</v>
      </c>
      <c r="DO38" s="138">
        <v>0</v>
      </c>
      <c r="DP38" s="138">
        <v>0</v>
      </c>
      <c r="DQ38" s="138">
        <v>0</v>
      </c>
      <c r="DR38" s="130"/>
      <c r="DS38" s="138">
        <v>1</v>
      </c>
      <c r="DT38" s="130"/>
      <c r="DU38" s="130"/>
      <c r="DV38" s="138">
        <v>1</v>
      </c>
      <c r="DW38" s="138">
        <v>1</v>
      </c>
      <c r="DX38" s="138">
        <v>1</v>
      </c>
      <c r="DY38" s="130"/>
      <c r="DZ38" s="130"/>
      <c r="EA38" s="140">
        <v>24279</v>
      </c>
      <c r="EB38" s="140">
        <v>15.33</v>
      </c>
      <c r="EC38" s="140">
        <v>1</v>
      </c>
    </row>
    <row r="39" spans="1:133" s="131" customFormat="1" ht="36" x14ac:dyDescent="0.25">
      <c r="A39" s="130" t="s">
        <v>13</v>
      </c>
      <c r="B39" s="130" t="s">
        <v>19</v>
      </c>
      <c r="C39" s="138">
        <v>4</v>
      </c>
      <c r="D39" s="130" t="s">
        <v>18</v>
      </c>
      <c r="E39" s="130" t="s">
        <v>3596</v>
      </c>
      <c r="F39" s="130" t="s">
        <v>3597</v>
      </c>
      <c r="G39" s="130">
        <v>60147</v>
      </c>
      <c r="H39" s="130" t="s">
        <v>13</v>
      </c>
      <c r="I39" s="130" t="s">
        <v>3598</v>
      </c>
      <c r="J39" s="130" t="s">
        <v>3599</v>
      </c>
      <c r="K39" s="130" t="s">
        <v>2227</v>
      </c>
      <c r="L39" s="130" t="s">
        <v>959</v>
      </c>
      <c r="M39" s="130" t="s">
        <v>1126</v>
      </c>
      <c r="N39" s="130" t="s">
        <v>3600</v>
      </c>
      <c r="O39" s="130"/>
      <c r="P39" s="130">
        <v>545542238</v>
      </c>
      <c r="Q39" s="130" t="s">
        <v>3601</v>
      </c>
      <c r="R39" s="130"/>
      <c r="S39" s="130" t="s">
        <v>1631</v>
      </c>
      <c r="T39" s="130" t="s">
        <v>1371</v>
      </c>
      <c r="U39" s="130"/>
      <c r="V39" s="130">
        <v>545542239</v>
      </c>
      <c r="W39" s="130" t="s">
        <v>3602</v>
      </c>
      <c r="X39" s="138">
        <v>4</v>
      </c>
      <c r="Y39" s="138">
        <v>0</v>
      </c>
      <c r="Z39" s="138">
        <v>4</v>
      </c>
      <c r="AA39" s="139">
        <v>0.95</v>
      </c>
      <c r="AB39" s="139">
        <v>0</v>
      </c>
      <c r="AC39" s="139">
        <v>0.95</v>
      </c>
      <c r="AD39" s="130" t="s">
        <v>966</v>
      </c>
      <c r="AE39" s="138">
        <v>4</v>
      </c>
      <c r="AF39" s="130" t="s">
        <v>966</v>
      </c>
      <c r="AG39" s="138">
        <v>0</v>
      </c>
      <c r="AH39" s="138">
        <v>1</v>
      </c>
      <c r="AI39" s="138">
        <v>0</v>
      </c>
      <c r="AJ39" s="138">
        <v>3</v>
      </c>
      <c r="AK39" s="138">
        <v>4</v>
      </c>
      <c r="AL39" s="130" t="s">
        <v>966</v>
      </c>
      <c r="AM39" s="138">
        <v>0</v>
      </c>
      <c r="AN39" s="138">
        <v>0</v>
      </c>
      <c r="AO39" s="138">
        <v>4</v>
      </c>
      <c r="AP39" s="138">
        <v>4</v>
      </c>
      <c r="AQ39" s="130" t="s">
        <v>966</v>
      </c>
      <c r="AR39" s="138">
        <v>0</v>
      </c>
      <c r="AS39" s="138">
        <v>1</v>
      </c>
      <c r="AT39" s="138">
        <v>0</v>
      </c>
      <c r="AU39" s="138">
        <v>0</v>
      </c>
      <c r="AV39" s="138">
        <v>3</v>
      </c>
      <c r="AW39" s="138">
        <v>0</v>
      </c>
      <c r="AX39" s="138">
        <v>4</v>
      </c>
      <c r="AY39" s="130" t="s">
        <v>966</v>
      </c>
      <c r="AZ39" s="138">
        <v>1</v>
      </c>
      <c r="BA39" s="138">
        <v>1</v>
      </c>
      <c r="BB39" s="138">
        <v>1</v>
      </c>
      <c r="BC39" s="138">
        <v>1</v>
      </c>
      <c r="BD39" s="138">
        <v>0</v>
      </c>
      <c r="BE39" s="138">
        <v>1</v>
      </c>
      <c r="BF39" s="138">
        <v>0</v>
      </c>
      <c r="BG39" s="138">
        <v>0</v>
      </c>
      <c r="BH39" s="138">
        <v>0</v>
      </c>
      <c r="BI39" s="138">
        <v>0</v>
      </c>
      <c r="BJ39" s="138">
        <v>0</v>
      </c>
      <c r="BK39" s="138">
        <v>0</v>
      </c>
      <c r="BL39" s="138">
        <v>1</v>
      </c>
      <c r="BM39" s="138">
        <v>0</v>
      </c>
      <c r="BN39" s="138">
        <v>0</v>
      </c>
      <c r="BO39" s="138">
        <v>0</v>
      </c>
      <c r="BP39" s="138">
        <v>1</v>
      </c>
      <c r="BQ39" s="138">
        <v>0</v>
      </c>
      <c r="BR39" s="138">
        <v>0</v>
      </c>
      <c r="BS39" s="138">
        <v>0</v>
      </c>
      <c r="BT39" s="138">
        <v>0</v>
      </c>
      <c r="BU39" s="138">
        <v>0</v>
      </c>
      <c r="BV39" s="138">
        <v>0</v>
      </c>
      <c r="BW39" s="138">
        <v>0</v>
      </c>
      <c r="BX39" s="138">
        <v>0</v>
      </c>
      <c r="BY39" s="138">
        <v>0</v>
      </c>
      <c r="BZ39" s="138">
        <v>0</v>
      </c>
      <c r="CA39" s="138">
        <v>0</v>
      </c>
      <c r="CB39" s="138">
        <v>0</v>
      </c>
      <c r="CC39" s="138">
        <v>0</v>
      </c>
      <c r="CD39" s="138">
        <v>0</v>
      </c>
      <c r="CE39" s="138">
        <v>0</v>
      </c>
      <c r="CF39" s="138">
        <v>0</v>
      </c>
      <c r="CG39" s="138">
        <v>0</v>
      </c>
      <c r="CH39" s="138">
        <v>0</v>
      </c>
      <c r="CI39" s="138">
        <v>0</v>
      </c>
      <c r="CJ39" s="138">
        <v>0</v>
      </c>
      <c r="CK39" s="138">
        <v>0</v>
      </c>
      <c r="CL39" s="138">
        <v>0</v>
      </c>
      <c r="CM39" s="138">
        <v>0</v>
      </c>
      <c r="CN39" s="138">
        <v>0</v>
      </c>
      <c r="CO39" s="138">
        <v>0</v>
      </c>
      <c r="CP39" s="138">
        <v>0</v>
      </c>
      <c r="CQ39" s="138">
        <v>0</v>
      </c>
      <c r="CR39" s="138">
        <v>0</v>
      </c>
      <c r="CS39" s="138">
        <v>0</v>
      </c>
      <c r="CT39" s="138">
        <v>0</v>
      </c>
      <c r="CU39" s="138">
        <v>0</v>
      </c>
      <c r="CV39" s="138">
        <v>0</v>
      </c>
      <c r="CW39" s="138">
        <v>0</v>
      </c>
      <c r="CX39" s="138">
        <v>0</v>
      </c>
      <c r="CY39" s="138">
        <v>0</v>
      </c>
      <c r="CZ39" s="138">
        <v>0</v>
      </c>
      <c r="DA39" s="138">
        <v>0</v>
      </c>
      <c r="DB39" s="138">
        <v>0</v>
      </c>
      <c r="DC39" s="138">
        <v>0</v>
      </c>
      <c r="DD39" s="138">
        <v>0</v>
      </c>
      <c r="DE39" s="138">
        <v>0</v>
      </c>
      <c r="DF39" s="138">
        <v>0</v>
      </c>
      <c r="DG39" s="138">
        <v>0</v>
      </c>
      <c r="DH39" s="138">
        <v>0</v>
      </c>
      <c r="DI39" s="138">
        <v>0</v>
      </c>
      <c r="DJ39" s="138">
        <v>0</v>
      </c>
      <c r="DK39" s="138">
        <v>0</v>
      </c>
      <c r="DL39" s="138">
        <v>0</v>
      </c>
      <c r="DM39" s="138">
        <v>0</v>
      </c>
      <c r="DN39" s="138">
        <v>0</v>
      </c>
      <c r="DO39" s="138">
        <v>0</v>
      </c>
      <c r="DP39" s="138">
        <v>65</v>
      </c>
      <c r="DQ39" s="138">
        <v>1</v>
      </c>
      <c r="DR39" s="130" t="s">
        <v>3603</v>
      </c>
      <c r="DS39" s="138">
        <v>3</v>
      </c>
      <c r="DT39" s="130" t="s">
        <v>3604</v>
      </c>
      <c r="DU39" s="130" t="s">
        <v>3605</v>
      </c>
      <c r="DV39" s="138">
        <v>1</v>
      </c>
      <c r="DW39" s="138">
        <v>1</v>
      </c>
      <c r="DX39" s="138">
        <v>1</v>
      </c>
      <c r="DY39" s="130" t="s">
        <v>3606</v>
      </c>
      <c r="DZ39" s="130" t="s">
        <v>3607</v>
      </c>
      <c r="EA39" s="140">
        <v>47643</v>
      </c>
      <c r="EB39" s="140">
        <v>12.24</v>
      </c>
      <c r="EC39" s="140">
        <v>1</v>
      </c>
    </row>
    <row r="40" spans="1:133" s="131" customFormat="1" ht="72" x14ac:dyDescent="0.25">
      <c r="A40" s="130" t="s">
        <v>13</v>
      </c>
      <c r="B40" s="130" t="s">
        <v>20</v>
      </c>
      <c r="C40" s="138">
        <v>4</v>
      </c>
      <c r="D40" s="130" t="s">
        <v>3608</v>
      </c>
      <c r="E40" s="130" t="s">
        <v>3609</v>
      </c>
      <c r="F40" s="130">
        <v>7</v>
      </c>
      <c r="G40" s="130">
        <v>61500</v>
      </c>
      <c r="H40" s="130" t="s">
        <v>3610</v>
      </c>
      <c r="I40" s="130" t="s">
        <v>3611</v>
      </c>
      <c r="J40" s="130" t="s">
        <v>3612</v>
      </c>
      <c r="K40" s="130" t="s">
        <v>3613</v>
      </c>
      <c r="L40" s="130" t="s">
        <v>1431</v>
      </c>
      <c r="M40" s="130" t="s">
        <v>3614</v>
      </c>
      <c r="N40" s="130" t="s">
        <v>3615</v>
      </c>
      <c r="O40" s="130"/>
      <c r="P40" s="130">
        <v>548426162</v>
      </c>
      <c r="Q40" s="130" t="s">
        <v>3616</v>
      </c>
      <c r="R40" s="130" t="s">
        <v>1008</v>
      </c>
      <c r="S40" s="130" t="s">
        <v>3617</v>
      </c>
      <c r="T40" s="130" t="s">
        <v>3618</v>
      </c>
      <c r="U40" s="130"/>
      <c r="V40" s="130">
        <v>548426161</v>
      </c>
      <c r="W40" s="130"/>
      <c r="X40" s="138">
        <v>3</v>
      </c>
      <c r="Y40" s="138">
        <v>0</v>
      </c>
      <c r="Z40" s="138">
        <v>3</v>
      </c>
      <c r="AA40" s="139">
        <v>3</v>
      </c>
      <c r="AB40" s="139">
        <v>0</v>
      </c>
      <c r="AC40" s="139">
        <v>3</v>
      </c>
      <c r="AD40" s="130" t="s">
        <v>966</v>
      </c>
      <c r="AE40" s="138">
        <v>3</v>
      </c>
      <c r="AF40" s="130" t="s">
        <v>966</v>
      </c>
      <c r="AG40" s="138">
        <v>0</v>
      </c>
      <c r="AH40" s="138">
        <v>3</v>
      </c>
      <c r="AI40" s="138">
        <v>0</v>
      </c>
      <c r="AJ40" s="138">
        <v>0</v>
      </c>
      <c r="AK40" s="138">
        <v>3</v>
      </c>
      <c r="AL40" s="130" t="s">
        <v>966</v>
      </c>
      <c r="AM40" s="138">
        <v>0</v>
      </c>
      <c r="AN40" s="138">
        <v>2</v>
      </c>
      <c r="AO40" s="138">
        <v>1</v>
      </c>
      <c r="AP40" s="138">
        <v>3</v>
      </c>
      <c r="AQ40" s="130" t="s">
        <v>966</v>
      </c>
      <c r="AR40" s="138">
        <v>0</v>
      </c>
      <c r="AS40" s="138">
        <v>0</v>
      </c>
      <c r="AT40" s="138">
        <v>3</v>
      </c>
      <c r="AU40" s="138">
        <v>0</v>
      </c>
      <c r="AV40" s="138">
        <v>0</v>
      </c>
      <c r="AW40" s="138">
        <v>0</v>
      </c>
      <c r="AX40" s="138">
        <v>3</v>
      </c>
      <c r="AY40" s="130" t="s">
        <v>966</v>
      </c>
      <c r="AZ40" s="138">
        <v>1</v>
      </c>
      <c r="BA40" s="138">
        <v>1</v>
      </c>
      <c r="BB40" s="138">
        <v>1</v>
      </c>
      <c r="BC40" s="138">
        <v>1</v>
      </c>
      <c r="BD40" s="138">
        <v>0</v>
      </c>
      <c r="BE40" s="138">
        <v>2</v>
      </c>
      <c r="BF40" s="138">
        <v>0</v>
      </c>
      <c r="BG40" s="138">
        <v>0</v>
      </c>
      <c r="BH40" s="138">
        <v>0</v>
      </c>
      <c r="BI40" s="138">
        <v>0</v>
      </c>
      <c r="BJ40" s="138">
        <v>0</v>
      </c>
      <c r="BK40" s="138">
        <v>0</v>
      </c>
      <c r="BL40" s="138">
        <v>0</v>
      </c>
      <c r="BM40" s="138">
        <v>0</v>
      </c>
      <c r="BN40" s="138">
        <v>0</v>
      </c>
      <c r="BO40" s="138">
        <v>0</v>
      </c>
      <c r="BP40" s="138">
        <v>0</v>
      </c>
      <c r="BQ40" s="138">
        <v>0</v>
      </c>
      <c r="BR40" s="138">
        <v>0</v>
      </c>
      <c r="BS40" s="138">
        <v>0</v>
      </c>
      <c r="BT40" s="138">
        <v>0</v>
      </c>
      <c r="BU40" s="138">
        <v>0</v>
      </c>
      <c r="BV40" s="138">
        <v>0</v>
      </c>
      <c r="BW40" s="138">
        <v>0</v>
      </c>
      <c r="BX40" s="138">
        <v>0</v>
      </c>
      <c r="BY40" s="138">
        <v>0</v>
      </c>
      <c r="BZ40" s="138">
        <v>0</v>
      </c>
      <c r="CA40" s="138">
        <v>0</v>
      </c>
      <c r="CB40" s="138">
        <v>0</v>
      </c>
      <c r="CC40" s="138">
        <v>0</v>
      </c>
      <c r="CD40" s="138">
        <v>0</v>
      </c>
      <c r="CE40" s="138">
        <v>0</v>
      </c>
      <c r="CF40" s="138">
        <v>0</v>
      </c>
      <c r="CG40" s="138">
        <v>0</v>
      </c>
      <c r="CH40" s="138">
        <v>0</v>
      </c>
      <c r="CI40" s="138">
        <v>0</v>
      </c>
      <c r="CJ40" s="138">
        <v>0</v>
      </c>
      <c r="CK40" s="138">
        <v>0</v>
      </c>
      <c r="CL40" s="138">
        <v>0</v>
      </c>
      <c r="CM40" s="138">
        <v>0</v>
      </c>
      <c r="CN40" s="138">
        <v>0</v>
      </c>
      <c r="CO40" s="138">
        <v>0</v>
      </c>
      <c r="CP40" s="138">
        <v>0</v>
      </c>
      <c r="CQ40" s="138">
        <v>0</v>
      </c>
      <c r="CR40" s="138">
        <v>0</v>
      </c>
      <c r="CS40" s="138">
        <v>0</v>
      </c>
      <c r="CT40" s="138">
        <v>0</v>
      </c>
      <c r="CU40" s="138">
        <v>0</v>
      </c>
      <c r="CV40" s="138">
        <v>0</v>
      </c>
      <c r="CW40" s="138">
        <v>0</v>
      </c>
      <c r="CX40" s="138">
        <v>0</v>
      </c>
      <c r="CY40" s="138">
        <v>0</v>
      </c>
      <c r="CZ40" s="138">
        <v>0</v>
      </c>
      <c r="DA40" s="138">
        <v>0</v>
      </c>
      <c r="DB40" s="138">
        <v>0</v>
      </c>
      <c r="DC40" s="138">
        <v>0</v>
      </c>
      <c r="DD40" s="138">
        <v>0</v>
      </c>
      <c r="DE40" s="138">
        <v>0</v>
      </c>
      <c r="DF40" s="138">
        <v>0</v>
      </c>
      <c r="DG40" s="138">
        <v>0</v>
      </c>
      <c r="DH40" s="138">
        <v>0</v>
      </c>
      <c r="DI40" s="138">
        <v>0</v>
      </c>
      <c r="DJ40" s="138">
        <v>0</v>
      </c>
      <c r="DK40" s="138">
        <v>0</v>
      </c>
      <c r="DL40" s="138">
        <v>0</v>
      </c>
      <c r="DM40" s="138">
        <v>0</v>
      </c>
      <c r="DN40" s="138">
        <v>0</v>
      </c>
      <c r="DO40" s="138">
        <v>0</v>
      </c>
      <c r="DP40" s="138">
        <v>0</v>
      </c>
      <c r="DQ40" s="138">
        <v>1</v>
      </c>
      <c r="DR40" s="130" t="s">
        <v>3619</v>
      </c>
      <c r="DS40" s="138">
        <v>2</v>
      </c>
      <c r="DT40" s="130"/>
      <c r="DU40" s="130"/>
      <c r="DV40" s="138">
        <v>1</v>
      </c>
      <c r="DW40" s="138">
        <v>1</v>
      </c>
      <c r="DX40" s="138">
        <v>1</v>
      </c>
      <c r="DY40" s="130"/>
      <c r="DZ40" s="130"/>
      <c r="EA40" s="140">
        <v>20000</v>
      </c>
      <c r="EB40" s="140">
        <v>5.05</v>
      </c>
      <c r="EC40" s="140">
        <v>1</v>
      </c>
    </row>
    <row r="41" spans="1:133" s="131" customFormat="1" ht="24" x14ac:dyDescent="0.25">
      <c r="A41" s="130" t="s">
        <v>13</v>
      </c>
      <c r="B41" s="130" t="s">
        <v>22</v>
      </c>
      <c r="C41" s="138">
        <v>4</v>
      </c>
      <c r="D41" s="130" t="s">
        <v>21</v>
      </c>
      <c r="E41" s="130" t="s">
        <v>3620</v>
      </c>
      <c r="F41" s="130" t="s">
        <v>3621</v>
      </c>
      <c r="G41" s="130">
        <v>61800</v>
      </c>
      <c r="H41" s="130" t="s">
        <v>3622</v>
      </c>
      <c r="I41" s="130" t="s">
        <v>3623</v>
      </c>
      <c r="J41" s="130" t="s">
        <v>3624</v>
      </c>
      <c r="K41" s="130" t="s">
        <v>3625</v>
      </c>
      <c r="L41" s="130" t="s">
        <v>1431</v>
      </c>
      <c r="M41" s="130" t="s">
        <v>1059</v>
      </c>
      <c r="N41" s="130" t="s">
        <v>3626</v>
      </c>
      <c r="O41" s="130"/>
      <c r="P41" s="130">
        <v>548129838</v>
      </c>
      <c r="Q41" s="130" t="s">
        <v>3627</v>
      </c>
      <c r="R41" s="130" t="s">
        <v>1431</v>
      </c>
      <c r="S41" s="130" t="s">
        <v>1059</v>
      </c>
      <c r="T41" s="130" t="s">
        <v>3626</v>
      </c>
      <c r="U41" s="130"/>
      <c r="V41" s="130">
        <v>606388844</v>
      </c>
      <c r="W41" s="130" t="s">
        <v>3627</v>
      </c>
      <c r="X41" s="138">
        <v>2</v>
      </c>
      <c r="Y41" s="138">
        <v>0</v>
      </c>
      <c r="Z41" s="138">
        <v>2</v>
      </c>
      <c r="AA41" s="139">
        <v>1</v>
      </c>
      <c r="AB41" s="139">
        <v>0</v>
      </c>
      <c r="AC41" s="139">
        <v>1</v>
      </c>
      <c r="AD41" s="130" t="s">
        <v>966</v>
      </c>
      <c r="AE41" s="138">
        <v>2</v>
      </c>
      <c r="AF41" s="130" t="s">
        <v>966</v>
      </c>
      <c r="AG41" s="138">
        <v>0</v>
      </c>
      <c r="AH41" s="138">
        <v>0</v>
      </c>
      <c r="AI41" s="138">
        <v>2</v>
      </c>
      <c r="AJ41" s="138">
        <v>0</v>
      </c>
      <c r="AK41" s="138">
        <v>2</v>
      </c>
      <c r="AL41" s="130" t="s">
        <v>966</v>
      </c>
      <c r="AM41" s="138">
        <v>0</v>
      </c>
      <c r="AN41" s="138">
        <v>0</v>
      </c>
      <c r="AO41" s="138">
        <v>2</v>
      </c>
      <c r="AP41" s="138">
        <v>2</v>
      </c>
      <c r="AQ41" s="130" t="s">
        <v>966</v>
      </c>
      <c r="AR41" s="138">
        <v>0</v>
      </c>
      <c r="AS41" s="138">
        <v>0</v>
      </c>
      <c r="AT41" s="138">
        <v>1</v>
      </c>
      <c r="AU41" s="138">
        <v>1</v>
      </c>
      <c r="AV41" s="138">
        <v>0</v>
      </c>
      <c r="AW41" s="138">
        <v>0</v>
      </c>
      <c r="AX41" s="138">
        <v>2</v>
      </c>
      <c r="AY41" s="130" t="s">
        <v>966</v>
      </c>
      <c r="AZ41" s="138">
        <v>1</v>
      </c>
      <c r="BA41" s="138">
        <v>1</v>
      </c>
      <c r="BB41" s="138">
        <v>0</v>
      </c>
      <c r="BC41" s="138">
        <v>1</v>
      </c>
      <c r="BD41" s="138">
        <v>0</v>
      </c>
      <c r="BE41" s="138">
        <v>3</v>
      </c>
      <c r="BF41" s="138">
        <v>0</v>
      </c>
      <c r="BG41" s="138">
        <v>0</v>
      </c>
      <c r="BH41" s="138">
        <v>0</v>
      </c>
      <c r="BI41" s="138">
        <v>0</v>
      </c>
      <c r="BJ41" s="138">
        <v>0</v>
      </c>
      <c r="BK41" s="138">
        <v>0</v>
      </c>
      <c r="BL41" s="138">
        <v>2</v>
      </c>
      <c r="BM41" s="138">
        <v>0</v>
      </c>
      <c r="BN41" s="138">
        <v>0</v>
      </c>
      <c r="BO41" s="138">
        <v>0</v>
      </c>
      <c r="BP41" s="138">
        <v>0</v>
      </c>
      <c r="BQ41" s="138">
        <v>0</v>
      </c>
      <c r="BR41" s="138">
        <v>0</v>
      </c>
      <c r="BS41" s="138">
        <v>0</v>
      </c>
      <c r="BT41" s="138">
        <v>0</v>
      </c>
      <c r="BU41" s="138">
        <v>0</v>
      </c>
      <c r="BV41" s="138">
        <v>0</v>
      </c>
      <c r="BW41" s="138">
        <v>0</v>
      </c>
      <c r="BX41" s="138">
        <v>0</v>
      </c>
      <c r="BY41" s="138">
        <v>0</v>
      </c>
      <c r="BZ41" s="138">
        <v>0</v>
      </c>
      <c r="CA41" s="138">
        <v>0</v>
      </c>
      <c r="CB41" s="138">
        <v>0</v>
      </c>
      <c r="CC41" s="138">
        <v>0</v>
      </c>
      <c r="CD41" s="138">
        <v>0</v>
      </c>
      <c r="CE41" s="138">
        <v>0</v>
      </c>
      <c r="CF41" s="138">
        <v>0</v>
      </c>
      <c r="CG41" s="138">
        <v>0</v>
      </c>
      <c r="CH41" s="138">
        <v>0</v>
      </c>
      <c r="CI41" s="138">
        <v>0</v>
      </c>
      <c r="CJ41" s="138">
        <v>0</v>
      </c>
      <c r="CK41" s="138">
        <v>0</v>
      </c>
      <c r="CL41" s="138">
        <v>0</v>
      </c>
      <c r="CM41" s="138">
        <v>0</v>
      </c>
      <c r="CN41" s="138">
        <v>0</v>
      </c>
      <c r="CO41" s="138">
        <v>0</v>
      </c>
      <c r="CP41" s="138">
        <v>0</v>
      </c>
      <c r="CQ41" s="138">
        <v>0</v>
      </c>
      <c r="CR41" s="138">
        <v>0</v>
      </c>
      <c r="CS41" s="138">
        <v>0</v>
      </c>
      <c r="CT41" s="138">
        <v>0</v>
      </c>
      <c r="CU41" s="138">
        <v>0</v>
      </c>
      <c r="CV41" s="138">
        <v>0</v>
      </c>
      <c r="CW41" s="138">
        <v>0</v>
      </c>
      <c r="CX41" s="138">
        <v>0</v>
      </c>
      <c r="CY41" s="138">
        <v>0</v>
      </c>
      <c r="CZ41" s="138">
        <v>0</v>
      </c>
      <c r="DA41" s="138">
        <v>0</v>
      </c>
      <c r="DB41" s="138">
        <v>0</v>
      </c>
      <c r="DC41" s="138">
        <v>0</v>
      </c>
      <c r="DD41" s="138">
        <v>0</v>
      </c>
      <c r="DE41" s="138">
        <v>0</v>
      </c>
      <c r="DF41" s="138">
        <v>0</v>
      </c>
      <c r="DG41" s="138">
        <v>0</v>
      </c>
      <c r="DH41" s="138">
        <v>0</v>
      </c>
      <c r="DI41" s="138">
        <v>0</v>
      </c>
      <c r="DJ41" s="138">
        <v>0</v>
      </c>
      <c r="DK41" s="138">
        <v>0</v>
      </c>
      <c r="DL41" s="138">
        <v>0</v>
      </c>
      <c r="DM41" s="138">
        <v>1</v>
      </c>
      <c r="DN41" s="138">
        <v>0</v>
      </c>
      <c r="DO41" s="138">
        <v>0</v>
      </c>
      <c r="DP41" s="138">
        <v>100</v>
      </c>
      <c r="DQ41" s="138">
        <v>0</v>
      </c>
      <c r="DR41" s="130"/>
      <c r="DS41" s="138">
        <v>2</v>
      </c>
      <c r="DT41" s="130"/>
      <c r="DU41" s="130"/>
      <c r="DV41" s="138">
        <v>1</v>
      </c>
      <c r="DW41" s="138">
        <v>1</v>
      </c>
      <c r="DX41" s="138">
        <v>1</v>
      </c>
      <c r="DY41" s="130"/>
      <c r="DZ41" s="130"/>
      <c r="EA41" s="140">
        <v>7220</v>
      </c>
      <c r="EB41" s="140">
        <v>6.29</v>
      </c>
      <c r="EC41" s="140">
        <v>1</v>
      </c>
    </row>
    <row r="42" spans="1:133" s="131" customFormat="1" ht="24" x14ac:dyDescent="0.25">
      <c r="A42" s="130" t="s">
        <v>13</v>
      </c>
      <c r="B42" s="130" t="s">
        <v>24</v>
      </c>
      <c r="C42" s="138">
        <v>4</v>
      </c>
      <c r="D42" s="130" t="s">
        <v>23</v>
      </c>
      <c r="E42" s="130" t="s">
        <v>3628</v>
      </c>
      <c r="F42" s="130" t="s">
        <v>3629</v>
      </c>
      <c r="G42" s="130">
        <v>61700</v>
      </c>
      <c r="H42" s="130" t="s">
        <v>3630</v>
      </c>
      <c r="I42" s="130" t="s">
        <v>3631</v>
      </c>
      <c r="J42" s="130" t="s">
        <v>3632</v>
      </c>
      <c r="K42" s="130" t="s">
        <v>1325</v>
      </c>
      <c r="L42" s="130" t="s">
        <v>959</v>
      </c>
      <c r="M42" s="130" t="s">
        <v>1126</v>
      </c>
      <c r="N42" s="130" t="s">
        <v>3633</v>
      </c>
      <c r="O42" s="130"/>
      <c r="P42" s="130">
        <v>545427526</v>
      </c>
      <c r="Q42" s="130" t="s">
        <v>3634</v>
      </c>
      <c r="R42" s="130" t="s">
        <v>959</v>
      </c>
      <c r="S42" s="130" t="s">
        <v>2006</v>
      </c>
      <c r="T42" s="130" t="s">
        <v>3635</v>
      </c>
      <c r="U42" s="130"/>
      <c r="V42" s="130">
        <v>545427538</v>
      </c>
      <c r="W42" s="130" t="s">
        <v>3636</v>
      </c>
      <c r="X42" s="138">
        <v>2</v>
      </c>
      <c r="Y42" s="138">
        <v>0</v>
      </c>
      <c r="Z42" s="138">
        <v>2</v>
      </c>
      <c r="AA42" s="139">
        <v>2</v>
      </c>
      <c r="AB42" s="139">
        <v>0</v>
      </c>
      <c r="AC42" s="139">
        <v>2</v>
      </c>
      <c r="AD42" s="130" t="s">
        <v>966</v>
      </c>
      <c r="AE42" s="138">
        <v>1</v>
      </c>
      <c r="AF42" s="130" t="s">
        <v>966</v>
      </c>
      <c r="AG42" s="138">
        <v>0</v>
      </c>
      <c r="AH42" s="138">
        <v>0</v>
      </c>
      <c r="AI42" s="138">
        <v>0</v>
      </c>
      <c r="AJ42" s="138">
        <v>2</v>
      </c>
      <c r="AK42" s="138">
        <v>2</v>
      </c>
      <c r="AL42" s="130" t="s">
        <v>966</v>
      </c>
      <c r="AM42" s="138">
        <v>1</v>
      </c>
      <c r="AN42" s="138">
        <v>0</v>
      </c>
      <c r="AO42" s="138">
        <v>1</v>
      </c>
      <c r="AP42" s="138">
        <v>2</v>
      </c>
      <c r="AQ42" s="130" t="s">
        <v>966</v>
      </c>
      <c r="AR42" s="138">
        <v>0</v>
      </c>
      <c r="AS42" s="138">
        <v>0</v>
      </c>
      <c r="AT42" s="138">
        <v>0</v>
      </c>
      <c r="AU42" s="138">
        <v>1</v>
      </c>
      <c r="AV42" s="138">
        <v>1</v>
      </c>
      <c r="AW42" s="138">
        <v>0</v>
      </c>
      <c r="AX42" s="138">
        <v>2</v>
      </c>
      <c r="AY42" s="130" t="s">
        <v>966</v>
      </c>
      <c r="AZ42" s="138">
        <v>1</v>
      </c>
      <c r="BA42" s="138">
        <v>1</v>
      </c>
      <c r="BB42" s="138">
        <v>1</v>
      </c>
      <c r="BC42" s="138">
        <v>1</v>
      </c>
      <c r="BD42" s="138">
        <v>0</v>
      </c>
      <c r="BE42" s="138">
        <v>2</v>
      </c>
      <c r="BF42" s="138">
        <v>0</v>
      </c>
      <c r="BG42" s="138">
        <v>0</v>
      </c>
      <c r="BH42" s="138">
        <v>0</v>
      </c>
      <c r="BI42" s="138">
        <v>0</v>
      </c>
      <c r="BJ42" s="138">
        <v>0</v>
      </c>
      <c r="BK42" s="138">
        <v>0</v>
      </c>
      <c r="BL42" s="138">
        <v>4</v>
      </c>
      <c r="BM42" s="138">
        <v>0</v>
      </c>
      <c r="BN42" s="138">
        <v>0</v>
      </c>
      <c r="BO42" s="138">
        <v>1</v>
      </c>
      <c r="BP42" s="138">
        <v>0</v>
      </c>
      <c r="BQ42" s="138">
        <v>0</v>
      </c>
      <c r="BR42" s="138">
        <v>0</v>
      </c>
      <c r="BS42" s="138">
        <v>0</v>
      </c>
      <c r="BT42" s="138">
        <v>0</v>
      </c>
      <c r="BU42" s="138">
        <v>0</v>
      </c>
      <c r="BV42" s="138">
        <v>0</v>
      </c>
      <c r="BW42" s="138">
        <v>0</v>
      </c>
      <c r="BX42" s="138">
        <v>0</v>
      </c>
      <c r="BY42" s="138">
        <v>0</v>
      </c>
      <c r="BZ42" s="138">
        <v>0</v>
      </c>
      <c r="CA42" s="138">
        <v>0</v>
      </c>
      <c r="CB42" s="138">
        <v>0</v>
      </c>
      <c r="CC42" s="138">
        <v>0</v>
      </c>
      <c r="CD42" s="138">
        <v>0</v>
      </c>
      <c r="CE42" s="138">
        <v>0</v>
      </c>
      <c r="CF42" s="138">
        <v>0</v>
      </c>
      <c r="CG42" s="138">
        <v>0</v>
      </c>
      <c r="CH42" s="138">
        <v>0</v>
      </c>
      <c r="CI42" s="138">
        <v>0</v>
      </c>
      <c r="CJ42" s="138">
        <v>0</v>
      </c>
      <c r="CK42" s="138">
        <v>0</v>
      </c>
      <c r="CL42" s="138">
        <v>0</v>
      </c>
      <c r="CM42" s="138">
        <v>0</v>
      </c>
      <c r="CN42" s="138">
        <v>0</v>
      </c>
      <c r="CO42" s="138">
        <v>0</v>
      </c>
      <c r="CP42" s="138">
        <v>0</v>
      </c>
      <c r="CQ42" s="138">
        <v>0</v>
      </c>
      <c r="CR42" s="138">
        <v>0</v>
      </c>
      <c r="CS42" s="138">
        <v>0</v>
      </c>
      <c r="CT42" s="138">
        <v>0</v>
      </c>
      <c r="CU42" s="138">
        <v>0</v>
      </c>
      <c r="CV42" s="138">
        <v>0</v>
      </c>
      <c r="CW42" s="138">
        <v>0</v>
      </c>
      <c r="CX42" s="138">
        <v>0</v>
      </c>
      <c r="CY42" s="138">
        <v>0</v>
      </c>
      <c r="CZ42" s="138">
        <v>0</v>
      </c>
      <c r="DA42" s="138">
        <v>0</v>
      </c>
      <c r="DB42" s="138">
        <v>0</v>
      </c>
      <c r="DC42" s="138">
        <v>0</v>
      </c>
      <c r="DD42" s="138">
        <v>0</v>
      </c>
      <c r="DE42" s="138">
        <v>0</v>
      </c>
      <c r="DF42" s="138">
        <v>0</v>
      </c>
      <c r="DG42" s="138">
        <v>0</v>
      </c>
      <c r="DH42" s="138">
        <v>0</v>
      </c>
      <c r="DI42" s="138">
        <v>0</v>
      </c>
      <c r="DJ42" s="138">
        <v>0</v>
      </c>
      <c r="DK42" s="138">
        <v>0</v>
      </c>
      <c r="DL42" s="138">
        <v>0</v>
      </c>
      <c r="DM42" s="138">
        <v>0</v>
      </c>
      <c r="DN42" s="138">
        <v>0</v>
      </c>
      <c r="DO42" s="138">
        <v>0</v>
      </c>
      <c r="DP42" s="138">
        <v>90</v>
      </c>
      <c r="DQ42" s="138">
        <v>1</v>
      </c>
      <c r="DR42" s="130" t="s">
        <v>3637</v>
      </c>
      <c r="DS42" s="138">
        <v>2</v>
      </c>
      <c r="DT42" s="130"/>
      <c r="DU42" s="130"/>
      <c r="DV42" s="138">
        <v>1</v>
      </c>
      <c r="DW42" s="138">
        <v>1</v>
      </c>
      <c r="DX42" s="138">
        <v>1</v>
      </c>
      <c r="DY42" s="130"/>
      <c r="DZ42" s="130"/>
      <c r="EA42" s="140">
        <v>7646</v>
      </c>
      <c r="EB42" s="140">
        <v>12.79</v>
      </c>
      <c r="EC42" s="140">
        <v>1</v>
      </c>
    </row>
    <row r="43" spans="1:133" s="131" customFormat="1" ht="36" x14ac:dyDescent="0.25">
      <c r="A43" s="130" t="s">
        <v>13</v>
      </c>
      <c r="B43" s="130" t="s">
        <v>26</v>
      </c>
      <c r="C43" s="138">
        <v>4</v>
      </c>
      <c r="D43" s="130" t="s">
        <v>25</v>
      </c>
      <c r="E43" s="130" t="s">
        <v>3638</v>
      </c>
      <c r="F43" s="130" t="s">
        <v>3639</v>
      </c>
      <c r="G43" s="130">
        <v>62500</v>
      </c>
      <c r="H43" s="130" t="s">
        <v>3640</v>
      </c>
      <c r="I43" s="130" t="s">
        <v>3641</v>
      </c>
      <c r="J43" s="130" t="s">
        <v>3642</v>
      </c>
      <c r="K43" s="130" t="s">
        <v>2308</v>
      </c>
      <c r="L43" s="130" t="s">
        <v>959</v>
      </c>
      <c r="M43" s="130" t="s">
        <v>1380</v>
      </c>
      <c r="N43" s="130" t="s">
        <v>3643</v>
      </c>
      <c r="O43" s="130" t="s">
        <v>986</v>
      </c>
      <c r="P43" s="130">
        <v>547423836</v>
      </c>
      <c r="Q43" s="130" t="s">
        <v>3644</v>
      </c>
      <c r="R43" s="130" t="s">
        <v>959</v>
      </c>
      <c r="S43" s="130" t="s">
        <v>1380</v>
      </c>
      <c r="T43" s="130" t="s">
        <v>3643</v>
      </c>
      <c r="U43" s="130" t="s">
        <v>986</v>
      </c>
      <c r="V43" s="130">
        <v>547423836</v>
      </c>
      <c r="W43" s="130" t="s">
        <v>3644</v>
      </c>
      <c r="X43" s="138">
        <v>4</v>
      </c>
      <c r="Y43" s="138">
        <v>0</v>
      </c>
      <c r="Z43" s="138">
        <v>4</v>
      </c>
      <c r="AA43" s="139">
        <v>4</v>
      </c>
      <c r="AB43" s="139">
        <v>0</v>
      </c>
      <c r="AC43" s="139">
        <v>4</v>
      </c>
      <c r="AD43" s="130" t="s">
        <v>966</v>
      </c>
      <c r="AE43" s="138">
        <v>4</v>
      </c>
      <c r="AF43" s="130" t="s">
        <v>966</v>
      </c>
      <c r="AG43" s="138">
        <v>0</v>
      </c>
      <c r="AH43" s="138">
        <v>1</v>
      </c>
      <c r="AI43" s="138">
        <v>0</v>
      </c>
      <c r="AJ43" s="138">
        <v>3</v>
      </c>
      <c r="AK43" s="138">
        <v>4</v>
      </c>
      <c r="AL43" s="130" t="s">
        <v>966</v>
      </c>
      <c r="AM43" s="138">
        <v>1</v>
      </c>
      <c r="AN43" s="138">
        <v>1</v>
      </c>
      <c r="AO43" s="138">
        <v>2</v>
      </c>
      <c r="AP43" s="138">
        <v>4</v>
      </c>
      <c r="AQ43" s="130" t="s">
        <v>966</v>
      </c>
      <c r="AR43" s="138">
        <v>0</v>
      </c>
      <c r="AS43" s="138">
        <v>0</v>
      </c>
      <c r="AT43" s="138">
        <v>0</v>
      </c>
      <c r="AU43" s="138">
        <v>3</v>
      </c>
      <c r="AV43" s="138">
        <v>1</v>
      </c>
      <c r="AW43" s="138">
        <v>0</v>
      </c>
      <c r="AX43" s="138">
        <v>4</v>
      </c>
      <c r="AY43" s="130" t="s">
        <v>966</v>
      </c>
      <c r="AZ43" s="138">
        <v>1</v>
      </c>
      <c r="BA43" s="138">
        <v>1</v>
      </c>
      <c r="BB43" s="138">
        <v>1</v>
      </c>
      <c r="BC43" s="138">
        <v>1</v>
      </c>
      <c r="BD43" s="138">
        <v>0</v>
      </c>
      <c r="BE43" s="138">
        <v>4</v>
      </c>
      <c r="BF43" s="138">
        <v>0</v>
      </c>
      <c r="BG43" s="138">
        <v>0</v>
      </c>
      <c r="BH43" s="138">
        <v>0</v>
      </c>
      <c r="BI43" s="138">
        <v>0</v>
      </c>
      <c r="BJ43" s="138">
        <v>0</v>
      </c>
      <c r="BK43" s="138">
        <v>0</v>
      </c>
      <c r="BL43" s="138">
        <v>2</v>
      </c>
      <c r="BM43" s="138">
        <v>0</v>
      </c>
      <c r="BN43" s="138">
        <v>0</v>
      </c>
      <c r="BO43" s="138">
        <v>0</v>
      </c>
      <c r="BP43" s="138">
        <v>0</v>
      </c>
      <c r="BQ43" s="138">
        <v>0</v>
      </c>
      <c r="BR43" s="138">
        <v>0</v>
      </c>
      <c r="BS43" s="138">
        <v>0</v>
      </c>
      <c r="BT43" s="138">
        <v>0</v>
      </c>
      <c r="BU43" s="138">
        <v>0</v>
      </c>
      <c r="BV43" s="138">
        <v>0</v>
      </c>
      <c r="BW43" s="138">
        <v>0</v>
      </c>
      <c r="BX43" s="138">
        <v>0</v>
      </c>
      <c r="BY43" s="138">
        <v>0</v>
      </c>
      <c r="BZ43" s="138">
        <v>0</v>
      </c>
      <c r="CA43" s="138">
        <v>0</v>
      </c>
      <c r="CB43" s="138">
        <v>0</v>
      </c>
      <c r="CC43" s="138">
        <v>0</v>
      </c>
      <c r="CD43" s="138">
        <v>0</v>
      </c>
      <c r="CE43" s="138">
        <v>0</v>
      </c>
      <c r="CF43" s="138">
        <v>0</v>
      </c>
      <c r="CG43" s="138">
        <v>0</v>
      </c>
      <c r="CH43" s="138">
        <v>1</v>
      </c>
      <c r="CI43" s="138">
        <v>0</v>
      </c>
      <c r="CJ43" s="138">
        <v>0</v>
      </c>
      <c r="CK43" s="138">
        <v>0</v>
      </c>
      <c r="CL43" s="138">
        <v>0</v>
      </c>
      <c r="CM43" s="138">
        <v>0</v>
      </c>
      <c r="CN43" s="138">
        <v>0</v>
      </c>
      <c r="CO43" s="138">
        <v>0</v>
      </c>
      <c r="CP43" s="138">
        <v>0</v>
      </c>
      <c r="CQ43" s="138">
        <v>0</v>
      </c>
      <c r="CR43" s="138">
        <v>0</v>
      </c>
      <c r="CS43" s="138">
        <v>0</v>
      </c>
      <c r="CT43" s="138">
        <v>0</v>
      </c>
      <c r="CU43" s="138">
        <v>0</v>
      </c>
      <c r="CV43" s="138">
        <v>0</v>
      </c>
      <c r="CW43" s="138">
        <v>0</v>
      </c>
      <c r="CX43" s="138">
        <v>0</v>
      </c>
      <c r="CY43" s="138">
        <v>0</v>
      </c>
      <c r="CZ43" s="138">
        <v>0</v>
      </c>
      <c r="DA43" s="138">
        <v>0</v>
      </c>
      <c r="DB43" s="138">
        <v>0</v>
      </c>
      <c r="DC43" s="138">
        <v>0</v>
      </c>
      <c r="DD43" s="138">
        <v>0</v>
      </c>
      <c r="DE43" s="138">
        <v>0</v>
      </c>
      <c r="DF43" s="138">
        <v>0</v>
      </c>
      <c r="DG43" s="138">
        <v>0</v>
      </c>
      <c r="DH43" s="138">
        <v>0</v>
      </c>
      <c r="DI43" s="138">
        <v>0</v>
      </c>
      <c r="DJ43" s="138">
        <v>0</v>
      </c>
      <c r="DK43" s="138">
        <v>0</v>
      </c>
      <c r="DL43" s="138">
        <v>0</v>
      </c>
      <c r="DM43" s="138">
        <v>0</v>
      </c>
      <c r="DN43" s="138">
        <v>0</v>
      </c>
      <c r="DO43" s="138">
        <v>0</v>
      </c>
      <c r="DP43" s="138">
        <v>95</v>
      </c>
      <c r="DQ43" s="138">
        <v>1</v>
      </c>
      <c r="DR43" s="130" t="s">
        <v>3645</v>
      </c>
      <c r="DS43" s="138">
        <v>1</v>
      </c>
      <c r="DT43" s="130" t="s">
        <v>3646</v>
      </c>
      <c r="DU43" s="130" t="s">
        <v>1041</v>
      </c>
      <c r="DV43" s="138">
        <v>1</v>
      </c>
      <c r="DW43" s="138">
        <v>1</v>
      </c>
      <c r="DX43" s="138">
        <v>1</v>
      </c>
      <c r="DY43" s="130" t="s">
        <v>1041</v>
      </c>
      <c r="DZ43" s="130" t="s">
        <v>1041</v>
      </c>
      <c r="EA43" s="140">
        <v>14683</v>
      </c>
      <c r="EB43" s="140">
        <v>3.02</v>
      </c>
      <c r="EC43" s="140">
        <v>1</v>
      </c>
    </row>
    <row r="44" spans="1:133" s="131" customFormat="1" ht="24" x14ac:dyDescent="0.25">
      <c r="A44" s="130" t="s">
        <v>13</v>
      </c>
      <c r="B44" s="130" t="s">
        <v>28</v>
      </c>
      <c r="C44" s="138">
        <v>4</v>
      </c>
      <c r="D44" s="130" t="s">
        <v>27</v>
      </c>
      <c r="E44" s="130" t="s">
        <v>3647</v>
      </c>
      <c r="F44" s="130" t="s">
        <v>3648</v>
      </c>
      <c r="G44" s="130">
        <v>62500</v>
      </c>
      <c r="H44" s="130" t="s">
        <v>3640</v>
      </c>
      <c r="I44" s="130" t="s">
        <v>3649</v>
      </c>
      <c r="J44" s="130" t="s">
        <v>3650</v>
      </c>
      <c r="K44" s="130" t="s">
        <v>1391</v>
      </c>
      <c r="L44" s="130" t="s">
        <v>959</v>
      </c>
      <c r="M44" s="130" t="s">
        <v>2543</v>
      </c>
      <c r="N44" s="130" t="s">
        <v>3651</v>
      </c>
      <c r="O44" s="130"/>
      <c r="P44" s="130" t="s">
        <v>3652</v>
      </c>
      <c r="Q44" s="130" t="s">
        <v>3653</v>
      </c>
      <c r="R44" s="130" t="s">
        <v>959</v>
      </c>
      <c r="S44" s="130" t="s">
        <v>2543</v>
      </c>
      <c r="T44" s="130" t="s">
        <v>3651</v>
      </c>
      <c r="U44" s="130"/>
      <c r="V44" s="130" t="s">
        <v>3652</v>
      </c>
      <c r="W44" s="130" t="s">
        <v>3653</v>
      </c>
      <c r="X44" s="138">
        <v>3</v>
      </c>
      <c r="Y44" s="138">
        <v>0</v>
      </c>
      <c r="Z44" s="138">
        <v>3</v>
      </c>
      <c r="AA44" s="139">
        <v>0.1</v>
      </c>
      <c r="AB44" s="139">
        <v>0</v>
      </c>
      <c r="AC44" s="139">
        <v>0.1</v>
      </c>
      <c r="AD44" s="130" t="s">
        <v>966</v>
      </c>
      <c r="AE44" s="138">
        <v>0</v>
      </c>
      <c r="AF44" s="130" t="s">
        <v>966</v>
      </c>
      <c r="AG44" s="138">
        <v>0</v>
      </c>
      <c r="AH44" s="138">
        <v>0</v>
      </c>
      <c r="AI44" s="138">
        <v>0</v>
      </c>
      <c r="AJ44" s="138">
        <v>3</v>
      </c>
      <c r="AK44" s="138">
        <v>3</v>
      </c>
      <c r="AL44" s="130" t="s">
        <v>966</v>
      </c>
      <c r="AM44" s="138">
        <v>1</v>
      </c>
      <c r="AN44" s="138">
        <v>1</v>
      </c>
      <c r="AO44" s="138">
        <v>1</v>
      </c>
      <c r="AP44" s="138">
        <v>3</v>
      </c>
      <c r="AQ44" s="130" t="s">
        <v>966</v>
      </c>
      <c r="AR44" s="138">
        <v>0</v>
      </c>
      <c r="AS44" s="138">
        <v>0</v>
      </c>
      <c r="AT44" s="138">
        <v>0</v>
      </c>
      <c r="AU44" s="138">
        <v>2</v>
      </c>
      <c r="AV44" s="138">
        <v>1</v>
      </c>
      <c r="AW44" s="138">
        <v>0</v>
      </c>
      <c r="AX44" s="138">
        <v>3</v>
      </c>
      <c r="AY44" s="130" t="s">
        <v>966</v>
      </c>
      <c r="AZ44" s="138">
        <v>1</v>
      </c>
      <c r="BA44" s="138">
        <v>1</v>
      </c>
      <c r="BB44" s="138">
        <v>0</v>
      </c>
      <c r="BC44" s="138">
        <v>1</v>
      </c>
      <c r="BD44" s="138">
        <v>0</v>
      </c>
      <c r="BE44" s="138">
        <v>0</v>
      </c>
      <c r="BF44" s="138">
        <v>0</v>
      </c>
      <c r="BG44" s="138">
        <v>0</v>
      </c>
      <c r="BH44" s="138">
        <v>0</v>
      </c>
      <c r="BI44" s="138">
        <v>0</v>
      </c>
      <c r="BJ44" s="138">
        <v>0</v>
      </c>
      <c r="BK44" s="138">
        <v>0</v>
      </c>
      <c r="BL44" s="138">
        <v>0</v>
      </c>
      <c r="BM44" s="138">
        <v>0</v>
      </c>
      <c r="BN44" s="138">
        <v>0</v>
      </c>
      <c r="BO44" s="138">
        <v>0</v>
      </c>
      <c r="BP44" s="138">
        <v>0</v>
      </c>
      <c r="BQ44" s="138">
        <v>0</v>
      </c>
      <c r="BR44" s="138">
        <v>0</v>
      </c>
      <c r="BS44" s="138">
        <v>0</v>
      </c>
      <c r="BT44" s="138">
        <v>0</v>
      </c>
      <c r="BU44" s="138">
        <v>0</v>
      </c>
      <c r="BV44" s="138">
        <v>0</v>
      </c>
      <c r="BW44" s="138">
        <v>0</v>
      </c>
      <c r="BX44" s="138">
        <v>0</v>
      </c>
      <c r="BY44" s="138">
        <v>0</v>
      </c>
      <c r="BZ44" s="138">
        <v>0</v>
      </c>
      <c r="CA44" s="138">
        <v>0</v>
      </c>
      <c r="CB44" s="138">
        <v>0</v>
      </c>
      <c r="CC44" s="138">
        <v>0</v>
      </c>
      <c r="CD44" s="138">
        <v>0</v>
      </c>
      <c r="CE44" s="138">
        <v>0</v>
      </c>
      <c r="CF44" s="138">
        <v>0</v>
      </c>
      <c r="CG44" s="138">
        <v>0</v>
      </c>
      <c r="CH44" s="138">
        <v>0</v>
      </c>
      <c r="CI44" s="138">
        <v>0</v>
      </c>
      <c r="CJ44" s="138">
        <v>0</v>
      </c>
      <c r="CK44" s="138">
        <v>0</v>
      </c>
      <c r="CL44" s="138">
        <v>0</v>
      </c>
      <c r="CM44" s="138">
        <v>0</v>
      </c>
      <c r="CN44" s="138">
        <v>0</v>
      </c>
      <c r="CO44" s="138">
        <v>0</v>
      </c>
      <c r="CP44" s="138">
        <v>0</v>
      </c>
      <c r="CQ44" s="138">
        <v>0</v>
      </c>
      <c r="CR44" s="138">
        <v>0</v>
      </c>
      <c r="CS44" s="138">
        <v>0</v>
      </c>
      <c r="CT44" s="138">
        <v>0</v>
      </c>
      <c r="CU44" s="138">
        <v>0</v>
      </c>
      <c r="CV44" s="138">
        <v>0</v>
      </c>
      <c r="CW44" s="138">
        <v>0</v>
      </c>
      <c r="CX44" s="138">
        <v>0</v>
      </c>
      <c r="CY44" s="138">
        <v>0</v>
      </c>
      <c r="CZ44" s="138">
        <v>0</v>
      </c>
      <c r="DA44" s="138">
        <v>0</v>
      </c>
      <c r="DB44" s="138">
        <v>0</v>
      </c>
      <c r="DC44" s="138">
        <v>0</v>
      </c>
      <c r="DD44" s="138">
        <v>0</v>
      </c>
      <c r="DE44" s="138">
        <v>0</v>
      </c>
      <c r="DF44" s="138">
        <v>0</v>
      </c>
      <c r="DG44" s="138">
        <v>0</v>
      </c>
      <c r="DH44" s="138">
        <v>0</v>
      </c>
      <c r="DI44" s="138">
        <v>0</v>
      </c>
      <c r="DJ44" s="138">
        <v>0</v>
      </c>
      <c r="DK44" s="138">
        <v>0</v>
      </c>
      <c r="DL44" s="138">
        <v>0</v>
      </c>
      <c r="DM44" s="138">
        <v>0</v>
      </c>
      <c r="DN44" s="138">
        <v>0</v>
      </c>
      <c r="DO44" s="138">
        <v>0</v>
      </c>
      <c r="DP44" s="138">
        <v>0</v>
      </c>
      <c r="DQ44" s="138">
        <v>0</v>
      </c>
      <c r="DR44" s="130"/>
      <c r="DS44" s="138">
        <v>1</v>
      </c>
      <c r="DT44" s="130"/>
      <c r="DU44" s="130"/>
      <c r="DV44" s="138">
        <v>1</v>
      </c>
      <c r="DW44" s="138">
        <v>0</v>
      </c>
      <c r="DX44" s="138">
        <v>1</v>
      </c>
      <c r="DY44" s="130"/>
      <c r="DZ44" s="130"/>
      <c r="EA44" s="140">
        <v>13036</v>
      </c>
      <c r="EB44" s="140">
        <v>3.28</v>
      </c>
      <c r="EC44" s="140">
        <v>1</v>
      </c>
    </row>
    <row r="45" spans="1:133" s="131" customFormat="1" x14ac:dyDescent="0.25">
      <c r="A45" s="130" t="s">
        <v>13</v>
      </c>
      <c r="B45" s="130" t="s">
        <v>30</v>
      </c>
      <c r="C45" s="138">
        <v>4</v>
      </c>
      <c r="D45" s="130" t="s">
        <v>29</v>
      </c>
      <c r="E45" s="130" t="s">
        <v>3654</v>
      </c>
      <c r="F45" s="130" t="s">
        <v>3655</v>
      </c>
      <c r="G45" s="130">
        <v>63400</v>
      </c>
      <c r="H45" s="130" t="s">
        <v>3656</v>
      </c>
      <c r="I45" s="130" t="s">
        <v>3657</v>
      </c>
      <c r="J45" s="130" t="s">
        <v>3658</v>
      </c>
      <c r="K45" s="130" t="s">
        <v>3659</v>
      </c>
      <c r="L45" s="130" t="s">
        <v>959</v>
      </c>
      <c r="M45" s="130" t="s">
        <v>1864</v>
      </c>
      <c r="N45" s="130" t="s">
        <v>3660</v>
      </c>
      <c r="O45" s="130"/>
      <c r="P45" s="130">
        <v>547428924</v>
      </c>
      <c r="Q45" s="130" t="s">
        <v>3661</v>
      </c>
      <c r="R45" s="130" t="s">
        <v>959</v>
      </c>
      <c r="S45" s="130" t="s">
        <v>1864</v>
      </c>
      <c r="T45" s="130" t="s">
        <v>3660</v>
      </c>
      <c r="U45" s="130"/>
      <c r="V45" s="130">
        <v>547428924</v>
      </c>
      <c r="W45" s="130" t="s">
        <v>3661</v>
      </c>
      <c r="X45" s="138">
        <v>1</v>
      </c>
      <c r="Y45" s="138">
        <v>0</v>
      </c>
      <c r="Z45" s="138">
        <v>1</v>
      </c>
      <c r="AA45" s="139">
        <v>0.5</v>
      </c>
      <c r="AB45" s="139">
        <v>0</v>
      </c>
      <c r="AC45" s="139">
        <v>0.5</v>
      </c>
      <c r="AD45" s="130" t="s">
        <v>966</v>
      </c>
      <c r="AE45" s="138">
        <v>1</v>
      </c>
      <c r="AF45" s="130" t="s">
        <v>966</v>
      </c>
      <c r="AG45" s="138">
        <v>0</v>
      </c>
      <c r="AH45" s="138">
        <v>0</v>
      </c>
      <c r="AI45" s="138">
        <v>0</v>
      </c>
      <c r="AJ45" s="138">
        <v>1</v>
      </c>
      <c r="AK45" s="138">
        <v>1</v>
      </c>
      <c r="AL45" s="130" t="s">
        <v>966</v>
      </c>
      <c r="AM45" s="138">
        <v>0</v>
      </c>
      <c r="AN45" s="138">
        <v>0</v>
      </c>
      <c r="AO45" s="138">
        <v>1</v>
      </c>
      <c r="AP45" s="138">
        <v>1</v>
      </c>
      <c r="AQ45" s="130" t="s">
        <v>966</v>
      </c>
      <c r="AR45" s="138">
        <v>0</v>
      </c>
      <c r="AS45" s="138">
        <v>0</v>
      </c>
      <c r="AT45" s="138">
        <v>0</v>
      </c>
      <c r="AU45" s="138">
        <v>1</v>
      </c>
      <c r="AV45" s="138">
        <v>0</v>
      </c>
      <c r="AW45" s="138">
        <v>0</v>
      </c>
      <c r="AX45" s="138">
        <v>1</v>
      </c>
      <c r="AY45" s="130" t="s">
        <v>966</v>
      </c>
      <c r="AZ45" s="138">
        <v>1</v>
      </c>
      <c r="BA45" s="138">
        <v>1</v>
      </c>
      <c r="BB45" s="138">
        <v>0</v>
      </c>
      <c r="BC45" s="138">
        <v>1</v>
      </c>
      <c r="BD45" s="138">
        <v>0</v>
      </c>
      <c r="BE45" s="138">
        <v>2</v>
      </c>
      <c r="BF45" s="138">
        <v>0</v>
      </c>
      <c r="BG45" s="138">
        <v>0</v>
      </c>
      <c r="BH45" s="138">
        <v>0</v>
      </c>
      <c r="BI45" s="138">
        <v>0</v>
      </c>
      <c r="BJ45" s="138">
        <v>0</v>
      </c>
      <c r="BK45" s="138">
        <v>0</v>
      </c>
      <c r="BL45" s="138">
        <v>0</v>
      </c>
      <c r="BM45" s="138">
        <v>0</v>
      </c>
      <c r="BN45" s="138">
        <v>0</v>
      </c>
      <c r="BO45" s="138">
        <v>0</v>
      </c>
      <c r="BP45" s="138">
        <v>0</v>
      </c>
      <c r="BQ45" s="138">
        <v>0</v>
      </c>
      <c r="BR45" s="138">
        <v>0</v>
      </c>
      <c r="BS45" s="138">
        <v>0</v>
      </c>
      <c r="BT45" s="138">
        <v>0</v>
      </c>
      <c r="BU45" s="138">
        <v>0</v>
      </c>
      <c r="BV45" s="138">
        <v>0</v>
      </c>
      <c r="BW45" s="138">
        <v>0</v>
      </c>
      <c r="BX45" s="138">
        <v>0</v>
      </c>
      <c r="BY45" s="138">
        <v>0</v>
      </c>
      <c r="BZ45" s="138">
        <v>0</v>
      </c>
      <c r="CA45" s="138">
        <v>0</v>
      </c>
      <c r="CB45" s="138">
        <v>0</v>
      </c>
      <c r="CC45" s="138">
        <v>0</v>
      </c>
      <c r="CD45" s="138">
        <v>0</v>
      </c>
      <c r="CE45" s="138">
        <v>0</v>
      </c>
      <c r="CF45" s="138">
        <v>0</v>
      </c>
      <c r="CG45" s="138">
        <v>0</v>
      </c>
      <c r="CH45" s="138">
        <v>0</v>
      </c>
      <c r="CI45" s="138">
        <v>0</v>
      </c>
      <c r="CJ45" s="138">
        <v>0</v>
      </c>
      <c r="CK45" s="138">
        <v>0</v>
      </c>
      <c r="CL45" s="138">
        <v>0</v>
      </c>
      <c r="CM45" s="138">
        <v>0</v>
      </c>
      <c r="CN45" s="138">
        <v>0</v>
      </c>
      <c r="CO45" s="138">
        <v>0</v>
      </c>
      <c r="CP45" s="138">
        <v>0</v>
      </c>
      <c r="CQ45" s="138">
        <v>0</v>
      </c>
      <c r="CR45" s="138">
        <v>0</v>
      </c>
      <c r="CS45" s="138">
        <v>0</v>
      </c>
      <c r="CT45" s="138">
        <v>0</v>
      </c>
      <c r="CU45" s="138">
        <v>0</v>
      </c>
      <c r="CV45" s="138">
        <v>0</v>
      </c>
      <c r="CW45" s="138">
        <v>0</v>
      </c>
      <c r="CX45" s="138">
        <v>0</v>
      </c>
      <c r="CY45" s="138">
        <v>0</v>
      </c>
      <c r="CZ45" s="138">
        <v>0</v>
      </c>
      <c r="DA45" s="138">
        <v>0</v>
      </c>
      <c r="DB45" s="138">
        <v>0</v>
      </c>
      <c r="DC45" s="138">
        <v>0</v>
      </c>
      <c r="DD45" s="138">
        <v>0</v>
      </c>
      <c r="DE45" s="138">
        <v>0</v>
      </c>
      <c r="DF45" s="138">
        <v>0</v>
      </c>
      <c r="DG45" s="138">
        <v>0</v>
      </c>
      <c r="DH45" s="138">
        <v>0</v>
      </c>
      <c r="DI45" s="138">
        <v>0</v>
      </c>
      <c r="DJ45" s="138">
        <v>0</v>
      </c>
      <c r="DK45" s="138">
        <v>0</v>
      </c>
      <c r="DL45" s="138">
        <v>0</v>
      </c>
      <c r="DM45" s="138">
        <v>0</v>
      </c>
      <c r="DN45" s="138">
        <v>0</v>
      </c>
      <c r="DO45" s="138">
        <v>0</v>
      </c>
      <c r="DP45" s="138">
        <v>90</v>
      </c>
      <c r="DQ45" s="138">
        <v>1</v>
      </c>
      <c r="DR45" s="130" t="s">
        <v>3662</v>
      </c>
      <c r="DS45" s="138">
        <v>2</v>
      </c>
      <c r="DT45" s="130"/>
      <c r="DU45" s="130"/>
      <c r="DV45" s="138">
        <v>1</v>
      </c>
      <c r="DW45" s="138">
        <v>1</v>
      </c>
      <c r="DX45" s="138">
        <v>1</v>
      </c>
      <c r="DY45" s="130"/>
      <c r="DZ45" s="130"/>
      <c r="EA45" s="140">
        <v>10293</v>
      </c>
      <c r="EB45" s="140">
        <v>1.65</v>
      </c>
      <c r="EC45" s="140">
        <v>1</v>
      </c>
    </row>
    <row r="46" spans="1:133" s="131" customFormat="1" ht="24" x14ac:dyDescent="0.25">
      <c r="A46" s="130" t="s">
        <v>13</v>
      </c>
      <c r="B46" s="130" t="s">
        <v>31</v>
      </c>
      <c r="C46" s="138">
        <v>4</v>
      </c>
      <c r="D46" s="130" t="s">
        <v>673</v>
      </c>
      <c r="E46" s="130" t="s">
        <v>3663</v>
      </c>
      <c r="F46" s="130" t="s">
        <v>3664</v>
      </c>
      <c r="G46" s="130">
        <v>62300</v>
      </c>
      <c r="H46" s="130" t="s">
        <v>31</v>
      </c>
      <c r="I46" s="130" t="s">
        <v>3665</v>
      </c>
      <c r="J46" s="130" t="s">
        <v>3666</v>
      </c>
      <c r="K46" s="130" t="s">
        <v>1391</v>
      </c>
      <c r="L46" s="130" t="s">
        <v>1431</v>
      </c>
      <c r="M46" s="130" t="s">
        <v>2018</v>
      </c>
      <c r="N46" s="130" t="s">
        <v>3667</v>
      </c>
      <c r="O46" s="130"/>
      <c r="P46" s="130">
        <v>547130553</v>
      </c>
      <c r="Q46" s="130" t="s">
        <v>3668</v>
      </c>
      <c r="R46" s="130" t="s">
        <v>3669</v>
      </c>
      <c r="S46" s="130" t="s">
        <v>2921</v>
      </c>
      <c r="T46" s="130" t="s">
        <v>3670</v>
      </c>
      <c r="U46" s="130"/>
      <c r="V46" s="130">
        <v>547130589</v>
      </c>
      <c r="W46" s="130" t="s">
        <v>3671</v>
      </c>
      <c r="X46" s="138">
        <v>1</v>
      </c>
      <c r="Y46" s="138">
        <v>0</v>
      </c>
      <c r="Z46" s="138">
        <v>1</v>
      </c>
      <c r="AA46" s="139">
        <v>0.1</v>
      </c>
      <c r="AB46" s="139">
        <v>0</v>
      </c>
      <c r="AC46" s="139">
        <v>0.1</v>
      </c>
      <c r="AD46" s="130" t="s">
        <v>966</v>
      </c>
      <c r="AE46" s="138">
        <v>1</v>
      </c>
      <c r="AF46" s="130" t="s">
        <v>966</v>
      </c>
      <c r="AG46" s="138">
        <v>0</v>
      </c>
      <c r="AH46" s="138">
        <v>0</v>
      </c>
      <c r="AI46" s="138">
        <v>1</v>
      </c>
      <c r="AJ46" s="138">
        <v>0</v>
      </c>
      <c r="AK46" s="138">
        <v>1</v>
      </c>
      <c r="AL46" s="130" t="s">
        <v>966</v>
      </c>
      <c r="AM46" s="138">
        <v>0</v>
      </c>
      <c r="AN46" s="138">
        <v>0</v>
      </c>
      <c r="AO46" s="138">
        <v>1</v>
      </c>
      <c r="AP46" s="138">
        <v>1</v>
      </c>
      <c r="AQ46" s="130" t="s">
        <v>966</v>
      </c>
      <c r="AR46" s="138">
        <v>0</v>
      </c>
      <c r="AS46" s="138">
        <v>0</v>
      </c>
      <c r="AT46" s="138">
        <v>0</v>
      </c>
      <c r="AU46" s="138">
        <v>1</v>
      </c>
      <c r="AV46" s="138">
        <v>0</v>
      </c>
      <c r="AW46" s="138">
        <v>0</v>
      </c>
      <c r="AX46" s="138">
        <v>1</v>
      </c>
      <c r="AY46" s="130" t="s">
        <v>966</v>
      </c>
      <c r="AZ46" s="138">
        <v>1</v>
      </c>
      <c r="BA46" s="138">
        <v>1</v>
      </c>
      <c r="BB46" s="138">
        <v>0</v>
      </c>
      <c r="BC46" s="138">
        <v>1</v>
      </c>
      <c r="BD46" s="138">
        <v>0</v>
      </c>
      <c r="BE46" s="138">
        <v>2</v>
      </c>
      <c r="BF46" s="138">
        <v>0</v>
      </c>
      <c r="BG46" s="138">
        <v>0</v>
      </c>
      <c r="BH46" s="138">
        <v>0</v>
      </c>
      <c r="BI46" s="138">
        <v>0</v>
      </c>
      <c r="BJ46" s="138">
        <v>0</v>
      </c>
      <c r="BK46" s="138">
        <v>0</v>
      </c>
      <c r="BL46" s="138">
        <v>1</v>
      </c>
      <c r="BM46" s="138">
        <v>0</v>
      </c>
      <c r="BN46" s="138">
        <v>0</v>
      </c>
      <c r="BO46" s="138">
        <v>0</v>
      </c>
      <c r="BP46" s="138">
        <v>1</v>
      </c>
      <c r="BQ46" s="138">
        <v>0</v>
      </c>
      <c r="BR46" s="138">
        <v>0</v>
      </c>
      <c r="BS46" s="138">
        <v>0</v>
      </c>
      <c r="BT46" s="138">
        <v>0</v>
      </c>
      <c r="BU46" s="138">
        <v>0</v>
      </c>
      <c r="BV46" s="138">
        <v>0</v>
      </c>
      <c r="BW46" s="138">
        <v>0</v>
      </c>
      <c r="BX46" s="138">
        <v>0</v>
      </c>
      <c r="BY46" s="138">
        <v>0</v>
      </c>
      <c r="BZ46" s="138">
        <v>0</v>
      </c>
      <c r="CA46" s="138">
        <v>0</v>
      </c>
      <c r="CB46" s="138">
        <v>0</v>
      </c>
      <c r="CC46" s="138">
        <v>0</v>
      </c>
      <c r="CD46" s="138">
        <v>0</v>
      </c>
      <c r="CE46" s="138">
        <v>0</v>
      </c>
      <c r="CF46" s="138">
        <v>0</v>
      </c>
      <c r="CG46" s="138">
        <v>0</v>
      </c>
      <c r="CH46" s="138">
        <v>0</v>
      </c>
      <c r="CI46" s="138">
        <v>0</v>
      </c>
      <c r="CJ46" s="138">
        <v>0</v>
      </c>
      <c r="CK46" s="138">
        <v>0</v>
      </c>
      <c r="CL46" s="138">
        <v>0</v>
      </c>
      <c r="CM46" s="138">
        <v>0</v>
      </c>
      <c r="CN46" s="138">
        <v>0</v>
      </c>
      <c r="CO46" s="138">
        <v>0</v>
      </c>
      <c r="CP46" s="138">
        <v>0</v>
      </c>
      <c r="CQ46" s="138">
        <v>0</v>
      </c>
      <c r="CR46" s="138">
        <v>0</v>
      </c>
      <c r="CS46" s="138">
        <v>0</v>
      </c>
      <c r="CT46" s="138">
        <v>0</v>
      </c>
      <c r="CU46" s="138">
        <v>0</v>
      </c>
      <c r="CV46" s="138">
        <v>0</v>
      </c>
      <c r="CW46" s="138">
        <v>0</v>
      </c>
      <c r="CX46" s="138">
        <v>0</v>
      </c>
      <c r="CY46" s="138">
        <v>0</v>
      </c>
      <c r="CZ46" s="138">
        <v>0</v>
      </c>
      <c r="DA46" s="138">
        <v>0</v>
      </c>
      <c r="DB46" s="138">
        <v>0</v>
      </c>
      <c r="DC46" s="138">
        <v>0</v>
      </c>
      <c r="DD46" s="138">
        <v>0</v>
      </c>
      <c r="DE46" s="138">
        <v>0</v>
      </c>
      <c r="DF46" s="138">
        <v>0</v>
      </c>
      <c r="DG46" s="138">
        <v>0</v>
      </c>
      <c r="DH46" s="138">
        <v>0</v>
      </c>
      <c r="DI46" s="138">
        <v>0</v>
      </c>
      <c r="DJ46" s="138">
        <v>0</v>
      </c>
      <c r="DK46" s="138">
        <v>0</v>
      </c>
      <c r="DL46" s="138">
        <v>0</v>
      </c>
      <c r="DM46" s="138">
        <v>0</v>
      </c>
      <c r="DN46" s="138">
        <v>0</v>
      </c>
      <c r="DO46" s="138">
        <v>1</v>
      </c>
      <c r="DP46" s="138">
        <v>5</v>
      </c>
      <c r="DQ46" s="138">
        <v>1</v>
      </c>
      <c r="DR46" s="130" t="s">
        <v>3672</v>
      </c>
      <c r="DS46" s="138">
        <v>3</v>
      </c>
      <c r="DT46" s="130" t="s">
        <v>3673</v>
      </c>
      <c r="DU46" s="130" t="s">
        <v>3674</v>
      </c>
      <c r="DV46" s="138">
        <v>1</v>
      </c>
      <c r="DW46" s="138">
        <v>1</v>
      </c>
      <c r="DX46" s="138">
        <v>1</v>
      </c>
      <c r="DY46" s="130" t="s">
        <v>3675</v>
      </c>
      <c r="DZ46" s="130" t="s">
        <v>3676</v>
      </c>
      <c r="EA46" s="140">
        <v>12817</v>
      </c>
      <c r="EB46" s="140">
        <v>4.09</v>
      </c>
      <c r="EC46" s="140">
        <v>1</v>
      </c>
    </row>
    <row r="47" spans="1:133" s="131" customFormat="1" ht="72" x14ac:dyDescent="0.25">
      <c r="A47" s="130" t="s">
        <v>13</v>
      </c>
      <c r="B47" s="130" t="s">
        <v>33</v>
      </c>
      <c r="C47" s="138">
        <v>4</v>
      </c>
      <c r="D47" s="130" t="s">
        <v>32</v>
      </c>
      <c r="E47" s="130" t="s">
        <v>3677</v>
      </c>
      <c r="F47" s="130" t="s">
        <v>3678</v>
      </c>
      <c r="G47" s="130">
        <v>63700</v>
      </c>
      <c r="H47" s="130" t="s">
        <v>3679</v>
      </c>
      <c r="I47" s="130" t="s">
        <v>3680</v>
      </c>
      <c r="J47" s="130" t="s">
        <v>3681</v>
      </c>
      <c r="K47" s="130" t="s">
        <v>2227</v>
      </c>
      <c r="L47" s="130" t="s">
        <v>2764</v>
      </c>
      <c r="M47" s="130" t="s">
        <v>1201</v>
      </c>
      <c r="N47" s="130" t="s">
        <v>3682</v>
      </c>
      <c r="O47" s="130"/>
      <c r="P47" s="130">
        <v>541420378</v>
      </c>
      <c r="Q47" s="130" t="s">
        <v>3683</v>
      </c>
      <c r="R47" s="130" t="s">
        <v>2764</v>
      </c>
      <c r="S47" s="130" t="s">
        <v>1201</v>
      </c>
      <c r="T47" s="130" t="s">
        <v>3682</v>
      </c>
      <c r="U47" s="130"/>
      <c r="V47" s="130">
        <v>541420378</v>
      </c>
      <c r="W47" s="130" t="s">
        <v>3683</v>
      </c>
      <c r="X47" s="138">
        <v>3</v>
      </c>
      <c r="Y47" s="138">
        <v>0</v>
      </c>
      <c r="Z47" s="138">
        <v>3</v>
      </c>
      <c r="AA47" s="139">
        <v>3</v>
      </c>
      <c r="AB47" s="139">
        <v>0</v>
      </c>
      <c r="AC47" s="139">
        <v>3</v>
      </c>
      <c r="AD47" s="130" t="s">
        <v>966</v>
      </c>
      <c r="AE47" s="138">
        <v>3</v>
      </c>
      <c r="AF47" s="130" t="s">
        <v>966</v>
      </c>
      <c r="AG47" s="138">
        <v>0</v>
      </c>
      <c r="AH47" s="138">
        <v>1</v>
      </c>
      <c r="AI47" s="138">
        <v>0</v>
      </c>
      <c r="AJ47" s="138">
        <v>2</v>
      </c>
      <c r="AK47" s="138">
        <v>3</v>
      </c>
      <c r="AL47" s="130" t="s">
        <v>966</v>
      </c>
      <c r="AM47" s="138">
        <v>1</v>
      </c>
      <c r="AN47" s="138">
        <v>1</v>
      </c>
      <c r="AO47" s="138">
        <v>1</v>
      </c>
      <c r="AP47" s="138">
        <v>3</v>
      </c>
      <c r="AQ47" s="130" t="s">
        <v>966</v>
      </c>
      <c r="AR47" s="138">
        <v>0</v>
      </c>
      <c r="AS47" s="138">
        <v>0</v>
      </c>
      <c r="AT47" s="138">
        <v>0</v>
      </c>
      <c r="AU47" s="138">
        <v>2</v>
      </c>
      <c r="AV47" s="138">
        <v>1</v>
      </c>
      <c r="AW47" s="138">
        <v>0</v>
      </c>
      <c r="AX47" s="138">
        <v>3</v>
      </c>
      <c r="AY47" s="130" t="s">
        <v>966</v>
      </c>
      <c r="AZ47" s="138">
        <v>1</v>
      </c>
      <c r="BA47" s="138">
        <v>1</v>
      </c>
      <c r="BB47" s="138">
        <v>1</v>
      </c>
      <c r="BC47" s="138">
        <v>1</v>
      </c>
      <c r="BD47" s="138">
        <v>0</v>
      </c>
      <c r="BE47" s="138">
        <v>1</v>
      </c>
      <c r="BF47" s="138">
        <v>0</v>
      </c>
      <c r="BG47" s="138">
        <v>0</v>
      </c>
      <c r="BH47" s="138">
        <v>0</v>
      </c>
      <c r="BI47" s="138">
        <v>0</v>
      </c>
      <c r="BJ47" s="138">
        <v>0</v>
      </c>
      <c r="BK47" s="138">
        <v>0</v>
      </c>
      <c r="BL47" s="138">
        <v>1</v>
      </c>
      <c r="BM47" s="138">
        <v>0</v>
      </c>
      <c r="BN47" s="138">
        <v>0</v>
      </c>
      <c r="BO47" s="138">
        <v>0</v>
      </c>
      <c r="BP47" s="138">
        <v>0</v>
      </c>
      <c r="BQ47" s="138">
        <v>0</v>
      </c>
      <c r="BR47" s="138">
        <v>0</v>
      </c>
      <c r="BS47" s="138">
        <v>0</v>
      </c>
      <c r="BT47" s="138">
        <v>0</v>
      </c>
      <c r="BU47" s="138">
        <v>0</v>
      </c>
      <c r="BV47" s="138">
        <v>0</v>
      </c>
      <c r="BW47" s="138">
        <v>0</v>
      </c>
      <c r="BX47" s="138">
        <v>0</v>
      </c>
      <c r="BY47" s="138">
        <v>0</v>
      </c>
      <c r="BZ47" s="138">
        <v>0</v>
      </c>
      <c r="CA47" s="138">
        <v>0</v>
      </c>
      <c r="CB47" s="138">
        <v>0</v>
      </c>
      <c r="CC47" s="138">
        <v>0</v>
      </c>
      <c r="CD47" s="138">
        <v>0</v>
      </c>
      <c r="CE47" s="138">
        <v>0</v>
      </c>
      <c r="CF47" s="138">
        <v>0</v>
      </c>
      <c r="CG47" s="138">
        <v>0</v>
      </c>
      <c r="CH47" s="138">
        <v>0</v>
      </c>
      <c r="CI47" s="138">
        <v>0</v>
      </c>
      <c r="CJ47" s="138">
        <v>0</v>
      </c>
      <c r="CK47" s="138">
        <v>0</v>
      </c>
      <c r="CL47" s="138">
        <v>0</v>
      </c>
      <c r="CM47" s="138">
        <v>0</v>
      </c>
      <c r="CN47" s="138">
        <v>0</v>
      </c>
      <c r="CO47" s="138">
        <v>0</v>
      </c>
      <c r="CP47" s="138">
        <v>0</v>
      </c>
      <c r="CQ47" s="138">
        <v>0</v>
      </c>
      <c r="CR47" s="138">
        <v>0</v>
      </c>
      <c r="CS47" s="138">
        <v>0</v>
      </c>
      <c r="CT47" s="138">
        <v>0</v>
      </c>
      <c r="CU47" s="138">
        <v>0</v>
      </c>
      <c r="CV47" s="138">
        <v>0</v>
      </c>
      <c r="CW47" s="138">
        <v>0</v>
      </c>
      <c r="CX47" s="138">
        <v>0</v>
      </c>
      <c r="CY47" s="138">
        <v>0</v>
      </c>
      <c r="CZ47" s="138">
        <v>0</v>
      </c>
      <c r="DA47" s="138">
        <v>0</v>
      </c>
      <c r="DB47" s="138">
        <v>0</v>
      </c>
      <c r="DC47" s="138">
        <v>0</v>
      </c>
      <c r="DD47" s="138">
        <v>0</v>
      </c>
      <c r="DE47" s="138">
        <v>0</v>
      </c>
      <c r="DF47" s="138">
        <v>0</v>
      </c>
      <c r="DG47" s="138">
        <v>0</v>
      </c>
      <c r="DH47" s="138">
        <v>0</v>
      </c>
      <c r="DI47" s="138">
        <v>0</v>
      </c>
      <c r="DJ47" s="138">
        <v>0</v>
      </c>
      <c r="DK47" s="138">
        <v>0</v>
      </c>
      <c r="DL47" s="138">
        <v>0</v>
      </c>
      <c r="DM47" s="138">
        <v>0</v>
      </c>
      <c r="DN47" s="138">
        <v>0</v>
      </c>
      <c r="DO47" s="138">
        <v>0</v>
      </c>
      <c r="DP47" s="138">
        <v>95</v>
      </c>
      <c r="DQ47" s="138">
        <v>1</v>
      </c>
      <c r="DR47" s="130" t="s">
        <v>3684</v>
      </c>
      <c r="DS47" s="138">
        <v>3</v>
      </c>
      <c r="DT47" s="130" t="s">
        <v>3685</v>
      </c>
      <c r="DU47" s="130" t="s">
        <v>3686</v>
      </c>
      <c r="DV47" s="138">
        <v>1</v>
      </c>
      <c r="DW47" s="138">
        <v>0</v>
      </c>
      <c r="DX47" s="138">
        <v>1</v>
      </c>
      <c r="DY47" s="130" t="s">
        <v>3687</v>
      </c>
      <c r="DZ47" s="130" t="s">
        <v>3688</v>
      </c>
      <c r="EA47" s="140">
        <v>4000</v>
      </c>
      <c r="EB47" s="140">
        <v>4.22</v>
      </c>
      <c r="EC47" s="140">
        <v>1</v>
      </c>
    </row>
    <row r="48" spans="1:133" s="131" customFormat="1" ht="36" x14ac:dyDescent="0.25">
      <c r="A48" s="130" t="s">
        <v>13</v>
      </c>
      <c r="B48" s="130" t="s">
        <v>649</v>
      </c>
      <c r="C48" s="138">
        <v>4</v>
      </c>
      <c r="D48" s="130" t="s">
        <v>34</v>
      </c>
      <c r="E48" s="130" t="s">
        <v>3689</v>
      </c>
      <c r="F48" s="130">
        <v>60</v>
      </c>
      <c r="G48" s="130">
        <v>63500</v>
      </c>
      <c r="H48" s="130" t="s">
        <v>3690</v>
      </c>
      <c r="I48" s="130" t="s">
        <v>3691</v>
      </c>
      <c r="J48" s="130" t="s">
        <v>3692</v>
      </c>
      <c r="K48" s="130" t="s">
        <v>2227</v>
      </c>
      <c r="L48" s="130" t="s">
        <v>2764</v>
      </c>
      <c r="M48" s="130" t="s">
        <v>1566</v>
      </c>
      <c r="N48" s="130" t="s">
        <v>3693</v>
      </c>
      <c r="O48" s="130" t="s">
        <v>1041</v>
      </c>
      <c r="P48" s="130">
        <v>546125130</v>
      </c>
      <c r="Q48" s="130" t="s">
        <v>3694</v>
      </c>
      <c r="R48" s="130" t="s">
        <v>2764</v>
      </c>
      <c r="S48" s="130" t="s">
        <v>1457</v>
      </c>
      <c r="T48" s="130" t="s">
        <v>3431</v>
      </c>
      <c r="U48" s="130"/>
      <c r="V48" s="130">
        <v>546125133</v>
      </c>
      <c r="W48" s="130" t="s">
        <v>3695</v>
      </c>
      <c r="X48" s="138">
        <v>1</v>
      </c>
      <c r="Y48" s="138">
        <v>0</v>
      </c>
      <c r="Z48" s="138">
        <v>1</v>
      </c>
      <c r="AA48" s="139">
        <v>0.5</v>
      </c>
      <c r="AB48" s="139">
        <v>0</v>
      </c>
      <c r="AC48" s="139">
        <v>0.5</v>
      </c>
      <c r="AD48" s="130" t="s">
        <v>966</v>
      </c>
      <c r="AE48" s="138">
        <v>1</v>
      </c>
      <c r="AF48" s="130" t="s">
        <v>966</v>
      </c>
      <c r="AG48" s="138">
        <v>0</v>
      </c>
      <c r="AH48" s="138">
        <v>0</v>
      </c>
      <c r="AI48" s="138">
        <v>0</v>
      </c>
      <c r="AJ48" s="138">
        <v>1</v>
      </c>
      <c r="AK48" s="138">
        <v>1</v>
      </c>
      <c r="AL48" s="130" t="s">
        <v>966</v>
      </c>
      <c r="AM48" s="138">
        <v>0</v>
      </c>
      <c r="AN48" s="138">
        <v>0</v>
      </c>
      <c r="AO48" s="138">
        <v>1</v>
      </c>
      <c r="AP48" s="138">
        <v>1</v>
      </c>
      <c r="AQ48" s="130" t="s">
        <v>966</v>
      </c>
      <c r="AR48" s="138">
        <v>0</v>
      </c>
      <c r="AS48" s="138">
        <v>0</v>
      </c>
      <c r="AT48" s="138">
        <v>0</v>
      </c>
      <c r="AU48" s="138">
        <v>1</v>
      </c>
      <c r="AV48" s="138">
        <v>0</v>
      </c>
      <c r="AW48" s="138">
        <v>0</v>
      </c>
      <c r="AX48" s="138">
        <v>1</v>
      </c>
      <c r="AY48" s="130" t="s">
        <v>966</v>
      </c>
      <c r="AZ48" s="138">
        <v>0</v>
      </c>
      <c r="BA48" s="138">
        <v>1</v>
      </c>
      <c r="BB48" s="138">
        <v>0</v>
      </c>
      <c r="BC48" s="138">
        <v>1</v>
      </c>
      <c r="BD48" s="138">
        <v>0</v>
      </c>
      <c r="BE48" s="138">
        <v>7</v>
      </c>
      <c r="BF48" s="138">
        <v>0</v>
      </c>
      <c r="BG48" s="138">
        <v>0</v>
      </c>
      <c r="BH48" s="138">
        <v>0</v>
      </c>
      <c r="BI48" s="138">
        <v>0</v>
      </c>
      <c r="BJ48" s="138">
        <v>0</v>
      </c>
      <c r="BK48" s="138">
        <v>0</v>
      </c>
      <c r="BL48" s="138">
        <v>5</v>
      </c>
      <c r="BM48" s="138">
        <v>0</v>
      </c>
      <c r="BN48" s="138">
        <v>0</v>
      </c>
      <c r="BO48" s="138">
        <v>0</v>
      </c>
      <c r="BP48" s="138">
        <v>1</v>
      </c>
      <c r="BQ48" s="138">
        <v>0</v>
      </c>
      <c r="BR48" s="138">
        <v>0</v>
      </c>
      <c r="BS48" s="138">
        <v>0</v>
      </c>
      <c r="BT48" s="138">
        <v>0</v>
      </c>
      <c r="BU48" s="138">
        <v>0</v>
      </c>
      <c r="BV48" s="138">
        <v>0</v>
      </c>
      <c r="BW48" s="138">
        <v>0</v>
      </c>
      <c r="BX48" s="138">
        <v>0</v>
      </c>
      <c r="BY48" s="138">
        <v>0</v>
      </c>
      <c r="BZ48" s="138">
        <v>0</v>
      </c>
      <c r="CA48" s="138">
        <v>0</v>
      </c>
      <c r="CB48" s="138">
        <v>0</v>
      </c>
      <c r="CC48" s="138">
        <v>0</v>
      </c>
      <c r="CD48" s="138">
        <v>0</v>
      </c>
      <c r="CE48" s="138">
        <v>0</v>
      </c>
      <c r="CF48" s="138">
        <v>0</v>
      </c>
      <c r="CG48" s="138">
        <v>0</v>
      </c>
      <c r="CH48" s="138">
        <v>0</v>
      </c>
      <c r="CI48" s="138">
        <v>0</v>
      </c>
      <c r="CJ48" s="138">
        <v>0</v>
      </c>
      <c r="CK48" s="138">
        <v>0</v>
      </c>
      <c r="CL48" s="138">
        <v>0</v>
      </c>
      <c r="CM48" s="138">
        <v>0</v>
      </c>
      <c r="CN48" s="138">
        <v>0</v>
      </c>
      <c r="CO48" s="138">
        <v>0</v>
      </c>
      <c r="CP48" s="138">
        <v>0</v>
      </c>
      <c r="CQ48" s="138">
        <v>0</v>
      </c>
      <c r="CR48" s="138">
        <v>0</v>
      </c>
      <c r="CS48" s="138">
        <v>0</v>
      </c>
      <c r="CT48" s="138">
        <v>0</v>
      </c>
      <c r="CU48" s="138">
        <v>0</v>
      </c>
      <c r="CV48" s="138">
        <v>0</v>
      </c>
      <c r="CW48" s="138">
        <v>0</v>
      </c>
      <c r="CX48" s="138">
        <v>0</v>
      </c>
      <c r="CY48" s="138">
        <v>0</v>
      </c>
      <c r="CZ48" s="138">
        <v>0</v>
      </c>
      <c r="DA48" s="138">
        <v>0</v>
      </c>
      <c r="DB48" s="138">
        <v>0</v>
      </c>
      <c r="DC48" s="138">
        <v>0</v>
      </c>
      <c r="DD48" s="138">
        <v>0</v>
      </c>
      <c r="DE48" s="138">
        <v>0</v>
      </c>
      <c r="DF48" s="138">
        <v>0</v>
      </c>
      <c r="DG48" s="138">
        <v>0</v>
      </c>
      <c r="DH48" s="138">
        <v>0</v>
      </c>
      <c r="DI48" s="138">
        <v>0</v>
      </c>
      <c r="DJ48" s="138">
        <v>0</v>
      </c>
      <c r="DK48" s="138">
        <v>0</v>
      </c>
      <c r="DL48" s="138">
        <v>0</v>
      </c>
      <c r="DM48" s="138">
        <v>0</v>
      </c>
      <c r="DN48" s="138">
        <v>0</v>
      </c>
      <c r="DO48" s="138">
        <v>0</v>
      </c>
      <c r="DP48" s="138">
        <v>100</v>
      </c>
      <c r="DQ48" s="138">
        <v>0</v>
      </c>
      <c r="DR48" s="130"/>
      <c r="DS48" s="138">
        <v>2</v>
      </c>
      <c r="DT48" s="130" t="s">
        <v>3696</v>
      </c>
      <c r="DU48" s="130" t="s">
        <v>3696</v>
      </c>
      <c r="DV48" s="138">
        <v>1</v>
      </c>
      <c r="DW48" s="138">
        <v>1</v>
      </c>
      <c r="DX48" s="138">
        <v>0</v>
      </c>
      <c r="DY48" s="130"/>
      <c r="DZ48" s="130" t="s">
        <v>3697</v>
      </c>
      <c r="EA48" s="140">
        <v>28807</v>
      </c>
      <c r="EB48" s="140">
        <v>51.77</v>
      </c>
      <c r="EC48" s="140">
        <v>3</v>
      </c>
    </row>
    <row r="49" spans="1:133" s="131" customFormat="1" ht="24" x14ac:dyDescent="0.25">
      <c r="A49" s="130" t="s">
        <v>13</v>
      </c>
      <c r="B49" s="130" t="s">
        <v>36</v>
      </c>
      <c r="C49" s="138">
        <v>4</v>
      </c>
      <c r="D49" s="130" t="s">
        <v>35</v>
      </c>
      <c r="E49" s="130" t="s">
        <v>3698</v>
      </c>
      <c r="F49" s="130" t="s">
        <v>3699</v>
      </c>
      <c r="G49" s="130">
        <v>62400</v>
      </c>
      <c r="H49" s="130" t="s">
        <v>36</v>
      </c>
      <c r="I49" s="130" t="s">
        <v>3700</v>
      </c>
      <c r="J49" s="130" t="s">
        <v>3701</v>
      </c>
      <c r="K49" s="130" t="s">
        <v>1325</v>
      </c>
      <c r="L49" s="130" t="s">
        <v>2764</v>
      </c>
      <c r="M49" s="130" t="s">
        <v>3702</v>
      </c>
      <c r="N49" s="130" t="s">
        <v>3703</v>
      </c>
      <c r="O49" s="130"/>
      <c r="P49" s="130">
        <v>724162814</v>
      </c>
      <c r="Q49" s="130" t="s">
        <v>3704</v>
      </c>
      <c r="R49" s="130" t="s">
        <v>959</v>
      </c>
      <c r="S49" s="130" t="s">
        <v>2207</v>
      </c>
      <c r="T49" s="130" t="s">
        <v>3705</v>
      </c>
      <c r="U49" s="130" t="s">
        <v>3245</v>
      </c>
      <c r="V49" s="130" t="s">
        <v>3706</v>
      </c>
      <c r="W49" s="130"/>
      <c r="X49" s="138">
        <v>2</v>
      </c>
      <c r="Y49" s="138">
        <v>0</v>
      </c>
      <c r="Z49" s="138">
        <v>2</v>
      </c>
      <c r="AA49" s="139">
        <v>1</v>
      </c>
      <c r="AB49" s="139">
        <v>0</v>
      </c>
      <c r="AC49" s="139">
        <v>1</v>
      </c>
      <c r="AD49" s="130" t="s">
        <v>966</v>
      </c>
      <c r="AE49" s="138">
        <v>2</v>
      </c>
      <c r="AF49" s="130" t="s">
        <v>966</v>
      </c>
      <c r="AG49" s="138">
        <v>0</v>
      </c>
      <c r="AH49" s="138">
        <v>0</v>
      </c>
      <c r="AI49" s="138">
        <v>0</v>
      </c>
      <c r="AJ49" s="138">
        <v>2</v>
      </c>
      <c r="AK49" s="138">
        <v>2</v>
      </c>
      <c r="AL49" s="130" t="s">
        <v>966</v>
      </c>
      <c r="AM49" s="138">
        <v>0</v>
      </c>
      <c r="AN49" s="138">
        <v>0</v>
      </c>
      <c r="AO49" s="138">
        <v>2</v>
      </c>
      <c r="AP49" s="138">
        <v>2</v>
      </c>
      <c r="AQ49" s="130" t="s">
        <v>966</v>
      </c>
      <c r="AR49" s="138">
        <v>0</v>
      </c>
      <c r="AS49" s="138">
        <v>0</v>
      </c>
      <c r="AT49" s="138">
        <v>0</v>
      </c>
      <c r="AU49" s="138">
        <v>0</v>
      </c>
      <c r="AV49" s="138">
        <v>2</v>
      </c>
      <c r="AW49" s="138">
        <v>0</v>
      </c>
      <c r="AX49" s="138">
        <v>2</v>
      </c>
      <c r="AY49" s="130" t="s">
        <v>966</v>
      </c>
      <c r="AZ49" s="138">
        <v>1</v>
      </c>
      <c r="BA49" s="138">
        <v>1</v>
      </c>
      <c r="BB49" s="138">
        <v>0</v>
      </c>
      <c r="BC49" s="138">
        <v>1</v>
      </c>
      <c r="BD49" s="138">
        <v>0</v>
      </c>
      <c r="BE49" s="138">
        <v>0</v>
      </c>
      <c r="BF49" s="138">
        <v>0</v>
      </c>
      <c r="BG49" s="138">
        <v>0</v>
      </c>
      <c r="BH49" s="138">
        <v>1</v>
      </c>
      <c r="BI49" s="138">
        <v>0</v>
      </c>
      <c r="BJ49" s="138">
        <v>0</v>
      </c>
      <c r="BK49" s="138">
        <v>0</v>
      </c>
      <c r="BL49" s="138">
        <v>2</v>
      </c>
      <c r="BM49" s="138">
        <v>0</v>
      </c>
      <c r="BN49" s="138">
        <v>0</v>
      </c>
      <c r="BO49" s="138">
        <v>0</v>
      </c>
      <c r="BP49" s="138">
        <v>2</v>
      </c>
      <c r="BQ49" s="138">
        <v>0</v>
      </c>
      <c r="BR49" s="138">
        <v>0</v>
      </c>
      <c r="BS49" s="138">
        <v>0</v>
      </c>
      <c r="BT49" s="138">
        <v>0</v>
      </c>
      <c r="BU49" s="138">
        <v>0</v>
      </c>
      <c r="BV49" s="138">
        <v>0</v>
      </c>
      <c r="BW49" s="138">
        <v>0</v>
      </c>
      <c r="BX49" s="138">
        <v>0</v>
      </c>
      <c r="BY49" s="138">
        <v>0</v>
      </c>
      <c r="BZ49" s="138">
        <v>0</v>
      </c>
      <c r="CA49" s="138">
        <v>0</v>
      </c>
      <c r="CB49" s="138">
        <v>0</v>
      </c>
      <c r="CC49" s="138">
        <v>0</v>
      </c>
      <c r="CD49" s="138">
        <v>0</v>
      </c>
      <c r="CE49" s="138">
        <v>0</v>
      </c>
      <c r="CF49" s="138">
        <v>0</v>
      </c>
      <c r="CG49" s="138">
        <v>0</v>
      </c>
      <c r="CH49" s="138">
        <v>0</v>
      </c>
      <c r="CI49" s="138">
        <v>0</v>
      </c>
      <c r="CJ49" s="138">
        <v>0</v>
      </c>
      <c r="CK49" s="138">
        <v>0</v>
      </c>
      <c r="CL49" s="138">
        <v>0</v>
      </c>
      <c r="CM49" s="138">
        <v>0</v>
      </c>
      <c r="CN49" s="138">
        <v>0</v>
      </c>
      <c r="CO49" s="138">
        <v>0</v>
      </c>
      <c r="CP49" s="138">
        <v>0</v>
      </c>
      <c r="CQ49" s="138">
        <v>0</v>
      </c>
      <c r="CR49" s="138">
        <v>0</v>
      </c>
      <c r="CS49" s="138">
        <v>0</v>
      </c>
      <c r="CT49" s="138">
        <v>0</v>
      </c>
      <c r="CU49" s="138">
        <v>0</v>
      </c>
      <c r="CV49" s="138">
        <v>0</v>
      </c>
      <c r="CW49" s="138">
        <v>0</v>
      </c>
      <c r="CX49" s="138">
        <v>0</v>
      </c>
      <c r="CY49" s="138">
        <v>0</v>
      </c>
      <c r="CZ49" s="138">
        <v>0</v>
      </c>
      <c r="DA49" s="138">
        <v>0</v>
      </c>
      <c r="DB49" s="138">
        <v>0</v>
      </c>
      <c r="DC49" s="138">
        <v>0</v>
      </c>
      <c r="DD49" s="138">
        <v>0</v>
      </c>
      <c r="DE49" s="138">
        <v>0</v>
      </c>
      <c r="DF49" s="138">
        <v>0</v>
      </c>
      <c r="DG49" s="138">
        <v>0</v>
      </c>
      <c r="DH49" s="138">
        <v>0</v>
      </c>
      <c r="DI49" s="138">
        <v>0</v>
      </c>
      <c r="DJ49" s="138">
        <v>0</v>
      </c>
      <c r="DK49" s="138">
        <v>0</v>
      </c>
      <c r="DL49" s="138">
        <v>0</v>
      </c>
      <c r="DM49" s="138">
        <v>1</v>
      </c>
      <c r="DN49" s="138">
        <v>0</v>
      </c>
      <c r="DO49" s="138">
        <v>0</v>
      </c>
      <c r="DP49" s="138">
        <v>5</v>
      </c>
      <c r="DQ49" s="138">
        <v>1</v>
      </c>
      <c r="DR49" s="130" t="s">
        <v>3707</v>
      </c>
      <c r="DS49" s="138">
        <v>3</v>
      </c>
      <c r="DT49" s="130" t="s">
        <v>3708</v>
      </c>
      <c r="DU49" s="130" t="s">
        <v>3709</v>
      </c>
      <c r="DV49" s="138">
        <v>1</v>
      </c>
      <c r="DW49" s="138">
        <v>1</v>
      </c>
      <c r="DX49" s="138">
        <v>1</v>
      </c>
      <c r="DY49" s="130" t="s">
        <v>1041</v>
      </c>
      <c r="DZ49" s="130" t="s">
        <v>1041</v>
      </c>
      <c r="EA49" s="140">
        <v>7500</v>
      </c>
      <c r="EB49" s="140">
        <v>7.6</v>
      </c>
      <c r="EC49" s="140">
        <v>1</v>
      </c>
    </row>
    <row r="50" spans="1:133" s="131" customFormat="1" ht="24" x14ac:dyDescent="0.25">
      <c r="A50" s="130" t="s">
        <v>13</v>
      </c>
      <c r="B50" s="130" t="s">
        <v>37</v>
      </c>
      <c r="C50" s="138">
        <v>4</v>
      </c>
      <c r="D50" s="130" t="s">
        <v>3710</v>
      </c>
      <c r="E50" s="130" t="s">
        <v>3711</v>
      </c>
      <c r="F50" s="130" t="s">
        <v>3712</v>
      </c>
      <c r="G50" s="130">
        <v>62100</v>
      </c>
      <c r="H50" s="130" t="s">
        <v>3713</v>
      </c>
      <c r="I50" s="130" t="s">
        <v>3714</v>
      </c>
      <c r="J50" s="130" t="s">
        <v>3715</v>
      </c>
      <c r="K50" s="130" t="s">
        <v>3716</v>
      </c>
      <c r="L50" s="130" t="s">
        <v>959</v>
      </c>
      <c r="M50" s="130" t="s">
        <v>1227</v>
      </c>
      <c r="N50" s="130" t="s">
        <v>3717</v>
      </c>
      <c r="O50" s="130" t="s">
        <v>1041</v>
      </c>
      <c r="P50" s="130">
        <v>538706256</v>
      </c>
      <c r="Q50" s="130" t="s">
        <v>3718</v>
      </c>
      <c r="R50" s="130" t="s">
        <v>959</v>
      </c>
      <c r="S50" s="130" t="s">
        <v>1227</v>
      </c>
      <c r="T50" s="130" t="s">
        <v>3717</v>
      </c>
      <c r="U50" s="130" t="s">
        <v>1041</v>
      </c>
      <c r="V50" s="130">
        <v>538706256</v>
      </c>
      <c r="W50" s="130" t="s">
        <v>3718</v>
      </c>
      <c r="X50" s="138">
        <v>1</v>
      </c>
      <c r="Y50" s="138">
        <v>0</v>
      </c>
      <c r="Z50" s="138">
        <v>1</v>
      </c>
      <c r="AA50" s="139">
        <v>0.01</v>
      </c>
      <c r="AB50" s="139">
        <v>0</v>
      </c>
      <c r="AC50" s="139">
        <v>0.01</v>
      </c>
      <c r="AD50" s="130" t="s">
        <v>966</v>
      </c>
      <c r="AE50" s="138">
        <v>1</v>
      </c>
      <c r="AF50" s="130" t="s">
        <v>966</v>
      </c>
      <c r="AG50" s="138">
        <v>0</v>
      </c>
      <c r="AH50" s="138">
        <v>0</v>
      </c>
      <c r="AI50" s="138">
        <v>0</v>
      </c>
      <c r="AJ50" s="138">
        <v>1</v>
      </c>
      <c r="AK50" s="138">
        <v>1</v>
      </c>
      <c r="AL50" s="130" t="s">
        <v>966</v>
      </c>
      <c r="AM50" s="138">
        <v>0</v>
      </c>
      <c r="AN50" s="138">
        <v>1</v>
      </c>
      <c r="AO50" s="138">
        <v>0</v>
      </c>
      <c r="AP50" s="138">
        <v>1</v>
      </c>
      <c r="AQ50" s="130" t="s">
        <v>966</v>
      </c>
      <c r="AR50" s="138">
        <v>0</v>
      </c>
      <c r="AS50" s="138">
        <v>0</v>
      </c>
      <c r="AT50" s="138">
        <v>0</v>
      </c>
      <c r="AU50" s="138">
        <v>1</v>
      </c>
      <c r="AV50" s="138">
        <v>0</v>
      </c>
      <c r="AW50" s="138">
        <v>0</v>
      </c>
      <c r="AX50" s="138">
        <v>1</v>
      </c>
      <c r="AY50" s="130" t="s">
        <v>966</v>
      </c>
      <c r="AZ50" s="138">
        <v>1</v>
      </c>
      <c r="BA50" s="138">
        <v>1</v>
      </c>
      <c r="BB50" s="138">
        <v>0</v>
      </c>
      <c r="BC50" s="138">
        <v>1</v>
      </c>
      <c r="BD50" s="138">
        <v>0</v>
      </c>
      <c r="BE50" s="138">
        <v>0</v>
      </c>
      <c r="BF50" s="138">
        <v>0</v>
      </c>
      <c r="BG50" s="138">
        <v>0</v>
      </c>
      <c r="BH50" s="138">
        <v>0</v>
      </c>
      <c r="BI50" s="138">
        <v>0</v>
      </c>
      <c r="BJ50" s="138">
        <v>0</v>
      </c>
      <c r="BK50" s="138">
        <v>0</v>
      </c>
      <c r="BL50" s="138">
        <v>0</v>
      </c>
      <c r="BM50" s="138">
        <v>0</v>
      </c>
      <c r="BN50" s="138">
        <v>0</v>
      </c>
      <c r="BO50" s="138">
        <v>0</v>
      </c>
      <c r="BP50" s="138">
        <v>0</v>
      </c>
      <c r="BQ50" s="138">
        <v>0</v>
      </c>
      <c r="BR50" s="138">
        <v>0</v>
      </c>
      <c r="BS50" s="138">
        <v>0</v>
      </c>
      <c r="BT50" s="138">
        <v>0</v>
      </c>
      <c r="BU50" s="138">
        <v>1</v>
      </c>
      <c r="BV50" s="138">
        <v>0</v>
      </c>
      <c r="BW50" s="138">
        <v>0</v>
      </c>
      <c r="BX50" s="138">
        <v>0</v>
      </c>
      <c r="BY50" s="138">
        <v>0</v>
      </c>
      <c r="BZ50" s="138">
        <v>0</v>
      </c>
      <c r="CA50" s="138">
        <v>0</v>
      </c>
      <c r="CB50" s="138">
        <v>0</v>
      </c>
      <c r="CC50" s="138">
        <v>0</v>
      </c>
      <c r="CD50" s="138">
        <v>0</v>
      </c>
      <c r="CE50" s="138">
        <v>0</v>
      </c>
      <c r="CF50" s="138">
        <v>0</v>
      </c>
      <c r="CG50" s="138">
        <v>0</v>
      </c>
      <c r="CH50" s="138">
        <v>0</v>
      </c>
      <c r="CI50" s="138">
        <v>0</v>
      </c>
      <c r="CJ50" s="138">
        <v>0</v>
      </c>
      <c r="CK50" s="138">
        <v>0</v>
      </c>
      <c r="CL50" s="138">
        <v>0</v>
      </c>
      <c r="CM50" s="138">
        <v>1</v>
      </c>
      <c r="CN50" s="138">
        <v>0</v>
      </c>
      <c r="CO50" s="138">
        <v>0</v>
      </c>
      <c r="CP50" s="138">
        <v>0</v>
      </c>
      <c r="CQ50" s="138">
        <v>0</v>
      </c>
      <c r="CR50" s="138">
        <v>0</v>
      </c>
      <c r="CS50" s="138">
        <v>0</v>
      </c>
      <c r="CT50" s="138">
        <v>0</v>
      </c>
      <c r="CU50" s="138">
        <v>0</v>
      </c>
      <c r="CV50" s="138">
        <v>0</v>
      </c>
      <c r="CW50" s="138">
        <v>0</v>
      </c>
      <c r="CX50" s="138">
        <v>0</v>
      </c>
      <c r="CY50" s="138">
        <v>0</v>
      </c>
      <c r="CZ50" s="138">
        <v>0</v>
      </c>
      <c r="DA50" s="138">
        <v>0</v>
      </c>
      <c r="DB50" s="138">
        <v>0</v>
      </c>
      <c r="DC50" s="138">
        <v>0</v>
      </c>
      <c r="DD50" s="138">
        <v>0</v>
      </c>
      <c r="DE50" s="138">
        <v>0</v>
      </c>
      <c r="DF50" s="138">
        <v>0</v>
      </c>
      <c r="DG50" s="138">
        <v>0</v>
      </c>
      <c r="DH50" s="138">
        <v>0</v>
      </c>
      <c r="DI50" s="138">
        <v>0</v>
      </c>
      <c r="DJ50" s="138">
        <v>0</v>
      </c>
      <c r="DK50" s="138">
        <v>0</v>
      </c>
      <c r="DL50" s="138">
        <v>0</v>
      </c>
      <c r="DM50" s="138">
        <v>0</v>
      </c>
      <c r="DN50" s="138">
        <v>1</v>
      </c>
      <c r="DO50" s="138">
        <v>0</v>
      </c>
      <c r="DP50" s="138">
        <v>100</v>
      </c>
      <c r="DQ50" s="138">
        <v>1</v>
      </c>
      <c r="DR50" s="130" t="s">
        <v>3719</v>
      </c>
      <c r="DS50" s="138">
        <v>1</v>
      </c>
      <c r="DT50" s="130" t="s">
        <v>3720</v>
      </c>
      <c r="DU50" s="130" t="s">
        <v>3721</v>
      </c>
      <c r="DV50" s="138">
        <v>1</v>
      </c>
      <c r="DW50" s="138">
        <v>1</v>
      </c>
      <c r="DX50" s="138">
        <v>1</v>
      </c>
      <c r="DY50" s="130" t="s">
        <v>1041</v>
      </c>
      <c r="DZ50" s="130" t="s">
        <v>1041</v>
      </c>
      <c r="EA50" s="140">
        <v>5898</v>
      </c>
      <c r="EB50" s="140">
        <v>3.51</v>
      </c>
      <c r="EC50" s="140">
        <v>1</v>
      </c>
    </row>
    <row r="51" spans="1:133" s="131" customFormat="1" ht="108" x14ac:dyDescent="0.25">
      <c r="A51" s="130" t="s">
        <v>13</v>
      </c>
      <c r="B51" s="130" t="s">
        <v>3722</v>
      </c>
      <c r="C51" s="138">
        <v>4</v>
      </c>
      <c r="D51" s="130" t="s">
        <v>38</v>
      </c>
      <c r="E51" s="130" t="s">
        <v>1268</v>
      </c>
      <c r="F51" s="130" t="s">
        <v>3723</v>
      </c>
      <c r="G51" s="130">
        <v>62100</v>
      </c>
      <c r="H51" s="130" t="s">
        <v>3713</v>
      </c>
      <c r="I51" s="130" t="s">
        <v>3724</v>
      </c>
      <c r="J51" s="130" t="s">
        <v>3725</v>
      </c>
      <c r="K51" s="130" t="s">
        <v>1325</v>
      </c>
      <c r="L51" s="130" t="s">
        <v>2764</v>
      </c>
      <c r="M51" s="130" t="s">
        <v>1861</v>
      </c>
      <c r="N51" s="130" t="s">
        <v>3726</v>
      </c>
      <c r="O51" s="130"/>
      <c r="P51" s="130">
        <v>541421732</v>
      </c>
      <c r="Q51" s="130" t="s">
        <v>3727</v>
      </c>
      <c r="R51" s="130" t="s">
        <v>959</v>
      </c>
      <c r="S51" s="130" t="s">
        <v>1457</v>
      </c>
      <c r="T51" s="130" t="s">
        <v>3728</v>
      </c>
      <c r="U51" s="130"/>
      <c r="V51" s="130">
        <v>541421735</v>
      </c>
      <c r="W51" s="130" t="s">
        <v>3729</v>
      </c>
      <c r="X51" s="138">
        <v>2</v>
      </c>
      <c r="Y51" s="138">
        <v>1</v>
      </c>
      <c r="Z51" s="138">
        <v>3</v>
      </c>
      <c r="AA51" s="139">
        <v>0.3</v>
      </c>
      <c r="AB51" s="139">
        <v>0.05</v>
      </c>
      <c r="AC51" s="139">
        <v>0.35</v>
      </c>
      <c r="AD51" s="130" t="s">
        <v>966</v>
      </c>
      <c r="AE51" s="138">
        <v>1</v>
      </c>
      <c r="AF51" s="130" t="s">
        <v>966</v>
      </c>
      <c r="AG51" s="138">
        <v>0</v>
      </c>
      <c r="AH51" s="138">
        <v>0</v>
      </c>
      <c r="AI51" s="138">
        <v>0</v>
      </c>
      <c r="AJ51" s="138">
        <v>2</v>
      </c>
      <c r="AK51" s="138">
        <v>2</v>
      </c>
      <c r="AL51" s="130" t="s">
        <v>966</v>
      </c>
      <c r="AM51" s="138">
        <v>0</v>
      </c>
      <c r="AN51" s="138">
        <v>0</v>
      </c>
      <c r="AO51" s="138">
        <v>2</v>
      </c>
      <c r="AP51" s="138">
        <v>2</v>
      </c>
      <c r="AQ51" s="130" t="s">
        <v>966</v>
      </c>
      <c r="AR51" s="138">
        <v>0</v>
      </c>
      <c r="AS51" s="138">
        <v>0</v>
      </c>
      <c r="AT51" s="138">
        <v>0</v>
      </c>
      <c r="AU51" s="138">
        <v>1</v>
      </c>
      <c r="AV51" s="138">
        <v>1</v>
      </c>
      <c r="AW51" s="138">
        <v>0</v>
      </c>
      <c r="AX51" s="138">
        <v>2</v>
      </c>
      <c r="AY51" s="130" t="s">
        <v>966</v>
      </c>
      <c r="AZ51" s="138">
        <v>1</v>
      </c>
      <c r="BA51" s="138">
        <v>1</v>
      </c>
      <c r="BB51" s="138">
        <v>1</v>
      </c>
      <c r="BC51" s="138">
        <v>1</v>
      </c>
      <c r="BD51" s="138">
        <v>0</v>
      </c>
      <c r="BE51" s="138">
        <v>2</v>
      </c>
      <c r="BF51" s="138">
        <v>0</v>
      </c>
      <c r="BG51" s="138">
        <v>0</v>
      </c>
      <c r="BH51" s="138">
        <v>2</v>
      </c>
      <c r="BI51" s="138">
        <v>0</v>
      </c>
      <c r="BJ51" s="138">
        <v>0</v>
      </c>
      <c r="BK51" s="138">
        <v>0</v>
      </c>
      <c r="BL51" s="138">
        <v>4</v>
      </c>
      <c r="BM51" s="138">
        <v>0</v>
      </c>
      <c r="BN51" s="138">
        <v>0</v>
      </c>
      <c r="BO51" s="138">
        <v>0</v>
      </c>
      <c r="BP51" s="138">
        <v>0</v>
      </c>
      <c r="BQ51" s="138">
        <v>0</v>
      </c>
      <c r="BR51" s="138">
        <v>0</v>
      </c>
      <c r="BS51" s="138">
        <v>0</v>
      </c>
      <c r="BT51" s="138">
        <v>0</v>
      </c>
      <c r="BU51" s="138">
        <v>0</v>
      </c>
      <c r="BV51" s="138">
        <v>1</v>
      </c>
      <c r="BW51" s="138">
        <v>0</v>
      </c>
      <c r="BX51" s="138">
        <v>0</v>
      </c>
      <c r="BY51" s="138">
        <v>0</v>
      </c>
      <c r="BZ51" s="138">
        <v>0</v>
      </c>
      <c r="CA51" s="138">
        <v>0</v>
      </c>
      <c r="CB51" s="138">
        <v>0</v>
      </c>
      <c r="CC51" s="138">
        <v>0</v>
      </c>
      <c r="CD51" s="138">
        <v>0</v>
      </c>
      <c r="CE51" s="138">
        <v>0</v>
      </c>
      <c r="CF51" s="138">
        <v>0</v>
      </c>
      <c r="CG51" s="138">
        <v>0</v>
      </c>
      <c r="CH51" s="138">
        <v>0</v>
      </c>
      <c r="CI51" s="138">
        <v>0</v>
      </c>
      <c r="CJ51" s="138">
        <v>0</v>
      </c>
      <c r="CK51" s="138">
        <v>0</v>
      </c>
      <c r="CL51" s="138">
        <v>0</v>
      </c>
      <c r="CM51" s="138">
        <v>0</v>
      </c>
      <c r="CN51" s="138">
        <v>0</v>
      </c>
      <c r="CO51" s="138">
        <v>0</v>
      </c>
      <c r="CP51" s="138">
        <v>0</v>
      </c>
      <c r="CQ51" s="138">
        <v>0</v>
      </c>
      <c r="CR51" s="138">
        <v>0</v>
      </c>
      <c r="CS51" s="138">
        <v>0</v>
      </c>
      <c r="CT51" s="138">
        <v>0</v>
      </c>
      <c r="CU51" s="138">
        <v>0</v>
      </c>
      <c r="CV51" s="138">
        <v>0</v>
      </c>
      <c r="CW51" s="138">
        <v>0</v>
      </c>
      <c r="CX51" s="138">
        <v>0</v>
      </c>
      <c r="CY51" s="138">
        <v>0</v>
      </c>
      <c r="CZ51" s="138">
        <v>0</v>
      </c>
      <c r="DA51" s="138">
        <v>0</v>
      </c>
      <c r="DB51" s="138">
        <v>0</v>
      </c>
      <c r="DC51" s="138">
        <v>0</v>
      </c>
      <c r="DD51" s="138">
        <v>0</v>
      </c>
      <c r="DE51" s="138">
        <v>0</v>
      </c>
      <c r="DF51" s="138">
        <v>0</v>
      </c>
      <c r="DG51" s="138">
        <v>0</v>
      </c>
      <c r="DH51" s="138">
        <v>0</v>
      </c>
      <c r="DI51" s="138">
        <v>0</v>
      </c>
      <c r="DJ51" s="138">
        <v>0</v>
      </c>
      <c r="DK51" s="138">
        <v>0</v>
      </c>
      <c r="DL51" s="138">
        <v>0</v>
      </c>
      <c r="DM51" s="138">
        <v>0</v>
      </c>
      <c r="DN51" s="138">
        <v>0</v>
      </c>
      <c r="DO51" s="138">
        <v>0</v>
      </c>
      <c r="DP51" s="138">
        <v>95</v>
      </c>
      <c r="DQ51" s="138">
        <v>1</v>
      </c>
      <c r="DR51" s="130" t="s">
        <v>3730</v>
      </c>
      <c r="DS51" s="138">
        <v>2</v>
      </c>
      <c r="DT51" s="130" t="s">
        <v>3731</v>
      </c>
      <c r="DU51" s="130"/>
      <c r="DV51" s="138">
        <v>1</v>
      </c>
      <c r="DW51" s="138">
        <v>1</v>
      </c>
      <c r="DX51" s="138">
        <v>1</v>
      </c>
      <c r="DY51" s="130"/>
      <c r="DZ51" s="130" t="s">
        <v>3732</v>
      </c>
      <c r="EA51" s="140">
        <v>15315</v>
      </c>
      <c r="EB51" s="140">
        <v>10.63</v>
      </c>
      <c r="EC51" s="140">
        <v>2</v>
      </c>
    </row>
    <row r="52" spans="1:133" s="131" customFormat="1" ht="24" x14ac:dyDescent="0.25">
      <c r="A52" s="130" t="s">
        <v>13</v>
      </c>
      <c r="B52" s="130" t="s">
        <v>40</v>
      </c>
      <c r="C52" s="138">
        <v>4</v>
      </c>
      <c r="D52" s="130" t="s">
        <v>39</v>
      </c>
      <c r="E52" s="130" t="s">
        <v>3733</v>
      </c>
      <c r="F52" s="130" t="s">
        <v>3734</v>
      </c>
      <c r="G52" s="130">
        <v>61400</v>
      </c>
      <c r="H52" s="130" t="s">
        <v>3735</v>
      </c>
      <c r="I52" s="130" t="s">
        <v>3736</v>
      </c>
      <c r="J52" s="130" t="s">
        <v>3737</v>
      </c>
      <c r="K52" s="130" t="s">
        <v>3738</v>
      </c>
      <c r="L52" s="130" t="s">
        <v>959</v>
      </c>
      <c r="M52" s="130" t="s">
        <v>2113</v>
      </c>
      <c r="N52" s="130" t="s">
        <v>3739</v>
      </c>
      <c r="O52" s="130"/>
      <c r="P52" s="130">
        <v>545423948</v>
      </c>
      <c r="Q52" s="130" t="s">
        <v>3740</v>
      </c>
      <c r="R52" s="130" t="s">
        <v>959</v>
      </c>
      <c r="S52" s="130" t="s">
        <v>2113</v>
      </c>
      <c r="T52" s="130" t="s">
        <v>3739</v>
      </c>
      <c r="U52" s="130"/>
      <c r="V52" s="130">
        <v>545423948</v>
      </c>
      <c r="W52" s="130" t="s">
        <v>3740</v>
      </c>
      <c r="X52" s="138">
        <v>1</v>
      </c>
      <c r="Y52" s="138">
        <v>0</v>
      </c>
      <c r="Z52" s="138">
        <v>1</v>
      </c>
      <c r="AA52" s="139">
        <v>1</v>
      </c>
      <c r="AB52" s="139">
        <v>0</v>
      </c>
      <c r="AC52" s="139">
        <v>1</v>
      </c>
      <c r="AD52" s="130" t="s">
        <v>966</v>
      </c>
      <c r="AE52" s="138">
        <v>1</v>
      </c>
      <c r="AF52" s="130" t="s">
        <v>966</v>
      </c>
      <c r="AG52" s="138">
        <v>0</v>
      </c>
      <c r="AH52" s="138">
        <v>0</v>
      </c>
      <c r="AI52" s="138">
        <v>0</v>
      </c>
      <c r="AJ52" s="138">
        <v>1</v>
      </c>
      <c r="AK52" s="138">
        <v>1</v>
      </c>
      <c r="AL52" s="130" t="s">
        <v>966</v>
      </c>
      <c r="AM52" s="138">
        <v>0</v>
      </c>
      <c r="AN52" s="138">
        <v>1</v>
      </c>
      <c r="AO52" s="138">
        <v>0</v>
      </c>
      <c r="AP52" s="138">
        <v>1</v>
      </c>
      <c r="AQ52" s="130" t="s">
        <v>966</v>
      </c>
      <c r="AR52" s="138">
        <v>0</v>
      </c>
      <c r="AS52" s="138">
        <v>0</v>
      </c>
      <c r="AT52" s="138">
        <v>0</v>
      </c>
      <c r="AU52" s="138">
        <v>0</v>
      </c>
      <c r="AV52" s="138">
        <v>1</v>
      </c>
      <c r="AW52" s="138">
        <v>0</v>
      </c>
      <c r="AX52" s="138">
        <v>1</v>
      </c>
      <c r="AY52" s="130" t="s">
        <v>966</v>
      </c>
      <c r="AZ52" s="138">
        <v>1</v>
      </c>
      <c r="BA52" s="138">
        <v>1</v>
      </c>
      <c r="BB52" s="138">
        <v>1</v>
      </c>
      <c r="BC52" s="138">
        <v>1</v>
      </c>
      <c r="BD52" s="138">
        <v>0</v>
      </c>
      <c r="BE52" s="138">
        <v>1</v>
      </c>
      <c r="BF52" s="138">
        <v>0</v>
      </c>
      <c r="BG52" s="138">
        <v>0</v>
      </c>
      <c r="BH52" s="138">
        <v>0</v>
      </c>
      <c r="BI52" s="138">
        <v>0</v>
      </c>
      <c r="BJ52" s="138">
        <v>0</v>
      </c>
      <c r="BK52" s="138">
        <v>0</v>
      </c>
      <c r="BL52" s="138">
        <v>0</v>
      </c>
      <c r="BM52" s="138">
        <v>0</v>
      </c>
      <c r="BN52" s="138">
        <v>0</v>
      </c>
      <c r="BO52" s="138">
        <v>0</v>
      </c>
      <c r="BP52" s="138">
        <v>1</v>
      </c>
      <c r="BQ52" s="138">
        <v>0</v>
      </c>
      <c r="BR52" s="138">
        <v>0</v>
      </c>
      <c r="BS52" s="138">
        <v>0</v>
      </c>
      <c r="BT52" s="138">
        <v>0</v>
      </c>
      <c r="BU52" s="138">
        <v>0</v>
      </c>
      <c r="BV52" s="138">
        <v>0</v>
      </c>
      <c r="BW52" s="138">
        <v>0</v>
      </c>
      <c r="BX52" s="138">
        <v>0</v>
      </c>
      <c r="BY52" s="138">
        <v>0</v>
      </c>
      <c r="BZ52" s="138">
        <v>0</v>
      </c>
      <c r="CA52" s="138">
        <v>0</v>
      </c>
      <c r="CB52" s="138">
        <v>0</v>
      </c>
      <c r="CC52" s="138">
        <v>0</v>
      </c>
      <c r="CD52" s="138">
        <v>0</v>
      </c>
      <c r="CE52" s="138">
        <v>0</v>
      </c>
      <c r="CF52" s="138">
        <v>0</v>
      </c>
      <c r="CG52" s="138">
        <v>0</v>
      </c>
      <c r="CH52" s="138">
        <v>0</v>
      </c>
      <c r="CI52" s="138">
        <v>0</v>
      </c>
      <c r="CJ52" s="138">
        <v>0</v>
      </c>
      <c r="CK52" s="138">
        <v>0</v>
      </c>
      <c r="CL52" s="138">
        <v>0</v>
      </c>
      <c r="CM52" s="138">
        <v>0</v>
      </c>
      <c r="CN52" s="138">
        <v>0</v>
      </c>
      <c r="CO52" s="138">
        <v>0</v>
      </c>
      <c r="CP52" s="138">
        <v>0</v>
      </c>
      <c r="CQ52" s="138">
        <v>0</v>
      </c>
      <c r="CR52" s="138">
        <v>0</v>
      </c>
      <c r="CS52" s="138">
        <v>0</v>
      </c>
      <c r="CT52" s="138">
        <v>0</v>
      </c>
      <c r="CU52" s="138">
        <v>0</v>
      </c>
      <c r="CV52" s="138">
        <v>0</v>
      </c>
      <c r="CW52" s="138">
        <v>0</v>
      </c>
      <c r="CX52" s="138">
        <v>0</v>
      </c>
      <c r="CY52" s="138">
        <v>0</v>
      </c>
      <c r="CZ52" s="138">
        <v>0</v>
      </c>
      <c r="DA52" s="138">
        <v>0</v>
      </c>
      <c r="DB52" s="138">
        <v>0</v>
      </c>
      <c r="DC52" s="138">
        <v>0</v>
      </c>
      <c r="DD52" s="138">
        <v>0</v>
      </c>
      <c r="DE52" s="138">
        <v>0</v>
      </c>
      <c r="DF52" s="138">
        <v>0</v>
      </c>
      <c r="DG52" s="138">
        <v>0</v>
      </c>
      <c r="DH52" s="138">
        <v>0</v>
      </c>
      <c r="DI52" s="138">
        <v>0</v>
      </c>
      <c r="DJ52" s="138">
        <v>0</v>
      </c>
      <c r="DK52" s="138">
        <v>0</v>
      </c>
      <c r="DL52" s="138">
        <v>0</v>
      </c>
      <c r="DM52" s="138">
        <v>0</v>
      </c>
      <c r="DN52" s="138">
        <v>0</v>
      </c>
      <c r="DO52" s="138">
        <v>0</v>
      </c>
      <c r="DP52" s="138">
        <v>8</v>
      </c>
      <c r="DQ52" s="138">
        <v>1</v>
      </c>
      <c r="DR52" s="130" t="s">
        <v>3741</v>
      </c>
      <c r="DS52" s="138">
        <v>2</v>
      </c>
      <c r="DT52" s="130"/>
      <c r="DU52" s="130"/>
      <c r="DV52" s="138">
        <v>1</v>
      </c>
      <c r="DW52" s="138">
        <v>1</v>
      </c>
      <c r="DX52" s="138">
        <v>1</v>
      </c>
      <c r="DY52" s="130"/>
      <c r="DZ52" s="130"/>
      <c r="EA52" s="140">
        <v>5578</v>
      </c>
      <c r="EB52" s="140">
        <v>9.2899999999999991</v>
      </c>
      <c r="EC52" s="140">
        <v>2</v>
      </c>
    </row>
    <row r="53" spans="1:133" s="131" customFormat="1" ht="24" x14ac:dyDescent="0.25">
      <c r="A53" s="130" t="s">
        <v>13</v>
      </c>
      <c r="B53" s="130" t="s">
        <v>42</v>
      </c>
      <c r="C53" s="138">
        <v>4</v>
      </c>
      <c r="D53" s="130" t="s">
        <v>41</v>
      </c>
      <c r="E53" s="130" t="s">
        <v>3742</v>
      </c>
      <c r="F53" s="130" t="s">
        <v>3743</v>
      </c>
      <c r="G53" s="130">
        <v>62800</v>
      </c>
      <c r="H53" s="130" t="s">
        <v>3744</v>
      </c>
      <c r="I53" s="130" t="s">
        <v>3745</v>
      </c>
      <c r="J53" s="130" t="s">
        <v>3746</v>
      </c>
      <c r="K53" s="130" t="s">
        <v>3747</v>
      </c>
      <c r="L53" s="130" t="s">
        <v>959</v>
      </c>
      <c r="M53" s="130" t="s">
        <v>3748</v>
      </c>
      <c r="N53" s="130" t="s">
        <v>3749</v>
      </c>
      <c r="O53" s="130" t="s">
        <v>1041</v>
      </c>
      <c r="P53" s="130">
        <v>511189009</v>
      </c>
      <c r="Q53" s="130" t="s">
        <v>3750</v>
      </c>
      <c r="R53" s="130" t="s">
        <v>959</v>
      </c>
      <c r="S53" s="130" t="s">
        <v>2110</v>
      </c>
      <c r="T53" s="130" t="s">
        <v>3751</v>
      </c>
      <c r="U53" s="130" t="s">
        <v>1041</v>
      </c>
      <c r="V53" s="130">
        <v>511189008</v>
      </c>
      <c r="W53" s="130" t="s">
        <v>3752</v>
      </c>
      <c r="X53" s="138">
        <v>2</v>
      </c>
      <c r="Y53" s="138">
        <v>0</v>
      </c>
      <c r="Z53" s="138">
        <v>2</v>
      </c>
      <c r="AA53" s="139">
        <v>0.1</v>
      </c>
      <c r="AB53" s="139">
        <v>0</v>
      </c>
      <c r="AC53" s="139">
        <v>0.1</v>
      </c>
      <c r="AD53" s="130" t="s">
        <v>966</v>
      </c>
      <c r="AE53" s="138">
        <v>1</v>
      </c>
      <c r="AF53" s="130" t="s">
        <v>966</v>
      </c>
      <c r="AG53" s="138">
        <v>0</v>
      </c>
      <c r="AH53" s="138">
        <v>0</v>
      </c>
      <c r="AI53" s="138">
        <v>0</v>
      </c>
      <c r="AJ53" s="138">
        <v>2</v>
      </c>
      <c r="AK53" s="138">
        <v>2</v>
      </c>
      <c r="AL53" s="130" t="s">
        <v>966</v>
      </c>
      <c r="AM53" s="138">
        <v>2</v>
      </c>
      <c r="AN53" s="138">
        <v>0</v>
      </c>
      <c r="AO53" s="138">
        <v>0</v>
      </c>
      <c r="AP53" s="138">
        <v>2</v>
      </c>
      <c r="AQ53" s="130" t="s">
        <v>966</v>
      </c>
      <c r="AR53" s="138">
        <v>0</v>
      </c>
      <c r="AS53" s="138">
        <v>0</v>
      </c>
      <c r="AT53" s="138">
        <v>0</v>
      </c>
      <c r="AU53" s="138">
        <v>1</v>
      </c>
      <c r="AV53" s="138">
        <v>1</v>
      </c>
      <c r="AW53" s="138">
        <v>0</v>
      </c>
      <c r="AX53" s="138">
        <v>2</v>
      </c>
      <c r="AY53" s="130" t="s">
        <v>966</v>
      </c>
      <c r="AZ53" s="138">
        <v>0</v>
      </c>
      <c r="BA53" s="138">
        <v>1</v>
      </c>
      <c r="BB53" s="138">
        <v>0</v>
      </c>
      <c r="BC53" s="138">
        <v>1</v>
      </c>
      <c r="BD53" s="138">
        <v>0</v>
      </c>
      <c r="BE53" s="138">
        <v>0</v>
      </c>
      <c r="BF53" s="138">
        <v>0</v>
      </c>
      <c r="BG53" s="138">
        <v>0</v>
      </c>
      <c r="BH53" s="138">
        <v>0</v>
      </c>
      <c r="BI53" s="138">
        <v>0</v>
      </c>
      <c r="BJ53" s="138">
        <v>0</v>
      </c>
      <c r="BK53" s="138">
        <v>0</v>
      </c>
      <c r="BL53" s="138">
        <v>1</v>
      </c>
      <c r="BM53" s="138">
        <v>0</v>
      </c>
      <c r="BN53" s="138">
        <v>0</v>
      </c>
      <c r="BO53" s="138">
        <v>0</v>
      </c>
      <c r="BP53" s="138">
        <v>0</v>
      </c>
      <c r="BQ53" s="138">
        <v>0</v>
      </c>
      <c r="BR53" s="138">
        <v>0</v>
      </c>
      <c r="BS53" s="138">
        <v>0</v>
      </c>
      <c r="BT53" s="138">
        <v>0</v>
      </c>
      <c r="BU53" s="138">
        <v>0</v>
      </c>
      <c r="BV53" s="138">
        <v>0</v>
      </c>
      <c r="BW53" s="138">
        <v>0</v>
      </c>
      <c r="BX53" s="138">
        <v>0</v>
      </c>
      <c r="BY53" s="138">
        <v>0</v>
      </c>
      <c r="BZ53" s="138">
        <v>0</v>
      </c>
      <c r="CA53" s="138">
        <v>0</v>
      </c>
      <c r="CB53" s="138">
        <v>0</v>
      </c>
      <c r="CC53" s="138">
        <v>0</v>
      </c>
      <c r="CD53" s="138">
        <v>0</v>
      </c>
      <c r="CE53" s="138">
        <v>0</v>
      </c>
      <c r="CF53" s="138">
        <v>0</v>
      </c>
      <c r="CG53" s="138">
        <v>0</v>
      </c>
      <c r="CH53" s="138">
        <v>0</v>
      </c>
      <c r="CI53" s="138">
        <v>0</v>
      </c>
      <c r="CJ53" s="138">
        <v>0</v>
      </c>
      <c r="CK53" s="138">
        <v>0</v>
      </c>
      <c r="CL53" s="138">
        <v>0</v>
      </c>
      <c r="CM53" s="138">
        <v>0</v>
      </c>
      <c r="CN53" s="138">
        <v>0</v>
      </c>
      <c r="CO53" s="138">
        <v>0</v>
      </c>
      <c r="CP53" s="138">
        <v>0</v>
      </c>
      <c r="CQ53" s="138">
        <v>0</v>
      </c>
      <c r="CR53" s="138">
        <v>0</v>
      </c>
      <c r="CS53" s="138">
        <v>0</v>
      </c>
      <c r="CT53" s="138">
        <v>0</v>
      </c>
      <c r="CU53" s="138">
        <v>0</v>
      </c>
      <c r="CV53" s="138">
        <v>0</v>
      </c>
      <c r="CW53" s="138">
        <v>0</v>
      </c>
      <c r="CX53" s="138">
        <v>0</v>
      </c>
      <c r="CY53" s="138">
        <v>0</v>
      </c>
      <c r="CZ53" s="138">
        <v>0</v>
      </c>
      <c r="DA53" s="138">
        <v>0</v>
      </c>
      <c r="DB53" s="138">
        <v>0</v>
      </c>
      <c r="DC53" s="138">
        <v>0</v>
      </c>
      <c r="DD53" s="138">
        <v>0</v>
      </c>
      <c r="DE53" s="138">
        <v>0</v>
      </c>
      <c r="DF53" s="138">
        <v>0</v>
      </c>
      <c r="DG53" s="138">
        <v>0</v>
      </c>
      <c r="DH53" s="138">
        <v>0</v>
      </c>
      <c r="DI53" s="138">
        <v>0</v>
      </c>
      <c r="DJ53" s="138">
        <v>0</v>
      </c>
      <c r="DK53" s="138">
        <v>0</v>
      </c>
      <c r="DL53" s="138">
        <v>0</v>
      </c>
      <c r="DM53" s="138">
        <v>0</v>
      </c>
      <c r="DN53" s="138">
        <v>0</v>
      </c>
      <c r="DO53" s="138">
        <v>0</v>
      </c>
      <c r="DP53" s="138">
        <v>50</v>
      </c>
      <c r="DQ53" s="138">
        <v>1</v>
      </c>
      <c r="DR53" s="130" t="s">
        <v>3753</v>
      </c>
      <c r="DS53" s="138">
        <v>1</v>
      </c>
      <c r="DT53" s="130" t="s">
        <v>1041</v>
      </c>
      <c r="DU53" s="130" t="s">
        <v>1041</v>
      </c>
      <c r="DV53" s="138">
        <v>1</v>
      </c>
      <c r="DW53" s="138">
        <v>0</v>
      </c>
      <c r="DX53" s="138">
        <v>1</v>
      </c>
      <c r="DY53" s="130" t="s">
        <v>1041</v>
      </c>
      <c r="DZ53" s="130" t="s">
        <v>1041</v>
      </c>
      <c r="EA53" s="140">
        <v>13361</v>
      </c>
      <c r="EB53" s="140">
        <v>1.96</v>
      </c>
      <c r="EC53" s="140">
        <v>1</v>
      </c>
    </row>
    <row r="54" spans="1:133" s="131" customFormat="1" x14ac:dyDescent="0.25">
      <c r="A54" s="130" t="s">
        <v>13</v>
      </c>
      <c r="B54" s="130" t="s">
        <v>44</v>
      </c>
      <c r="C54" s="138">
        <v>4</v>
      </c>
      <c r="D54" s="130" t="s">
        <v>43</v>
      </c>
      <c r="E54" s="130"/>
      <c r="F54" s="130"/>
      <c r="G54" s="130"/>
      <c r="H54" s="130"/>
      <c r="I54" s="130"/>
      <c r="J54" s="130"/>
      <c r="K54" s="130"/>
      <c r="L54" s="130"/>
      <c r="M54" s="130"/>
      <c r="N54" s="130"/>
      <c r="O54" s="130"/>
      <c r="P54" s="130"/>
      <c r="Q54" s="130"/>
      <c r="R54" s="130"/>
      <c r="S54" s="130"/>
      <c r="T54" s="130"/>
      <c r="U54" s="130"/>
      <c r="V54" s="130"/>
      <c r="W54" s="130"/>
      <c r="X54" s="138">
        <v>0</v>
      </c>
      <c r="Y54" s="138">
        <v>0</v>
      </c>
      <c r="Z54" s="138">
        <v>0</v>
      </c>
      <c r="AA54" s="139">
        <v>0</v>
      </c>
      <c r="AB54" s="139">
        <v>0</v>
      </c>
      <c r="AC54" s="139">
        <v>0</v>
      </c>
      <c r="AD54" s="130" t="s">
        <v>966</v>
      </c>
      <c r="AE54" s="138">
        <v>0</v>
      </c>
      <c r="AF54" s="130" t="s">
        <v>966</v>
      </c>
      <c r="AG54" s="138">
        <v>0</v>
      </c>
      <c r="AH54" s="138">
        <v>0</v>
      </c>
      <c r="AI54" s="138">
        <v>0</v>
      </c>
      <c r="AJ54" s="138">
        <v>0</v>
      </c>
      <c r="AK54" s="138">
        <v>0</v>
      </c>
      <c r="AL54" s="130" t="s">
        <v>966</v>
      </c>
      <c r="AM54" s="138">
        <v>0</v>
      </c>
      <c r="AN54" s="138">
        <v>0</v>
      </c>
      <c r="AO54" s="138">
        <v>0</v>
      </c>
      <c r="AP54" s="138">
        <v>0</v>
      </c>
      <c r="AQ54" s="130" t="s">
        <v>966</v>
      </c>
      <c r="AR54" s="138">
        <v>0</v>
      </c>
      <c r="AS54" s="138">
        <v>0</v>
      </c>
      <c r="AT54" s="138">
        <v>0</v>
      </c>
      <c r="AU54" s="138">
        <v>0</v>
      </c>
      <c r="AV54" s="138">
        <v>0</v>
      </c>
      <c r="AW54" s="138">
        <v>0</v>
      </c>
      <c r="AX54" s="138">
        <v>0</v>
      </c>
      <c r="AY54" s="130" t="s">
        <v>966</v>
      </c>
      <c r="AZ54" s="138">
        <v>0</v>
      </c>
      <c r="BA54" s="138">
        <v>0</v>
      </c>
      <c r="BB54" s="138">
        <v>0</v>
      </c>
      <c r="BC54" s="138">
        <v>0</v>
      </c>
      <c r="BD54" s="138">
        <v>0</v>
      </c>
      <c r="BE54" s="138">
        <v>0</v>
      </c>
      <c r="BF54" s="138">
        <v>0</v>
      </c>
      <c r="BG54" s="138">
        <v>0</v>
      </c>
      <c r="BH54" s="138">
        <v>0</v>
      </c>
      <c r="BI54" s="138">
        <v>0</v>
      </c>
      <c r="BJ54" s="138">
        <v>0</v>
      </c>
      <c r="BK54" s="138">
        <v>0</v>
      </c>
      <c r="BL54" s="138">
        <v>0</v>
      </c>
      <c r="BM54" s="138">
        <v>0</v>
      </c>
      <c r="BN54" s="138">
        <v>0</v>
      </c>
      <c r="BO54" s="138">
        <v>0</v>
      </c>
      <c r="BP54" s="138">
        <v>0</v>
      </c>
      <c r="BQ54" s="138">
        <v>0</v>
      </c>
      <c r="BR54" s="138">
        <v>0</v>
      </c>
      <c r="BS54" s="138">
        <v>0</v>
      </c>
      <c r="BT54" s="138">
        <v>0</v>
      </c>
      <c r="BU54" s="138">
        <v>0</v>
      </c>
      <c r="BV54" s="138">
        <v>0</v>
      </c>
      <c r="BW54" s="138">
        <v>0</v>
      </c>
      <c r="BX54" s="138">
        <v>0</v>
      </c>
      <c r="BY54" s="138">
        <v>0</v>
      </c>
      <c r="BZ54" s="138">
        <v>0</v>
      </c>
      <c r="CA54" s="138">
        <v>0</v>
      </c>
      <c r="CB54" s="138">
        <v>0</v>
      </c>
      <c r="CC54" s="138">
        <v>0</v>
      </c>
      <c r="CD54" s="138">
        <v>0</v>
      </c>
      <c r="CE54" s="138">
        <v>0</v>
      </c>
      <c r="CF54" s="138">
        <v>0</v>
      </c>
      <c r="CG54" s="138">
        <v>0</v>
      </c>
      <c r="CH54" s="138">
        <v>0</v>
      </c>
      <c r="CI54" s="138">
        <v>0</v>
      </c>
      <c r="CJ54" s="138">
        <v>0</v>
      </c>
      <c r="CK54" s="138">
        <v>0</v>
      </c>
      <c r="CL54" s="138">
        <v>0</v>
      </c>
      <c r="CM54" s="138">
        <v>0</v>
      </c>
      <c r="CN54" s="138">
        <v>0</v>
      </c>
      <c r="CO54" s="138">
        <v>0</v>
      </c>
      <c r="CP54" s="138">
        <v>0</v>
      </c>
      <c r="CQ54" s="138">
        <v>0</v>
      </c>
      <c r="CR54" s="138">
        <v>0</v>
      </c>
      <c r="CS54" s="138">
        <v>0</v>
      </c>
      <c r="CT54" s="138">
        <v>0</v>
      </c>
      <c r="CU54" s="138">
        <v>0</v>
      </c>
      <c r="CV54" s="138">
        <v>0</v>
      </c>
      <c r="CW54" s="138">
        <v>0</v>
      </c>
      <c r="CX54" s="138">
        <v>0</v>
      </c>
      <c r="CY54" s="138">
        <v>0</v>
      </c>
      <c r="CZ54" s="138">
        <v>0</v>
      </c>
      <c r="DA54" s="138">
        <v>0</v>
      </c>
      <c r="DB54" s="138">
        <v>0</v>
      </c>
      <c r="DC54" s="138">
        <v>0</v>
      </c>
      <c r="DD54" s="138">
        <v>0</v>
      </c>
      <c r="DE54" s="138">
        <v>0</v>
      </c>
      <c r="DF54" s="138">
        <v>0</v>
      </c>
      <c r="DG54" s="138">
        <v>0</v>
      </c>
      <c r="DH54" s="138">
        <v>0</v>
      </c>
      <c r="DI54" s="138">
        <v>0</v>
      </c>
      <c r="DJ54" s="138">
        <v>0</v>
      </c>
      <c r="DK54" s="138">
        <v>0</v>
      </c>
      <c r="DL54" s="138">
        <v>0</v>
      </c>
      <c r="DM54" s="138">
        <v>0</v>
      </c>
      <c r="DN54" s="138">
        <v>0</v>
      </c>
      <c r="DO54" s="138">
        <v>0</v>
      </c>
      <c r="DP54" s="138">
        <v>0</v>
      </c>
      <c r="DQ54" s="138">
        <v>0</v>
      </c>
      <c r="DR54" s="130"/>
      <c r="DS54" s="138">
        <v>0</v>
      </c>
      <c r="DT54" s="130"/>
      <c r="DU54" s="130"/>
      <c r="DV54" s="138">
        <v>0</v>
      </c>
      <c r="DW54" s="138">
        <v>0</v>
      </c>
      <c r="DX54" s="138">
        <v>0</v>
      </c>
      <c r="DY54" s="130"/>
      <c r="DZ54" s="130"/>
      <c r="EA54" s="140">
        <v>26780</v>
      </c>
      <c r="EB54" s="140">
        <v>15.71</v>
      </c>
      <c r="EC54" s="140">
        <v>1</v>
      </c>
    </row>
    <row r="55" spans="1:133" s="131" customFormat="1" ht="24" x14ac:dyDescent="0.25">
      <c r="A55" s="130" t="s">
        <v>13</v>
      </c>
      <c r="B55" s="130" t="s">
        <v>46</v>
      </c>
      <c r="C55" s="138">
        <v>4</v>
      </c>
      <c r="D55" s="130" t="s">
        <v>45</v>
      </c>
      <c r="E55" s="130" t="s">
        <v>3754</v>
      </c>
      <c r="F55" s="130" t="s">
        <v>3755</v>
      </c>
      <c r="G55" s="130">
        <v>62700</v>
      </c>
      <c r="H55" s="130" t="s">
        <v>3756</v>
      </c>
      <c r="I55" s="130" t="s">
        <v>3757</v>
      </c>
      <c r="J55" s="130" t="s">
        <v>3758</v>
      </c>
      <c r="K55" s="130" t="s">
        <v>3759</v>
      </c>
      <c r="L55" s="130" t="s">
        <v>959</v>
      </c>
      <c r="M55" s="130" t="s">
        <v>3760</v>
      </c>
      <c r="N55" s="130" t="s">
        <v>3761</v>
      </c>
      <c r="O55" s="130"/>
      <c r="P55" s="130">
        <v>533433587</v>
      </c>
      <c r="Q55" s="130" t="s">
        <v>3762</v>
      </c>
      <c r="R55" s="130"/>
      <c r="S55" s="130"/>
      <c r="T55" s="130"/>
      <c r="U55" s="130"/>
      <c r="V55" s="130"/>
      <c r="W55" s="130"/>
      <c r="X55" s="138">
        <v>1</v>
      </c>
      <c r="Y55" s="138">
        <v>0</v>
      </c>
      <c r="Z55" s="138">
        <v>1</v>
      </c>
      <c r="AA55" s="139">
        <v>0.4</v>
      </c>
      <c r="AB55" s="139">
        <v>0</v>
      </c>
      <c r="AC55" s="139">
        <v>0.4</v>
      </c>
      <c r="AD55" s="130" t="s">
        <v>966</v>
      </c>
      <c r="AE55" s="138">
        <v>1</v>
      </c>
      <c r="AF55" s="130" t="s">
        <v>966</v>
      </c>
      <c r="AG55" s="138">
        <v>0</v>
      </c>
      <c r="AH55" s="138">
        <v>0</v>
      </c>
      <c r="AI55" s="138">
        <v>0</v>
      </c>
      <c r="AJ55" s="138">
        <v>1</v>
      </c>
      <c r="AK55" s="138">
        <v>1</v>
      </c>
      <c r="AL55" s="130" t="s">
        <v>966</v>
      </c>
      <c r="AM55" s="138">
        <v>1</v>
      </c>
      <c r="AN55" s="138">
        <v>0</v>
      </c>
      <c r="AO55" s="138">
        <v>0</v>
      </c>
      <c r="AP55" s="138">
        <v>1</v>
      </c>
      <c r="AQ55" s="130" t="s">
        <v>966</v>
      </c>
      <c r="AR55" s="138">
        <v>0</v>
      </c>
      <c r="AS55" s="138">
        <v>0</v>
      </c>
      <c r="AT55" s="138">
        <v>0</v>
      </c>
      <c r="AU55" s="138">
        <v>1</v>
      </c>
      <c r="AV55" s="138">
        <v>0</v>
      </c>
      <c r="AW55" s="138">
        <v>0</v>
      </c>
      <c r="AX55" s="138">
        <v>1</v>
      </c>
      <c r="AY55" s="130" t="s">
        <v>966</v>
      </c>
      <c r="AZ55" s="138">
        <v>0</v>
      </c>
      <c r="BA55" s="138">
        <v>1</v>
      </c>
      <c r="BB55" s="138">
        <v>0</v>
      </c>
      <c r="BC55" s="138">
        <v>1</v>
      </c>
      <c r="BD55" s="138">
        <v>0</v>
      </c>
      <c r="BE55" s="138">
        <v>0</v>
      </c>
      <c r="BF55" s="138">
        <v>0</v>
      </c>
      <c r="BG55" s="138">
        <v>0</v>
      </c>
      <c r="BH55" s="138">
        <v>0</v>
      </c>
      <c r="BI55" s="138">
        <v>0</v>
      </c>
      <c r="BJ55" s="138">
        <v>0</v>
      </c>
      <c r="BK55" s="138">
        <v>0</v>
      </c>
      <c r="BL55" s="138">
        <v>2</v>
      </c>
      <c r="BM55" s="138">
        <v>0</v>
      </c>
      <c r="BN55" s="138">
        <v>1</v>
      </c>
      <c r="BO55" s="138">
        <v>0</v>
      </c>
      <c r="BP55" s="138">
        <v>0</v>
      </c>
      <c r="BQ55" s="138">
        <v>0</v>
      </c>
      <c r="BR55" s="138">
        <v>0</v>
      </c>
      <c r="BS55" s="138">
        <v>0</v>
      </c>
      <c r="BT55" s="138">
        <v>0</v>
      </c>
      <c r="BU55" s="138">
        <v>0</v>
      </c>
      <c r="BV55" s="138">
        <v>0</v>
      </c>
      <c r="BW55" s="138">
        <v>0</v>
      </c>
      <c r="BX55" s="138">
        <v>0</v>
      </c>
      <c r="BY55" s="138">
        <v>0</v>
      </c>
      <c r="BZ55" s="138">
        <v>0</v>
      </c>
      <c r="CA55" s="138">
        <v>0</v>
      </c>
      <c r="CB55" s="138">
        <v>0</v>
      </c>
      <c r="CC55" s="138">
        <v>0</v>
      </c>
      <c r="CD55" s="138">
        <v>0</v>
      </c>
      <c r="CE55" s="138">
        <v>0</v>
      </c>
      <c r="CF55" s="138">
        <v>0</v>
      </c>
      <c r="CG55" s="138">
        <v>0</v>
      </c>
      <c r="CH55" s="138">
        <v>2</v>
      </c>
      <c r="CI55" s="138">
        <v>0</v>
      </c>
      <c r="CJ55" s="138">
        <v>0</v>
      </c>
      <c r="CK55" s="138">
        <v>2</v>
      </c>
      <c r="CL55" s="138">
        <v>0</v>
      </c>
      <c r="CM55" s="138">
        <v>0</v>
      </c>
      <c r="CN55" s="138">
        <v>0</v>
      </c>
      <c r="CO55" s="138">
        <v>0</v>
      </c>
      <c r="CP55" s="138">
        <v>0</v>
      </c>
      <c r="CQ55" s="138">
        <v>0</v>
      </c>
      <c r="CR55" s="138">
        <v>0</v>
      </c>
      <c r="CS55" s="138">
        <v>0</v>
      </c>
      <c r="CT55" s="138">
        <v>0</v>
      </c>
      <c r="CU55" s="138">
        <v>0</v>
      </c>
      <c r="CV55" s="138">
        <v>0</v>
      </c>
      <c r="CW55" s="138">
        <v>0</v>
      </c>
      <c r="CX55" s="138">
        <v>0</v>
      </c>
      <c r="CY55" s="138">
        <v>0</v>
      </c>
      <c r="CZ55" s="138">
        <v>0</v>
      </c>
      <c r="DA55" s="138">
        <v>0</v>
      </c>
      <c r="DB55" s="138">
        <v>0</v>
      </c>
      <c r="DC55" s="138">
        <v>0</v>
      </c>
      <c r="DD55" s="138">
        <v>0</v>
      </c>
      <c r="DE55" s="138">
        <v>0</v>
      </c>
      <c r="DF55" s="138">
        <v>0</v>
      </c>
      <c r="DG55" s="138">
        <v>0</v>
      </c>
      <c r="DH55" s="138">
        <v>0</v>
      </c>
      <c r="DI55" s="138">
        <v>0</v>
      </c>
      <c r="DJ55" s="138">
        <v>0</v>
      </c>
      <c r="DK55" s="138">
        <v>0</v>
      </c>
      <c r="DL55" s="138">
        <v>0</v>
      </c>
      <c r="DM55" s="138">
        <v>0</v>
      </c>
      <c r="DN55" s="138">
        <v>0</v>
      </c>
      <c r="DO55" s="138">
        <v>0</v>
      </c>
      <c r="DP55" s="138">
        <v>40</v>
      </c>
      <c r="DQ55" s="138">
        <v>1</v>
      </c>
      <c r="DR55" s="130" t="s">
        <v>3763</v>
      </c>
      <c r="DS55" s="138">
        <v>3</v>
      </c>
      <c r="DT55" s="130"/>
      <c r="DU55" s="130"/>
      <c r="DV55" s="138">
        <v>1</v>
      </c>
      <c r="DW55" s="138">
        <v>0</v>
      </c>
      <c r="DX55" s="138">
        <v>1</v>
      </c>
      <c r="DY55" s="130"/>
      <c r="DZ55" s="130"/>
      <c r="EA55" s="140">
        <v>10001</v>
      </c>
      <c r="EB55" s="140">
        <v>5.83</v>
      </c>
      <c r="EC55" s="140">
        <v>1</v>
      </c>
    </row>
    <row r="56" spans="1:133" s="131" customFormat="1" ht="24" x14ac:dyDescent="0.25">
      <c r="A56" s="130" t="s">
        <v>13</v>
      </c>
      <c r="B56" s="130" t="s">
        <v>48</v>
      </c>
      <c r="C56" s="138">
        <v>4</v>
      </c>
      <c r="D56" s="130" t="s">
        <v>47</v>
      </c>
      <c r="E56" s="130" t="s">
        <v>3764</v>
      </c>
      <c r="F56" s="130" t="s">
        <v>3765</v>
      </c>
      <c r="G56" s="130">
        <v>62000</v>
      </c>
      <c r="H56" s="130" t="s">
        <v>3766</v>
      </c>
      <c r="I56" s="130" t="s">
        <v>3767</v>
      </c>
      <c r="J56" s="130" t="s">
        <v>3768</v>
      </c>
      <c r="K56" s="130" t="s">
        <v>3769</v>
      </c>
      <c r="L56" s="130" t="s">
        <v>959</v>
      </c>
      <c r="M56" s="130" t="s">
        <v>1434</v>
      </c>
      <c r="N56" s="130" t="s">
        <v>3770</v>
      </c>
      <c r="O56" s="130"/>
      <c r="P56" s="130">
        <v>724075871</v>
      </c>
      <c r="Q56" s="130" t="s">
        <v>3771</v>
      </c>
      <c r="R56" s="130" t="s">
        <v>959</v>
      </c>
      <c r="S56" s="130" t="s">
        <v>3772</v>
      </c>
      <c r="T56" s="130" t="s">
        <v>3773</v>
      </c>
      <c r="U56" s="130"/>
      <c r="V56" s="130">
        <v>545128258</v>
      </c>
      <c r="W56" s="130" t="s">
        <v>3774</v>
      </c>
      <c r="X56" s="138">
        <v>2</v>
      </c>
      <c r="Y56" s="138">
        <v>0</v>
      </c>
      <c r="Z56" s="138">
        <v>2</v>
      </c>
      <c r="AA56" s="139">
        <v>2</v>
      </c>
      <c r="AB56" s="139">
        <v>0</v>
      </c>
      <c r="AC56" s="139">
        <v>2</v>
      </c>
      <c r="AD56" s="130" t="s">
        <v>966</v>
      </c>
      <c r="AE56" s="138">
        <v>2</v>
      </c>
      <c r="AF56" s="130" t="s">
        <v>966</v>
      </c>
      <c r="AG56" s="138">
        <v>0</v>
      </c>
      <c r="AH56" s="138">
        <v>0</v>
      </c>
      <c r="AI56" s="138">
        <v>0</v>
      </c>
      <c r="AJ56" s="138">
        <v>2</v>
      </c>
      <c r="AK56" s="138">
        <v>2</v>
      </c>
      <c r="AL56" s="130" t="s">
        <v>966</v>
      </c>
      <c r="AM56" s="138">
        <v>0</v>
      </c>
      <c r="AN56" s="138">
        <v>0</v>
      </c>
      <c r="AO56" s="138">
        <v>2</v>
      </c>
      <c r="AP56" s="138">
        <v>2</v>
      </c>
      <c r="AQ56" s="130" t="s">
        <v>966</v>
      </c>
      <c r="AR56" s="138">
        <v>0</v>
      </c>
      <c r="AS56" s="138">
        <v>0</v>
      </c>
      <c r="AT56" s="138">
        <v>0</v>
      </c>
      <c r="AU56" s="138">
        <v>1</v>
      </c>
      <c r="AV56" s="138">
        <v>1</v>
      </c>
      <c r="AW56" s="138">
        <v>0</v>
      </c>
      <c r="AX56" s="138">
        <v>2</v>
      </c>
      <c r="AY56" s="130" t="s">
        <v>966</v>
      </c>
      <c r="AZ56" s="138">
        <v>1</v>
      </c>
      <c r="BA56" s="138">
        <v>1</v>
      </c>
      <c r="BB56" s="138">
        <v>1</v>
      </c>
      <c r="BC56" s="138">
        <v>1</v>
      </c>
      <c r="BD56" s="138">
        <v>0</v>
      </c>
      <c r="BE56" s="138">
        <v>25</v>
      </c>
      <c r="BF56" s="138">
        <v>0</v>
      </c>
      <c r="BG56" s="138">
        <v>0</v>
      </c>
      <c r="BH56" s="138">
        <v>0</v>
      </c>
      <c r="BI56" s="138">
        <v>0</v>
      </c>
      <c r="BJ56" s="138">
        <v>0</v>
      </c>
      <c r="BK56" s="138">
        <v>0</v>
      </c>
      <c r="BL56" s="138">
        <v>15</v>
      </c>
      <c r="BM56" s="138">
        <v>0</v>
      </c>
      <c r="BN56" s="138">
        <v>10</v>
      </c>
      <c r="BO56" s="138">
        <v>0</v>
      </c>
      <c r="BP56" s="138">
        <v>0</v>
      </c>
      <c r="BQ56" s="138">
        <v>0</v>
      </c>
      <c r="BR56" s="138">
        <v>0</v>
      </c>
      <c r="BS56" s="138">
        <v>0</v>
      </c>
      <c r="BT56" s="138">
        <v>0</v>
      </c>
      <c r="BU56" s="138">
        <v>0</v>
      </c>
      <c r="BV56" s="138">
        <v>0</v>
      </c>
      <c r="BW56" s="138">
        <v>0</v>
      </c>
      <c r="BX56" s="138">
        <v>0</v>
      </c>
      <c r="BY56" s="138">
        <v>0</v>
      </c>
      <c r="BZ56" s="138">
        <v>0</v>
      </c>
      <c r="CA56" s="138">
        <v>0</v>
      </c>
      <c r="CB56" s="138">
        <v>0</v>
      </c>
      <c r="CC56" s="138">
        <v>0</v>
      </c>
      <c r="CD56" s="138">
        <v>0</v>
      </c>
      <c r="CE56" s="138">
        <v>0</v>
      </c>
      <c r="CF56" s="138">
        <v>0</v>
      </c>
      <c r="CG56" s="138">
        <v>0</v>
      </c>
      <c r="CH56" s="138">
        <v>0</v>
      </c>
      <c r="CI56" s="138">
        <v>0</v>
      </c>
      <c r="CJ56" s="138">
        <v>0</v>
      </c>
      <c r="CK56" s="138">
        <v>0</v>
      </c>
      <c r="CL56" s="138">
        <v>0</v>
      </c>
      <c r="CM56" s="138">
        <v>0</v>
      </c>
      <c r="CN56" s="138">
        <v>0</v>
      </c>
      <c r="CO56" s="138">
        <v>0</v>
      </c>
      <c r="CP56" s="138">
        <v>0</v>
      </c>
      <c r="CQ56" s="138">
        <v>0</v>
      </c>
      <c r="CR56" s="138">
        <v>0</v>
      </c>
      <c r="CS56" s="138">
        <v>0</v>
      </c>
      <c r="CT56" s="138">
        <v>0</v>
      </c>
      <c r="CU56" s="138">
        <v>0</v>
      </c>
      <c r="CV56" s="138">
        <v>0</v>
      </c>
      <c r="CW56" s="138">
        <v>0</v>
      </c>
      <c r="CX56" s="138">
        <v>0</v>
      </c>
      <c r="CY56" s="138">
        <v>0</v>
      </c>
      <c r="CZ56" s="138">
        <v>0</v>
      </c>
      <c r="DA56" s="138">
        <v>0</v>
      </c>
      <c r="DB56" s="138">
        <v>0</v>
      </c>
      <c r="DC56" s="138">
        <v>0</v>
      </c>
      <c r="DD56" s="138">
        <v>0</v>
      </c>
      <c r="DE56" s="138">
        <v>0</v>
      </c>
      <c r="DF56" s="138">
        <v>0</v>
      </c>
      <c r="DG56" s="138">
        <v>0</v>
      </c>
      <c r="DH56" s="138">
        <v>0</v>
      </c>
      <c r="DI56" s="138">
        <v>0</v>
      </c>
      <c r="DJ56" s="138">
        <v>0</v>
      </c>
      <c r="DK56" s="138">
        <v>0</v>
      </c>
      <c r="DL56" s="138">
        <v>0</v>
      </c>
      <c r="DM56" s="138">
        <v>0</v>
      </c>
      <c r="DN56" s="138">
        <v>0</v>
      </c>
      <c r="DO56" s="138">
        <v>0</v>
      </c>
      <c r="DP56" s="138">
        <v>10</v>
      </c>
      <c r="DQ56" s="138">
        <v>1</v>
      </c>
      <c r="DR56" s="130" t="s">
        <v>3775</v>
      </c>
      <c r="DS56" s="138">
        <v>1</v>
      </c>
      <c r="DT56" s="130" t="s">
        <v>3776</v>
      </c>
      <c r="DU56" s="130" t="s">
        <v>3777</v>
      </c>
      <c r="DV56" s="138">
        <v>1</v>
      </c>
      <c r="DW56" s="138">
        <v>1</v>
      </c>
      <c r="DX56" s="138">
        <v>0</v>
      </c>
      <c r="DY56" s="130"/>
      <c r="DZ56" s="130"/>
      <c r="EA56" s="140">
        <v>5100</v>
      </c>
      <c r="EB56" s="140">
        <v>17.84</v>
      </c>
      <c r="EC56" s="140">
        <v>1</v>
      </c>
    </row>
    <row r="57" spans="1:133" s="131" customFormat="1" ht="24" x14ac:dyDescent="0.25">
      <c r="A57" s="130" t="s">
        <v>13</v>
      </c>
      <c r="B57" s="130" t="s">
        <v>50</v>
      </c>
      <c r="C57" s="138">
        <v>4</v>
      </c>
      <c r="D57" s="130" t="s">
        <v>49</v>
      </c>
      <c r="E57" s="130" t="s">
        <v>3778</v>
      </c>
      <c r="F57" s="130">
        <v>42461</v>
      </c>
      <c r="G57" s="130">
        <v>64300</v>
      </c>
      <c r="H57" s="130" t="s">
        <v>3779</v>
      </c>
      <c r="I57" s="130" t="s">
        <v>3780</v>
      </c>
      <c r="J57" s="130" t="s">
        <v>3781</v>
      </c>
      <c r="K57" s="130" t="s">
        <v>3782</v>
      </c>
      <c r="L57" s="130" t="s">
        <v>959</v>
      </c>
      <c r="M57" s="130" t="s">
        <v>1161</v>
      </c>
      <c r="N57" s="130" t="s">
        <v>3783</v>
      </c>
      <c r="O57" s="130"/>
      <c r="P57" s="130">
        <v>545427220</v>
      </c>
      <c r="Q57" s="130" t="s">
        <v>3784</v>
      </c>
      <c r="R57" s="130" t="s">
        <v>959</v>
      </c>
      <c r="S57" s="130" t="s">
        <v>1161</v>
      </c>
      <c r="T57" s="130" t="s">
        <v>3783</v>
      </c>
      <c r="U57" s="130"/>
      <c r="V57" s="130">
        <v>545427020</v>
      </c>
      <c r="W57" s="130" t="s">
        <v>3784</v>
      </c>
      <c r="X57" s="138">
        <v>1</v>
      </c>
      <c r="Y57" s="138">
        <v>0</v>
      </c>
      <c r="Z57" s="138">
        <v>1</v>
      </c>
      <c r="AA57" s="139">
        <v>1</v>
      </c>
      <c r="AB57" s="139">
        <v>0</v>
      </c>
      <c r="AC57" s="139">
        <v>1</v>
      </c>
      <c r="AD57" s="130" t="s">
        <v>966</v>
      </c>
      <c r="AE57" s="138">
        <v>1</v>
      </c>
      <c r="AF57" s="130" t="s">
        <v>966</v>
      </c>
      <c r="AG57" s="138">
        <v>0</v>
      </c>
      <c r="AH57" s="138">
        <v>0</v>
      </c>
      <c r="AI57" s="138">
        <v>0</v>
      </c>
      <c r="AJ57" s="138">
        <v>1</v>
      </c>
      <c r="AK57" s="138">
        <v>1</v>
      </c>
      <c r="AL57" s="130" t="s">
        <v>966</v>
      </c>
      <c r="AM57" s="138">
        <v>0</v>
      </c>
      <c r="AN57" s="138">
        <v>0</v>
      </c>
      <c r="AO57" s="138">
        <v>1</v>
      </c>
      <c r="AP57" s="138">
        <v>1</v>
      </c>
      <c r="AQ57" s="130" t="s">
        <v>966</v>
      </c>
      <c r="AR57" s="138">
        <v>0</v>
      </c>
      <c r="AS57" s="138">
        <v>0</v>
      </c>
      <c r="AT57" s="138">
        <v>0</v>
      </c>
      <c r="AU57" s="138">
        <v>1</v>
      </c>
      <c r="AV57" s="138">
        <v>0</v>
      </c>
      <c r="AW57" s="138">
        <v>0</v>
      </c>
      <c r="AX57" s="138">
        <v>1</v>
      </c>
      <c r="AY57" s="130" t="s">
        <v>966</v>
      </c>
      <c r="AZ57" s="138">
        <v>1</v>
      </c>
      <c r="BA57" s="138">
        <v>1</v>
      </c>
      <c r="BB57" s="138">
        <v>1</v>
      </c>
      <c r="BC57" s="138">
        <v>1</v>
      </c>
      <c r="BD57" s="138">
        <v>0</v>
      </c>
      <c r="BE57" s="138">
        <v>0</v>
      </c>
      <c r="BF57" s="138">
        <v>0</v>
      </c>
      <c r="BG57" s="138">
        <v>0</v>
      </c>
      <c r="BH57" s="138">
        <v>0</v>
      </c>
      <c r="BI57" s="138">
        <v>0</v>
      </c>
      <c r="BJ57" s="138">
        <v>0</v>
      </c>
      <c r="BK57" s="138">
        <v>0</v>
      </c>
      <c r="BL57" s="138">
        <v>3</v>
      </c>
      <c r="BM57" s="138">
        <v>0</v>
      </c>
      <c r="BN57" s="138">
        <v>0</v>
      </c>
      <c r="BO57" s="138">
        <v>0</v>
      </c>
      <c r="BP57" s="138">
        <v>0</v>
      </c>
      <c r="BQ57" s="138">
        <v>0</v>
      </c>
      <c r="BR57" s="138">
        <v>0</v>
      </c>
      <c r="BS57" s="138">
        <v>0</v>
      </c>
      <c r="BT57" s="138">
        <v>0</v>
      </c>
      <c r="BU57" s="138">
        <v>0</v>
      </c>
      <c r="BV57" s="138">
        <v>0</v>
      </c>
      <c r="BW57" s="138">
        <v>0</v>
      </c>
      <c r="BX57" s="138">
        <v>0</v>
      </c>
      <c r="BY57" s="138">
        <v>0</v>
      </c>
      <c r="BZ57" s="138">
        <v>0</v>
      </c>
      <c r="CA57" s="138">
        <v>0</v>
      </c>
      <c r="CB57" s="138">
        <v>0</v>
      </c>
      <c r="CC57" s="138">
        <v>0</v>
      </c>
      <c r="CD57" s="138">
        <v>0</v>
      </c>
      <c r="CE57" s="138">
        <v>0</v>
      </c>
      <c r="CF57" s="138">
        <v>0</v>
      </c>
      <c r="CG57" s="138">
        <v>0</v>
      </c>
      <c r="CH57" s="138">
        <v>0</v>
      </c>
      <c r="CI57" s="138">
        <v>0</v>
      </c>
      <c r="CJ57" s="138">
        <v>0</v>
      </c>
      <c r="CK57" s="138">
        <v>0</v>
      </c>
      <c r="CL57" s="138">
        <v>0</v>
      </c>
      <c r="CM57" s="138">
        <v>0</v>
      </c>
      <c r="CN57" s="138">
        <v>0</v>
      </c>
      <c r="CO57" s="138">
        <v>0</v>
      </c>
      <c r="CP57" s="138">
        <v>0</v>
      </c>
      <c r="CQ57" s="138">
        <v>0</v>
      </c>
      <c r="CR57" s="138">
        <v>0</v>
      </c>
      <c r="CS57" s="138">
        <v>0</v>
      </c>
      <c r="CT57" s="138">
        <v>0</v>
      </c>
      <c r="CU57" s="138">
        <v>0</v>
      </c>
      <c r="CV57" s="138">
        <v>0</v>
      </c>
      <c r="CW57" s="138">
        <v>0</v>
      </c>
      <c r="CX57" s="138">
        <v>0</v>
      </c>
      <c r="CY57" s="138">
        <v>0</v>
      </c>
      <c r="CZ57" s="138">
        <v>0</v>
      </c>
      <c r="DA57" s="138">
        <v>0</v>
      </c>
      <c r="DB57" s="138">
        <v>0</v>
      </c>
      <c r="DC57" s="138">
        <v>0</v>
      </c>
      <c r="DD57" s="138">
        <v>0</v>
      </c>
      <c r="DE57" s="138">
        <v>0</v>
      </c>
      <c r="DF57" s="138">
        <v>0</v>
      </c>
      <c r="DG57" s="138">
        <v>0</v>
      </c>
      <c r="DH57" s="138">
        <v>0</v>
      </c>
      <c r="DI57" s="138">
        <v>0</v>
      </c>
      <c r="DJ57" s="138">
        <v>0</v>
      </c>
      <c r="DK57" s="138">
        <v>0</v>
      </c>
      <c r="DL57" s="138">
        <v>0</v>
      </c>
      <c r="DM57" s="138">
        <v>0</v>
      </c>
      <c r="DN57" s="138">
        <v>0</v>
      </c>
      <c r="DO57" s="138">
        <v>0</v>
      </c>
      <c r="DP57" s="138">
        <v>10</v>
      </c>
      <c r="DQ57" s="138">
        <v>0</v>
      </c>
      <c r="DR57" s="130"/>
      <c r="DS57" s="138">
        <v>1</v>
      </c>
      <c r="DT57" s="130" t="s">
        <v>3785</v>
      </c>
      <c r="DU57" s="130" t="s">
        <v>1833</v>
      </c>
      <c r="DV57" s="138">
        <v>1</v>
      </c>
      <c r="DW57" s="138">
        <v>1</v>
      </c>
      <c r="DX57" s="138">
        <v>0</v>
      </c>
      <c r="DY57" s="130"/>
      <c r="DZ57" s="130"/>
      <c r="EA57" s="140">
        <v>3200</v>
      </c>
      <c r="EB57" s="140">
        <v>9.49</v>
      </c>
      <c r="EC57" s="140">
        <v>1</v>
      </c>
    </row>
    <row r="58" spans="1:133" s="131" customFormat="1" ht="36" x14ac:dyDescent="0.25">
      <c r="A58" s="130" t="s">
        <v>13</v>
      </c>
      <c r="B58" s="130" t="s">
        <v>52</v>
      </c>
      <c r="C58" s="138">
        <v>4</v>
      </c>
      <c r="D58" s="130" t="s">
        <v>51</v>
      </c>
      <c r="E58" s="130" t="s">
        <v>3786</v>
      </c>
      <c r="F58" s="130" t="s">
        <v>3787</v>
      </c>
      <c r="G58" s="130">
        <v>64200</v>
      </c>
      <c r="H58" s="130" t="s">
        <v>3788</v>
      </c>
      <c r="I58" s="130" t="s">
        <v>3789</v>
      </c>
      <c r="J58" s="130" t="s">
        <v>3790</v>
      </c>
      <c r="K58" s="130" t="s">
        <v>3791</v>
      </c>
      <c r="L58" s="130" t="s">
        <v>959</v>
      </c>
      <c r="M58" s="130" t="s">
        <v>1442</v>
      </c>
      <c r="N58" s="130" t="s">
        <v>3024</v>
      </c>
      <c r="O58" s="130"/>
      <c r="P58" s="130">
        <v>547422716</v>
      </c>
      <c r="Q58" s="130" t="s">
        <v>3792</v>
      </c>
      <c r="R58" s="130" t="s">
        <v>959</v>
      </c>
      <c r="S58" s="130" t="s">
        <v>1009</v>
      </c>
      <c r="T58" s="130" t="s">
        <v>3793</v>
      </c>
      <c r="U58" s="130"/>
      <c r="V58" s="130">
        <v>547422714</v>
      </c>
      <c r="W58" s="130" t="s">
        <v>3794</v>
      </c>
      <c r="X58" s="138">
        <v>1</v>
      </c>
      <c r="Y58" s="138">
        <v>0</v>
      </c>
      <c r="Z58" s="138">
        <v>1</v>
      </c>
      <c r="AA58" s="139">
        <v>1</v>
      </c>
      <c r="AB58" s="139">
        <v>0</v>
      </c>
      <c r="AC58" s="139">
        <v>1</v>
      </c>
      <c r="AD58" s="130" t="s">
        <v>966</v>
      </c>
      <c r="AE58" s="138">
        <v>1</v>
      </c>
      <c r="AF58" s="130" t="s">
        <v>966</v>
      </c>
      <c r="AG58" s="138">
        <v>0</v>
      </c>
      <c r="AH58" s="138">
        <v>0</v>
      </c>
      <c r="AI58" s="138">
        <v>0</v>
      </c>
      <c r="AJ58" s="138">
        <v>1</v>
      </c>
      <c r="AK58" s="138">
        <v>1</v>
      </c>
      <c r="AL58" s="130" t="s">
        <v>966</v>
      </c>
      <c r="AM58" s="138">
        <v>1</v>
      </c>
      <c r="AN58" s="138">
        <v>0</v>
      </c>
      <c r="AO58" s="138">
        <v>0</v>
      </c>
      <c r="AP58" s="138">
        <v>1</v>
      </c>
      <c r="AQ58" s="130" t="s">
        <v>966</v>
      </c>
      <c r="AR58" s="138">
        <v>0</v>
      </c>
      <c r="AS58" s="138">
        <v>0</v>
      </c>
      <c r="AT58" s="138">
        <v>0</v>
      </c>
      <c r="AU58" s="138">
        <v>1</v>
      </c>
      <c r="AV58" s="138">
        <v>0</v>
      </c>
      <c r="AW58" s="138">
        <v>0</v>
      </c>
      <c r="AX58" s="138">
        <v>1</v>
      </c>
      <c r="AY58" s="130" t="s">
        <v>966</v>
      </c>
      <c r="AZ58" s="138">
        <v>1</v>
      </c>
      <c r="BA58" s="138">
        <v>1</v>
      </c>
      <c r="BB58" s="138">
        <v>1</v>
      </c>
      <c r="BC58" s="138">
        <v>1</v>
      </c>
      <c r="BD58" s="138">
        <v>11</v>
      </c>
      <c r="BE58" s="138">
        <v>15</v>
      </c>
      <c r="BF58" s="138">
        <v>0</v>
      </c>
      <c r="BG58" s="138">
        <v>0</v>
      </c>
      <c r="BH58" s="138">
        <v>4</v>
      </c>
      <c r="BI58" s="138">
        <v>2</v>
      </c>
      <c r="BJ58" s="138">
        <v>0</v>
      </c>
      <c r="BK58" s="138">
        <v>5</v>
      </c>
      <c r="BL58" s="138">
        <v>3</v>
      </c>
      <c r="BM58" s="138">
        <v>0</v>
      </c>
      <c r="BN58" s="138">
        <v>0</v>
      </c>
      <c r="BO58" s="138">
        <v>0</v>
      </c>
      <c r="BP58" s="138">
        <v>5</v>
      </c>
      <c r="BQ58" s="138">
        <v>7</v>
      </c>
      <c r="BR58" s="138">
        <v>1</v>
      </c>
      <c r="BS58" s="138">
        <v>5</v>
      </c>
      <c r="BT58" s="138">
        <v>0</v>
      </c>
      <c r="BU58" s="138">
        <v>0</v>
      </c>
      <c r="BV58" s="138">
        <v>3</v>
      </c>
      <c r="BW58" s="138">
        <v>0</v>
      </c>
      <c r="BX58" s="138">
        <v>0</v>
      </c>
      <c r="BY58" s="138">
        <v>0</v>
      </c>
      <c r="BZ58" s="138">
        <v>0</v>
      </c>
      <c r="CA58" s="138">
        <v>0</v>
      </c>
      <c r="CB58" s="138">
        <v>0</v>
      </c>
      <c r="CC58" s="138">
        <v>0</v>
      </c>
      <c r="CD58" s="138">
        <v>0</v>
      </c>
      <c r="CE58" s="138">
        <v>4</v>
      </c>
      <c r="CF58" s="138">
        <v>0</v>
      </c>
      <c r="CG58" s="138">
        <v>0</v>
      </c>
      <c r="CH58" s="138">
        <v>0</v>
      </c>
      <c r="CI58" s="138">
        <v>2</v>
      </c>
      <c r="CJ58" s="138">
        <v>0</v>
      </c>
      <c r="CK58" s="138">
        <v>2</v>
      </c>
      <c r="CL58" s="138">
        <v>0</v>
      </c>
      <c r="CM58" s="138">
        <v>5</v>
      </c>
      <c r="CN58" s="138">
        <v>0</v>
      </c>
      <c r="CO58" s="138">
        <v>0</v>
      </c>
      <c r="CP58" s="138">
        <v>0</v>
      </c>
      <c r="CQ58" s="138">
        <v>0</v>
      </c>
      <c r="CR58" s="138">
        <v>0</v>
      </c>
      <c r="CS58" s="138">
        <v>0</v>
      </c>
      <c r="CT58" s="138">
        <v>0</v>
      </c>
      <c r="CU58" s="138">
        <v>0</v>
      </c>
      <c r="CV58" s="138">
        <v>0</v>
      </c>
      <c r="CW58" s="138">
        <v>0</v>
      </c>
      <c r="CX58" s="138">
        <v>0</v>
      </c>
      <c r="CY58" s="138">
        <v>0</v>
      </c>
      <c r="CZ58" s="138">
        <v>0</v>
      </c>
      <c r="DA58" s="138">
        <v>1</v>
      </c>
      <c r="DB58" s="138">
        <v>2</v>
      </c>
      <c r="DC58" s="138">
        <v>0</v>
      </c>
      <c r="DD58" s="138">
        <v>0</v>
      </c>
      <c r="DE58" s="138">
        <v>0</v>
      </c>
      <c r="DF58" s="138">
        <v>0</v>
      </c>
      <c r="DG58" s="138">
        <v>0</v>
      </c>
      <c r="DH58" s="138">
        <v>4</v>
      </c>
      <c r="DI58" s="138">
        <v>0</v>
      </c>
      <c r="DJ58" s="138">
        <v>2</v>
      </c>
      <c r="DK58" s="138">
        <v>0</v>
      </c>
      <c r="DL58" s="138">
        <v>0</v>
      </c>
      <c r="DM58" s="138">
        <v>4</v>
      </c>
      <c r="DN58" s="138">
        <v>0</v>
      </c>
      <c r="DO58" s="138">
        <v>8</v>
      </c>
      <c r="DP58" s="138">
        <v>80</v>
      </c>
      <c r="DQ58" s="138">
        <v>0</v>
      </c>
      <c r="DR58" s="130" t="s">
        <v>1041</v>
      </c>
      <c r="DS58" s="138">
        <v>2</v>
      </c>
      <c r="DT58" s="130" t="s">
        <v>1041</v>
      </c>
      <c r="DU58" s="130" t="s">
        <v>1041</v>
      </c>
      <c r="DV58" s="138">
        <v>1</v>
      </c>
      <c r="DW58" s="138">
        <v>1</v>
      </c>
      <c r="DX58" s="138">
        <v>1</v>
      </c>
      <c r="DY58" s="130" t="s">
        <v>1041</v>
      </c>
      <c r="DZ58" s="130" t="s">
        <v>3795</v>
      </c>
      <c r="EA58" s="140">
        <v>2450</v>
      </c>
      <c r="EB58" s="140">
        <v>7.15</v>
      </c>
      <c r="EC58" s="140">
        <v>1</v>
      </c>
    </row>
    <row r="59" spans="1:133" s="131" customFormat="1" ht="24" x14ac:dyDescent="0.25">
      <c r="A59" s="130" t="s">
        <v>13</v>
      </c>
      <c r="B59" s="130" t="s">
        <v>689</v>
      </c>
      <c r="C59" s="138">
        <v>4</v>
      </c>
      <c r="D59" s="130" t="s">
        <v>690</v>
      </c>
      <c r="E59" s="130" t="s">
        <v>3796</v>
      </c>
      <c r="F59" s="130" t="s">
        <v>3797</v>
      </c>
      <c r="G59" s="130" t="s">
        <v>3798</v>
      </c>
      <c r="H59" s="130" t="s">
        <v>13</v>
      </c>
      <c r="I59" s="130" t="s">
        <v>3799</v>
      </c>
      <c r="J59" s="130" t="s">
        <v>3800</v>
      </c>
      <c r="K59" s="130" t="s">
        <v>1325</v>
      </c>
      <c r="L59" s="130" t="s">
        <v>959</v>
      </c>
      <c r="M59" s="130" t="s">
        <v>3801</v>
      </c>
      <c r="N59" s="130" t="s">
        <v>3802</v>
      </c>
      <c r="O59" s="130"/>
      <c r="P59" s="130">
        <v>541226697</v>
      </c>
      <c r="Q59" s="130" t="s">
        <v>3803</v>
      </c>
      <c r="R59" s="130" t="s">
        <v>1431</v>
      </c>
      <c r="S59" s="130" t="s">
        <v>1227</v>
      </c>
      <c r="T59" s="130" t="s">
        <v>3804</v>
      </c>
      <c r="U59" s="130"/>
      <c r="V59" s="130">
        <v>541226697</v>
      </c>
      <c r="W59" s="130" t="s">
        <v>3805</v>
      </c>
      <c r="X59" s="138">
        <v>3</v>
      </c>
      <c r="Y59" s="138">
        <v>0</v>
      </c>
      <c r="Z59" s="138">
        <v>3</v>
      </c>
      <c r="AA59" s="139">
        <v>3</v>
      </c>
      <c r="AB59" s="139">
        <v>0</v>
      </c>
      <c r="AC59" s="139">
        <v>3</v>
      </c>
      <c r="AD59" s="130" t="s">
        <v>966</v>
      </c>
      <c r="AE59" s="138">
        <v>3</v>
      </c>
      <c r="AF59" s="130" t="s">
        <v>966</v>
      </c>
      <c r="AG59" s="138">
        <v>0</v>
      </c>
      <c r="AH59" s="138">
        <v>0</v>
      </c>
      <c r="AI59" s="138">
        <v>1</v>
      </c>
      <c r="AJ59" s="138">
        <v>2</v>
      </c>
      <c r="AK59" s="138">
        <v>3</v>
      </c>
      <c r="AL59" s="130" t="s">
        <v>966</v>
      </c>
      <c r="AM59" s="138">
        <v>3</v>
      </c>
      <c r="AN59" s="138">
        <v>0</v>
      </c>
      <c r="AO59" s="138">
        <v>0</v>
      </c>
      <c r="AP59" s="138">
        <v>3</v>
      </c>
      <c r="AQ59" s="130" t="s">
        <v>966</v>
      </c>
      <c r="AR59" s="138">
        <v>0</v>
      </c>
      <c r="AS59" s="138">
        <v>0</v>
      </c>
      <c r="AT59" s="138">
        <v>0</v>
      </c>
      <c r="AU59" s="138">
        <v>2</v>
      </c>
      <c r="AV59" s="138">
        <v>1</v>
      </c>
      <c r="AW59" s="138">
        <v>0</v>
      </c>
      <c r="AX59" s="138">
        <v>3</v>
      </c>
      <c r="AY59" s="130" t="s">
        <v>966</v>
      </c>
      <c r="AZ59" s="138">
        <v>1</v>
      </c>
      <c r="BA59" s="138">
        <v>1</v>
      </c>
      <c r="BB59" s="138">
        <v>0</v>
      </c>
      <c r="BC59" s="138">
        <v>1</v>
      </c>
      <c r="BD59" s="138">
        <v>0</v>
      </c>
      <c r="BE59" s="138">
        <v>0</v>
      </c>
      <c r="BF59" s="138">
        <v>0</v>
      </c>
      <c r="BG59" s="138">
        <v>0</v>
      </c>
      <c r="BH59" s="138">
        <v>0</v>
      </c>
      <c r="BI59" s="138">
        <v>0</v>
      </c>
      <c r="BJ59" s="138">
        <v>0</v>
      </c>
      <c r="BK59" s="138">
        <v>0</v>
      </c>
      <c r="BL59" s="138">
        <v>0</v>
      </c>
      <c r="BM59" s="138">
        <v>1</v>
      </c>
      <c r="BN59" s="138">
        <v>0</v>
      </c>
      <c r="BO59" s="138">
        <v>0</v>
      </c>
      <c r="BP59" s="138">
        <v>0</v>
      </c>
      <c r="BQ59" s="138">
        <v>0</v>
      </c>
      <c r="BR59" s="138">
        <v>0</v>
      </c>
      <c r="BS59" s="138">
        <v>0</v>
      </c>
      <c r="BT59" s="138">
        <v>0</v>
      </c>
      <c r="BU59" s="138">
        <v>0</v>
      </c>
      <c r="BV59" s="138">
        <v>0</v>
      </c>
      <c r="BW59" s="138">
        <v>0</v>
      </c>
      <c r="BX59" s="138">
        <v>0</v>
      </c>
      <c r="BY59" s="138">
        <v>0</v>
      </c>
      <c r="BZ59" s="138">
        <v>0</v>
      </c>
      <c r="CA59" s="138">
        <v>0</v>
      </c>
      <c r="CB59" s="138">
        <v>0</v>
      </c>
      <c r="CC59" s="138">
        <v>0</v>
      </c>
      <c r="CD59" s="138">
        <v>0</v>
      </c>
      <c r="CE59" s="138">
        <v>0</v>
      </c>
      <c r="CF59" s="138">
        <v>0</v>
      </c>
      <c r="CG59" s="138">
        <v>0</v>
      </c>
      <c r="CH59" s="138">
        <v>0</v>
      </c>
      <c r="CI59" s="138">
        <v>0</v>
      </c>
      <c r="CJ59" s="138">
        <v>0</v>
      </c>
      <c r="CK59" s="138">
        <v>0</v>
      </c>
      <c r="CL59" s="138">
        <v>0</v>
      </c>
      <c r="CM59" s="138">
        <v>0</v>
      </c>
      <c r="CN59" s="138">
        <v>0</v>
      </c>
      <c r="CO59" s="138">
        <v>0</v>
      </c>
      <c r="CP59" s="138">
        <v>0</v>
      </c>
      <c r="CQ59" s="138">
        <v>0</v>
      </c>
      <c r="CR59" s="138">
        <v>0</v>
      </c>
      <c r="CS59" s="138">
        <v>0</v>
      </c>
      <c r="CT59" s="138">
        <v>0</v>
      </c>
      <c r="CU59" s="138">
        <v>0</v>
      </c>
      <c r="CV59" s="138">
        <v>0</v>
      </c>
      <c r="CW59" s="138">
        <v>0</v>
      </c>
      <c r="CX59" s="138">
        <v>0</v>
      </c>
      <c r="CY59" s="138">
        <v>0</v>
      </c>
      <c r="CZ59" s="138">
        <v>0</v>
      </c>
      <c r="DA59" s="138">
        <v>0</v>
      </c>
      <c r="DB59" s="138">
        <v>0</v>
      </c>
      <c r="DC59" s="138">
        <v>0</v>
      </c>
      <c r="DD59" s="138">
        <v>0</v>
      </c>
      <c r="DE59" s="138">
        <v>0</v>
      </c>
      <c r="DF59" s="138">
        <v>0</v>
      </c>
      <c r="DG59" s="138">
        <v>0</v>
      </c>
      <c r="DH59" s="138">
        <v>0</v>
      </c>
      <c r="DI59" s="138">
        <v>0</v>
      </c>
      <c r="DJ59" s="138">
        <v>0</v>
      </c>
      <c r="DK59" s="138">
        <v>0</v>
      </c>
      <c r="DL59" s="138">
        <v>0</v>
      </c>
      <c r="DM59" s="138">
        <v>4</v>
      </c>
      <c r="DN59" s="138">
        <v>2</v>
      </c>
      <c r="DO59" s="138">
        <v>0</v>
      </c>
      <c r="DP59" s="138">
        <v>100</v>
      </c>
      <c r="DQ59" s="138">
        <v>0</v>
      </c>
      <c r="DR59" s="130"/>
      <c r="DS59" s="138">
        <v>2</v>
      </c>
      <c r="DT59" s="130"/>
      <c r="DU59" s="130"/>
      <c r="DV59" s="138">
        <v>1</v>
      </c>
      <c r="DW59" s="138">
        <v>1</v>
      </c>
      <c r="DX59" s="138">
        <v>1</v>
      </c>
      <c r="DY59" s="130"/>
      <c r="DZ59" s="130"/>
      <c r="EA59" s="140">
        <v>1600</v>
      </c>
      <c r="EB59" s="140">
        <v>2.4500000000000002</v>
      </c>
      <c r="EC59" s="140">
        <v>1</v>
      </c>
    </row>
    <row r="60" spans="1:133" s="131" customFormat="1" ht="36" x14ac:dyDescent="0.25">
      <c r="A60" s="130" t="s">
        <v>306</v>
      </c>
      <c r="B60" s="130" t="s">
        <v>308</v>
      </c>
      <c r="C60" s="138">
        <v>3</v>
      </c>
      <c r="D60" s="130" t="s">
        <v>307</v>
      </c>
      <c r="E60" s="130" t="s">
        <v>3806</v>
      </c>
      <c r="F60" s="130" t="s">
        <v>3807</v>
      </c>
      <c r="G60" s="130">
        <v>72929</v>
      </c>
      <c r="H60" s="130" t="s">
        <v>3808</v>
      </c>
      <c r="I60" s="130" t="s">
        <v>3809</v>
      </c>
      <c r="J60" s="130" t="s">
        <v>3810</v>
      </c>
      <c r="K60" s="130" t="s">
        <v>3811</v>
      </c>
      <c r="L60" s="130" t="s">
        <v>959</v>
      </c>
      <c r="M60" s="130" t="s">
        <v>1059</v>
      </c>
      <c r="N60" s="130" t="s">
        <v>3812</v>
      </c>
      <c r="O60" s="130"/>
      <c r="P60" s="130">
        <v>599442897</v>
      </c>
      <c r="Q60" s="130" t="s">
        <v>3813</v>
      </c>
      <c r="R60" s="130" t="s">
        <v>959</v>
      </c>
      <c r="S60" s="130" t="s">
        <v>2018</v>
      </c>
      <c r="T60" s="130" t="s">
        <v>3814</v>
      </c>
      <c r="U60" s="130"/>
      <c r="V60" s="130">
        <v>599442909</v>
      </c>
      <c r="W60" s="130" t="s">
        <v>3815</v>
      </c>
      <c r="X60" s="138">
        <v>1</v>
      </c>
      <c r="Y60" s="138">
        <v>0</v>
      </c>
      <c r="Z60" s="138">
        <v>1</v>
      </c>
      <c r="AA60" s="139">
        <v>1</v>
      </c>
      <c r="AB60" s="139">
        <v>0</v>
      </c>
      <c r="AC60" s="139">
        <v>1</v>
      </c>
      <c r="AD60" s="130" t="s">
        <v>966</v>
      </c>
      <c r="AE60" s="138">
        <v>1</v>
      </c>
      <c r="AF60" s="130" t="s">
        <v>966</v>
      </c>
      <c r="AG60" s="138">
        <v>0</v>
      </c>
      <c r="AH60" s="138">
        <v>0</v>
      </c>
      <c r="AI60" s="138">
        <v>0</v>
      </c>
      <c r="AJ60" s="138">
        <v>1</v>
      </c>
      <c r="AK60" s="138">
        <v>1</v>
      </c>
      <c r="AL60" s="130" t="s">
        <v>966</v>
      </c>
      <c r="AM60" s="138">
        <v>0</v>
      </c>
      <c r="AN60" s="138">
        <v>1</v>
      </c>
      <c r="AO60" s="138">
        <v>0</v>
      </c>
      <c r="AP60" s="138">
        <v>1</v>
      </c>
      <c r="AQ60" s="130" t="s">
        <v>966</v>
      </c>
      <c r="AR60" s="138">
        <v>0</v>
      </c>
      <c r="AS60" s="138">
        <v>0</v>
      </c>
      <c r="AT60" s="138">
        <v>1</v>
      </c>
      <c r="AU60" s="138">
        <v>0</v>
      </c>
      <c r="AV60" s="138">
        <v>0</v>
      </c>
      <c r="AW60" s="138">
        <v>0</v>
      </c>
      <c r="AX60" s="138">
        <v>1</v>
      </c>
      <c r="AY60" s="130" t="s">
        <v>966</v>
      </c>
      <c r="AZ60" s="138">
        <v>1</v>
      </c>
      <c r="BA60" s="138">
        <v>1</v>
      </c>
      <c r="BB60" s="138">
        <v>1</v>
      </c>
      <c r="BC60" s="138">
        <v>1</v>
      </c>
      <c r="BD60" s="138">
        <v>0</v>
      </c>
      <c r="BE60" s="138">
        <v>21</v>
      </c>
      <c r="BF60" s="138">
        <v>0</v>
      </c>
      <c r="BG60" s="138">
        <v>0</v>
      </c>
      <c r="BH60" s="138">
        <v>1</v>
      </c>
      <c r="BI60" s="138">
        <v>0</v>
      </c>
      <c r="BJ60" s="138">
        <v>0</v>
      </c>
      <c r="BK60" s="138">
        <v>0</v>
      </c>
      <c r="BL60" s="138">
        <v>15</v>
      </c>
      <c r="BM60" s="138">
        <v>1</v>
      </c>
      <c r="BN60" s="138">
        <v>0</v>
      </c>
      <c r="BO60" s="138">
        <v>0</v>
      </c>
      <c r="BP60" s="138">
        <v>0</v>
      </c>
      <c r="BQ60" s="138">
        <v>0</v>
      </c>
      <c r="BR60" s="138">
        <v>0</v>
      </c>
      <c r="BS60" s="138">
        <v>0</v>
      </c>
      <c r="BT60" s="138">
        <v>0</v>
      </c>
      <c r="BU60" s="138">
        <v>0</v>
      </c>
      <c r="BV60" s="138">
        <v>0</v>
      </c>
      <c r="BW60" s="138">
        <v>0</v>
      </c>
      <c r="BX60" s="138">
        <v>0</v>
      </c>
      <c r="BY60" s="138">
        <v>0</v>
      </c>
      <c r="BZ60" s="138">
        <v>0</v>
      </c>
      <c r="CA60" s="138">
        <v>0</v>
      </c>
      <c r="CB60" s="138">
        <v>0</v>
      </c>
      <c r="CC60" s="138">
        <v>0</v>
      </c>
      <c r="CD60" s="138">
        <v>0</v>
      </c>
      <c r="CE60" s="138">
        <v>0</v>
      </c>
      <c r="CF60" s="138">
        <v>0</v>
      </c>
      <c r="CG60" s="138">
        <v>0</v>
      </c>
      <c r="CH60" s="138">
        <v>0</v>
      </c>
      <c r="CI60" s="138">
        <v>0</v>
      </c>
      <c r="CJ60" s="138">
        <v>0</v>
      </c>
      <c r="CK60" s="138">
        <v>3</v>
      </c>
      <c r="CL60" s="138">
        <v>0</v>
      </c>
      <c r="CM60" s="138">
        <v>1</v>
      </c>
      <c r="CN60" s="138">
        <v>0</v>
      </c>
      <c r="CO60" s="138">
        <v>0</v>
      </c>
      <c r="CP60" s="138">
        <v>0</v>
      </c>
      <c r="CQ60" s="138">
        <v>0</v>
      </c>
      <c r="CR60" s="138">
        <v>0</v>
      </c>
      <c r="CS60" s="138">
        <v>0</v>
      </c>
      <c r="CT60" s="138">
        <v>0</v>
      </c>
      <c r="CU60" s="138">
        <v>0</v>
      </c>
      <c r="CV60" s="138">
        <v>0</v>
      </c>
      <c r="CW60" s="138">
        <v>0</v>
      </c>
      <c r="CX60" s="138">
        <v>0</v>
      </c>
      <c r="CY60" s="138">
        <v>0</v>
      </c>
      <c r="CZ60" s="138">
        <v>0</v>
      </c>
      <c r="DA60" s="138">
        <v>0</v>
      </c>
      <c r="DB60" s="138">
        <v>0</v>
      </c>
      <c r="DC60" s="138">
        <v>0</v>
      </c>
      <c r="DD60" s="138">
        <v>0</v>
      </c>
      <c r="DE60" s="138">
        <v>0</v>
      </c>
      <c r="DF60" s="138">
        <v>0</v>
      </c>
      <c r="DG60" s="138">
        <v>0</v>
      </c>
      <c r="DH60" s="138">
        <v>1</v>
      </c>
      <c r="DI60" s="138">
        <v>0</v>
      </c>
      <c r="DJ60" s="138">
        <v>0</v>
      </c>
      <c r="DK60" s="138">
        <v>0</v>
      </c>
      <c r="DL60" s="138">
        <v>0</v>
      </c>
      <c r="DM60" s="138">
        <v>0</v>
      </c>
      <c r="DN60" s="138">
        <v>0</v>
      </c>
      <c r="DO60" s="138">
        <v>0</v>
      </c>
      <c r="DP60" s="138">
        <v>60</v>
      </c>
      <c r="DQ60" s="138">
        <v>1</v>
      </c>
      <c r="DR60" s="130" t="s">
        <v>3816</v>
      </c>
      <c r="DS60" s="138">
        <v>2</v>
      </c>
      <c r="DT60" s="130" t="s">
        <v>3817</v>
      </c>
      <c r="DU60" s="130"/>
      <c r="DV60" s="138">
        <v>1</v>
      </c>
      <c r="DW60" s="138">
        <v>1</v>
      </c>
      <c r="DX60" s="138">
        <v>1</v>
      </c>
      <c r="DY60" s="130"/>
      <c r="DZ60" s="130"/>
      <c r="EA60" s="140">
        <v>37376</v>
      </c>
      <c r="EB60" s="140">
        <v>13.53</v>
      </c>
      <c r="EC60" s="140">
        <v>1</v>
      </c>
    </row>
    <row r="61" spans="1:133" s="131" customFormat="1" ht="24" x14ac:dyDescent="0.25">
      <c r="A61" s="130" t="s">
        <v>306</v>
      </c>
      <c r="B61" s="130" t="s">
        <v>310</v>
      </c>
      <c r="C61" s="138">
        <v>3</v>
      </c>
      <c r="D61" s="130" t="s">
        <v>309</v>
      </c>
      <c r="E61" s="130" t="s">
        <v>3818</v>
      </c>
      <c r="F61" s="130" t="s">
        <v>3819</v>
      </c>
      <c r="G61" s="130">
        <v>71016</v>
      </c>
      <c r="H61" s="130" t="s">
        <v>3820</v>
      </c>
      <c r="I61" s="130" t="s">
        <v>3821</v>
      </c>
      <c r="J61" s="130" t="s">
        <v>3822</v>
      </c>
      <c r="K61" s="130" t="s">
        <v>2426</v>
      </c>
      <c r="L61" s="130" t="s">
        <v>1431</v>
      </c>
      <c r="M61" s="130" t="s">
        <v>2110</v>
      </c>
      <c r="N61" s="130" t="s">
        <v>3823</v>
      </c>
      <c r="O61" s="130"/>
      <c r="P61" s="130">
        <v>599410045</v>
      </c>
      <c r="Q61" s="130" t="s">
        <v>3824</v>
      </c>
      <c r="R61" s="130"/>
      <c r="S61" s="130" t="s">
        <v>1672</v>
      </c>
      <c r="T61" s="130" t="s">
        <v>3825</v>
      </c>
      <c r="U61" s="130"/>
      <c r="V61" s="130">
        <v>599410403</v>
      </c>
      <c r="W61" s="130" t="s">
        <v>3826</v>
      </c>
      <c r="X61" s="138">
        <v>1</v>
      </c>
      <c r="Y61" s="138">
        <v>0</v>
      </c>
      <c r="Z61" s="138">
        <v>1</v>
      </c>
      <c r="AA61" s="139">
        <v>1</v>
      </c>
      <c r="AB61" s="139">
        <v>0</v>
      </c>
      <c r="AC61" s="139">
        <v>1</v>
      </c>
      <c r="AD61" s="130" t="s">
        <v>966</v>
      </c>
      <c r="AE61" s="138">
        <v>0</v>
      </c>
      <c r="AF61" s="130" t="s">
        <v>966</v>
      </c>
      <c r="AG61" s="138">
        <v>0</v>
      </c>
      <c r="AH61" s="138">
        <v>1</v>
      </c>
      <c r="AI61" s="138">
        <v>0</v>
      </c>
      <c r="AJ61" s="138">
        <v>0</v>
      </c>
      <c r="AK61" s="138">
        <v>1</v>
      </c>
      <c r="AL61" s="130" t="s">
        <v>966</v>
      </c>
      <c r="AM61" s="138">
        <v>0</v>
      </c>
      <c r="AN61" s="138">
        <v>0</v>
      </c>
      <c r="AO61" s="138">
        <v>1</v>
      </c>
      <c r="AP61" s="138">
        <v>1</v>
      </c>
      <c r="AQ61" s="130" t="s">
        <v>966</v>
      </c>
      <c r="AR61" s="138">
        <v>0</v>
      </c>
      <c r="AS61" s="138">
        <v>0</v>
      </c>
      <c r="AT61" s="138">
        <v>0</v>
      </c>
      <c r="AU61" s="138">
        <v>1</v>
      </c>
      <c r="AV61" s="138">
        <v>0</v>
      </c>
      <c r="AW61" s="138">
        <v>0</v>
      </c>
      <c r="AX61" s="138">
        <v>1</v>
      </c>
      <c r="AY61" s="130" t="s">
        <v>966</v>
      </c>
      <c r="AZ61" s="138">
        <v>1</v>
      </c>
      <c r="BA61" s="138">
        <v>1</v>
      </c>
      <c r="BB61" s="138">
        <v>1</v>
      </c>
      <c r="BC61" s="138">
        <v>1</v>
      </c>
      <c r="BD61" s="138">
        <v>0</v>
      </c>
      <c r="BE61" s="138">
        <v>1</v>
      </c>
      <c r="BF61" s="138">
        <v>0</v>
      </c>
      <c r="BG61" s="138">
        <v>0</v>
      </c>
      <c r="BH61" s="138">
        <v>0</v>
      </c>
      <c r="BI61" s="138">
        <v>0</v>
      </c>
      <c r="BJ61" s="138">
        <v>0</v>
      </c>
      <c r="BK61" s="138">
        <v>0</v>
      </c>
      <c r="BL61" s="138">
        <v>13</v>
      </c>
      <c r="BM61" s="138">
        <v>0</v>
      </c>
      <c r="BN61" s="138">
        <v>0</v>
      </c>
      <c r="BO61" s="138">
        <v>1</v>
      </c>
      <c r="BP61" s="138">
        <v>0</v>
      </c>
      <c r="BQ61" s="138">
        <v>0</v>
      </c>
      <c r="BR61" s="138">
        <v>0</v>
      </c>
      <c r="BS61" s="138">
        <v>0</v>
      </c>
      <c r="BT61" s="138">
        <v>0</v>
      </c>
      <c r="BU61" s="138">
        <v>0</v>
      </c>
      <c r="BV61" s="138">
        <v>0</v>
      </c>
      <c r="BW61" s="138">
        <v>0</v>
      </c>
      <c r="BX61" s="138">
        <v>0</v>
      </c>
      <c r="BY61" s="138">
        <v>0</v>
      </c>
      <c r="BZ61" s="138">
        <v>0</v>
      </c>
      <c r="CA61" s="138">
        <v>0</v>
      </c>
      <c r="CB61" s="138">
        <v>0</v>
      </c>
      <c r="CC61" s="138">
        <v>0</v>
      </c>
      <c r="CD61" s="138">
        <v>0</v>
      </c>
      <c r="CE61" s="138">
        <v>0</v>
      </c>
      <c r="CF61" s="138">
        <v>0</v>
      </c>
      <c r="CG61" s="138">
        <v>0</v>
      </c>
      <c r="CH61" s="138">
        <v>0</v>
      </c>
      <c r="CI61" s="138">
        <v>0</v>
      </c>
      <c r="CJ61" s="138">
        <v>0</v>
      </c>
      <c r="CK61" s="138">
        <v>0</v>
      </c>
      <c r="CL61" s="138">
        <v>0</v>
      </c>
      <c r="CM61" s="138">
        <v>0</v>
      </c>
      <c r="CN61" s="138">
        <v>0</v>
      </c>
      <c r="CO61" s="138">
        <v>0</v>
      </c>
      <c r="CP61" s="138">
        <v>0</v>
      </c>
      <c r="CQ61" s="138">
        <v>0</v>
      </c>
      <c r="CR61" s="138">
        <v>0</v>
      </c>
      <c r="CS61" s="138">
        <v>0</v>
      </c>
      <c r="CT61" s="138">
        <v>0</v>
      </c>
      <c r="CU61" s="138">
        <v>0</v>
      </c>
      <c r="CV61" s="138">
        <v>0</v>
      </c>
      <c r="CW61" s="138">
        <v>0</v>
      </c>
      <c r="CX61" s="138">
        <v>0</v>
      </c>
      <c r="CY61" s="138">
        <v>0</v>
      </c>
      <c r="CZ61" s="138">
        <v>0</v>
      </c>
      <c r="DA61" s="138">
        <v>0</v>
      </c>
      <c r="DB61" s="138">
        <v>0</v>
      </c>
      <c r="DC61" s="138">
        <v>0</v>
      </c>
      <c r="DD61" s="138">
        <v>0</v>
      </c>
      <c r="DE61" s="138">
        <v>0</v>
      </c>
      <c r="DF61" s="138">
        <v>0</v>
      </c>
      <c r="DG61" s="138">
        <v>0</v>
      </c>
      <c r="DH61" s="138">
        <v>0</v>
      </c>
      <c r="DI61" s="138">
        <v>0</v>
      </c>
      <c r="DJ61" s="138">
        <v>0</v>
      </c>
      <c r="DK61" s="138">
        <v>0</v>
      </c>
      <c r="DL61" s="138">
        <v>0</v>
      </c>
      <c r="DM61" s="138">
        <v>0</v>
      </c>
      <c r="DN61" s="138">
        <v>0</v>
      </c>
      <c r="DO61" s="138">
        <v>0</v>
      </c>
      <c r="DP61" s="138">
        <v>85</v>
      </c>
      <c r="DQ61" s="138">
        <v>1</v>
      </c>
      <c r="DR61" s="130" t="s">
        <v>3827</v>
      </c>
      <c r="DS61" s="138">
        <v>1</v>
      </c>
      <c r="DT61" s="130"/>
      <c r="DU61" s="130"/>
      <c r="DV61" s="138">
        <v>1</v>
      </c>
      <c r="DW61" s="138">
        <v>1</v>
      </c>
      <c r="DX61" s="138">
        <v>1</v>
      </c>
      <c r="DY61" s="130"/>
      <c r="DZ61" s="130"/>
      <c r="EA61" s="140">
        <v>21757</v>
      </c>
      <c r="EB61" s="140">
        <v>41.74</v>
      </c>
      <c r="EC61" s="140">
        <v>1</v>
      </c>
    </row>
    <row r="62" spans="1:133" s="131" customFormat="1" ht="36" x14ac:dyDescent="0.25">
      <c r="A62" s="130" t="s">
        <v>306</v>
      </c>
      <c r="B62" s="130" t="s">
        <v>312</v>
      </c>
      <c r="C62" s="138">
        <v>3</v>
      </c>
      <c r="D62" s="130" t="s">
        <v>311</v>
      </c>
      <c r="E62" s="130" t="s">
        <v>3828</v>
      </c>
      <c r="F62" s="130" t="s">
        <v>3829</v>
      </c>
      <c r="G62" s="130">
        <v>70030</v>
      </c>
      <c r="H62" s="130" t="s">
        <v>3830</v>
      </c>
      <c r="I62" s="130" t="s">
        <v>3831</v>
      </c>
      <c r="J62" s="130" t="s">
        <v>3832</v>
      </c>
      <c r="K62" s="130" t="s">
        <v>3833</v>
      </c>
      <c r="L62" s="130" t="s">
        <v>959</v>
      </c>
      <c r="M62" s="130" t="s">
        <v>960</v>
      </c>
      <c r="N62" s="130" t="s">
        <v>3834</v>
      </c>
      <c r="O62" s="130" t="s">
        <v>1041</v>
      </c>
      <c r="P62" s="130">
        <v>599430207</v>
      </c>
      <c r="Q62" s="130" t="s">
        <v>3835</v>
      </c>
      <c r="R62" s="130" t="s">
        <v>1041</v>
      </c>
      <c r="S62" s="130" t="s">
        <v>1183</v>
      </c>
      <c r="T62" s="130" t="s">
        <v>3836</v>
      </c>
      <c r="U62" s="130" t="s">
        <v>1041</v>
      </c>
      <c r="V62" s="130">
        <v>599430310</v>
      </c>
      <c r="W62" s="130" t="s">
        <v>3837</v>
      </c>
      <c r="X62" s="138">
        <v>1</v>
      </c>
      <c r="Y62" s="138">
        <v>0</v>
      </c>
      <c r="Z62" s="138">
        <v>1</v>
      </c>
      <c r="AA62" s="139">
        <v>1</v>
      </c>
      <c r="AB62" s="139">
        <v>0</v>
      </c>
      <c r="AC62" s="139">
        <v>1</v>
      </c>
      <c r="AD62" s="130" t="s">
        <v>966</v>
      </c>
      <c r="AE62" s="138">
        <v>1</v>
      </c>
      <c r="AF62" s="130" t="s">
        <v>966</v>
      </c>
      <c r="AG62" s="138">
        <v>0</v>
      </c>
      <c r="AH62" s="138">
        <v>1</v>
      </c>
      <c r="AI62" s="138">
        <v>0</v>
      </c>
      <c r="AJ62" s="138">
        <v>0</v>
      </c>
      <c r="AK62" s="138">
        <v>1</v>
      </c>
      <c r="AL62" s="130" t="s">
        <v>966</v>
      </c>
      <c r="AM62" s="138">
        <v>0</v>
      </c>
      <c r="AN62" s="138">
        <v>0</v>
      </c>
      <c r="AO62" s="138">
        <v>1</v>
      </c>
      <c r="AP62" s="138">
        <v>1</v>
      </c>
      <c r="AQ62" s="130" t="s">
        <v>966</v>
      </c>
      <c r="AR62" s="138">
        <v>0</v>
      </c>
      <c r="AS62" s="138">
        <v>0</v>
      </c>
      <c r="AT62" s="138">
        <v>1</v>
      </c>
      <c r="AU62" s="138">
        <v>0</v>
      </c>
      <c r="AV62" s="138">
        <v>0</v>
      </c>
      <c r="AW62" s="138">
        <v>0</v>
      </c>
      <c r="AX62" s="138">
        <v>1</v>
      </c>
      <c r="AY62" s="130" t="s">
        <v>966</v>
      </c>
      <c r="AZ62" s="138">
        <v>0</v>
      </c>
      <c r="BA62" s="138">
        <v>1</v>
      </c>
      <c r="BB62" s="138">
        <v>1</v>
      </c>
      <c r="BC62" s="138">
        <v>1</v>
      </c>
      <c r="BD62" s="138">
        <v>4</v>
      </c>
      <c r="BE62" s="138">
        <v>18</v>
      </c>
      <c r="BF62" s="138">
        <v>0</v>
      </c>
      <c r="BG62" s="138">
        <v>0</v>
      </c>
      <c r="BH62" s="138">
        <v>1</v>
      </c>
      <c r="BI62" s="138">
        <v>0</v>
      </c>
      <c r="BJ62" s="138">
        <v>0</v>
      </c>
      <c r="BK62" s="138">
        <v>0</v>
      </c>
      <c r="BL62" s="138">
        <v>17</v>
      </c>
      <c r="BM62" s="138">
        <v>0</v>
      </c>
      <c r="BN62" s="138">
        <v>0</v>
      </c>
      <c r="BO62" s="138">
        <v>3</v>
      </c>
      <c r="BP62" s="138">
        <v>0</v>
      </c>
      <c r="BQ62" s="138">
        <v>0</v>
      </c>
      <c r="BR62" s="138">
        <v>0</v>
      </c>
      <c r="BS62" s="138">
        <v>0</v>
      </c>
      <c r="BT62" s="138">
        <v>0</v>
      </c>
      <c r="BU62" s="138">
        <v>0</v>
      </c>
      <c r="BV62" s="138">
        <v>0</v>
      </c>
      <c r="BW62" s="138">
        <v>0</v>
      </c>
      <c r="BX62" s="138">
        <v>0</v>
      </c>
      <c r="BY62" s="138">
        <v>0</v>
      </c>
      <c r="BZ62" s="138">
        <v>0</v>
      </c>
      <c r="CA62" s="138">
        <v>0</v>
      </c>
      <c r="CB62" s="138">
        <v>0</v>
      </c>
      <c r="CC62" s="138">
        <v>0</v>
      </c>
      <c r="CD62" s="138">
        <v>0</v>
      </c>
      <c r="CE62" s="138">
        <v>0</v>
      </c>
      <c r="CF62" s="138">
        <v>0</v>
      </c>
      <c r="CG62" s="138">
        <v>0</v>
      </c>
      <c r="CH62" s="138">
        <v>1</v>
      </c>
      <c r="CI62" s="138">
        <v>0</v>
      </c>
      <c r="CJ62" s="138">
        <v>0</v>
      </c>
      <c r="CK62" s="138">
        <v>3</v>
      </c>
      <c r="CL62" s="138">
        <v>0</v>
      </c>
      <c r="CM62" s="138">
        <v>0</v>
      </c>
      <c r="CN62" s="138">
        <v>0</v>
      </c>
      <c r="CO62" s="138">
        <v>0</v>
      </c>
      <c r="CP62" s="138">
        <v>0</v>
      </c>
      <c r="CQ62" s="138">
        <v>0</v>
      </c>
      <c r="CR62" s="138">
        <v>0</v>
      </c>
      <c r="CS62" s="138">
        <v>0</v>
      </c>
      <c r="CT62" s="138">
        <v>0</v>
      </c>
      <c r="CU62" s="138">
        <v>0</v>
      </c>
      <c r="CV62" s="138">
        <v>0</v>
      </c>
      <c r="CW62" s="138">
        <v>0</v>
      </c>
      <c r="CX62" s="138">
        <v>0</v>
      </c>
      <c r="CY62" s="138">
        <v>0</v>
      </c>
      <c r="CZ62" s="138">
        <v>0</v>
      </c>
      <c r="DA62" s="138">
        <v>0</v>
      </c>
      <c r="DB62" s="138">
        <v>0</v>
      </c>
      <c r="DC62" s="138">
        <v>0</v>
      </c>
      <c r="DD62" s="138">
        <v>0</v>
      </c>
      <c r="DE62" s="138">
        <v>0</v>
      </c>
      <c r="DF62" s="138">
        <v>0</v>
      </c>
      <c r="DG62" s="138">
        <v>0</v>
      </c>
      <c r="DH62" s="138">
        <v>0</v>
      </c>
      <c r="DI62" s="138">
        <v>0</v>
      </c>
      <c r="DJ62" s="138">
        <v>0</v>
      </c>
      <c r="DK62" s="138">
        <v>0</v>
      </c>
      <c r="DL62" s="138">
        <v>0</v>
      </c>
      <c r="DM62" s="138">
        <v>0</v>
      </c>
      <c r="DN62" s="138">
        <v>0</v>
      </c>
      <c r="DO62" s="138">
        <v>0</v>
      </c>
      <c r="DP62" s="138">
        <v>0</v>
      </c>
      <c r="DQ62" s="138">
        <v>1</v>
      </c>
      <c r="DR62" s="130" t="s">
        <v>3838</v>
      </c>
      <c r="DS62" s="138">
        <v>2</v>
      </c>
      <c r="DT62" s="130" t="s">
        <v>3839</v>
      </c>
      <c r="DU62" s="130" t="s">
        <v>3840</v>
      </c>
      <c r="DV62" s="138">
        <v>1</v>
      </c>
      <c r="DW62" s="138">
        <v>1</v>
      </c>
      <c r="DX62" s="138">
        <v>1</v>
      </c>
      <c r="DY62" s="130" t="s">
        <v>1041</v>
      </c>
      <c r="DZ62" s="130" t="s">
        <v>2001</v>
      </c>
      <c r="EA62" s="140">
        <v>109000</v>
      </c>
      <c r="EB62" s="140">
        <v>19.739999999999998</v>
      </c>
      <c r="EC62" s="140">
        <v>1</v>
      </c>
    </row>
    <row r="63" spans="1:133" s="131" customFormat="1" ht="24" x14ac:dyDescent="0.25">
      <c r="A63" s="130" t="s">
        <v>306</v>
      </c>
      <c r="B63" s="130" t="s">
        <v>314</v>
      </c>
      <c r="C63" s="138">
        <v>3</v>
      </c>
      <c r="D63" s="130" t="s">
        <v>313</v>
      </c>
      <c r="E63" s="130" t="s">
        <v>3841</v>
      </c>
      <c r="F63" s="130" t="s">
        <v>3842</v>
      </c>
      <c r="G63" s="130">
        <v>70856</v>
      </c>
      <c r="H63" s="130" t="s">
        <v>3843</v>
      </c>
      <c r="I63" s="130" t="s">
        <v>3844</v>
      </c>
      <c r="J63" s="130" t="s">
        <v>3845</v>
      </c>
      <c r="K63" s="130" t="s">
        <v>3846</v>
      </c>
      <c r="L63" s="130" t="s">
        <v>959</v>
      </c>
      <c r="M63" s="130" t="s">
        <v>1518</v>
      </c>
      <c r="N63" s="130" t="s">
        <v>3847</v>
      </c>
      <c r="O63" s="130" t="s">
        <v>1041</v>
      </c>
      <c r="P63" s="130">
        <v>599480600</v>
      </c>
      <c r="Q63" s="130" t="s">
        <v>3848</v>
      </c>
      <c r="R63" s="130" t="s">
        <v>1041</v>
      </c>
      <c r="S63" s="130" t="s">
        <v>1566</v>
      </c>
      <c r="T63" s="130" t="s">
        <v>3849</v>
      </c>
      <c r="U63" s="130" t="s">
        <v>1041</v>
      </c>
      <c r="V63" s="130">
        <v>599480618</v>
      </c>
      <c r="W63" s="130" t="s">
        <v>3850</v>
      </c>
      <c r="X63" s="138">
        <v>1</v>
      </c>
      <c r="Y63" s="138">
        <v>1</v>
      </c>
      <c r="Z63" s="138">
        <v>2</v>
      </c>
      <c r="AA63" s="139">
        <v>1</v>
      </c>
      <c r="AB63" s="139">
        <v>1</v>
      </c>
      <c r="AC63" s="139">
        <v>2</v>
      </c>
      <c r="AD63" s="130" t="s">
        <v>966</v>
      </c>
      <c r="AE63" s="138">
        <v>1</v>
      </c>
      <c r="AF63" s="130" t="s">
        <v>966</v>
      </c>
      <c r="AG63" s="138">
        <v>0</v>
      </c>
      <c r="AH63" s="138">
        <v>1</v>
      </c>
      <c r="AI63" s="138">
        <v>0</v>
      </c>
      <c r="AJ63" s="138">
        <v>0</v>
      </c>
      <c r="AK63" s="138">
        <v>1</v>
      </c>
      <c r="AL63" s="130" t="s">
        <v>966</v>
      </c>
      <c r="AM63" s="138">
        <v>0</v>
      </c>
      <c r="AN63" s="138">
        <v>0</v>
      </c>
      <c r="AO63" s="138">
        <v>1</v>
      </c>
      <c r="AP63" s="138">
        <v>1</v>
      </c>
      <c r="AQ63" s="130" t="s">
        <v>966</v>
      </c>
      <c r="AR63" s="138">
        <v>0</v>
      </c>
      <c r="AS63" s="138">
        <v>0</v>
      </c>
      <c r="AT63" s="138">
        <v>0</v>
      </c>
      <c r="AU63" s="138">
        <v>1</v>
      </c>
      <c r="AV63" s="138">
        <v>0</v>
      </c>
      <c r="AW63" s="138">
        <v>0</v>
      </c>
      <c r="AX63" s="138">
        <v>1</v>
      </c>
      <c r="AY63" s="130" t="s">
        <v>966</v>
      </c>
      <c r="AZ63" s="138">
        <v>1</v>
      </c>
      <c r="BA63" s="138">
        <v>1</v>
      </c>
      <c r="BB63" s="138">
        <v>0</v>
      </c>
      <c r="BC63" s="138">
        <v>1</v>
      </c>
      <c r="BD63" s="138">
        <v>0</v>
      </c>
      <c r="BE63" s="138">
        <v>9</v>
      </c>
      <c r="BF63" s="138">
        <v>0</v>
      </c>
      <c r="BG63" s="138">
        <v>0</v>
      </c>
      <c r="BH63" s="138">
        <v>3</v>
      </c>
      <c r="BI63" s="138">
        <v>0</v>
      </c>
      <c r="BJ63" s="138">
        <v>0</v>
      </c>
      <c r="BK63" s="138">
        <v>0</v>
      </c>
      <c r="BL63" s="138">
        <v>12</v>
      </c>
      <c r="BM63" s="138">
        <v>0</v>
      </c>
      <c r="BN63" s="138">
        <v>0</v>
      </c>
      <c r="BO63" s="138">
        <v>0</v>
      </c>
      <c r="BP63" s="138">
        <v>0</v>
      </c>
      <c r="BQ63" s="138">
        <v>0</v>
      </c>
      <c r="BR63" s="138">
        <v>0</v>
      </c>
      <c r="BS63" s="138">
        <v>0</v>
      </c>
      <c r="BT63" s="138">
        <v>0</v>
      </c>
      <c r="BU63" s="138">
        <v>0</v>
      </c>
      <c r="BV63" s="138">
        <v>0</v>
      </c>
      <c r="BW63" s="138">
        <v>0</v>
      </c>
      <c r="BX63" s="138">
        <v>0</v>
      </c>
      <c r="BY63" s="138">
        <v>0</v>
      </c>
      <c r="BZ63" s="138">
        <v>0</v>
      </c>
      <c r="CA63" s="138">
        <v>0</v>
      </c>
      <c r="CB63" s="138">
        <v>0</v>
      </c>
      <c r="CC63" s="138">
        <v>0</v>
      </c>
      <c r="CD63" s="138">
        <v>0</v>
      </c>
      <c r="CE63" s="138">
        <v>0</v>
      </c>
      <c r="CF63" s="138">
        <v>1</v>
      </c>
      <c r="CG63" s="138">
        <v>0</v>
      </c>
      <c r="CH63" s="138">
        <v>0</v>
      </c>
      <c r="CI63" s="138">
        <v>0</v>
      </c>
      <c r="CJ63" s="138">
        <v>0</v>
      </c>
      <c r="CK63" s="138">
        <v>5</v>
      </c>
      <c r="CL63" s="138">
        <v>0</v>
      </c>
      <c r="CM63" s="138">
        <v>4</v>
      </c>
      <c r="CN63" s="138">
        <v>0</v>
      </c>
      <c r="CO63" s="138">
        <v>0</v>
      </c>
      <c r="CP63" s="138">
        <v>0</v>
      </c>
      <c r="CQ63" s="138">
        <v>0</v>
      </c>
      <c r="CR63" s="138">
        <v>0</v>
      </c>
      <c r="CS63" s="138">
        <v>0</v>
      </c>
      <c r="CT63" s="138">
        <v>0</v>
      </c>
      <c r="CU63" s="138">
        <v>0</v>
      </c>
      <c r="CV63" s="138">
        <v>0</v>
      </c>
      <c r="CW63" s="138">
        <v>0</v>
      </c>
      <c r="CX63" s="138">
        <v>0</v>
      </c>
      <c r="CY63" s="138">
        <v>0</v>
      </c>
      <c r="CZ63" s="138">
        <v>0</v>
      </c>
      <c r="DA63" s="138">
        <v>0</v>
      </c>
      <c r="DB63" s="138">
        <v>0</v>
      </c>
      <c r="DC63" s="138">
        <v>0</v>
      </c>
      <c r="DD63" s="138">
        <v>0</v>
      </c>
      <c r="DE63" s="138">
        <v>0</v>
      </c>
      <c r="DF63" s="138">
        <v>0</v>
      </c>
      <c r="DG63" s="138">
        <v>0</v>
      </c>
      <c r="DH63" s="138">
        <v>2</v>
      </c>
      <c r="DI63" s="138">
        <v>0</v>
      </c>
      <c r="DJ63" s="138">
        <v>2</v>
      </c>
      <c r="DK63" s="138">
        <v>0</v>
      </c>
      <c r="DL63" s="138">
        <v>0</v>
      </c>
      <c r="DM63" s="138">
        <v>0</v>
      </c>
      <c r="DN63" s="138">
        <v>0</v>
      </c>
      <c r="DO63" s="138">
        <v>0</v>
      </c>
      <c r="DP63" s="138">
        <v>100</v>
      </c>
      <c r="DQ63" s="138">
        <v>1</v>
      </c>
      <c r="DR63" s="130" t="s">
        <v>3851</v>
      </c>
      <c r="DS63" s="138">
        <v>3</v>
      </c>
      <c r="DT63" s="130" t="s">
        <v>1041</v>
      </c>
      <c r="DU63" s="130" t="s">
        <v>1041</v>
      </c>
      <c r="DV63" s="138">
        <v>1</v>
      </c>
      <c r="DW63" s="138">
        <v>0</v>
      </c>
      <c r="DX63" s="138">
        <v>0</v>
      </c>
      <c r="DY63" s="130" t="s">
        <v>1041</v>
      </c>
      <c r="DZ63" s="130" t="s">
        <v>1041</v>
      </c>
      <c r="EA63" s="140">
        <v>66879</v>
      </c>
      <c r="EB63" s="140">
        <v>18.02</v>
      </c>
      <c r="EC63" s="140">
        <v>1</v>
      </c>
    </row>
    <row r="64" spans="1:133" s="131" customFormat="1" x14ac:dyDescent="0.25">
      <c r="A64" s="130" t="s">
        <v>306</v>
      </c>
      <c r="B64" s="130" t="s">
        <v>316</v>
      </c>
      <c r="C64" s="138">
        <v>3</v>
      </c>
      <c r="D64" s="130" t="s">
        <v>315</v>
      </c>
      <c r="E64" s="130" t="s">
        <v>3852</v>
      </c>
      <c r="F64" s="130" t="s">
        <v>3853</v>
      </c>
      <c r="G64" s="130">
        <v>72400</v>
      </c>
      <c r="H64" s="130" t="s">
        <v>317</v>
      </c>
      <c r="I64" s="130" t="s">
        <v>3854</v>
      </c>
      <c r="J64" s="130" t="s">
        <v>3855</v>
      </c>
      <c r="K64" s="130" t="s">
        <v>2227</v>
      </c>
      <c r="L64" s="130"/>
      <c r="M64" s="130"/>
      <c r="N64" s="130"/>
      <c r="O64" s="130"/>
      <c r="P64" s="130"/>
      <c r="Q64" s="130"/>
      <c r="R64" s="130"/>
      <c r="S64" s="130" t="s">
        <v>1262</v>
      </c>
      <c r="T64" s="130" t="s">
        <v>3856</v>
      </c>
      <c r="U64" s="130"/>
      <c r="V64" s="130">
        <v>599424201</v>
      </c>
      <c r="W64" s="130" t="s">
        <v>3857</v>
      </c>
      <c r="X64" s="138">
        <v>1</v>
      </c>
      <c r="Y64" s="138">
        <v>1</v>
      </c>
      <c r="Z64" s="138">
        <v>2</v>
      </c>
      <c r="AA64" s="139">
        <v>1</v>
      </c>
      <c r="AB64" s="139">
        <v>0</v>
      </c>
      <c r="AC64" s="139">
        <v>1</v>
      </c>
      <c r="AD64" s="130" t="s">
        <v>966</v>
      </c>
      <c r="AE64" s="138">
        <v>1</v>
      </c>
      <c r="AF64" s="130" t="s">
        <v>966</v>
      </c>
      <c r="AG64" s="138">
        <v>0</v>
      </c>
      <c r="AH64" s="138">
        <v>1</v>
      </c>
      <c r="AI64" s="138">
        <v>0</v>
      </c>
      <c r="AJ64" s="138">
        <v>0</v>
      </c>
      <c r="AK64" s="138">
        <v>1</v>
      </c>
      <c r="AL64" s="130" t="s">
        <v>966</v>
      </c>
      <c r="AM64" s="138">
        <v>0</v>
      </c>
      <c r="AN64" s="138">
        <v>0</v>
      </c>
      <c r="AO64" s="138">
        <v>1</v>
      </c>
      <c r="AP64" s="138">
        <v>1</v>
      </c>
      <c r="AQ64" s="130" t="s">
        <v>966</v>
      </c>
      <c r="AR64" s="138">
        <v>0</v>
      </c>
      <c r="AS64" s="138">
        <v>0</v>
      </c>
      <c r="AT64" s="138">
        <v>0</v>
      </c>
      <c r="AU64" s="138">
        <v>1</v>
      </c>
      <c r="AV64" s="138">
        <v>0</v>
      </c>
      <c r="AW64" s="138">
        <v>0</v>
      </c>
      <c r="AX64" s="138">
        <v>1</v>
      </c>
      <c r="AY64" s="130" t="s">
        <v>966</v>
      </c>
      <c r="AZ64" s="138">
        <v>1</v>
      </c>
      <c r="BA64" s="138">
        <v>1</v>
      </c>
      <c r="BB64" s="138">
        <v>0</v>
      </c>
      <c r="BC64" s="138">
        <v>1</v>
      </c>
      <c r="BD64" s="138">
        <v>6</v>
      </c>
      <c r="BE64" s="138">
        <v>8</v>
      </c>
      <c r="BF64" s="138">
        <v>0</v>
      </c>
      <c r="BG64" s="138">
        <v>0</v>
      </c>
      <c r="BH64" s="138">
        <v>1</v>
      </c>
      <c r="BI64" s="138">
        <v>2</v>
      </c>
      <c r="BJ64" s="138">
        <v>0</v>
      </c>
      <c r="BK64" s="138">
        <v>15</v>
      </c>
      <c r="BL64" s="138">
        <v>2</v>
      </c>
      <c r="BM64" s="138">
        <v>0</v>
      </c>
      <c r="BN64" s="138">
        <v>0</v>
      </c>
      <c r="BO64" s="138">
        <v>0</v>
      </c>
      <c r="BP64" s="138">
        <v>2</v>
      </c>
      <c r="BQ64" s="138">
        <v>3</v>
      </c>
      <c r="BR64" s="138">
        <v>0</v>
      </c>
      <c r="BS64" s="138">
        <v>1</v>
      </c>
      <c r="BT64" s="138">
        <v>0</v>
      </c>
      <c r="BU64" s="138">
        <v>0</v>
      </c>
      <c r="BV64" s="138">
        <v>0</v>
      </c>
      <c r="BW64" s="138">
        <v>0</v>
      </c>
      <c r="BX64" s="138">
        <v>0</v>
      </c>
      <c r="BY64" s="138">
        <v>0</v>
      </c>
      <c r="BZ64" s="138">
        <v>0</v>
      </c>
      <c r="CA64" s="138">
        <v>0</v>
      </c>
      <c r="CB64" s="138">
        <v>0</v>
      </c>
      <c r="CC64" s="138">
        <v>0</v>
      </c>
      <c r="CD64" s="138">
        <v>0</v>
      </c>
      <c r="CE64" s="138">
        <v>0</v>
      </c>
      <c r="CF64" s="138">
        <v>0</v>
      </c>
      <c r="CG64" s="138">
        <v>0</v>
      </c>
      <c r="CH64" s="138">
        <v>0</v>
      </c>
      <c r="CI64" s="138">
        <v>0</v>
      </c>
      <c r="CJ64" s="138">
        <v>0</v>
      </c>
      <c r="CK64" s="138">
        <v>0</v>
      </c>
      <c r="CL64" s="138">
        <v>0</v>
      </c>
      <c r="CM64" s="138">
        <v>0</v>
      </c>
      <c r="CN64" s="138">
        <v>0</v>
      </c>
      <c r="CO64" s="138">
        <v>0</v>
      </c>
      <c r="CP64" s="138">
        <v>0</v>
      </c>
      <c r="CQ64" s="138">
        <v>0</v>
      </c>
      <c r="CR64" s="138">
        <v>0</v>
      </c>
      <c r="CS64" s="138">
        <v>0</v>
      </c>
      <c r="CT64" s="138">
        <v>0</v>
      </c>
      <c r="CU64" s="138">
        <v>0</v>
      </c>
      <c r="CV64" s="138">
        <v>0</v>
      </c>
      <c r="CW64" s="138">
        <v>0</v>
      </c>
      <c r="CX64" s="138">
        <v>0</v>
      </c>
      <c r="CY64" s="138">
        <v>0</v>
      </c>
      <c r="CZ64" s="138">
        <v>0</v>
      </c>
      <c r="DA64" s="138">
        <v>0</v>
      </c>
      <c r="DB64" s="138">
        <v>0</v>
      </c>
      <c r="DC64" s="138">
        <v>0</v>
      </c>
      <c r="DD64" s="138">
        <v>0</v>
      </c>
      <c r="DE64" s="138">
        <v>0</v>
      </c>
      <c r="DF64" s="138">
        <v>0</v>
      </c>
      <c r="DG64" s="138">
        <v>0</v>
      </c>
      <c r="DH64" s="138">
        <v>0</v>
      </c>
      <c r="DI64" s="138">
        <v>0</v>
      </c>
      <c r="DJ64" s="138">
        <v>0</v>
      </c>
      <c r="DK64" s="138">
        <v>0</v>
      </c>
      <c r="DL64" s="138">
        <v>0</v>
      </c>
      <c r="DM64" s="138">
        <v>0</v>
      </c>
      <c r="DN64" s="138">
        <v>0</v>
      </c>
      <c r="DO64" s="138">
        <v>0</v>
      </c>
      <c r="DP64" s="138">
        <v>80</v>
      </c>
      <c r="DQ64" s="138">
        <v>1</v>
      </c>
      <c r="DR64" s="130" t="s">
        <v>3858</v>
      </c>
      <c r="DS64" s="138">
        <v>3</v>
      </c>
      <c r="DT64" s="130"/>
      <c r="DU64" s="130"/>
      <c r="DV64" s="138">
        <v>1</v>
      </c>
      <c r="DW64" s="138">
        <v>1</v>
      </c>
      <c r="DX64" s="138">
        <v>0</v>
      </c>
      <c r="DY64" s="130"/>
      <c r="DZ64" s="130"/>
      <c r="EA64" s="140">
        <v>1986</v>
      </c>
      <c r="EB64" s="140">
        <v>7.18</v>
      </c>
      <c r="EC64" s="140">
        <v>1</v>
      </c>
    </row>
    <row r="65" spans="1:133" s="131" customFormat="1" ht="24" x14ac:dyDescent="0.25">
      <c r="A65" s="130" t="s">
        <v>306</v>
      </c>
      <c r="B65" s="130" t="s">
        <v>568</v>
      </c>
      <c r="C65" s="138">
        <v>3</v>
      </c>
      <c r="D65" s="130" t="s">
        <v>318</v>
      </c>
      <c r="E65" s="130" t="s">
        <v>1258</v>
      </c>
      <c r="F65" s="130" t="s">
        <v>3859</v>
      </c>
      <c r="G65" s="130">
        <v>70379</v>
      </c>
      <c r="H65" s="130" t="s">
        <v>3860</v>
      </c>
      <c r="I65" s="130" t="s">
        <v>3861</v>
      </c>
      <c r="J65" s="130" t="s">
        <v>3862</v>
      </c>
      <c r="K65" s="130" t="s">
        <v>3863</v>
      </c>
      <c r="L65" s="130"/>
      <c r="M65" s="130" t="s">
        <v>1059</v>
      </c>
      <c r="N65" s="130" t="s">
        <v>3864</v>
      </c>
      <c r="O65" s="130"/>
      <c r="P65" s="130">
        <v>599453150</v>
      </c>
      <c r="Q65" s="130" t="s">
        <v>3865</v>
      </c>
      <c r="R65" s="130" t="s">
        <v>959</v>
      </c>
      <c r="S65" s="130" t="s">
        <v>1720</v>
      </c>
      <c r="T65" s="130" t="s">
        <v>3866</v>
      </c>
      <c r="U65" s="130"/>
      <c r="V65" s="130">
        <v>599453153</v>
      </c>
      <c r="W65" s="130" t="s">
        <v>3867</v>
      </c>
      <c r="X65" s="138">
        <v>1</v>
      </c>
      <c r="Y65" s="138">
        <v>1</v>
      </c>
      <c r="Z65" s="138">
        <v>2</v>
      </c>
      <c r="AA65" s="139">
        <v>0.3</v>
      </c>
      <c r="AB65" s="139">
        <v>0</v>
      </c>
      <c r="AC65" s="139">
        <v>0.3</v>
      </c>
      <c r="AD65" s="130" t="s">
        <v>966</v>
      </c>
      <c r="AE65" s="138">
        <v>1</v>
      </c>
      <c r="AF65" s="130" t="s">
        <v>966</v>
      </c>
      <c r="AG65" s="138">
        <v>0</v>
      </c>
      <c r="AH65" s="138">
        <v>0</v>
      </c>
      <c r="AI65" s="138">
        <v>0</v>
      </c>
      <c r="AJ65" s="138">
        <v>1</v>
      </c>
      <c r="AK65" s="138">
        <v>1</v>
      </c>
      <c r="AL65" s="130" t="s">
        <v>966</v>
      </c>
      <c r="AM65" s="138">
        <v>0</v>
      </c>
      <c r="AN65" s="138">
        <v>0</v>
      </c>
      <c r="AO65" s="138">
        <v>1</v>
      </c>
      <c r="AP65" s="138">
        <v>1</v>
      </c>
      <c r="AQ65" s="130" t="s">
        <v>966</v>
      </c>
      <c r="AR65" s="138">
        <v>0</v>
      </c>
      <c r="AS65" s="138">
        <v>0</v>
      </c>
      <c r="AT65" s="138">
        <v>0</v>
      </c>
      <c r="AU65" s="138">
        <v>1</v>
      </c>
      <c r="AV65" s="138">
        <v>0</v>
      </c>
      <c r="AW65" s="138">
        <v>0</v>
      </c>
      <c r="AX65" s="138">
        <v>1</v>
      </c>
      <c r="AY65" s="130" t="s">
        <v>966</v>
      </c>
      <c r="AZ65" s="138">
        <v>1</v>
      </c>
      <c r="BA65" s="138">
        <v>1</v>
      </c>
      <c r="BB65" s="138">
        <v>0</v>
      </c>
      <c r="BC65" s="138">
        <v>1</v>
      </c>
      <c r="BD65" s="138">
        <v>6</v>
      </c>
      <c r="BE65" s="138">
        <v>2</v>
      </c>
      <c r="BF65" s="138">
        <v>0</v>
      </c>
      <c r="BG65" s="138">
        <v>0</v>
      </c>
      <c r="BH65" s="138">
        <v>0</v>
      </c>
      <c r="BI65" s="138">
        <v>0</v>
      </c>
      <c r="BJ65" s="138">
        <v>0</v>
      </c>
      <c r="BK65" s="138">
        <v>0</v>
      </c>
      <c r="BL65" s="138">
        <v>2</v>
      </c>
      <c r="BM65" s="138">
        <v>0</v>
      </c>
      <c r="BN65" s="138">
        <v>0</v>
      </c>
      <c r="BO65" s="138">
        <v>0</v>
      </c>
      <c r="BP65" s="138">
        <v>8</v>
      </c>
      <c r="BQ65" s="138">
        <v>0</v>
      </c>
      <c r="BR65" s="138">
        <v>0</v>
      </c>
      <c r="BS65" s="138">
        <v>0</v>
      </c>
      <c r="BT65" s="138">
        <v>0</v>
      </c>
      <c r="BU65" s="138">
        <v>0</v>
      </c>
      <c r="BV65" s="138">
        <v>0</v>
      </c>
      <c r="BW65" s="138">
        <v>0</v>
      </c>
      <c r="BX65" s="138">
        <v>0</v>
      </c>
      <c r="BY65" s="138">
        <v>0</v>
      </c>
      <c r="BZ65" s="138">
        <v>0</v>
      </c>
      <c r="CA65" s="138">
        <v>0</v>
      </c>
      <c r="CB65" s="138">
        <v>0</v>
      </c>
      <c r="CC65" s="138">
        <v>0</v>
      </c>
      <c r="CD65" s="138">
        <v>0</v>
      </c>
      <c r="CE65" s="138">
        <v>0</v>
      </c>
      <c r="CF65" s="138">
        <v>0</v>
      </c>
      <c r="CG65" s="138">
        <v>0</v>
      </c>
      <c r="CH65" s="138">
        <v>0</v>
      </c>
      <c r="CI65" s="138">
        <v>0</v>
      </c>
      <c r="CJ65" s="138">
        <v>0</v>
      </c>
      <c r="CK65" s="138">
        <v>0</v>
      </c>
      <c r="CL65" s="138">
        <v>0</v>
      </c>
      <c r="CM65" s="138">
        <v>0</v>
      </c>
      <c r="CN65" s="138">
        <v>0</v>
      </c>
      <c r="CO65" s="138">
        <v>0</v>
      </c>
      <c r="CP65" s="138">
        <v>0</v>
      </c>
      <c r="CQ65" s="138">
        <v>0</v>
      </c>
      <c r="CR65" s="138">
        <v>0</v>
      </c>
      <c r="CS65" s="138">
        <v>0</v>
      </c>
      <c r="CT65" s="138">
        <v>0</v>
      </c>
      <c r="CU65" s="138">
        <v>0</v>
      </c>
      <c r="CV65" s="138">
        <v>0</v>
      </c>
      <c r="CW65" s="138">
        <v>0</v>
      </c>
      <c r="CX65" s="138">
        <v>0</v>
      </c>
      <c r="CY65" s="138">
        <v>0</v>
      </c>
      <c r="CZ65" s="138">
        <v>0</v>
      </c>
      <c r="DA65" s="138">
        <v>0</v>
      </c>
      <c r="DB65" s="138">
        <v>0</v>
      </c>
      <c r="DC65" s="138">
        <v>0</v>
      </c>
      <c r="DD65" s="138">
        <v>0</v>
      </c>
      <c r="DE65" s="138">
        <v>0</v>
      </c>
      <c r="DF65" s="138">
        <v>0</v>
      </c>
      <c r="DG65" s="138">
        <v>0</v>
      </c>
      <c r="DH65" s="138">
        <v>0</v>
      </c>
      <c r="DI65" s="138">
        <v>0</v>
      </c>
      <c r="DJ65" s="138">
        <v>0</v>
      </c>
      <c r="DK65" s="138">
        <v>0</v>
      </c>
      <c r="DL65" s="138">
        <v>0</v>
      </c>
      <c r="DM65" s="138">
        <v>0</v>
      </c>
      <c r="DN65" s="138">
        <v>0</v>
      </c>
      <c r="DO65" s="138">
        <v>0</v>
      </c>
      <c r="DP65" s="138">
        <v>50</v>
      </c>
      <c r="DQ65" s="138">
        <v>1</v>
      </c>
      <c r="DR65" s="130"/>
      <c r="DS65" s="138">
        <v>2</v>
      </c>
      <c r="DT65" s="130" t="s">
        <v>1041</v>
      </c>
      <c r="DU65" s="130"/>
      <c r="DV65" s="138">
        <v>1</v>
      </c>
      <c r="DW65" s="138">
        <v>1</v>
      </c>
      <c r="DX65" s="138">
        <v>1</v>
      </c>
      <c r="DY65" s="130" t="s">
        <v>1041</v>
      </c>
      <c r="DZ65" s="130" t="s">
        <v>1041</v>
      </c>
      <c r="EA65" s="140">
        <v>8464</v>
      </c>
      <c r="EB65" s="140">
        <v>6.48</v>
      </c>
      <c r="EC65" s="140">
        <v>1</v>
      </c>
    </row>
    <row r="66" spans="1:133" s="131" customFormat="1" ht="24" x14ac:dyDescent="0.25">
      <c r="A66" s="130" t="s">
        <v>306</v>
      </c>
      <c r="B66" s="130" t="s">
        <v>317</v>
      </c>
      <c r="C66" s="138">
        <v>3</v>
      </c>
      <c r="D66" s="130" t="s">
        <v>319</v>
      </c>
      <c r="E66" s="130" t="s">
        <v>3868</v>
      </c>
      <c r="F66" s="130" t="s">
        <v>3869</v>
      </c>
      <c r="G66" s="130">
        <v>72400</v>
      </c>
      <c r="H66" s="130" t="s">
        <v>317</v>
      </c>
      <c r="I66" s="130" t="s">
        <v>3870</v>
      </c>
      <c r="J66" s="130" t="s">
        <v>3871</v>
      </c>
      <c r="K66" s="130" t="s">
        <v>3872</v>
      </c>
      <c r="L66" s="130" t="s">
        <v>1431</v>
      </c>
      <c r="M66" s="130" t="s">
        <v>988</v>
      </c>
      <c r="N66" s="130" t="s">
        <v>1511</v>
      </c>
      <c r="O66" s="130"/>
      <c r="P66" s="130">
        <v>599424109</v>
      </c>
      <c r="Q66" s="130" t="s">
        <v>3873</v>
      </c>
      <c r="R66" s="130"/>
      <c r="S66" s="130"/>
      <c r="T66" s="130"/>
      <c r="U66" s="130"/>
      <c r="V66" s="130"/>
      <c r="W66" s="130"/>
      <c r="X66" s="138">
        <v>2</v>
      </c>
      <c r="Y66" s="138">
        <v>0</v>
      </c>
      <c r="Z66" s="138">
        <v>2</v>
      </c>
      <c r="AA66" s="139">
        <v>0.2</v>
      </c>
      <c r="AB66" s="139">
        <v>0</v>
      </c>
      <c r="AC66" s="139">
        <v>0.2</v>
      </c>
      <c r="AD66" s="130" t="s">
        <v>966</v>
      </c>
      <c r="AE66" s="138">
        <v>1</v>
      </c>
      <c r="AF66" s="130" t="s">
        <v>966</v>
      </c>
      <c r="AG66" s="138">
        <v>0</v>
      </c>
      <c r="AH66" s="138">
        <v>1</v>
      </c>
      <c r="AI66" s="138">
        <v>1</v>
      </c>
      <c r="AJ66" s="138">
        <v>0</v>
      </c>
      <c r="AK66" s="138">
        <v>2</v>
      </c>
      <c r="AL66" s="130" t="s">
        <v>966</v>
      </c>
      <c r="AM66" s="138">
        <v>1</v>
      </c>
      <c r="AN66" s="138">
        <v>0</v>
      </c>
      <c r="AO66" s="138">
        <v>1</v>
      </c>
      <c r="AP66" s="138">
        <v>2</v>
      </c>
      <c r="AQ66" s="130" t="s">
        <v>966</v>
      </c>
      <c r="AR66" s="138">
        <v>0</v>
      </c>
      <c r="AS66" s="138">
        <v>0</v>
      </c>
      <c r="AT66" s="138">
        <v>1</v>
      </c>
      <c r="AU66" s="138">
        <v>1</v>
      </c>
      <c r="AV66" s="138">
        <v>0</v>
      </c>
      <c r="AW66" s="138">
        <v>0</v>
      </c>
      <c r="AX66" s="138">
        <v>2</v>
      </c>
      <c r="AY66" s="130" t="s">
        <v>966</v>
      </c>
      <c r="AZ66" s="138">
        <v>1</v>
      </c>
      <c r="BA66" s="138">
        <v>1</v>
      </c>
      <c r="BB66" s="138">
        <v>0</v>
      </c>
      <c r="BC66" s="138">
        <v>1</v>
      </c>
      <c r="BD66" s="138">
        <v>1</v>
      </c>
      <c r="BE66" s="138">
        <v>1</v>
      </c>
      <c r="BF66" s="138">
        <v>0</v>
      </c>
      <c r="BG66" s="138">
        <v>0</v>
      </c>
      <c r="BH66" s="138">
        <v>0</v>
      </c>
      <c r="BI66" s="138">
        <v>0</v>
      </c>
      <c r="BJ66" s="138">
        <v>0</v>
      </c>
      <c r="BK66" s="138">
        <v>0</v>
      </c>
      <c r="BL66" s="138">
        <v>1</v>
      </c>
      <c r="BM66" s="138">
        <v>0</v>
      </c>
      <c r="BN66" s="138">
        <v>0</v>
      </c>
      <c r="BO66" s="138">
        <v>0</v>
      </c>
      <c r="BP66" s="138">
        <v>0</v>
      </c>
      <c r="BQ66" s="138">
        <v>0</v>
      </c>
      <c r="BR66" s="138">
        <v>0</v>
      </c>
      <c r="BS66" s="138">
        <v>0</v>
      </c>
      <c r="BT66" s="138">
        <v>0</v>
      </c>
      <c r="BU66" s="138">
        <v>0</v>
      </c>
      <c r="BV66" s="138">
        <v>0</v>
      </c>
      <c r="BW66" s="138">
        <v>0</v>
      </c>
      <c r="BX66" s="138">
        <v>0</v>
      </c>
      <c r="BY66" s="138">
        <v>0</v>
      </c>
      <c r="BZ66" s="138">
        <v>0</v>
      </c>
      <c r="CA66" s="138">
        <v>0</v>
      </c>
      <c r="CB66" s="138">
        <v>0</v>
      </c>
      <c r="CC66" s="138">
        <v>0</v>
      </c>
      <c r="CD66" s="138">
        <v>0</v>
      </c>
      <c r="CE66" s="138">
        <v>0</v>
      </c>
      <c r="CF66" s="138">
        <v>0</v>
      </c>
      <c r="CG66" s="138">
        <v>0</v>
      </c>
      <c r="CH66" s="138">
        <v>0</v>
      </c>
      <c r="CI66" s="138">
        <v>0</v>
      </c>
      <c r="CJ66" s="138">
        <v>0</v>
      </c>
      <c r="CK66" s="138">
        <v>0</v>
      </c>
      <c r="CL66" s="138">
        <v>0</v>
      </c>
      <c r="CM66" s="138">
        <v>0</v>
      </c>
      <c r="CN66" s="138">
        <v>0</v>
      </c>
      <c r="CO66" s="138">
        <v>0</v>
      </c>
      <c r="CP66" s="138">
        <v>0</v>
      </c>
      <c r="CQ66" s="138">
        <v>0</v>
      </c>
      <c r="CR66" s="138">
        <v>0</v>
      </c>
      <c r="CS66" s="138">
        <v>0</v>
      </c>
      <c r="CT66" s="138">
        <v>0</v>
      </c>
      <c r="CU66" s="138">
        <v>0</v>
      </c>
      <c r="CV66" s="138">
        <v>0</v>
      </c>
      <c r="CW66" s="138">
        <v>0</v>
      </c>
      <c r="CX66" s="138">
        <v>0</v>
      </c>
      <c r="CY66" s="138">
        <v>0</v>
      </c>
      <c r="CZ66" s="138">
        <v>0</v>
      </c>
      <c r="DA66" s="138">
        <v>0</v>
      </c>
      <c r="DB66" s="138">
        <v>0</v>
      </c>
      <c r="DC66" s="138">
        <v>0</v>
      </c>
      <c r="DD66" s="138">
        <v>0</v>
      </c>
      <c r="DE66" s="138">
        <v>0</v>
      </c>
      <c r="DF66" s="138">
        <v>0</v>
      </c>
      <c r="DG66" s="138">
        <v>0</v>
      </c>
      <c r="DH66" s="138">
        <v>0</v>
      </c>
      <c r="DI66" s="138">
        <v>0</v>
      </c>
      <c r="DJ66" s="138">
        <v>0</v>
      </c>
      <c r="DK66" s="138">
        <v>0</v>
      </c>
      <c r="DL66" s="138">
        <v>0</v>
      </c>
      <c r="DM66" s="138">
        <v>0</v>
      </c>
      <c r="DN66" s="138">
        <v>0</v>
      </c>
      <c r="DO66" s="138">
        <v>0</v>
      </c>
      <c r="DP66" s="138">
        <v>5</v>
      </c>
      <c r="DQ66" s="138">
        <v>1</v>
      </c>
      <c r="DR66" s="130" t="s">
        <v>3874</v>
      </c>
      <c r="DS66" s="138">
        <v>3</v>
      </c>
      <c r="DT66" s="130" t="s">
        <v>3875</v>
      </c>
      <c r="DU66" s="130" t="s">
        <v>3876</v>
      </c>
      <c r="DV66" s="138">
        <v>1</v>
      </c>
      <c r="DW66" s="138">
        <v>1</v>
      </c>
      <c r="DX66" s="138">
        <v>1</v>
      </c>
      <c r="DY66" s="130"/>
      <c r="DZ66" s="130"/>
      <c r="EA66" s="140">
        <v>4128</v>
      </c>
      <c r="EB66" s="140">
        <v>13.93</v>
      </c>
      <c r="EC66" s="140">
        <v>1</v>
      </c>
    </row>
    <row r="67" spans="1:133" s="131" customFormat="1" ht="24" x14ac:dyDescent="0.25">
      <c r="A67" s="130" t="s">
        <v>306</v>
      </c>
      <c r="B67" s="130" t="s">
        <v>321</v>
      </c>
      <c r="C67" s="138">
        <v>3</v>
      </c>
      <c r="D67" s="130" t="s">
        <v>320</v>
      </c>
      <c r="E67" s="130" t="s">
        <v>3877</v>
      </c>
      <c r="F67" s="130" t="s">
        <v>3878</v>
      </c>
      <c r="G67" s="130">
        <v>70800</v>
      </c>
      <c r="H67" s="130" t="s">
        <v>3843</v>
      </c>
      <c r="I67" s="130" t="s">
        <v>3879</v>
      </c>
      <c r="J67" s="130" t="s">
        <v>3880</v>
      </c>
      <c r="K67" s="130" t="s">
        <v>1325</v>
      </c>
      <c r="L67" s="130" t="s">
        <v>1431</v>
      </c>
      <c r="M67" s="130" t="s">
        <v>1161</v>
      </c>
      <c r="N67" s="130" t="s">
        <v>3881</v>
      </c>
      <c r="O67" s="130" t="s">
        <v>1041</v>
      </c>
      <c r="P67" s="130">
        <v>599484102</v>
      </c>
      <c r="Q67" s="130" t="s">
        <v>3882</v>
      </c>
      <c r="R67" s="130" t="s">
        <v>1431</v>
      </c>
      <c r="S67" s="130" t="s">
        <v>1161</v>
      </c>
      <c r="T67" s="130" t="s">
        <v>3881</v>
      </c>
      <c r="U67" s="130" t="s">
        <v>1041</v>
      </c>
      <c r="V67" s="130">
        <v>599484102</v>
      </c>
      <c r="W67" s="130" t="s">
        <v>3882</v>
      </c>
      <c r="X67" s="138">
        <v>1</v>
      </c>
      <c r="Y67" s="138">
        <v>0</v>
      </c>
      <c r="Z67" s="138">
        <v>1</v>
      </c>
      <c r="AA67" s="139">
        <v>1</v>
      </c>
      <c r="AB67" s="139">
        <v>0</v>
      </c>
      <c r="AC67" s="139">
        <v>1</v>
      </c>
      <c r="AD67" s="130" t="s">
        <v>966</v>
      </c>
      <c r="AE67" s="138">
        <v>0</v>
      </c>
      <c r="AF67" s="130" t="s">
        <v>966</v>
      </c>
      <c r="AG67" s="138">
        <v>0</v>
      </c>
      <c r="AH67" s="138">
        <v>0</v>
      </c>
      <c r="AI67" s="138">
        <v>1</v>
      </c>
      <c r="AJ67" s="138">
        <v>0</v>
      </c>
      <c r="AK67" s="138">
        <v>1</v>
      </c>
      <c r="AL67" s="130" t="s">
        <v>966</v>
      </c>
      <c r="AM67" s="138">
        <v>1</v>
      </c>
      <c r="AN67" s="138">
        <v>0</v>
      </c>
      <c r="AO67" s="138">
        <v>0</v>
      </c>
      <c r="AP67" s="138">
        <v>1</v>
      </c>
      <c r="AQ67" s="130" t="s">
        <v>966</v>
      </c>
      <c r="AR67" s="138">
        <v>0</v>
      </c>
      <c r="AS67" s="138">
        <v>0</v>
      </c>
      <c r="AT67" s="138">
        <v>0</v>
      </c>
      <c r="AU67" s="138">
        <v>1</v>
      </c>
      <c r="AV67" s="138">
        <v>0</v>
      </c>
      <c r="AW67" s="138">
        <v>0</v>
      </c>
      <c r="AX67" s="138">
        <v>1</v>
      </c>
      <c r="AY67" s="130" t="s">
        <v>966</v>
      </c>
      <c r="AZ67" s="138">
        <v>0</v>
      </c>
      <c r="BA67" s="138">
        <v>1</v>
      </c>
      <c r="BB67" s="138">
        <v>0</v>
      </c>
      <c r="BC67" s="138">
        <v>1</v>
      </c>
      <c r="BD67" s="138">
        <v>6</v>
      </c>
      <c r="BE67" s="138">
        <v>1</v>
      </c>
      <c r="BF67" s="138">
        <v>0</v>
      </c>
      <c r="BG67" s="138">
        <v>0</v>
      </c>
      <c r="BH67" s="138">
        <v>0</v>
      </c>
      <c r="BI67" s="138">
        <v>0</v>
      </c>
      <c r="BJ67" s="138">
        <v>0</v>
      </c>
      <c r="BK67" s="138">
        <v>2</v>
      </c>
      <c r="BL67" s="138">
        <v>12</v>
      </c>
      <c r="BM67" s="138">
        <v>0</v>
      </c>
      <c r="BN67" s="138">
        <v>0</v>
      </c>
      <c r="BO67" s="138">
        <v>0</v>
      </c>
      <c r="BP67" s="138">
        <v>8</v>
      </c>
      <c r="BQ67" s="138">
        <v>0</v>
      </c>
      <c r="BR67" s="138">
        <v>0</v>
      </c>
      <c r="BS67" s="138">
        <v>2</v>
      </c>
      <c r="BT67" s="138">
        <v>0</v>
      </c>
      <c r="BU67" s="138">
        <v>0</v>
      </c>
      <c r="BV67" s="138">
        <v>0</v>
      </c>
      <c r="BW67" s="138">
        <v>0</v>
      </c>
      <c r="BX67" s="138">
        <v>0</v>
      </c>
      <c r="BY67" s="138">
        <v>0</v>
      </c>
      <c r="BZ67" s="138">
        <v>0</v>
      </c>
      <c r="CA67" s="138">
        <v>0</v>
      </c>
      <c r="CB67" s="138">
        <v>0</v>
      </c>
      <c r="CC67" s="138">
        <v>0</v>
      </c>
      <c r="CD67" s="138">
        <v>1</v>
      </c>
      <c r="CE67" s="138">
        <v>0</v>
      </c>
      <c r="CF67" s="138">
        <v>0</v>
      </c>
      <c r="CG67" s="138">
        <v>0</v>
      </c>
      <c r="CH67" s="138">
        <v>0</v>
      </c>
      <c r="CI67" s="138">
        <v>0</v>
      </c>
      <c r="CJ67" s="138">
        <v>0</v>
      </c>
      <c r="CK67" s="138">
        <v>0</v>
      </c>
      <c r="CL67" s="138">
        <v>0</v>
      </c>
      <c r="CM67" s="138">
        <v>1</v>
      </c>
      <c r="CN67" s="138">
        <v>0</v>
      </c>
      <c r="CO67" s="138">
        <v>0</v>
      </c>
      <c r="CP67" s="138">
        <v>0</v>
      </c>
      <c r="CQ67" s="138">
        <v>0</v>
      </c>
      <c r="CR67" s="138">
        <v>0</v>
      </c>
      <c r="CS67" s="138">
        <v>0</v>
      </c>
      <c r="CT67" s="138">
        <v>0</v>
      </c>
      <c r="CU67" s="138">
        <v>0</v>
      </c>
      <c r="CV67" s="138">
        <v>0</v>
      </c>
      <c r="CW67" s="138">
        <v>0</v>
      </c>
      <c r="CX67" s="138">
        <v>0</v>
      </c>
      <c r="CY67" s="138">
        <v>0</v>
      </c>
      <c r="CZ67" s="138">
        <v>0</v>
      </c>
      <c r="DA67" s="138">
        <v>0</v>
      </c>
      <c r="DB67" s="138">
        <v>2</v>
      </c>
      <c r="DC67" s="138">
        <v>0</v>
      </c>
      <c r="DD67" s="138">
        <v>0</v>
      </c>
      <c r="DE67" s="138">
        <v>0</v>
      </c>
      <c r="DF67" s="138">
        <v>0</v>
      </c>
      <c r="DG67" s="138">
        <v>0</v>
      </c>
      <c r="DH67" s="138">
        <v>0</v>
      </c>
      <c r="DI67" s="138">
        <v>0</v>
      </c>
      <c r="DJ67" s="138">
        <v>0</v>
      </c>
      <c r="DK67" s="138">
        <v>0</v>
      </c>
      <c r="DL67" s="138">
        <v>0</v>
      </c>
      <c r="DM67" s="138">
        <v>0</v>
      </c>
      <c r="DN67" s="138">
        <v>0</v>
      </c>
      <c r="DO67" s="138">
        <v>0</v>
      </c>
      <c r="DP67" s="138">
        <v>30</v>
      </c>
      <c r="DQ67" s="138">
        <v>1</v>
      </c>
      <c r="DR67" s="130" t="s">
        <v>3883</v>
      </c>
      <c r="DS67" s="138">
        <v>3</v>
      </c>
      <c r="DT67" s="130" t="s">
        <v>3884</v>
      </c>
      <c r="DU67" s="130" t="s">
        <v>3885</v>
      </c>
      <c r="DV67" s="138">
        <v>1</v>
      </c>
      <c r="DW67" s="138">
        <v>1</v>
      </c>
      <c r="DX67" s="138">
        <v>1</v>
      </c>
      <c r="DY67" s="130" t="s">
        <v>1041</v>
      </c>
      <c r="DZ67" s="130" t="s">
        <v>1041</v>
      </c>
      <c r="EA67" s="140">
        <v>1283</v>
      </c>
      <c r="EB67" s="140">
        <v>1.07</v>
      </c>
      <c r="EC67" s="140">
        <v>1</v>
      </c>
    </row>
    <row r="68" spans="1:133" s="131" customFormat="1" ht="36" x14ac:dyDescent="0.25">
      <c r="A68" s="130" t="s">
        <v>306</v>
      </c>
      <c r="B68" s="130" t="s">
        <v>569</v>
      </c>
      <c r="C68" s="138">
        <v>3</v>
      </c>
      <c r="D68" s="130" t="s">
        <v>564</v>
      </c>
      <c r="E68" s="130" t="s">
        <v>3886</v>
      </c>
      <c r="F68" s="130" t="s">
        <v>3887</v>
      </c>
      <c r="G68" s="130">
        <v>70936</v>
      </c>
      <c r="H68" s="130" t="s">
        <v>3888</v>
      </c>
      <c r="I68" s="130" t="s">
        <v>3889</v>
      </c>
      <c r="J68" s="130" t="s">
        <v>3890</v>
      </c>
      <c r="K68" s="130" t="s">
        <v>3891</v>
      </c>
      <c r="L68" s="130" t="s">
        <v>959</v>
      </c>
      <c r="M68" s="130" t="s">
        <v>2693</v>
      </c>
      <c r="N68" s="130" t="s">
        <v>3892</v>
      </c>
      <c r="O68" s="130"/>
      <c r="P68" s="130">
        <v>599459242</v>
      </c>
      <c r="Q68" s="130" t="s">
        <v>3893</v>
      </c>
      <c r="R68" s="130" t="s">
        <v>959</v>
      </c>
      <c r="S68" s="130" t="s">
        <v>2693</v>
      </c>
      <c r="T68" s="130" t="s">
        <v>3892</v>
      </c>
      <c r="U68" s="130"/>
      <c r="V68" s="130">
        <v>599459242</v>
      </c>
      <c r="W68" s="130" t="s">
        <v>3893</v>
      </c>
      <c r="X68" s="138">
        <v>6</v>
      </c>
      <c r="Y68" s="138">
        <v>0</v>
      </c>
      <c r="Z68" s="138">
        <v>6</v>
      </c>
      <c r="AA68" s="139">
        <v>6</v>
      </c>
      <c r="AB68" s="139">
        <v>0</v>
      </c>
      <c r="AC68" s="139">
        <v>6</v>
      </c>
      <c r="AD68" s="130" t="s">
        <v>966</v>
      </c>
      <c r="AE68" s="138">
        <v>6</v>
      </c>
      <c r="AF68" s="130" t="s">
        <v>966</v>
      </c>
      <c r="AG68" s="138">
        <v>0</v>
      </c>
      <c r="AH68" s="138">
        <v>5</v>
      </c>
      <c r="AI68" s="138">
        <v>0</v>
      </c>
      <c r="AJ68" s="138">
        <v>1</v>
      </c>
      <c r="AK68" s="138">
        <v>6</v>
      </c>
      <c r="AL68" s="130" t="s">
        <v>966</v>
      </c>
      <c r="AM68" s="138">
        <v>0</v>
      </c>
      <c r="AN68" s="138">
        <v>0</v>
      </c>
      <c r="AO68" s="138">
        <v>6</v>
      </c>
      <c r="AP68" s="138">
        <v>6</v>
      </c>
      <c r="AQ68" s="130" t="s">
        <v>966</v>
      </c>
      <c r="AR68" s="138">
        <v>0</v>
      </c>
      <c r="AS68" s="138">
        <v>0</v>
      </c>
      <c r="AT68" s="138">
        <v>5</v>
      </c>
      <c r="AU68" s="138">
        <v>0</v>
      </c>
      <c r="AV68" s="138">
        <v>1</v>
      </c>
      <c r="AW68" s="138">
        <v>0</v>
      </c>
      <c r="AX68" s="138">
        <v>6</v>
      </c>
      <c r="AY68" s="130" t="s">
        <v>966</v>
      </c>
      <c r="AZ68" s="138">
        <v>1</v>
      </c>
      <c r="BA68" s="138">
        <v>1</v>
      </c>
      <c r="BB68" s="138">
        <v>0</v>
      </c>
      <c r="BC68" s="138">
        <v>1</v>
      </c>
      <c r="BD68" s="138">
        <v>0</v>
      </c>
      <c r="BE68" s="138">
        <v>6</v>
      </c>
      <c r="BF68" s="138">
        <v>0</v>
      </c>
      <c r="BG68" s="138">
        <v>0</v>
      </c>
      <c r="BH68" s="138">
        <v>0</v>
      </c>
      <c r="BI68" s="138">
        <v>0</v>
      </c>
      <c r="BJ68" s="138">
        <v>0</v>
      </c>
      <c r="BK68" s="138">
        <v>0</v>
      </c>
      <c r="BL68" s="138">
        <v>3</v>
      </c>
      <c r="BM68" s="138">
        <v>0</v>
      </c>
      <c r="BN68" s="138">
        <v>2</v>
      </c>
      <c r="BO68" s="138">
        <v>0</v>
      </c>
      <c r="BP68" s="138">
        <v>0</v>
      </c>
      <c r="BQ68" s="138">
        <v>0</v>
      </c>
      <c r="BR68" s="138">
        <v>0</v>
      </c>
      <c r="BS68" s="138">
        <v>0</v>
      </c>
      <c r="BT68" s="138">
        <v>0</v>
      </c>
      <c r="BU68" s="138">
        <v>0</v>
      </c>
      <c r="BV68" s="138">
        <v>0</v>
      </c>
      <c r="BW68" s="138">
        <v>0</v>
      </c>
      <c r="BX68" s="138">
        <v>0</v>
      </c>
      <c r="BY68" s="138">
        <v>0</v>
      </c>
      <c r="BZ68" s="138">
        <v>0</v>
      </c>
      <c r="CA68" s="138">
        <v>0</v>
      </c>
      <c r="CB68" s="138">
        <v>0</v>
      </c>
      <c r="CC68" s="138">
        <v>0</v>
      </c>
      <c r="CD68" s="138">
        <v>0</v>
      </c>
      <c r="CE68" s="138">
        <v>0</v>
      </c>
      <c r="CF68" s="138">
        <v>0</v>
      </c>
      <c r="CG68" s="138">
        <v>0</v>
      </c>
      <c r="CH68" s="138">
        <v>0</v>
      </c>
      <c r="CI68" s="138">
        <v>0</v>
      </c>
      <c r="CJ68" s="138">
        <v>0</v>
      </c>
      <c r="CK68" s="138">
        <v>0</v>
      </c>
      <c r="CL68" s="138">
        <v>0</v>
      </c>
      <c r="CM68" s="138">
        <v>0</v>
      </c>
      <c r="CN68" s="138">
        <v>0</v>
      </c>
      <c r="CO68" s="138">
        <v>0</v>
      </c>
      <c r="CP68" s="138">
        <v>0</v>
      </c>
      <c r="CQ68" s="138">
        <v>0</v>
      </c>
      <c r="CR68" s="138">
        <v>0</v>
      </c>
      <c r="CS68" s="138">
        <v>0</v>
      </c>
      <c r="CT68" s="138">
        <v>0</v>
      </c>
      <c r="CU68" s="138">
        <v>0</v>
      </c>
      <c r="CV68" s="138">
        <v>0</v>
      </c>
      <c r="CW68" s="138">
        <v>0</v>
      </c>
      <c r="CX68" s="138">
        <v>0</v>
      </c>
      <c r="CY68" s="138">
        <v>0</v>
      </c>
      <c r="CZ68" s="138">
        <v>0</v>
      </c>
      <c r="DA68" s="138">
        <v>0</v>
      </c>
      <c r="DB68" s="138">
        <v>0</v>
      </c>
      <c r="DC68" s="138">
        <v>0</v>
      </c>
      <c r="DD68" s="138">
        <v>0</v>
      </c>
      <c r="DE68" s="138">
        <v>0</v>
      </c>
      <c r="DF68" s="138">
        <v>0</v>
      </c>
      <c r="DG68" s="138">
        <v>0</v>
      </c>
      <c r="DH68" s="138">
        <v>0</v>
      </c>
      <c r="DI68" s="138">
        <v>0</v>
      </c>
      <c r="DJ68" s="138">
        <v>0</v>
      </c>
      <c r="DK68" s="138">
        <v>0</v>
      </c>
      <c r="DL68" s="138">
        <v>0</v>
      </c>
      <c r="DM68" s="138">
        <v>0</v>
      </c>
      <c r="DN68" s="138">
        <v>0</v>
      </c>
      <c r="DO68" s="138">
        <v>0</v>
      </c>
      <c r="DP68" s="138">
        <v>10</v>
      </c>
      <c r="DQ68" s="138">
        <v>1</v>
      </c>
      <c r="DR68" s="130" t="s">
        <v>3894</v>
      </c>
      <c r="DS68" s="138">
        <v>2</v>
      </c>
      <c r="DT68" s="130" t="s">
        <v>1041</v>
      </c>
      <c r="DU68" s="130" t="s">
        <v>1041</v>
      </c>
      <c r="DV68" s="138">
        <v>1</v>
      </c>
      <c r="DW68" s="138">
        <v>1</v>
      </c>
      <c r="DX68" s="138">
        <v>1</v>
      </c>
      <c r="DY68" s="130" t="s">
        <v>1041</v>
      </c>
      <c r="DZ68" s="130" t="s">
        <v>1041</v>
      </c>
      <c r="EA68" s="140">
        <v>12309</v>
      </c>
      <c r="EB68" s="140">
        <v>10.42</v>
      </c>
      <c r="EC68" s="140">
        <v>1</v>
      </c>
    </row>
    <row r="69" spans="1:133" s="131" customFormat="1" ht="24" x14ac:dyDescent="0.25">
      <c r="A69" s="130" t="s">
        <v>306</v>
      </c>
      <c r="B69" s="130" t="s">
        <v>323</v>
      </c>
      <c r="C69" s="138">
        <v>3</v>
      </c>
      <c r="D69" s="130" t="s">
        <v>322</v>
      </c>
      <c r="E69" s="130" t="s">
        <v>3895</v>
      </c>
      <c r="F69" s="130">
        <v>135</v>
      </c>
      <c r="G69" s="130">
        <v>72529</v>
      </c>
      <c r="H69" s="130" t="s">
        <v>3896</v>
      </c>
      <c r="I69" s="130" t="s">
        <v>3897</v>
      </c>
      <c r="J69" s="130" t="s">
        <v>3898</v>
      </c>
      <c r="K69" s="130" t="s">
        <v>1379</v>
      </c>
      <c r="L69" s="130"/>
      <c r="M69" s="130" t="s">
        <v>1161</v>
      </c>
      <c r="N69" s="130" t="s">
        <v>3899</v>
      </c>
      <c r="O69" s="130"/>
      <c r="P69" s="130">
        <v>599429102</v>
      </c>
      <c r="Q69" s="130" t="s">
        <v>3900</v>
      </c>
      <c r="R69" s="130"/>
      <c r="S69" s="130" t="s">
        <v>1317</v>
      </c>
      <c r="T69" s="130" t="s">
        <v>3901</v>
      </c>
      <c r="U69" s="130"/>
      <c r="V69" s="130">
        <v>599429109</v>
      </c>
      <c r="W69" s="130" t="s">
        <v>3902</v>
      </c>
      <c r="X69" s="138">
        <v>2</v>
      </c>
      <c r="Y69" s="138">
        <v>0</v>
      </c>
      <c r="Z69" s="138">
        <v>2</v>
      </c>
      <c r="AA69" s="139">
        <v>0.2</v>
      </c>
      <c r="AB69" s="139">
        <v>0</v>
      </c>
      <c r="AC69" s="139">
        <v>0.2</v>
      </c>
      <c r="AD69" s="130" t="s">
        <v>966</v>
      </c>
      <c r="AE69" s="138">
        <v>2</v>
      </c>
      <c r="AF69" s="130" t="s">
        <v>966</v>
      </c>
      <c r="AG69" s="138">
        <v>0</v>
      </c>
      <c r="AH69" s="138">
        <v>2</v>
      </c>
      <c r="AI69" s="138">
        <v>0</v>
      </c>
      <c r="AJ69" s="138">
        <v>0</v>
      </c>
      <c r="AK69" s="138">
        <v>2</v>
      </c>
      <c r="AL69" s="130" t="s">
        <v>966</v>
      </c>
      <c r="AM69" s="138">
        <v>0</v>
      </c>
      <c r="AN69" s="138">
        <v>0</v>
      </c>
      <c r="AO69" s="138">
        <v>2</v>
      </c>
      <c r="AP69" s="138">
        <v>2</v>
      </c>
      <c r="AQ69" s="130" t="s">
        <v>966</v>
      </c>
      <c r="AR69" s="138">
        <v>0</v>
      </c>
      <c r="AS69" s="138">
        <v>0</v>
      </c>
      <c r="AT69" s="138">
        <v>0</v>
      </c>
      <c r="AU69" s="138">
        <v>1</v>
      </c>
      <c r="AV69" s="138">
        <v>1</v>
      </c>
      <c r="AW69" s="138">
        <v>0</v>
      </c>
      <c r="AX69" s="138">
        <v>2</v>
      </c>
      <c r="AY69" s="130" t="s">
        <v>966</v>
      </c>
      <c r="AZ69" s="138">
        <v>1</v>
      </c>
      <c r="BA69" s="138">
        <v>1</v>
      </c>
      <c r="BB69" s="138">
        <v>0</v>
      </c>
      <c r="BC69" s="138">
        <v>1</v>
      </c>
      <c r="BD69" s="138">
        <v>0</v>
      </c>
      <c r="BE69" s="138">
        <v>1</v>
      </c>
      <c r="BF69" s="138">
        <v>0</v>
      </c>
      <c r="BG69" s="138">
        <v>0</v>
      </c>
      <c r="BH69" s="138">
        <v>0</v>
      </c>
      <c r="BI69" s="138">
        <v>0</v>
      </c>
      <c r="BJ69" s="138">
        <v>0</v>
      </c>
      <c r="BK69" s="138">
        <v>0</v>
      </c>
      <c r="BL69" s="138">
        <v>1</v>
      </c>
      <c r="BM69" s="138">
        <v>0</v>
      </c>
      <c r="BN69" s="138">
        <v>0</v>
      </c>
      <c r="BO69" s="138">
        <v>0</v>
      </c>
      <c r="BP69" s="138">
        <v>0</v>
      </c>
      <c r="BQ69" s="138">
        <v>0</v>
      </c>
      <c r="BR69" s="138">
        <v>0</v>
      </c>
      <c r="BS69" s="138">
        <v>0</v>
      </c>
      <c r="BT69" s="138">
        <v>0</v>
      </c>
      <c r="BU69" s="138">
        <v>0</v>
      </c>
      <c r="BV69" s="138">
        <v>1</v>
      </c>
      <c r="BW69" s="138">
        <v>0</v>
      </c>
      <c r="BX69" s="138">
        <v>0</v>
      </c>
      <c r="BY69" s="138">
        <v>0</v>
      </c>
      <c r="BZ69" s="138">
        <v>0</v>
      </c>
      <c r="CA69" s="138">
        <v>0</v>
      </c>
      <c r="CB69" s="138">
        <v>0</v>
      </c>
      <c r="CC69" s="138">
        <v>0</v>
      </c>
      <c r="CD69" s="138">
        <v>0</v>
      </c>
      <c r="CE69" s="138">
        <v>0</v>
      </c>
      <c r="CF69" s="138">
        <v>0</v>
      </c>
      <c r="CG69" s="138">
        <v>0</v>
      </c>
      <c r="CH69" s="138">
        <v>0</v>
      </c>
      <c r="CI69" s="138">
        <v>0</v>
      </c>
      <c r="CJ69" s="138">
        <v>0</v>
      </c>
      <c r="CK69" s="138">
        <v>0</v>
      </c>
      <c r="CL69" s="138">
        <v>0</v>
      </c>
      <c r="CM69" s="138">
        <v>0</v>
      </c>
      <c r="CN69" s="138">
        <v>0</v>
      </c>
      <c r="CO69" s="138">
        <v>0</v>
      </c>
      <c r="CP69" s="138">
        <v>0</v>
      </c>
      <c r="CQ69" s="138">
        <v>0</v>
      </c>
      <c r="CR69" s="138">
        <v>0</v>
      </c>
      <c r="CS69" s="138">
        <v>0</v>
      </c>
      <c r="CT69" s="138">
        <v>0</v>
      </c>
      <c r="CU69" s="138">
        <v>0</v>
      </c>
      <c r="CV69" s="138">
        <v>0</v>
      </c>
      <c r="CW69" s="138">
        <v>0</v>
      </c>
      <c r="CX69" s="138">
        <v>0</v>
      </c>
      <c r="CY69" s="138">
        <v>0</v>
      </c>
      <c r="CZ69" s="138">
        <v>0</v>
      </c>
      <c r="DA69" s="138">
        <v>0</v>
      </c>
      <c r="DB69" s="138">
        <v>0</v>
      </c>
      <c r="DC69" s="138">
        <v>0</v>
      </c>
      <c r="DD69" s="138">
        <v>0</v>
      </c>
      <c r="DE69" s="138">
        <v>0</v>
      </c>
      <c r="DF69" s="138">
        <v>0</v>
      </c>
      <c r="DG69" s="138">
        <v>0</v>
      </c>
      <c r="DH69" s="138">
        <v>0</v>
      </c>
      <c r="DI69" s="138">
        <v>0</v>
      </c>
      <c r="DJ69" s="138">
        <v>0</v>
      </c>
      <c r="DK69" s="138">
        <v>0</v>
      </c>
      <c r="DL69" s="138">
        <v>0</v>
      </c>
      <c r="DM69" s="138">
        <v>0</v>
      </c>
      <c r="DN69" s="138">
        <v>0</v>
      </c>
      <c r="DO69" s="138">
        <v>0</v>
      </c>
      <c r="DP69" s="138">
        <v>98</v>
      </c>
      <c r="DQ69" s="138">
        <v>1</v>
      </c>
      <c r="DR69" s="130" t="s">
        <v>3903</v>
      </c>
      <c r="DS69" s="138">
        <v>3</v>
      </c>
      <c r="DT69" s="130"/>
      <c r="DU69" s="130" t="s">
        <v>3904</v>
      </c>
      <c r="DV69" s="138">
        <v>1</v>
      </c>
      <c r="DW69" s="138">
        <v>1</v>
      </c>
      <c r="DX69" s="138">
        <v>0</v>
      </c>
      <c r="DY69" s="130"/>
      <c r="DZ69" s="130"/>
      <c r="EA69" s="140">
        <v>3147</v>
      </c>
      <c r="EB69" s="140">
        <v>3.9</v>
      </c>
      <c r="EC69" s="140">
        <v>1</v>
      </c>
    </row>
    <row r="70" spans="1:133" s="131" customFormat="1" ht="24" x14ac:dyDescent="0.25">
      <c r="A70" s="130" t="s">
        <v>306</v>
      </c>
      <c r="B70" s="130" t="s">
        <v>570</v>
      </c>
      <c r="C70" s="138">
        <v>3</v>
      </c>
      <c r="D70" s="130" t="s">
        <v>324</v>
      </c>
      <c r="E70" s="130" t="s">
        <v>3905</v>
      </c>
      <c r="F70" s="130" t="s">
        <v>3906</v>
      </c>
      <c r="G70" s="130">
        <v>72528</v>
      </c>
      <c r="H70" s="130" t="s">
        <v>325</v>
      </c>
      <c r="I70" s="130" t="s">
        <v>3907</v>
      </c>
      <c r="J70" s="130" t="s">
        <v>3908</v>
      </c>
      <c r="K70" s="130" t="s">
        <v>3909</v>
      </c>
      <c r="L70" s="130" t="s">
        <v>959</v>
      </c>
      <c r="M70" s="130" t="s">
        <v>3910</v>
      </c>
      <c r="N70" s="130" t="s">
        <v>3911</v>
      </c>
      <c r="O70" s="130" t="s">
        <v>986</v>
      </c>
      <c r="P70" s="130">
        <v>599428201</v>
      </c>
      <c r="Q70" s="130" t="s">
        <v>3912</v>
      </c>
      <c r="R70" s="130" t="s">
        <v>959</v>
      </c>
      <c r="S70" s="130" t="s">
        <v>3910</v>
      </c>
      <c r="T70" s="130" t="s">
        <v>3911</v>
      </c>
      <c r="U70" s="130" t="s">
        <v>986</v>
      </c>
      <c r="V70" s="130">
        <v>599428201</v>
      </c>
      <c r="W70" s="130" t="s">
        <v>3912</v>
      </c>
      <c r="X70" s="138">
        <v>1</v>
      </c>
      <c r="Y70" s="138">
        <v>0</v>
      </c>
      <c r="Z70" s="138">
        <v>1</v>
      </c>
      <c r="AA70" s="139">
        <v>1</v>
      </c>
      <c r="AB70" s="139">
        <v>0</v>
      </c>
      <c r="AC70" s="139">
        <v>1</v>
      </c>
      <c r="AD70" s="130" t="s">
        <v>966</v>
      </c>
      <c r="AE70" s="138">
        <v>0</v>
      </c>
      <c r="AF70" s="130" t="s">
        <v>966</v>
      </c>
      <c r="AG70" s="138">
        <v>0</v>
      </c>
      <c r="AH70" s="138">
        <v>0</v>
      </c>
      <c r="AI70" s="138">
        <v>0</v>
      </c>
      <c r="AJ70" s="138">
        <v>1</v>
      </c>
      <c r="AK70" s="138">
        <v>1</v>
      </c>
      <c r="AL70" s="130" t="s">
        <v>966</v>
      </c>
      <c r="AM70" s="138">
        <v>0</v>
      </c>
      <c r="AN70" s="138">
        <v>0</v>
      </c>
      <c r="AO70" s="138">
        <v>1</v>
      </c>
      <c r="AP70" s="138">
        <v>1</v>
      </c>
      <c r="AQ70" s="130" t="s">
        <v>966</v>
      </c>
      <c r="AR70" s="138">
        <v>0</v>
      </c>
      <c r="AS70" s="138">
        <v>0</v>
      </c>
      <c r="AT70" s="138">
        <v>0</v>
      </c>
      <c r="AU70" s="138">
        <v>1</v>
      </c>
      <c r="AV70" s="138">
        <v>0</v>
      </c>
      <c r="AW70" s="138">
        <v>0</v>
      </c>
      <c r="AX70" s="138">
        <v>1</v>
      </c>
      <c r="AY70" s="130" t="s">
        <v>966</v>
      </c>
      <c r="AZ70" s="138">
        <v>1</v>
      </c>
      <c r="BA70" s="138">
        <v>1</v>
      </c>
      <c r="BB70" s="138">
        <v>0</v>
      </c>
      <c r="BC70" s="138">
        <v>1</v>
      </c>
      <c r="BD70" s="138">
        <v>0</v>
      </c>
      <c r="BE70" s="138">
        <v>1</v>
      </c>
      <c r="BF70" s="138">
        <v>0</v>
      </c>
      <c r="BG70" s="138">
        <v>0</v>
      </c>
      <c r="BH70" s="138">
        <v>0</v>
      </c>
      <c r="BI70" s="138">
        <v>0</v>
      </c>
      <c r="BJ70" s="138">
        <v>0</v>
      </c>
      <c r="BK70" s="138">
        <v>0</v>
      </c>
      <c r="BL70" s="138">
        <v>2</v>
      </c>
      <c r="BM70" s="138">
        <v>0</v>
      </c>
      <c r="BN70" s="138">
        <v>0</v>
      </c>
      <c r="BO70" s="138">
        <v>0</v>
      </c>
      <c r="BP70" s="138">
        <v>0</v>
      </c>
      <c r="BQ70" s="138">
        <v>0</v>
      </c>
      <c r="BR70" s="138">
        <v>0</v>
      </c>
      <c r="BS70" s="138">
        <v>0</v>
      </c>
      <c r="BT70" s="138">
        <v>0</v>
      </c>
      <c r="BU70" s="138">
        <v>0</v>
      </c>
      <c r="BV70" s="138">
        <v>0</v>
      </c>
      <c r="BW70" s="138">
        <v>0</v>
      </c>
      <c r="BX70" s="138">
        <v>0</v>
      </c>
      <c r="BY70" s="138">
        <v>0</v>
      </c>
      <c r="BZ70" s="138">
        <v>0</v>
      </c>
      <c r="CA70" s="138">
        <v>0</v>
      </c>
      <c r="CB70" s="138">
        <v>0</v>
      </c>
      <c r="CC70" s="138">
        <v>0</v>
      </c>
      <c r="CD70" s="138">
        <v>0</v>
      </c>
      <c r="CE70" s="138">
        <v>0</v>
      </c>
      <c r="CF70" s="138">
        <v>0</v>
      </c>
      <c r="CG70" s="138">
        <v>0</v>
      </c>
      <c r="CH70" s="138">
        <v>1</v>
      </c>
      <c r="CI70" s="138">
        <v>0</v>
      </c>
      <c r="CJ70" s="138">
        <v>0</v>
      </c>
      <c r="CK70" s="138">
        <v>0</v>
      </c>
      <c r="CL70" s="138">
        <v>0</v>
      </c>
      <c r="CM70" s="138">
        <v>0</v>
      </c>
      <c r="CN70" s="138">
        <v>0</v>
      </c>
      <c r="CO70" s="138">
        <v>0</v>
      </c>
      <c r="CP70" s="138">
        <v>0</v>
      </c>
      <c r="CQ70" s="138">
        <v>0</v>
      </c>
      <c r="CR70" s="138">
        <v>0</v>
      </c>
      <c r="CS70" s="138">
        <v>0</v>
      </c>
      <c r="CT70" s="138">
        <v>0</v>
      </c>
      <c r="CU70" s="138">
        <v>0</v>
      </c>
      <c r="CV70" s="138">
        <v>0</v>
      </c>
      <c r="CW70" s="138">
        <v>0</v>
      </c>
      <c r="CX70" s="138">
        <v>0</v>
      </c>
      <c r="CY70" s="138">
        <v>0</v>
      </c>
      <c r="CZ70" s="138">
        <v>0</v>
      </c>
      <c r="DA70" s="138">
        <v>0</v>
      </c>
      <c r="DB70" s="138">
        <v>0</v>
      </c>
      <c r="DC70" s="138">
        <v>0</v>
      </c>
      <c r="DD70" s="138">
        <v>0</v>
      </c>
      <c r="DE70" s="138">
        <v>0</v>
      </c>
      <c r="DF70" s="138">
        <v>0</v>
      </c>
      <c r="DG70" s="138">
        <v>0</v>
      </c>
      <c r="DH70" s="138">
        <v>0</v>
      </c>
      <c r="DI70" s="138">
        <v>0</v>
      </c>
      <c r="DJ70" s="138">
        <v>0</v>
      </c>
      <c r="DK70" s="138">
        <v>0</v>
      </c>
      <c r="DL70" s="138">
        <v>0</v>
      </c>
      <c r="DM70" s="138">
        <v>0</v>
      </c>
      <c r="DN70" s="138">
        <v>0</v>
      </c>
      <c r="DO70" s="138">
        <v>0</v>
      </c>
      <c r="DP70" s="138">
        <v>5</v>
      </c>
      <c r="DQ70" s="138">
        <v>1</v>
      </c>
      <c r="DR70" s="130" t="s">
        <v>3913</v>
      </c>
      <c r="DS70" s="138">
        <v>2</v>
      </c>
      <c r="DT70" s="130" t="s">
        <v>3914</v>
      </c>
      <c r="DU70" s="130" t="s">
        <v>3915</v>
      </c>
      <c r="DV70" s="138">
        <v>1</v>
      </c>
      <c r="DW70" s="138">
        <v>1</v>
      </c>
      <c r="DX70" s="138">
        <v>1</v>
      </c>
      <c r="DY70" s="130"/>
      <c r="DZ70" s="130"/>
      <c r="EA70" s="140">
        <v>1324</v>
      </c>
      <c r="EB70" s="140">
        <v>2.14</v>
      </c>
      <c r="EC70" s="140">
        <v>1</v>
      </c>
    </row>
    <row r="71" spans="1:133" s="131" customFormat="1" ht="48" x14ac:dyDescent="0.25">
      <c r="A71" s="130" t="s">
        <v>306</v>
      </c>
      <c r="B71" s="130" t="s">
        <v>325</v>
      </c>
      <c r="C71" s="138">
        <v>3</v>
      </c>
      <c r="D71" s="130" t="s">
        <v>326</v>
      </c>
      <c r="E71" s="130" t="s">
        <v>3916</v>
      </c>
      <c r="F71" s="130">
        <v>277</v>
      </c>
      <c r="G71" s="130">
        <v>72528</v>
      </c>
      <c r="H71" s="130" t="s">
        <v>325</v>
      </c>
      <c r="I71" s="130" t="s">
        <v>3917</v>
      </c>
      <c r="J71" s="130" t="s">
        <v>3918</v>
      </c>
      <c r="K71" s="130" t="s">
        <v>3716</v>
      </c>
      <c r="L71" s="130"/>
      <c r="M71" s="130" t="s">
        <v>1099</v>
      </c>
      <c r="N71" s="130" t="s">
        <v>3919</v>
      </c>
      <c r="O71" s="130"/>
      <c r="P71" s="130">
        <v>599428104</v>
      </c>
      <c r="Q71" s="130" t="s">
        <v>3920</v>
      </c>
      <c r="R71" s="130"/>
      <c r="S71" s="130" t="s">
        <v>1099</v>
      </c>
      <c r="T71" s="130" t="s">
        <v>3919</v>
      </c>
      <c r="U71" s="130"/>
      <c r="V71" s="130">
        <v>599428104</v>
      </c>
      <c r="W71" s="130" t="s">
        <v>3920</v>
      </c>
      <c r="X71" s="138">
        <v>1</v>
      </c>
      <c r="Y71" s="138">
        <v>0</v>
      </c>
      <c r="Z71" s="138">
        <v>1</v>
      </c>
      <c r="AA71" s="139">
        <v>0.1</v>
      </c>
      <c r="AB71" s="139">
        <v>0</v>
      </c>
      <c r="AC71" s="139">
        <v>0.1</v>
      </c>
      <c r="AD71" s="130" t="s">
        <v>966</v>
      </c>
      <c r="AE71" s="138">
        <v>0</v>
      </c>
      <c r="AF71" s="130" t="s">
        <v>966</v>
      </c>
      <c r="AG71" s="138">
        <v>0</v>
      </c>
      <c r="AH71" s="138">
        <v>1</v>
      </c>
      <c r="AI71" s="138">
        <v>0</v>
      </c>
      <c r="AJ71" s="138">
        <v>0</v>
      </c>
      <c r="AK71" s="138">
        <v>1</v>
      </c>
      <c r="AL71" s="130" t="s">
        <v>966</v>
      </c>
      <c r="AM71" s="138">
        <v>0</v>
      </c>
      <c r="AN71" s="138">
        <v>0</v>
      </c>
      <c r="AO71" s="138">
        <v>1</v>
      </c>
      <c r="AP71" s="138">
        <v>1</v>
      </c>
      <c r="AQ71" s="130" t="s">
        <v>966</v>
      </c>
      <c r="AR71" s="138">
        <v>0</v>
      </c>
      <c r="AS71" s="138">
        <v>0</v>
      </c>
      <c r="AT71" s="138">
        <v>0</v>
      </c>
      <c r="AU71" s="138">
        <v>1</v>
      </c>
      <c r="AV71" s="138">
        <v>0</v>
      </c>
      <c r="AW71" s="138">
        <v>0</v>
      </c>
      <c r="AX71" s="138">
        <v>1</v>
      </c>
      <c r="AY71" s="130" t="s">
        <v>966</v>
      </c>
      <c r="AZ71" s="138">
        <v>0</v>
      </c>
      <c r="BA71" s="138">
        <v>1</v>
      </c>
      <c r="BB71" s="138">
        <v>0</v>
      </c>
      <c r="BC71" s="138">
        <v>1</v>
      </c>
      <c r="BD71" s="138">
        <v>0</v>
      </c>
      <c r="BE71" s="138">
        <v>0</v>
      </c>
      <c r="BF71" s="138">
        <v>0</v>
      </c>
      <c r="BG71" s="138">
        <v>0</v>
      </c>
      <c r="BH71" s="138">
        <v>0</v>
      </c>
      <c r="BI71" s="138">
        <v>0</v>
      </c>
      <c r="BJ71" s="138">
        <v>0</v>
      </c>
      <c r="BK71" s="138">
        <v>0</v>
      </c>
      <c r="BL71" s="138">
        <v>0</v>
      </c>
      <c r="BM71" s="138">
        <v>0</v>
      </c>
      <c r="BN71" s="138">
        <v>0</v>
      </c>
      <c r="BO71" s="138">
        <v>0</v>
      </c>
      <c r="BP71" s="138">
        <v>0</v>
      </c>
      <c r="BQ71" s="138">
        <v>0</v>
      </c>
      <c r="BR71" s="138">
        <v>0</v>
      </c>
      <c r="BS71" s="138">
        <v>0</v>
      </c>
      <c r="BT71" s="138">
        <v>0</v>
      </c>
      <c r="BU71" s="138">
        <v>0</v>
      </c>
      <c r="BV71" s="138">
        <v>0</v>
      </c>
      <c r="BW71" s="138">
        <v>0</v>
      </c>
      <c r="BX71" s="138">
        <v>0</v>
      </c>
      <c r="BY71" s="138">
        <v>0</v>
      </c>
      <c r="BZ71" s="138">
        <v>0</v>
      </c>
      <c r="CA71" s="138">
        <v>0</v>
      </c>
      <c r="CB71" s="138">
        <v>0</v>
      </c>
      <c r="CC71" s="138">
        <v>0</v>
      </c>
      <c r="CD71" s="138">
        <v>0</v>
      </c>
      <c r="CE71" s="138">
        <v>0</v>
      </c>
      <c r="CF71" s="138">
        <v>0</v>
      </c>
      <c r="CG71" s="138">
        <v>0</v>
      </c>
      <c r="CH71" s="138">
        <v>0</v>
      </c>
      <c r="CI71" s="138">
        <v>0</v>
      </c>
      <c r="CJ71" s="138">
        <v>0</v>
      </c>
      <c r="CK71" s="138">
        <v>0</v>
      </c>
      <c r="CL71" s="138">
        <v>0</v>
      </c>
      <c r="CM71" s="138">
        <v>0</v>
      </c>
      <c r="CN71" s="138">
        <v>0</v>
      </c>
      <c r="CO71" s="138">
        <v>0</v>
      </c>
      <c r="CP71" s="138">
        <v>0</v>
      </c>
      <c r="CQ71" s="138">
        <v>0</v>
      </c>
      <c r="CR71" s="138">
        <v>0</v>
      </c>
      <c r="CS71" s="138">
        <v>0</v>
      </c>
      <c r="CT71" s="138">
        <v>0</v>
      </c>
      <c r="CU71" s="138">
        <v>0</v>
      </c>
      <c r="CV71" s="138">
        <v>0</v>
      </c>
      <c r="CW71" s="138">
        <v>0</v>
      </c>
      <c r="CX71" s="138">
        <v>0</v>
      </c>
      <c r="CY71" s="138">
        <v>0</v>
      </c>
      <c r="CZ71" s="138">
        <v>0</v>
      </c>
      <c r="DA71" s="138">
        <v>0</v>
      </c>
      <c r="DB71" s="138">
        <v>0</v>
      </c>
      <c r="DC71" s="138">
        <v>0</v>
      </c>
      <c r="DD71" s="138">
        <v>0</v>
      </c>
      <c r="DE71" s="138">
        <v>0</v>
      </c>
      <c r="DF71" s="138">
        <v>0</v>
      </c>
      <c r="DG71" s="138">
        <v>0</v>
      </c>
      <c r="DH71" s="138">
        <v>0</v>
      </c>
      <c r="DI71" s="138">
        <v>0</v>
      </c>
      <c r="DJ71" s="138">
        <v>0</v>
      </c>
      <c r="DK71" s="138">
        <v>0</v>
      </c>
      <c r="DL71" s="138">
        <v>0</v>
      </c>
      <c r="DM71" s="138">
        <v>0</v>
      </c>
      <c r="DN71" s="138">
        <v>0</v>
      </c>
      <c r="DO71" s="138">
        <v>0</v>
      </c>
      <c r="DP71" s="138">
        <v>80</v>
      </c>
      <c r="DQ71" s="138">
        <v>1</v>
      </c>
      <c r="DR71" s="130" t="s">
        <v>3921</v>
      </c>
      <c r="DS71" s="138">
        <v>4</v>
      </c>
      <c r="DT71" s="130" t="s">
        <v>3922</v>
      </c>
      <c r="DU71" s="130" t="s">
        <v>3923</v>
      </c>
      <c r="DV71" s="138">
        <v>1</v>
      </c>
      <c r="DW71" s="138">
        <v>1</v>
      </c>
      <c r="DX71" s="138">
        <v>1</v>
      </c>
      <c r="DY71" s="130"/>
      <c r="DZ71" s="130"/>
      <c r="EA71" s="140">
        <v>1643</v>
      </c>
      <c r="EB71" s="140">
        <v>5.3</v>
      </c>
      <c r="EC71" s="140">
        <v>1</v>
      </c>
    </row>
    <row r="72" spans="1:133" s="131" customFormat="1" ht="24" x14ac:dyDescent="0.25">
      <c r="A72" s="130" t="s">
        <v>306</v>
      </c>
      <c r="B72" s="130" t="s">
        <v>328</v>
      </c>
      <c r="C72" s="138">
        <v>3</v>
      </c>
      <c r="D72" s="130" t="s">
        <v>327</v>
      </c>
      <c r="E72" s="130" t="s">
        <v>2180</v>
      </c>
      <c r="F72" s="130" t="s">
        <v>3924</v>
      </c>
      <c r="G72" s="130">
        <v>71500</v>
      </c>
      <c r="H72" s="130" t="s">
        <v>328</v>
      </c>
      <c r="I72" s="130" t="s">
        <v>3925</v>
      </c>
      <c r="J72" s="130" t="s">
        <v>3926</v>
      </c>
      <c r="K72" s="130" t="s">
        <v>3927</v>
      </c>
      <c r="L72" s="130" t="s">
        <v>1041</v>
      </c>
      <c r="M72" s="130" t="s">
        <v>1041</v>
      </c>
      <c r="N72" s="130" t="s">
        <v>1041</v>
      </c>
      <c r="O72" s="130" t="s">
        <v>1041</v>
      </c>
      <c r="P72" s="130" t="s">
        <v>1041</v>
      </c>
      <c r="Q72" s="130" t="s">
        <v>1041</v>
      </c>
      <c r="R72" s="130" t="s">
        <v>959</v>
      </c>
      <c r="S72" s="130" t="s">
        <v>1087</v>
      </c>
      <c r="T72" s="130" t="s">
        <v>3928</v>
      </c>
      <c r="U72" s="130" t="s">
        <v>1041</v>
      </c>
      <c r="V72" s="130">
        <v>599415113</v>
      </c>
      <c r="W72" s="130" t="s">
        <v>3929</v>
      </c>
      <c r="X72" s="138">
        <v>1</v>
      </c>
      <c r="Y72" s="138">
        <v>0</v>
      </c>
      <c r="Z72" s="138">
        <v>1</v>
      </c>
      <c r="AA72" s="139">
        <v>1</v>
      </c>
      <c r="AB72" s="139">
        <v>0</v>
      </c>
      <c r="AC72" s="139">
        <v>1</v>
      </c>
      <c r="AD72" s="130" t="s">
        <v>966</v>
      </c>
      <c r="AE72" s="138">
        <v>1</v>
      </c>
      <c r="AF72" s="130" t="s">
        <v>966</v>
      </c>
      <c r="AG72" s="138">
        <v>0</v>
      </c>
      <c r="AH72" s="138">
        <v>0</v>
      </c>
      <c r="AI72" s="138">
        <v>0</v>
      </c>
      <c r="AJ72" s="138">
        <v>1</v>
      </c>
      <c r="AK72" s="138">
        <v>1</v>
      </c>
      <c r="AL72" s="130" t="s">
        <v>966</v>
      </c>
      <c r="AM72" s="138">
        <v>0</v>
      </c>
      <c r="AN72" s="138">
        <v>0</v>
      </c>
      <c r="AO72" s="138">
        <v>1</v>
      </c>
      <c r="AP72" s="138">
        <v>1</v>
      </c>
      <c r="AQ72" s="130" t="s">
        <v>966</v>
      </c>
      <c r="AR72" s="138">
        <v>0</v>
      </c>
      <c r="AS72" s="138">
        <v>0</v>
      </c>
      <c r="AT72" s="138">
        <v>0</v>
      </c>
      <c r="AU72" s="138">
        <v>1</v>
      </c>
      <c r="AV72" s="138">
        <v>0</v>
      </c>
      <c r="AW72" s="138">
        <v>0</v>
      </c>
      <c r="AX72" s="138">
        <v>1</v>
      </c>
      <c r="AY72" s="130" t="s">
        <v>966</v>
      </c>
      <c r="AZ72" s="138">
        <v>1</v>
      </c>
      <c r="BA72" s="138">
        <v>1</v>
      </c>
      <c r="BB72" s="138">
        <v>0</v>
      </c>
      <c r="BC72" s="138">
        <v>1</v>
      </c>
      <c r="BD72" s="138">
        <v>3</v>
      </c>
      <c r="BE72" s="138">
        <v>0</v>
      </c>
      <c r="BF72" s="138">
        <v>0</v>
      </c>
      <c r="BG72" s="138">
        <v>0</v>
      </c>
      <c r="BH72" s="138">
        <v>0</v>
      </c>
      <c r="BI72" s="138">
        <v>0</v>
      </c>
      <c r="BJ72" s="138">
        <v>0</v>
      </c>
      <c r="BK72" s="138">
        <v>0</v>
      </c>
      <c r="BL72" s="138">
        <v>2</v>
      </c>
      <c r="BM72" s="138">
        <v>0</v>
      </c>
      <c r="BN72" s="138">
        <v>0</v>
      </c>
      <c r="BO72" s="138">
        <v>0</v>
      </c>
      <c r="BP72" s="138">
        <v>0</v>
      </c>
      <c r="BQ72" s="138">
        <v>0</v>
      </c>
      <c r="BR72" s="138">
        <v>0</v>
      </c>
      <c r="BS72" s="138">
        <v>0</v>
      </c>
      <c r="BT72" s="138">
        <v>0</v>
      </c>
      <c r="BU72" s="138">
        <v>0</v>
      </c>
      <c r="BV72" s="138">
        <v>0</v>
      </c>
      <c r="BW72" s="138">
        <v>0</v>
      </c>
      <c r="BX72" s="138">
        <v>0</v>
      </c>
      <c r="BY72" s="138">
        <v>0</v>
      </c>
      <c r="BZ72" s="138">
        <v>0</v>
      </c>
      <c r="CA72" s="138">
        <v>0</v>
      </c>
      <c r="CB72" s="138">
        <v>0</v>
      </c>
      <c r="CC72" s="138">
        <v>0</v>
      </c>
      <c r="CD72" s="138">
        <v>0</v>
      </c>
      <c r="CE72" s="138">
        <v>0</v>
      </c>
      <c r="CF72" s="138">
        <v>0</v>
      </c>
      <c r="CG72" s="138">
        <v>0</v>
      </c>
      <c r="CH72" s="138">
        <v>0</v>
      </c>
      <c r="CI72" s="138">
        <v>0</v>
      </c>
      <c r="CJ72" s="138">
        <v>0</v>
      </c>
      <c r="CK72" s="138">
        <v>0</v>
      </c>
      <c r="CL72" s="138">
        <v>0</v>
      </c>
      <c r="CM72" s="138">
        <v>0</v>
      </c>
      <c r="CN72" s="138">
        <v>0</v>
      </c>
      <c r="CO72" s="138">
        <v>0</v>
      </c>
      <c r="CP72" s="138">
        <v>0</v>
      </c>
      <c r="CQ72" s="138">
        <v>0</v>
      </c>
      <c r="CR72" s="138">
        <v>0</v>
      </c>
      <c r="CS72" s="138">
        <v>0</v>
      </c>
      <c r="CT72" s="138">
        <v>0</v>
      </c>
      <c r="CU72" s="138">
        <v>0</v>
      </c>
      <c r="CV72" s="138">
        <v>0</v>
      </c>
      <c r="CW72" s="138">
        <v>0</v>
      </c>
      <c r="CX72" s="138">
        <v>0</v>
      </c>
      <c r="CY72" s="138">
        <v>0</v>
      </c>
      <c r="CZ72" s="138">
        <v>0</v>
      </c>
      <c r="DA72" s="138">
        <v>0</v>
      </c>
      <c r="DB72" s="138">
        <v>0</v>
      </c>
      <c r="DC72" s="138">
        <v>0</v>
      </c>
      <c r="DD72" s="138">
        <v>0</v>
      </c>
      <c r="DE72" s="138">
        <v>0</v>
      </c>
      <c r="DF72" s="138">
        <v>0</v>
      </c>
      <c r="DG72" s="138">
        <v>0</v>
      </c>
      <c r="DH72" s="138">
        <v>0</v>
      </c>
      <c r="DI72" s="138">
        <v>0</v>
      </c>
      <c r="DJ72" s="138">
        <v>0</v>
      </c>
      <c r="DK72" s="138">
        <v>0</v>
      </c>
      <c r="DL72" s="138">
        <v>0</v>
      </c>
      <c r="DM72" s="138">
        <v>0</v>
      </c>
      <c r="DN72" s="138">
        <v>0</v>
      </c>
      <c r="DO72" s="138">
        <v>0</v>
      </c>
      <c r="DP72" s="138">
        <v>85</v>
      </c>
      <c r="DQ72" s="138">
        <v>1</v>
      </c>
      <c r="DR72" s="130" t="s">
        <v>3930</v>
      </c>
      <c r="DS72" s="138">
        <v>3</v>
      </c>
      <c r="DT72" s="130" t="s">
        <v>3931</v>
      </c>
      <c r="DU72" s="130" t="s">
        <v>1041</v>
      </c>
      <c r="DV72" s="138">
        <v>1</v>
      </c>
      <c r="DW72" s="138">
        <v>1</v>
      </c>
      <c r="DX72" s="138">
        <v>1</v>
      </c>
      <c r="DY72" s="130" t="s">
        <v>1041</v>
      </c>
      <c r="DZ72" s="130" t="s">
        <v>1041</v>
      </c>
      <c r="EA72" s="140">
        <v>3243</v>
      </c>
      <c r="EB72" s="140">
        <v>2.89</v>
      </c>
      <c r="EC72" s="140">
        <v>1</v>
      </c>
    </row>
    <row r="73" spans="1:133" s="131" customFormat="1" ht="24" x14ac:dyDescent="0.25">
      <c r="A73" s="130" t="s">
        <v>306</v>
      </c>
      <c r="B73" s="130" t="s">
        <v>330</v>
      </c>
      <c r="C73" s="138">
        <v>3</v>
      </c>
      <c r="D73" s="130" t="s">
        <v>329</v>
      </c>
      <c r="E73" s="130" t="s">
        <v>3818</v>
      </c>
      <c r="F73" s="130" t="s">
        <v>3932</v>
      </c>
      <c r="G73" s="130">
        <v>71600</v>
      </c>
      <c r="H73" s="130" t="s">
        <v>3933</v>
      </c>
      <c r="I73" s="130" t="s">
        <v>3934</v>
      </c>
      <c r="J73" s="130" t="s">
        <v>3935</v>
      </c>
      <c r="K73" s="130" t="s">
        <v>3936</v>
      </c>
      <c r="L73" s="130" t="s">
        <v>959</v>
      </c>
      <c r="M73" s="130" t="s">
        <v>1652</v>
      </c>
      <c r="N73" s="130" t="s">
        <v>3502</v>
      </c>
      <c r="O73" s="130" t="s">
        <v>1041</v>
      </c>
      <c r="P73" s="130">
        <v>599416142</v>
      </c>
      <c r="Q73" s="130" t="s">
        <v>3937</v>
      </c>
      <c r="R73" s="130" t="s">
        <v>959</v>
      </c>
      <c r="S73" s="130" t="s">
        <v>1652</v>
      </c>
      <c r="T73" s="130" t="s">
        <v>3502</v>
      </c>
      <c r="U73" s="130" t="s">
        <v>1041</v>
      </c>
      <c r="V73" s="130">
        <v>599416142</v>
      </c>
      <c r="W73" s="130" t="s">
        <v>3937</v>
      </c>
      <c r="X73" s="138">
        <v>1</v>
      </c>
      <c r="Y73" s="138">
        <v>0</v>
      </c>
      <c r="Z73" s="138">
        <v>1</v>
      </c>
      <c r="AA73" s="139">
        <v>1</v>
      </c>
      <c r="AB73" s="139">
        <v>0</v>
      </c>
      <c r="AC73" s="139">
        <v>1</v>
      </c>
      <c r="AD73" s="130" t="s">
        <v>966</v>
      </c>
      <c r="AE73" s="138">
        <v>1</v>
      </c>
      <c r="AF73" s="130" t="s">
        <v>966</v>
      </c>
      <c r="AG73" s="138">
        <v>0</v>
      </c>
      <c r="AH73" s="138">
        <v>0</v>
      </c>
      <c r="AI73" s="138">
        <v>0</v>
      </c>
      <c r="AJ73" s="138">
        <v>1</v>
      </c>
      <c r="AK73" s="138">
        <v>1</v>
      </c>
      <c r="AL73" s="130" t="s">
        <v>966</v>
      </c>
      <c r="AM73" s="138">
        <v>0</v>
      </c>
      <c r="AN73" s="138">
        <v>1</v>
      </c>
      <c r="AO73" s="138">
        <v>0</v>
      </c>
      <c r="AP73" s="138">
        <v>1</v>
      </c>
      <c r="AQ73" s="130" t="s">
        <v>966</v>
      </c>
      <c r="AR73" s="138">
        <v>0</v>
      </c>
      <c r="AS73" s="138">
        <v>0</v>
      </c>
      <c r="AT73" s="138">
        <v>0</v>
      </c>
      <c r="AU73" s="138">
        <v>0</v>
      </c>
      <c r="AV73" s="138">
        <v>1</v>
      </c>
      <c r="AW73" s="138">
        <v>0</v>
      </c>
      <c r="AX73" s="138">
        <v>1</v>
      </c>
      <c r="AY73" s="130" t="s">
        <v>966</v>
      </c>
      <c r="AZ73" s="138">
        <v>1</v>
      </c>
      <c r="BA73" s="138">
        <v>1</v>
      </c>
      <c r="BB73" s="138">
        <v>0</v>
      </c>
      <c r="BC73" s="138">
        <v>1</v>
      </c>
      <c r="BD73" s="138">
        <v>0</v>
      </c>
      <c r="BE73" s="138">
        <v>2</v>
      </c>
      <c r="BF73" s="138">
        <v>0</v>
      </c>
      <c r="BG73" s="138">
        <v>0</v>
      </c>
      <c r="BH73" s="138">
        <v>0</v>
      </c>
      <c r="BI73" s="138">
        <v>0</v>
      </c>
      <c r="BJ73" s="138">
        <v>0</v>
      </c>
      <c r="BK73" s="138">
        <v>0</v>
      </c>
      <c r="BL73" s="138">
        <v>2</v>
      </c>
      <c r="BM73" s="138">
        <v>0</v>
      </c>
      <c r="BN73" s="138">
        <v>0</v>
      </c>
      <c r="BO73" s="138">
        <v>0</v>
      </c>
      <c r="BP73" s="138">
        <v>0</v>
      </c>
      <c r="BQ73" s="138">
        <v>0</v>
      </c>
      <c r="BR73" s="138">
        <v>0</v>
      </c>
      <c r="BS73" s="138">
        <v>0</v>
      </c>
      <c r="BT73" s="138">
        <v>0</v>
      </c>
      <c r="BU73" s="138">
        <v>0</v>
      </c>
      <c r="BV73" s="138">
        <v>0</v>
      </c>
      <c r="BW73" s="138">
        <v>0</v>
      </c>
      <c r="BX73" s="138">
        <v>0</v>
      </c>
      <c r="BY73" s="138">
        <v>0</v>
      </c>
      <c r="BZ73" s="138">
        <v>0</v>
      </c>
      <c r="CA73" s="138">
        <v>0</v>
      </c>
      <c r="CB73" s="138">
        <v>0</v>
      </c>
      <c r="CC73" s="138">
        <v>0</v>
      </c>
      <c r="CD73" s="138">
        <v>0</v>
      </c>
      <c r="CE73" s="138">
        <v>0</v>
      </c>
      <c r="CF73" s="138">
        <v>0</v>
      </c>
      <c r="CG73" s="138">
        <v>0</v>
      </c>
      <c r="CH73" s="138">
        <v>0</v>
      </c>
      <c r="CI73" s="138">
        <v>0</v>
      </c>
      <c r="CJ73" s="138">
        <v>0</v>
      </c>
      <c r="CK73" s="138">
        <v>0</v>
      </c>
      <c r="CL73" s="138">
        <v>0</v>
      </c>
      <c r="CM73" s="138">
        <v>1</v>
      </c>
      <c r="CN73" s="138">
        <v>0</v>
      </c>
      <c r="CO73" s="138">
        <v>0</v>
      </c>
      <c r="CP73" s="138">
        <v>0</v>
      </c>
      <c r="CQ73" s="138">
        <v>0</v>
      </c>
      <c r="CR73" s="138">
        <v>0</v>
      </c>
      <c r="CS73" s="138">
        <v>0</v>
      </c>
      <c r="CT73" s="138">
        <v>0</v>
      </c>
      <c r="CU73" s="138">
        <v>0</v>
      </c>
      <c r="CV73" s="138">
        <v>0</v>
      </c>
      <c r="CW73" s="138">
        <v>0</v>
      </c>
      <c r="CX73" s="138">
        <v>0</v>
      </c>
      <c r="CY73" s="138">
        <v>0</v>
      </c>
      <c r="CZ73" s="138">
        <v>0</v>
      </c>
      <c r="DA73" s="138">
        <v>0</v>
      </c>
      <c r="DB73" s="138">
        <v>0</v>
      </c>
      <c r="DC73" s="138">
        <v>0</v>
      </c>
      <c r="DD73" s="138">
        <v>0</v>
      </c>
      <c r="DE73" s="138">
        <v>0</v>
      </c>
      <c r="DF73" s="138">
        <v>0</v>
      </c>
      <c r="DG73" s="138">
        <v>0</v>
      </c>
      <c r="DH73" s="138">
        <v>0</v>
      </c>
      <c r="DI73" s="138">
        <v>0</v>
      </c>
      <c r="DJ73" s="138">
        <v>1</v>
      </c>
      <c r="DK73" s="138">
        <v>0</v>
      </c>
      <c r="DL73" s="138">
        <v>0</v>
      </c>
      <c r="DM73" s="138">
        <v>0</v>
      </c>
      <c r="DN73" s="138">
        <v>0</v>
      </c>
      <c r="DO73" s="138">
        <v>0</v>
      </c>
      <c r="DP73" s="138">
        <v>50</v>
      </c>
      <c r="DQ73" s="138">
        <v>1</v>
      </c>
      <c r="DR73" s="130" t="s">
        <v>3938</v>
      </c>
      <c r="DS73" s="138">
        <v>2</v>
      </c>
      <c r="DT73" s="130" t="s">
        <v>3939</v>
      </c>
      <c r="DU73" s="130" t="s">
        <v>3940</v>
      </c>
      <c r="DV73" s="138">
        <v>1</v>
      </c>
      <c r="DW73" s="138">
        <v>1</v>
      </c>
      <c r="DX73" s="138">
        <v>1</v>
      </c>
      <c r="DY73" s="130"/>
      <c r="DZ73" s="130" t="s">
        <v>3941</v>
      </c>
      <c r="EA73" s="140">
        <v>7000</v>
      </c>
      <c r="EB73" s="140">
        <v>16.66</v>
      </c>
      <c r="EC73" s="140">
        <v>1</v>
      </c>
    </row>
    <row r="74" spans="1:133" s="131" customFormat="1" ht="48" x14ac:dyDescent="0.25">
      <c r="A74" s="130" t="s">
        <v>306</v>
      </c>
      <c r="B74" s="130" t="s">
        <v>332</v>
      </c>
      <c r="C74" s="138">
        <v>3</v>
      </c>
      <c r="D74" s="130" t="s">
        <v>331</v>
      </c>
      <c r="E74" s="130" t="s">
        <v>3942</v>
      </c>
      <c r="F74" s="130">
        <v>576</v>
      </c>
      <c r="G74" s="130">
        <v>72526</v>
      </c>
      <c r="H74" s="130" t="s">
        <v>3943</v>
      </c>
      <c r="I74" s="130" t="s">
        <v>3944</v>
      </c>
      <c r="J74" s="130" t="s">
        <v>3945</v>
      </c>
      <c r="K74" s="130" t="s">
        <v>3946</v>
      </c>
      <c r="L74" s="130" t="s">
        <v>959</v>
      </c>
      <c r="M74" s="130" t="s">
        <v>1126</v>
      </c>
      <c r="N74" s="130" t="s">
        <v>3947</v>
      </c>
      <c r="O74" s="130"/>
      <c r="P74" s="130">
        <v>599426105</v>
      </c>
      <c r="Q74" s="130" t="s">
        <v>3948</v>
      </c>
      <c r="R74" s="130"/>
      <c r="S74" s="130" t="s">
        <v>1358</v>
      </c>
      <c r="T74" s="130" t="s">
        <v>3949</v>
      </c>
      <c r="U74" s="130"/>
      <c r="V74" s="130">
        <v>599426103</v>
      </c>
      <c r="W74" s="130" t="s">
        <v>3950</v>
      </c>
      <c r="X74" s="138">
        <v>2</v>
      </c>
      <c r="Y74" s="138">
        <v>0</v>
      </c>
      <c r="Z74" s="138">
        <v>2</v>
      </c>
      <c r="AA74" s="139">
        <v>2</v>
      </c>
      <c r="AB74" s="139">
        <v>0</v>
      </c>
      <c r="AC74" s="139">
        <v>2</v>
      </c>
      <c r="AD74" s="130" t="s">
        <v>966</v>
      </c>
      <c r="AE74" s="138">
        <v>1</v>
      </c>
      <c r="AF74" s="130" t="s">
        <v>966</v>
      </c>
      <c r="AG74" s="138">
        <v>0</v>
      </c>
      <c r="AH74" s="138">
        <v>2</v>
      </c>
      <c r="AI74" s="138">
        <v>0</v>
      </c>
      <c r="AJ74" s="138">
        <v>0</v>
      </c>
      <c r="AK74" s="138">
        <v>2</v>
      </c>
      <c r="AL74" s="130" t="s">
        <v>966</v>
      </c>
      <c r="AM74" s="138">
        <v>0</v>
      </c>
      <c r="AN74" s="138">
        <v>0</v>
      </c>
      <c r="AO74" s="138">
        <v>2</v>
      </c>
      <c r="AP74" s="138">
        <v>2</v>
      </c>
      <c r="AQ74" s="130" t="s">
        <v>966</v>
      </c>
      <c r="AR74" s="138">
        <v>0</v>
      </c>
      <c r="AS74" s="138">
        <v>0</v>
      </c>
      <c r="AT74" s="138">
        <v>0</v>
      </c>
      <c r="AU74" s="138">
        <v>2</v>
      </c>
      <c r="AV74" s="138">
        <v>0</v>
      </c>
      <c r="AW74" s="138">
        <v>0</v>
      </c>
      <c r="AX74" s="138">
        <v>2</v>
      </c>
      <c r="AY74" s="130" t="s">
        <v>966</v>
      </c>
      <c r="AZ74" s="138">
        <v>1</v>
      </c>
      <c r="BA74" s="138">
        <v>1</v>
      </c>
      <c r="BB74" s="138">
        <v>1</v>
      </c>
      <c r="BC74" s="138">
        <v>1</v>
      </c>
      <c r="BD74" s="138">
        <v>0</v>
      </c>
      <c r="BE74" s="138">
        <v>2</v>
      </c>
      <c r="BF74" s="138">
        <v>0</v>
      </c>
      <c r="BG74" s="138">
        <v>0</v>
      </c>
      <c r="BH74" s="138">
        <v>1</v>
      </c>
      <c r="BI74" s="138">
        <v>0</v>
      </c>
      <c r="BJ74" s="138">
        <v>0</v>
      </c>
      <c r="BK74" s="138">
        <v>0</v>
      </c>
      <c r="BL74" s="138">
        <v>5</v>
      </c>
      <c r="BM74" s="138">
        <v>0</v>
      </c>
      <c r="BN74" s="138">
        <v>0</v>
      </c>
      <c r="BO74" s="138">
        <v>1</v>
      </c>
      <c r="BP74" s="138">
        <v>5</v>
      </c>
      <c r="BQ74" s="138">
        <v>0</v>
      </c>
      <c r="BR74" s="138">
        <v>0</v>
      </c>
      <c r="BS74" s="138">
        <v>1</v>
      </c>
      <c r="BT74" s="138">
        <v>0</v>
      </c>
      <c r="BU74" s="138">
        <v>0</v>
      </c>
      <c r="BV74" s="138">
        <v>1</v>
      </c>
      <c r="BW74" s="138">
        <v>0</v>
      </c>
      <c r="BX74" s="138">
        <v>0</v>
      </c>
      <c r="BY74" s="138">
        <v>0</v>
      </c>
      <c r="BZ74" s="138">
        <v>0</v>
      </c>
      <c r="CA74" s="138">
        <v>0</v>
      </c>
      <c r="CB74" s="138">
        <v>0</v>
      </c>
      <c r="CC74" s="138">
        <v>0</v>
      </c>
      <c r="CD74" s="138">
        <v>0</v>
      </c>
      <c r="CE74" s="138">
        <v>0</v>
      </c>
      <c r="CF74" s="138">
        <v>0</v>
      </c>
      <c r="CG74" s="138">
        <v>0</v>
      </c>
      <c r="CH74" s="138">
        <v>0</v>
      </c>
      <c r="CI74" s="138">
        <v>0</v>
      </c>
      <c r="CJ74" s="138">
        <v>0</v>
      </c>
      <c r="CK74" s="138">
        <v>2</v>
      </c>
      <c r="CL74" s="138">
        <v>0</v>
      </c>
      <c r="CM74" s="138">
        <v>0</v>
      </c>
      <c r="CN74" s="138">
        <v>0</v>
      </c>
      <c r="CO74" s="138">
        <v>0</v>
      </c>
      <c r="CP74" s="138">
        <v>0</v>
      </c>
      <c r="CQ74" s="138">
        <v>0</v>
      </c>
      <c r="CR74" s="138">
        <v>0</v>
      </c>
      <c r="CS74" s="138">
        <v>0</v>
      </c>
      <c r="CT74" s="138">
        <v>0</v>
      </c>
      <c r="CU74" s="138">
        <v>0</v>
      </c>
      <c r="CV74" s="138">
        <v>0</v>
      </c>
      <c r="CW74" s="138">
        <v>0</v>
      </c>
      <c r="CX74" s="138">
        <v>0</v>
      </c>
      <c r="CY74" s="138">
        <v>0</v>
      </c>
      <c r="CZ74" s="138">
        <v>0</v>
      </c>
      <c r="DA74" s="138">
        <v>0</v>
      </c>
      <c r="DB74" s="138">
        <v>0</v>
      </c>
      <c r="DC74" s="138">
        <v>0</v>
      </c>
      <c r="DD74" s="138">
        <v>0</v>
      </c>
      <c r="DE74" s="138">
        <v>0</v>
      </c>
      <c r="DF74" s="138">
        <v>0</v>
      </c>
      <c r="DG74" s="138">
        <v>0</v>
      </c>
      <c r="DH74" s="138">
        <v>0</v>
      </c>
      <c r="DI74" s="138">
        <v>0</v>
      </c>
      <c r="DJ74" s="138">
        <v>0</v>
      </c>
      <c r="DK74" s="138">
        <v>0</v>
      </c>
      <c r="DL74" s="138">
        <v>0</v>
      </c>
      <c r="DM74" s="138">
        <v>0</v>
      </c>
      <c r="DN74" s="138">
        <v>0</v>
      </c>
      <c r="DO74" s="138">
        <v>0</v>
      </c>
      <c r="DP74" s="138">
        <v>30</v>
      </c>
      <c r="DQ74" s="138">
        <v>1</v>
      </c>
      <c r="DR74" s="130" t="s">
        <v>3951</v>
      </c>
      <c r="DS74" s="138" t="s">
        <v>2524</v>
      </c>
      <c r="DT74" s="130"/>
      <c r="DU74" s="130"/>
      <c r="DV74" s="138">
        <v>1</v>
      </c>
      <c r="DW74" s="138">
        <v>1</v>
      </c>
      <c r="DX74" s="138">
        <v>1</v>
      </c>
      <c r="DY74" s="130"/>
      <c r="DZ74" s="130" t="s">
        <v>3952</v>
      </c>
      <c r="EA74" s="140">
        <v>2641</v>
      </c>
      <c r="EB74" s="140">
        <v>6.29</v>
      </c>
      <c r="EC74" s="140">
        <v>1</v>
      </c>
    </row>
    <row r="75" spans="1:133" s="131" customFormat="1" ht="36" x14ac:dyDescent="0.25">
      <c r="A75" s="130" t="s">
        <v>306</v>
      </c>
      <c r="B75" s="130" t="s">
        <v>334</v>
      </c>
      <c r="C75" s="138">
        <v>3</v>
      </c>
      <c r="D75" s="130" t="s">
        <v>333</v>
      </c>
      <c r="E75" s="130" t="s">
        <v>3953</v>
      </c>
      <c r="F75" s="130" t="s">
        <v>3954</v>
      </c>
      <c r="G75" s="130">
        <v>72300</v>
      </c>
      <c r="H75" s="130" t="s">
        <v>3955</v>
      </c>
      <c r="I75" s="130" t="s">
        <v>3956</v>
      </c>
      <c r="J75" s="130" t="s">
        <v>3957</v>
      </c>
      <c r="K75" s="130" t="s">
        <v>3958</v>
      </c>
      <c r="L75" s="130" t="s">
        <v>1041</v>
      </c>
      <c r="M75" s="130" t="s">
        <v>3959</v>
      </c>
      <c r="N75" s="130" t="s">
        <v>3960</v>
      </c>
      <c r="O75" s="130" t="s">
        <v>1041</v>
      </c>
      <c r="P75" s="130">
        <v>599423101</v>
      </c>
      <c r="Q75" s="130" t="s">
        <v>3961</v>
      </c>
      <c r="R75" s="130" t="s">
        <v>1041</v>
      </c>
      <c r="S75" s="130" t="s">
        <v>2018</v>
      </c>
      <c r="T75" s="130" t="s">
        <v>3962</v>
      </c>
      <c r="U75" s="130" t="s">
        <v>1041</v>
      </c>
      <c r="V75" s="130">
        <v>599423101</v>
      </c>
      <c r="W75" s="130" t="s">
        <v>3963</v>
      </c>
      <c r="X75" s="138">
        <v>2</v>
      </c>
      <c r="Y75" s="138">
        <v>0</v>
      </c>
      <c r="Z75" s="138">
        <v>2</v>
      </c>
      <c r="AA75" s="139">
        <v>1.6</v>
      </c>
      <c r="AB75" s="139">
        <v>0</v>
      </c>
      <c r="AC75" s="139">
        <v>1.6</v>
      </c>
      <c r="AD75" s="130" t="s">
        <v>966</v>
      </c>
      <c r="AE75" s="138">
        <v>2</v>
      </c>
      <c r="AF75" s="130" t="s">
        <v>966</v>
      </c>
      <c r="AG75" s="138">
        <v>0</v>
      </c>
      <c r="AH75" s="138">
        <v>2</v>
      </c>
      <c r="AI75" s="138">
        <v>0</v>
      </c>
      <c r="AJ75" s="138">
        <v>0</v>
      </c>
      <c r="AK75" s="138">
        <v>2</v>
      </c>
      <c r="AL75" s="130" t="s">
        <v>966</v>
      </c>
      <c r="AM75" s="138">
        <v>0</v>
      </c>
      <c r="AN75" s="138">
        <v>0</v>
      </c>
      <c r="AO75" s="138">
        <v>2</v>
      </c>
      <c r="AP75" s="138">
        <v>2</v>
      </c>
      <c r="AQ75" s="130" t="s">
        <v>966</v>
      </c>
      <c r="AR75" s="138">
        <v>0</v>
      </c>
      <c r="AS75" s="138">
        <v>0</v>
      </c>
      <c r="AT75" s="138">
        <v>2</v>
      </c>
      <c r="AU75" s="138">
        <v>0</v>
      </c>
      <c r="AV75" s="138">
        <v>0</v>
      </c>
      <c r="AW75" s="138">
        <v>0</v>
      </c>
      <c r="AX75" s="138">
        <v>2</v>
      </c>
      <c r="AY75" s="130" t="s">
        <v>966</v>
      </c>
      <c r="AZ75" s="138">
        <v>1</v>
      </c>
      <c r="BA75" s="138">
        <v>1</v>
      </c>
      <c r="BB75" s="138">
        <v>1</v>
      </c>
      <c r="BC75" s="138">
        <v>1</v>
      </c>
      <c r="BD75" s="138">
        <v>0</v>
      </c>
      <c r="BE75" s="138">
        <v>1</v>
      </c>
      <c r="BF75" s="138">
        <v>0</v>
      </c>
      <c r="BG75" s="138">
        <v>0</v>
      </c>
      <c r="BH75" s="138">
        <v>0</v>
      </c>
      <c r="BI75" s="138">
        <v>0</v>
      </c>
      <c r="BJ75" s="138">
        <v>0</v>
      </c>
      <c r="BK75" s="138">
        <v>0</v>
      </c>
      <c r="BL75" s="138">
        <v>0</v>
      </c>
      <c r="BM75" s="138">
        <v>0</v>
      </c>
      <c r="BN75" s="138">
        <v>0</v>
      </c>
      <c r="BO75" s="138">
        <v>0</v>
      </c>
      <c r="BP75" s="138">
        <v>0</v>
      </c>
      <c r="BQ75" s="138">
        <v>0</v>
      </c>
      <c r="BR75" s="138">
        <v>0</v>
      </c>
      <c r="BS75" s="138">
        <v>0</v>
      </c>
      <c r="BT75" s="138">
        <v>0</v>
      </c>
      <c r="BU75" s="138">
        <v>0</v>
      </c>
      <c r="BV75" s="138">
        <v>0</v>
      </c>
      <c r="BW75" s="138">
        <v>0</v>
      </c>
      <c r="BX75" s="138">
        <v>0</v>
      </c>
      <c r="BY75" s="138">
        <v>0</v>
      </c>
      <c r="BZ75" s="138">
        <v>0</v>
      </c>
      <c r="CA75" s="138">
        <v>0</v>
      </c>
      <c r="CB75" s="138">
        <v>0</v>
      </c>
      <c r="CC75" s="138">
        <v>0</v>
      </c>
      <c r="CD75" s="138">
        <v>0</v>
      </c>
      <c r="CE75" s="138">
        <v>0</v>
      </c>
      <c r="CF75" s="138">
        <v>0</v>
      </c>
      <c r="CG75" s="138">
        <v>0</v>
      </c>
      <c r="CH75" s="138">
        <v>0</v>
      </c>
      <c r="CI75" s="138">
        <v>0</v>
      </c>
      <c r="CJ75" s="138">
        <v>0</v>
      </c>
      <c r="CK75" s="138">
        <v>0</v>
      </c>
      <c r="CL75" s="138">
        <v>0</v>
      </c>
      <c r="CM75" s="138">
        <v>0</v>
      </c>
      <c r="CN75" s="138">
        <v>0</v>
      </c>
      <c r="CO75" s="138">
        <v>0</v>
      </c>
      <c r="CP75" s="138">
        <v>0</v>
      </c>
      <c r="CQ75" s="138">
        <v>0</v>
      </c>
      <c r="CR75" s="138">
        <v>0</v>
      </c>
      <c r="CS75" s="138">
        <v>0</v>
      </c>
      <c r="CT75" s="138">
        <v>0</v>
      </c>
      <c r="CU75" s="138">
        <v>0</v>
      </c>
      <c r="CV75" s="138">
        <v>0</v>
      </c>
      <c r="CW75" s="138">
        <v>0</v>
      </c>
      <c r="CX75" s="138">
        <v>0</v>
      </c>
      <c r="CY75" s="138">
        <v>0</v>
      </c>
      <c r="CZ75" s="138">
        <v>0</v>
      </c>
      <c r="DA75" s="138">
        <v>0</v>
      </c>
      <c r="DB75" s="138">
        <v>0</v>
      </c>
      <c r="DC75" s="138">
        <v>0</v>
      </c>
      <c r="DD75" s="138">
        <v>0</v>
      </c>
      <c r="DE75" s="138">
        <v>0</v>
      </c>
      <c r="DF75" s="138">
        <v>0</v>
      </c>
      <c r="DG75" s="138">
        <v>0</v>
      </c>
      <c r="DH75" s="138">
        <v>0</v>
      </c>
      <c r="DI75" s="138">
        <v>0</v>
      </c>
      <c r="DJ75" s="138">
        <v>0</v>
      </c>
      <c r="DK75" s="138">
        <v>0</v>
      </c>
      <c r="DL75" s="138">
        <v>0</v>
      </c>
      <c r="DM75" s="138">
        <v>0</v>
      </c>
      <c r="DN75" s="138">
        <v>0</v>
      </c>
      <c r="DO75" s="138">
        <v>0</v>
      </c>
      <c r="DP75" s="138">
        <v>100</v>
      </c>
      <c r="DQ75" s="138">
        <v>1</v>
      </c>
      <c r="DR75" s="130" t="s">
        <v>3964</v>
      </c>
      <c r="DS75" s="138">
        <v>3</v>
      </c>
      <c r="DT75" s="130" t="s">
        <v>1041</v>
      </c>
      <c r="DU75" s="130" t="s">
        <v>1041</v>
      </c>
      <c r="DV75" s="138">
        <v>1</v>
      </c>
      <c r="DW75" s="138">
        <v>1</v>
      </c>
      <c r="DX75" s="138">
        <v>1</v>
      </c>
      <c r="DY75" s="130" t="s">
        <v>1041</v>
      </c>
      <c r="DZ75" s="130" t="s">
        <v>1041</v>
      </c>
      <c r="EA75" s="140">
        <v>1130</v>
      </c>
      <c r="EB75" s="140">
        <v>4.03</v>
      </c>
      <c r="EC75" s="140">
        <v>1</v>
      </c>
    </row>
    <row r="76" spans="1:133" s="131" customFormat="1" ht="24" x14ac:dyDescent="0.25">
      <c r="A76" s="130" t="s">
        <v>306</v>
      </c>
      <c r="B76" s="130" t="s">
        <v>571</v>
      </c>
      <c r="C76" s="138">
        <v>3</v>
      </c>
      <c r="D76" s="130" t="s">
        <v>335</v>
      </c>
      <c r="E76" s="130" t="s">
        <v>3965</v>
      </c>
      <c r="F76" s="130" t="s">
        <v>3966</v>
      </c>
      <c r="G76" s="130">
        <v>72525</v>
      </c>
      <c r="H76" s="130" t="s">
        <v>3967</v>
      </c>
      <c r="I76" s="130" t="s">
        <v>3968</v>
      </c>
      <c r="J76" s="130" t="s">
        <v>3969</v>
      </c>
      <c r="K76" s="130" t="s">
        <v>3970</v>
      </c>
      <c r="L76" s="130" t="s">
        <v>959</v>
      </c>
      <c r="M76" s="130" t="s">
        <v>2868</v>
      </c>
      <c r="N76" s="130" t="s">
        <v>3971</v>
      </c>
      <c r="O76" s="130"/>
      <c r="P76" s="130">
        <v>599425108</v>
      </c>
      <c r="Q76" s="130" t="s">
        <v>3972</v>
      </c>
      <c r="R76" s="130" t="s">
        <v>959</v>
      </c>
      <c r="S76" s="130" t="s">
        <v>2868</v>
      </c>
      <c r="T76" s="130" t="s">
        <v>3971</v>
      </c>
      <c r="U76" s="130"/>
      <c r="V76" s="130">
        <v>599425108</v>
      </c>
      <c r="W76" s="130" t="s">
        <v>3972</v>
      </c>
      <c r="X76" s="138">
        <v>1</v>
      </c>
      <c r="Y76" s="138">
        <v>0</v>
      </c>
      <c r="Z76" s="138">
        <v>1</v>
      </c>
      <c r="AA76" s="139">
        <v>1</v>
      </c>
      <c r="AB76" s="139">
        <v>0</v>
      </c>
      <c r="AC76" s="139">
        <v>1</v>
      </c>
      <c r="AD76" s="130" t="s">
        <v>966</v>
      </c>
      <c r="AE76" s="138">
        <v>1</v>
      </c>
      <c r="AF76" s="130" t="s">
        <v>966</v>
      </c>
      <c r="AG76" s="138">
        <v>0</v>
      </c>
      <c r="AH76" s="138">
        <v>0</v>
      </c>
      <c r="AI76" s="138">
        <v>0</v>
      </c>
      <c r="AJ76" s="138">
        <v>1</v>
      </c>
      <c r="AK76" s="138">
        <v>1</v>
      </c>
      <c r="AL76" s="130" t="s">
        <v>966</v>
      </c>
      <c r="AM76" s="138">
        <v>0</v>
      </c>
      <c r="AN76" s="138">
        <v>0</v>
      </c>
      <c r="AO76" s="138">
        <v>1</v>
      </c>
      <c r="AP76" s="138">
        <v>1</v>
      </c>
      <c r="AQ76" s="130" t="s">
        <v>966</v>
      </c>
      <c r="AR76" s="138">
        <v>0</v>
      </c>
      <c r="AS76" s="138">
        <v>0</v>
      </c>
      <c r="AT76" s="138">
        <v>0</v>
      </c>
      <c r="AU76" s="138">
        <v>0</v>
      </c>
      <c r="AV76" s="138">
        <v>1</v>
      </c>
      <c r="AW76" s="138">
        <v>0</v>
      </c>
      <c r="AX76" s="138">
        <v>1</v>
      </c>
      <c r="AY76" s="130" t="s">
        <v>966</v>
      </c>
      <c r="AZ76" s="138">
        <v>1</v>
      </c>
      <c r="BA76" s="138">
        <v>1</v>
      </c>
      <c r="BB76" s="138">
        <v>1</v>
      </c>
      <c r="BC76" s="138">
        <v>1</v>
      </c>
      <c r="BD76" s="138">
        <v>0</v>
      </c>
      <c r="BE76" s="138">
        <v>4</v>
      </c>
      <c r="BF76" s="138">
        <v>1</v>
      </c>
      <c r="BG76" s="138">
        <v>0</v>
      </c>
      <c r="BH76" s="138">
        <v>1</v>
      </c>
      <c r="BI76" s="138">
        <v>0</v>
      </c>
      <c r="BJ76" s="138">
        <v>0</v>
      </c>
      <c r="BK76" s="138">
        <v>0</v>
      </c>
      <c r="BL76" s="138">
        <v>0</v>
      </c>
      <c r="BM76" s="138">
        <v>0</v>
      </c>
      <c r="BN76" s="138">
        <v>0</v>
      </c>
      <c r="BO76" s="138">
        <v>0</v>
      </c>
      <c r="BP76" s="138">
        <v>5</v>
      </c>
      <c r="BQ76" s="138">
        <v>0</v>
      </c>
      <c r="BR76" s="138">
        <v>0</v>
      </c>
      <c r="BS76" s="138">
        <v>0</v>
      </c>
      <c r="BT76" s="138">
        <v>0</v>
      </c>
      <c r="BU76" s="138">
        <v>0</v>
      </c>
      <c r="BV76" s="138">
        <v>0</v>
      </c>
      <c r="BW76" s="138">
        <v>0</v>
      </c>
      <c r="BX76" s="138">
        <v>0</v>
      </c>
      <c r="BY76" s="138">
        <v>0</v>
      </c>
      <c r="BZ76" s="138">
        <v>0</v>
      </c>
      <c r="CA76" s="138">
        <v>0</v>
      </c>
      <c r="CB76" s="138">
        <v>0</v>
      </c>
      <c r="CC76" s="138">
        <v>0</v>
      </c>
      <c r="CD76" s="138">
        <v>0</v>
      </c>
      <c r="CE76" s="138">
        <v>0</v>
      </c>
      <c r="CF76" s="138">
        <v>0</v>
      </c>
      <c r="CG76" s="138">
        <v>0</v>
      </c>
      <c r="CH76" s="138">
        <v>0</v>
      </c>
      <c r="CI76" s="138">
        <v>0</v>
      </c>
      <c r="CJ76" s="138">
        <v>0</v>
      </c>
      <c r="CK76" s="138">
        <v>2</v>
      </c>
      <c r="CL76" s="138">
        <v>0</v>
      </c>
      <c r="CM76" s="138">
        <v>0</v>
      </c>
      <c r="CN76" s="138">
        <v>0</v>
      </c>
      <c r="CO76" s="138">
        <v>0</v>
      </c>
      <c r="CP76" s="138">
        <v>0</v>
      </c>
      <c r="CQ76" s="138">
        <v>0</v>
      </c>
      <c r="CR76" s="138">
        <v>0</v>
      </c>
      <c r="CS76" s="138">
        <v>0</v>
      </c>
      <c r="CT76" s="138">
        <v>0</v>
      </c>
      <c r="CU76" s="138">
        <v>0</v>
      </c>
      <c r="CV76" s="138">
        <v>0</v>
      </c>
      <c r="CW76" s="138">
        <v>0</v>
      </c>
      <c r="CX76" s="138">
        <v>0</v>
      </c>
      <c r="CY76" s="138">
        <v>0</v>
      </c>
      <c r="CZ76" s="138">
        <v>0</v>
      </c>
      <c r="DA76" s="138">
        <v>0</v>
      </c>
      <c r="DB76" s="138">
        <v>0</v>
      </c>
      <c r="DC76" s="138">
        <v>0</v>
      </c>
      <c r="DD76" s="138">
        <v>0</v>
      </c>
      <c r="DE76" s="138">
        <v>0</v>
      </c>
      <c r="DF76" s="138">
        <v>0</v>
      </c>
      <c r="DG76" s="138">
        <v>0</v>
      </c>
      <c r="DH76" s="138">
        <v>0</v>
      </c>
      <c r="DI76" s="138">
        <v>0</v>
      </c>
      <c r="DJ76" s="138">
        <v>0</v>
      </c>
      <c r="DK76" s="138">
        <v>0</v>
      </c>
      <c r="DL76" s="138">
        <v>0</v>
      </c>
      <c r="DM76" s="138">
        <v>0</v>
      </c>
      <c r="DN76" s="138">
        <v>0</v>
      </c>
      <c r="DO76" s="138">
        <v>0</v>
      </c>
      <c r="DP76" s="138">
        <v>10</v>
      </c>
      <c r="DQ76" s="138">
        <v>1</v>
      </c>
      <c r="DR76" s="130" t="s">
        <v>3827</v>
      </c>
      <c r="DS76" s="138">
        <v>3</v>
      </c>
      <c r="DT76" s="130"/>
      <c r="DU76" s="130" t="s">
        <v>1833</v>
      </c>
      <c r="DV76" s="138">
        <v>1</v>
      </c>
      <c r="DW76" s="138">
        <v>1</v>
      </c>
      <c r="DX76" s="138">
        <v>1</v>
      </c>
      <c r="DY76" s="130"/>
      <c r="DZ76" s="130"/>
      <c r="EA76" s="140">
        <v>4965</v>
      </c>
      <c r="EB76" s="140">
        <v>17.239999999999998</v>
      </c>
      <c r="EC76" s="140">
        <v>1</v>
      </c>
    </row>
    <row r="77" spans="1:133" s="131" customFormat="1" ht="24" x14ac:dyDescent="0.25">
      <c r="A77" s="130" t="s">
        <v>306</v>
      </c>
      <c r="B77" s="130" t="s">
        <v>572</v>
      </c>
      <c r="C77" s="138">
        <v>3</v>
      </c>
      <c r="D77" s="130" t="s">
        <v>336</v>
      </c>
      <c r="E77" s="130" t="s">
        <v>3973</v>
      </c>
      <c r="F77" s="130" t="s">
        <v>3974</v>
      </c>
      <c r="G77" s="130">
        <v>72000</v>
      </c>
      <c r="H77" s="130" t="s">
        <v>3975</v>
      </c>
      <c r="I77" s="130" t="s">
        <v>3976</v>
      </c>
      <c r="J77" s="130" t="s">
        <v>3977</v>
      </c>
      <c r="K77" s="130" t="s">
        <v>3978</v>
      </c>
      <c r="L77" s="130" t="s">
        <v>959</v>
      </c>
      <c r="M77" s="130" t="s">
        <v>1201</v>
      </c>
      <c r="N77" s="130" t="s">
        <v>3979</v>
      </c>
      <c r="O77" s="130"/>
      <c r="P77" s="130">
        <v>599420114</v>
      </c>
      <c r="Q77" s="130" t="s">
        <v>3980</v>
      </c>
      <c r="R77" s="130" t="s">
        <v>959</v>
      </c>
      <c r="S77" s="130" t="s">
        <v>1201</v>
      </c>
      <c r="T77" s="130" t="s">
        <v>3979</v>
      </c>
      <c r="U77" s="130"/>
      <c r="V77" s="130">
        <v>599420114</v>
      </c>
      <c r="W77" s="130" t="s">
        <v>3980</v>
      </c>
      <c r="X77" s="138">
        <v>1</v>
      </c>
      <c r="Y77" s="138">
        <v>0</v>
      </c>
      <c r="Z77" s="138">
        <v>1</v>
      </c>
      <c r="AA77" s="139">
        <v>1</v>
      </c>
      <c r="AB77" s="139">
        <v>0</v>
      </c>
      <c r="AC77" s="139">
        <v>1</v>
      </c>
      <c r="AD77" s="130" t="s">
        <v>966</v>
      </c>
      <c r="AE77" s="138">
        <v>0</v>
      </c>
      <c r="AF77" s="130" t="s">
        <v>966</v>
      </c>
      <c r="AG77" s="138">
        <v>0</v>
      </c>
      <c r="AH77" s="138">
        <v>0</v>
      </c>
      <c r="AI77" s="138">
        <v>0</v>
      </c>
      <c r="AJ77" s="138">
        <v>1</v>
      </c>
      <c r="AK77" s="138">
        <v>1</v>
      </c>
      <c r="AL77" s="130" t="s">
        <v>966</v>
      </c>
      <c r="AM77" s="138">
        <v>0</v>
      </c>
      <c r="AN77" s="138">
        <v>0</v>
      </c>
      <c r="AO77" s="138">
        <v>1</v>
      </c>
      <c r="AP77" s="138">
        <v>1</v>
      </c>
      <c r="AQ77" s="130" t="s">
        <v>966</v>
      </c>
      <c r="AR77" s="138">
        <v>0</v>
      </c>
      <c r="AS77" s="138">
        <v>0</v>
      </c>
      <c r="AT77" s="138">
        <v>0</v>
      </c>
      <c r="AU77" s="138">
        <v>0</v>
      </c>
      <c r="AV77" s="138">
        <v>1</v>
      </c>
      <c r="AW77" s="138">
        <v>0</v>
      </c>
      <c r="AX77" s="138">
        <v>1</v>
      </c>
      <c r="AY77" s="130" t="s">
        <v>966</v>
      </c>
      <c r="AZ77" s="138">
        <v>0</v>
      </c>
      <c r="BA77" s="138">
        <v>1</v>
      </c>
      <c r="BB77" s="138">
        <v>0</v>
      </c>
      <c r="BC77" s="138">
        <v>1</v>
      </c>
      <c r="BD77" s="138">
        <v>0</v>
      </c>
      <c r="BE77" s="138">
        <v>5</v>
      </c>
      <c r="BF77" s="138">
        <v>0</v>
      </c>
      <c r="BG77" s="138">
        <v>0</v>
      </c>
      <c r="BH77" s="138">
        <v>1</v>
      </c>
      <c r="BI77" s="138">
        <v>0</v>
      </c>
      <c r="BJ77" s="138">
        <v>0</v>
      </c>
      <c r="BK77" s="138">
        <v>0</v>
      </c>
      <c r="BL77" s="138">
        <v>2</v>
      </c>
      <c r="BM77" s="138">
        <v>0</v>
      </c>
      <c r="BN77" s="138">
        <v>0</v>
      </c>
      <c r="BO77" s="138">
        <v>0</v>
      </c>
      <c r="BP77" s="138">
        <v>0</v>
      </c>
      <c r="BQ77" s="138">
        <v>0</v>
      </c>
      <c r="BR77" s="138">
        <v>0</v>
      </c>
      <c r="BS77" s="138">
        <v>0</v>
      </c>
      <c r="BT77" s="138">
        <v>0</v>
      </c>
      <c r="BU77" s="138">
        <v>0</v>
      </c>
      <c r="BV77" s="138">
        <v>0</v>
      </c>
      <c r="BW77" s="138">
        <v>0</v>
      </c>
      <c r="BX77" s="138">
        <v>0</v>
      </c>
      <c r="BY77" s="138">
        <v>0</v>
      </c>
      <c r="BZ77" s="138">
        <v>0</v>
      </c>
      <c r="CA77" s="138">
        <v>0</v>
      </c>
      <c r="CB77" s="138">
        <v>0</v>
      </c>
      <c r="CC77" s="138">
        <v>0</v>
      </c>
      <c r="CD77" s="138">
        <v>0</v>
      </c>
      <c r="CE77" s="138">
        <v>0</v>
      </c>
      <c r="CF77" s="138">
        <v>0</v>
      </c>
      <c r="CG77" s="138">
        <v>0</v>
      </c>
      <c r="CH77" s="138">
        <v>0</v>
      </c>
      <c r="CI77" s="138">
        <v>0</v>
      </c>
      <c r="CJ77" s="138">
        <v>0</v>
      </c>
      <c r="CK77" s="138">
        <v>0</v>
      </c>
      <c r="CL77" s="138">
        <v>0</v>
      </c>
      <c r="CM77" s="138">
        <v>0</v>
      </c>
      <c r="CN77" s="138">
        <v>0</v>
      </c>
      <c r="CO77" s="138">
        <v>0</v>
      </c>
      <c r="CP77" s="138">
        <v>0</v>
      </c>
      <c r="CQ77" s="138">
        <v>0</v>
      </c>
      <c r="CR77" s="138">
        <v>0</v>
      </c>
      <c r="CS77" s="138">
        <v>0</v>
      </c>
      <c r="CT77" s="138">
        <v>0</v>
      </c>
      <c r="CU77" s="138">
        <v>0</v>
      </c>
      <c r="CV77" s="138">
        <v>0</v>
      </c>
      <c r="CW77" s="138">
        <v>0</v>
      </c>
      <c r="CX77" s="138">
        <v>0</v>
      </c>
      <c r="CY77" s="138">
        <v>0</v>
      </c>
      <c r="CZ77" s="138">
        <v>0</v>
      </c>
      <c r="DA77" s="138">
        <v>0</v>
      </c>
      <c r="DB77" s="138">
        <v>0</v>
      </c>
      <c r="DC77" s="138">
        <v>0</v>
      </c>
      <c r="DD77" s="138">
        <v>0</v>
      </c>
      <c r="DE77" s="138">
        <v>0</v>
      </c>
      <c r="DF77" s="138">
        <v>0</v>
      </c>
      <c r="DG77" s="138">
        <v>0</v>
      </c>
      <c r="DH77" s="138">
        <v>0</v>
      </c>
      <c r="DI77" s="138">
        <v>0</v>
      </c>
      <c r="DJ77" s="138">
        <v>0</v>
      </c>
      <c r="DK77" s="138">
        <v>0</v>
      </c>
      <c r="DL77" s="138">
        <v>0</v>
      </c>
      <c r="DM77" s="138">
        <v>0</v>
      </c>
      <c r="DN77" s="138">
        <v>0</v>
      </c>
      <c r="DO77" s="138">
        <v>0</v>
      </c>
      <c r="DP77" s="138">
        <v>10</v>
      </c>
      <c r="DQ77" s="138">
        <v>1</v>
      </c>
      <c r="DR77" s="130" t="s">
        <v>3981</v>
      </c>
      <c r="DS77" s="138">
        <v>1</v>
      </c>
      <c r="DT77" s="130" t="s">
        <v>3982</v>
      </c>
      <c r="DU77" s="130" t="s">
        <v>1833</v>
      </c>
      <c r="DV77" s="138">
        <v>1</v>
      </c>
      <c r="DW77" s="138">
        <v>1</v>
      </c>
      <c r="DX77" s="138">
        <v>1</v>
      </c>
      <c r="DY77" s="130"/>
      <c r="DZ77" s="130" t="s">
        <v>3983</v>
      </c>
      <c r="EA77" s="140">
        <v>3798</v>
      </c>
      <c r="EB77" s="140">
        <v>9.2100000000000009</v>
      </c>
      <c r="EC77" s="140">
        <v>1</v>
      </c>
    </row>
    <row r="78" spans="1:133" s="131" customFormat="1" ht="60" x14ac:dyDescent="0.25">
      <c r="A78" s="130" t="s">
        <v>306</v>
      </c>
      <c r="B78" s="130" t="s">
        <v>338</v>
      </c>
      <c r="C78" s="138">
        <v>3</v>
      </c>
      <c r="D78" s="130" t="s">
        <v>337</v>
      </c>
      <c r="E78" s="130" t="s">
        <v>3984</v>
      </c>
      <c r="F78" s="130" t="s">
        <v>3985</v>
      </c>
      <c r="G78" s="130">
        <v>72100</v>
      </c>
      <c r="H78" s="130" t="s">
        <v>3986</v>
      </c>
      <c r="I78" s="130" t="s">
        <v>3987</v>
      </c>
      <c r="J78" s="130" t="s">
        <v>3988</v>
      </c>
      <c r="K78" s="130" t="s">
        <v>3541</v>
      </c>
      <c r="L78" s="130" t="s">
        <v>3989</v>
      </c>
      <c r="M78" s="130" t="s">
        <v>3990</v>
      </c>
      <c r="N78" s="130" t="s">
        <v>3991</v>
      </c>
      <c r="O78" s="130"/>
      <c r="P78" s="130" t="s">
        <v>3992</v>
      </c>
      <c r="Q78" s="130" t="s">
        <v>3993</v>
      </c>
      <c r="R78" s="130"/>
      <c r="S78" s="130" t="s">
        <v>1059</v>
      </c>
      <c r="T78" s="130" t="s">
        <v>985</v>
      </c>
      <c r="U78" s="130"/>
      <c r="V78" s="130">
        <v>599421030</v>
      </c>
      <c r="W78" s="130" t="s">
        <v>3994</v>
      </c>
      <c r="X78" s="138">
        <v>3</v>
      </c>
      <c r="Y78" s="138">
        <v>0</v>
      </c>
      <c r="Z78" s="138">
        <v>3</v>
      </c>
      <c r="AA78" s="139">
        <v>3</v>
      </c>
      <c r="AB78" s="139">
        <v>0</v>
      </c>
      <c r="AC78" s="139">
        <v>3</v>
      </c>
      <c r="AD78" s="130" t="s">
        <v>966</v>
      </c>
      <c r="AE78" s="138">
        <v>3</v>
      </c>
      <c r="AF78" s="130" t="s">
        <v>966</v>
      </c>
      <c r="AG78" s="138">
        <v>0</v>
      </c>
      <c r="AH78" s="138">
        <v>2</v>
      </c>
      <c r="AI78" s="138">
        <v>0</v>
      </c>
      <c r="AJ78" s="138">
        <v>1</v>
      </c>
      <c r="AK78" s="138">
        <v>3</v>
      </c>
      <c r="AL78" s="130" t="s">
        <v>966</v>
      </c>
      <c r="AM78" s="138">
        <v>0</v>
      </c>
      <c r="AN78" s="138">
        <v>1</v>
      </c>
      <c r="AO78" s="138">
        <v>2</v>
      </c>
      <c r="AP78" s="138">
        <v>3</v>
      </c>
      <c r="AQ78" s="130" t="s">
        <v>966</v>
      </c>
      <c r="AR78" s="138">
        <v>0</v>
      </c>
      <c r="AS78" s="138">
        <v>0</v>
      </c>
      <c r="AT78" s="138">
        <v>0</v>
      </c>
      <c r="AU78" s="138">
        <v>2</v>
      </c>
      <c r="AV78" s="138">
        <v>1</v>
      </c>
      <c r="AW78" s="138">
        <v>0</v>
      </c>
      <c r="AX78" s="138">
        <v>3</v>
      </c>
      <c r="AY78" s="130" t="s">
        <v>966</v>
      </c>
      <c r="AZ78" s="138">
        <v>1</v>
      </c>
      <c r="BA78" s="138">
        <v>1</v>
      </c>
      <c r="BB78" s="138">
        <v>0</v>
      </c>
      <c r="BC78" s="138">
        <v>1</v>
      </c>
      <c r="BD78" s="138">
        <v>15</v>
      </c>
      <c r="BE78" s="138">
        <v>9</v>
      </c>
      <c r="BF78" s="138">
        <v>0</v>
      </c>
      <c r="BG78" s="138">
        <v>0</v>
      </c>
      <c r="BH78" s="138">
        <v>1</v>
      </c>
      <c r="BI78" s="138">
        <v>1</v>
      </c>
      <c r="BJ78" s="138">
        <v>0</v>
      </c>
      <c r="BK78" s="138">
        <v>0</v>
      </c>
      <c r="BL78" s="138">
        <v>12</v>
      </c>
      <c r="BM78" s="138">
        <v>0</v>
      </c>
      <c r="BN78" s="138">
        <v>0</v>
      </c>
      <c r="BO78" s="138">
        <v>4</v>
      </c>
      <c r="BP78" s="138">
        <v>15</v>
      </c>
      <c r="BQ78" s="138">
        <v>2</v>
      </c>
      <c r="BR78" s="138">
        <v>1</v>
      </c>
      <c r="BS78" s="138">
        <v>0</v>
      </c>
      <c r="BT78" s="138">
        <v>2</v>
      </c>
      <c r="BU78" s="138">
        <v>0</v>
      </c>
      <c r="BV78" s="138">
        <v>3</v>
      </c>
      <c r="BW78" s="138">
        <v>0</v>
      </c>
      <c r="BX78" s="138">
        <v>0</v>
      </c>
      <c r="BY78" s="138">
        <v>0</v>
      </c>
      <c r="BZ78" s="138">
        <v>0</v>
      </c>
      <c r="CA78" s="138">
        <v>0</v>
      </c>
      <c r="CB78" s="138">
        <v>0</v>
      </c>
      <c r="CC78" s="138">
        <v>0</v>
      </c>
      <c r="CD78" s="138">
        <v>0</v>
      </c>
      <c r="CE78" s="138">
        <v>0</v>
      </c>
      <c r="CF78" s="138">
        <v>3</v>
      </c>
      <c r="CG78" s="138">
        <v>0</v>
      </c>
      <c r="CH78" s="138">
        <v>1</v>
      </c>
      <c r="CI78" s="138">
        <v>0</v>
      </c>
      <c r="CJ78" s="138">
        <v>0</v>
      </c>
      <c r="CK78" s="138">
        <v>0</v>
      </c>
      <c r="CL78" s="138">
        <v>0</v>
      </c>
      <c r="CM78" s="138">
        <v>1</v>
      </c>
      <c r="CN78" s="138">
        <v>0</v>
      </c>
      <c r="CO78" s="138">
        <v>0</v>
      </c>
      <c r="CP78" s="138">
        <v>0</v>
      </c>
      <c r="CQ78" s="138">
        <v>0</v>
      </c>
      <c r="CR78" s="138">
        <v>0</v>
      </c>
      <c r="CS78" s="138">
        <v>1</v>
      </c>
      <c r="CT78" s="138">
        <v>0</v>
      </c>
      <c r="CU78" s="138">
        <v>0</v>
      </c>
      <c r="CV78" s="138">
        <v>0</v>
      </c>
      <c r="CW78" s="138">
        <v>0</v>
      </c>
      <c r="CX78" s="138">
        <v>0</v>
      </c>
      <c r="CY78" s="138">
        <v>0</v>
      </c>
      <c r="CZ78" s="138">
        <v>0</v>
      </c>
      <c r="DA78" s="138">
        <v>0</v>
      </c>
      <c r="DB78" s="138">
        <v>5</v>
      </c>
      <c r="DC78" s="138">
        <v>0</v>
      </c>
      <c r="DD78" s="138">
        <v>0</v>
      </c>
      <c r="DE78" s="138">
        <v>0</v>
      </c>
      <c r="DF78" s="138">
        <v>0</v>
      </c>
      <c r="DG78" s="138">
        <v>0</v>
      </c>
      <c r="DH78" s="138">
        <v>2</v>
      </c>
      <c r="DI78" s="138">
        <v>0</v>
      </c>
      <c r="DJ78" s="138">
        <v>0</v>
      </c>
      <c r="DK78" s="138">
        <v>0</v>
      </c>
      <c r="DL78" s="138">
        <v>0</v>
      </c>
      <c r="DM78" s="138">
        <v>0</v>
      </c>
      <c r="DN78" s="138">
        <v>0</v>
      </c>
      <c r="DO78" s="138">
        <v>15</v>
      </c>
      <c r="DP78" s="138">
        <v>20</v>
      </c>
      <c r="DQ78" s="138">
        <v>1</v>
      </c>
      <c r="DR78" s="130" t="s">
        <v>3995</v>
      </c>
      <c r="DS78" s="138">
        <v>2</v>
      </c>
      <c r="DT78" s="130" t="s">
        <v>3996</v>
      </c>
      <c r="DU78" s="130" t="s">
        <v>3997</v>
      </c>
      <c r="DV78" s="138">
        <v>1</v>
      </c>
      <c r="DW78" s="138">
        <v>1</v>
      </c>
      <c r="DX78" s="138">
        <v>1</v>
      </c>
      <c r="DY78" s="130"/>
      <c r="DZ78" s="130" t="s">
        <v>3998</v>
      </c>
      <c r="EA78" s="140">
        <v>4502</v>
      </c>
      <c r="EB78" s="140">
        <v>11.62</v>
      </c>
      <c r="EC78" s="140">
        <v>1</v>
      </c>
    </row>
    <row r="79" spans="1:133" s="131" customFormat="1" ht="60" x14ac:dyDescent="0.25">
      <c r="A79" s="130" t="s">
        <v>306</v>
      </c>
      <c r="B79" s="130" t="s">
        <v>340</v>
      </c>
      <c r="C79" s="138">
        <v>3</v>
      </c>
      <c r="D79" s="130" t="s">
        <v>339</v>
      </c>
      <c r="E79" s="130" t="s">
        <v>3999</v>
      </c>
      <c r="F79" s="130" t="s">
        <v>4000</v>
      </c>
      <c r="G79" s="130">
        <v>72200</v>
      </c>
      <c r="H79" s="130" t="s">
        <v>4001</v>
      </c>
      <c r="I79" s="130" t="s">
        <v>4002</v>
      </c>
      <c r="J79" s="130" t="s">
        <v>4003</v>
      </c>
      <c r="K79" s="130" t="s">
        <v>3716</v>
      </c>
      <c r="L79" s="130" t="s">
        <v>959</v>
      </c>
      <c r="M79" s="130" t="s">
        <v>2457</v>
      </c>
      <c r="N79" s="130" t="s">
        <v>4004</v>
      </c>
      <c r="O79" s="130" t="s">
        <v>1041</v>
      </c>
      <c r="P79" s="130">
        <v>599422106</v>
      </c>
      <c r="Q79" s="130" t="s">
        <v>4005</v>
      </c>
      <c r="R79" s="130"/>
      <c r="S79" s="130"/>
      <c r="T79" s="130"/>
      <c r="U79" s="130"/>
      <c r="V79" s="130"/>
      <c r="W79" s="130"/>
      <c r="X79" s="138">
        <v>1</v>
      </c>
      <c r="Y79" s="138">
        <v>0</v>
      </c>
      <c r="Z79" s="138">
        <v>1</v>
      </c>
      <c r="AA79" s="139">
        <v>0.1</v>
      </c>
      <c r="AB79" s="139">
        <v>0</v>
      </c>
      <c r="AC79" s="139">
        <v>0.1</v>
      </c>
      <c r="AD79" s="130" t="s">
        <v>966</v>
      </c>
      <c r="AE79" s="138">
        <v>1</v>
      </c>
      <c r="AF79" s="130" t="s">
        <v>966</v>
      </c>
      <c r="AG79" s="138">
        <v>0</v>
      </c>
      <c r="AH79" s="138">
        <v>0</v>
      </c>
      <c r="AI79" s="138">
        <v>0</v>
      </c>
      <c r="AJ79" s="138">
        <v>1</v>
      </c>
      <c r="AK79" s="138">
        <v>1</v>
      </c>
      <c r="AL79" s="130" t="s">
        <v>966</v>
      </c>
      <c r="AM79" s="138">
        <v>0</v>
      </c>
      <c r="AN79" s="138">
        <v>0</v>
      </c>
      <c r="AO79" s="138">
        <v>1</v>
      </c>
      <c r="AP79" s="138">
        <v>1</v>
      </c>
      <c r="AQ79" s="130" t="s">
        <v>966</v>
      </c>
      <c r="AR79" s="138">
        <v>0</v>
      </c>
      <c r="AS79" s="138">
        <v>0</v>
      </c>
      <c r="AT79" s="138">
        <v>0</v>
      </c>
      <c r="AU79" s="138">
        <v>1</v>
      </c>
      <c r="AV79" s="138">
        <v>0</v>
      </c>
      <c r="AW79" s="138">
        <v>0</v>
      </c>
      <c r="AX79" s="138">
        <v>1</v>
      </c>
      <c r="AY79" s="130" t="s">
        <v>966</v>
      </c>
      <c r="AZ79" s="138">
        <v>1</v>
      </c>
      <c r="BA79" s="138">
        <v>1</v>
      </c>
      <c r="BB79" s="138">
        <v>0</v>
      </c>
      <c r="BC79" s="138">
        <v>1</v>
      </c>
      <c r="BD79" s="138">
        <v>0</v>
      </c>
      <c r="BE79" s="138">
        <v>0</v>
      </c>
      <c r="BF79" s="138">
        <v>0</v>
      </c>
      <c r="BG79" s="138">
        <v>0</v>
      </c>
      <c r="BH79" s="138">
        <v>0</v>
      </c>
      <c r="BI79" s="138">
        <v>1</v>
      </c>
      <c r="BJ79" s="138">
        <v>0</v>
      </c>
      <c r="BK79" s="138">
        <v>0</v>
      </c>
      <c r="BL79" s="138">
        <v>1</v>
      </c>
      <c r="BM79" s="138">
        <v>0</v>
      </c>
      <c r="BN79" s="138">
        <v>1</v>
      </c>
      <c r="BO79" s="138">
        <v>0</v>
      </c>
      <c r="BP79" s="138">
        <v>0</v>
      </c>
      <c r="BQ79" s="138">
        <v>0</v>
      </c>
      <c r="BR79" s="138">
        <v>0</v>
      </c>
      <c r="BS79" s="138">
        <v>0</v>
      </c>
      <c r="BT79" s="138">
        <v>0</v>
      </c>
      <c r="BU79" s="138">
        <v>0</v>
      </c>
      <c r="BV79" s="138">
        <v>0</v>
      </c>
      <c r="BW79" s="138">
        <v>0</v>
      </c>
      <c r="BX79" s="138">
        <v>0</v>
      </c>
      <c r="BY79" s="138">
        <v>0</v>
      </c>
      <c r="BZ79" s="138">
        <v>0</v>
      </c>
      <c r="CA79" s="138">
        <v>0</v>
      </c>
      <c r="CB79" s="138">
        <v>0</v>
      </c>
      <c r="CC79" s="138">
        <v>0</v>
      </c>
      <c r="CD79" s="138">
        <v>0</v>
      </c>
      <c r="CE79" s="138">
        <v>0</v>
      </c>
      <c r="CF79" s="138">
        <v>0</v>
      </c>
      <c r="CG79" s="138">
        <v>0</v>
      </c>
      <c r="CH79" s="138">
        <v>0</v>
      </c>
      <c r="CI79" s="138">
        <v>0</v>
      </c>
      <c r="CJ79" s="138">
        <v>0</v>
      </c>
      <c r="CK79" s="138">
        <v>0</v>
      </c>
      <c r="CL79" s="138">
        <v>0</v>
      </c>
      <c r="CM79" s="138">
        <v>0</v>
      </c>
      <c r="CN79" s="138">
        <v>0</v>
      </c>
      <c r="CO79" s="138">
        <v>0</v>
      </c>
      <c r="CP79" s="138">
        <v>0</v>
      </c>
      <c r="CQ79" s="138">
        <v>0</v>
      </c>
      <c r="CR79" s="138">
        <v>0</v>
      </c>
      <c r="CS79" s="138">
        <v>0</v>
      </c>
      <c r="CT79" s="138">
        <v>0</v>
      </c>
      <c r="CU79" s="138">
        <v>0</v>
      </c>
      <c r="CV79" s="138">
        <v>0</v>
      </c>
      <c r="CW79" s="138">
        <v>0</v>
      </c>
      <c r="CX79" s="138">
        <v>0</v>
      </c>
      <c r="CY79" s="138">
        <v>0</v>
      </c>
      <c r="CZ79" s="138">
        <v>0</v>
      </c>
      <c r="DA79" s="138">
        <v>0</v>
      </c>
      <c r="DB79" s="138">
        <v>0</v>
      </c>
      <c r="DC79" s="138">
        <v>0</v>
      </c>
      <c r="DD79" s="138">
        <v>0</v>
      </c>
      <c r="DE79" s="138">
        <v>0</v>
      </c>
      <c r="DF79" s="138">
        <v>0</v>
      </c>
      <c r="DG79" s="138">
        <v>0</v>
      </c>
      <c r="DH79" s="138">
        <v>0</v>
      </c>
      <c r="DI79" s="138">
        <v>0</v>
      </c>
      <c r="DJ79" s="138">
        <v>0</v>
      </c>
      <c r="DK79" s="138">
        <v>0</v>
      </c>
      <c r="DL79" s="138">
        <v>0</v>
      </c>
      <c r="DM79" s="138">
        <v>0</v>
      </c>
      <c r="DN79" s="138">
        <v>0</v>
      </c>
      <c r="DO79" s="138">
        <v>0</v>
      </c>
      <c r="DP79" s="138">
        <v>80</v>
      </c>
      <c r="DQ79" s="138">
        <v>1</v>
      </c>
      <c r="DR79" s="130" t="s">
        <v>4006</v>
      </c>
      <c r="DS79" s="138" t="s">
        <v>4007</v>
      </c>
      <c r="DT79" s="130"/>
      <c r="DU79" s="130" t="s">
        <v>4008</v>
      </c>
      <c r="DV79" s="138">
        <v>1</v>
      </c>
      <c r="DW79" s="138">
        <v>1</v>
      </c>
      <c r="DX79" s="138">
        <v>0</v>
      </c>
      <c r="DY79" s="130"/>
      <c r="DZ79" s="130"/>
      <c r="EA79" s="140">
        <v>1859</v>
      </c>
      <c r="EB79" s="140">
        <v>2.82</v>
      </c>
      <c r="EC79" s="140">
        <v>1</v>
      </c>
    </row>
  </sheetData>
  <mergeCells count="16">
    <mergeCell ref="DM1:DN1"/>
    <mergeCell ref="DP1:DU1"/>
    <mergeCell ref="DV1:DZ1"/>
    <mergeCell ref="EA1:EC1"/>
    <mergeCell ref="AM1:AP1"/>
    <mergeCell ref="AR1:AX1"/>
    <mergeCell ref="AZ1:BC1"/>
    <mergeCell ref="BD1:CG1"/>
    <mergeCell ref="CH1:DC1"/>
    <mergeCell ref="DD1:DL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9"/>
  <sheetViews>
    <sheetView showGridLines="0" zoomScaleNormal="100" workbookViewId="0">
      <selection sqref="A1:K1"/>
    </sheetView>
  </sheetViews>
  <sheetFormatPr defaultColWidth="9.140625" defaultRowHeight="15" x14ac:dyDescent="0.25"/>
  <cols>
    <col min="1" max="1" width="15.85546875" style="132" bestFit="1" customWidth="1"/>
    <col min="2" max="2" width="24.42578125" style="132" bestFit="1" customWidth="1"/>
    <col min="3" max="3" width="24.28515625" style="133" bestFit="1" customWidth="1"/>
    <col min="4" max="4" width="34.85546875" style="132" bestFit="1" customWidth="1"/>
    <col min="5" max="5" width="22.5703125" style="132" customWidth="1"/>
    <col min="6" max="6" width="10.28515625" style="132" customWidth="1"/>
    <col min="7" max="7" width="8.7109375" style="132" customWidth="1"/>
    <col min="8" max="8" width="18.85546875" style="132" bestFit="1" customWidth="1"/>
    <col min="9" max="9" width="8.85546875" style="132" customWidth="1"/>
    <col min="10" max="10" width="27.28515625" style="132" customWidth="1"/>
    <col min="11" max="11" width="31" style="132" customWidth="1"/>
    <col min="12" max="12" width="8.5703125" style="132" bestFit="1" customWidth="1"/>
    <col min="13" max="13" width="12.140625" style="132" bestFit="1" customWidth="1"/>
    <col min="14" max="14" width="18.42578125" style="132" bestFit="1" customWidth="1"/>
    <col min="15" max="15" width="8.5703125" style="132" bestFit="1" customWidth="1"/>
    <col min="16" max="16" width="15.7109375" style="132" customWidth="1"/>
    <col min="17" max="17" width="26.140625" style="132" customWidth="1"/>
    <col min="18" max="18" width="11.7109375" style="132" bestFit="1" customWidth="1"/>
    <col min="19" max="19" width="11.42578125" style="132" bestFit="1" customWidth="1"/>
    <col min="20" max="20" width="12.7109375" style="132" bestFit="1" customWidth="1"/>
    <col min="21" max="21" width="10.42578125" style="132" bestFit="1" customWidth="1"/>
    <col min="22" max="22" width="13.7109375" style="132" customWidth="1"/>
    <col min="23" max="23" width="27" style="132" customWidth="1"/>
    <col min="24" max="24" width="11.42578125" style="134" bestFit="1" customWidth="1"/>
    <col min="25" max="25" width="8.5703125" style="134" bestFit="1" customWidth="1"/>
    <col min="26" max="26" width="9.28515625" style="134" customWidth="1"/>
    <col min="27" max="27" width="11.42578125" style="135" bestFit="1" customWidth="1"/>
    <col min="28" max="28" width="12.5703125" style="135" bestFit="1" customWidth="1"/>
    <col min="29" max="29" width="10" style="135" bestFit="1" customWidth="1"/>
    <col min="30" max="30" width="9.28515625" style="132" bestFit="1" customWidth="1"/>
    <col min="31" max="31" width="18.140625" style="134" bestFit="1" customWidth="1"/>
    <col min="32" max="32" width="9.28515625" style="132" bestFit="1" customWidth="1"/>
    <col min="33" max="33" width="9.140625" style="134" bestFit="1" customWidth="1"/>
    <col min="34" max="34" width="9.5703125" style="134" customWidth="1"/>
    <col min="35" max="35" width="13.5703125" style="134" bestFit="1" customWidth="1"/>
    <col min="36" max="36" width="15" style="134" bestFit="1" customWidth="1"/>
    <col min="37" max="37" width="11.42578125" style="134" bestFit="1" customWidth="1"/>
    <col min="38" max="38" width="9.28515625" style="132" bestFit="1" customWidth="1"/>
    <col min="39" max="39" width="7" style="136" bestFit="1" customWidth="1"/>
    <col min="40" max="40" width="6.42578125" style="134" bestFit="1" customWidth="1"/>
    <col min="41" max="41" width="6.5703125" style="134" customWidth="1"/>
    <col min="42" max="42" width="11.42578125" style="134" bestFit="1" customWidth="1"/>
    <col min="43" max="43" width="9.28515625" style="132" bestFit="1" customWidth="1"/>
    <col min="44" max="44" width="8.85546875" style="134" customWidth="1"/>
    <col min="45" max="45" width="6.85546875" style="134" bestFit="1" customWidth="1"/>
    <col min="46" max="46" width="7.28515625" style="134" customWidth="1"/>
    <col min="47" max="47" width="6.85546875" style="134" bestFit="1" customWidth="1"/>
    <col min="48" max="48" width="6.140625" style="134" bestFit="1" customWidth="1"/>
    <col min="49" max="49" width="8.5703125" style="134" customWidth="1"/>
    <col min="50" max="50" width="13.7109375" style="134" bestFit="1" customWidth="1"/>
    <col min="51" max="51" width="9.28515625" style="132" bestFit="1" customWidth="1"/>
    <col min="52" max="52" width="12.85546875" style="134" bestFit="1" customWidth="1"/>
    <col min="53" max="54" width="12.5703125" style="134" bestFit="1" customWidth="1"/>
    <col min="55" max="55" width="14.85546875" style="134" bestFit="1" customWidth="1"/>
    <col min="56" max="56" width="10.42578125" style="134" bestFit="1" customWidth="1"/>
    <col min="57" max="57" width="9.5703125" style="134" customWidth="1"/>
    <col min="58" max="58" width="16.140625" style="134" bestFit="1" customWidth="1"/>
    <col min="59" max="59" width="13.85546875" style="134" customWidth="1"/>
    <col min="60" max="60" width="13.85546875" style="134" bestFit="1" customWidth="1"/>
    <col min="61" max="61" width="12.42578125" style="134" bestFit="1" customWidth="1"/>
    <col min="62" max="62" width="12.7109375" style="134" bestFit="1" customWidth="1"/>
    <col min="63" max="63" width="11.42578125" style="134" bestFit="1" customWidth="1"/>
    <col min="64" max="64" width="13.85546875" style="134" customWidth="1"/>
    <col min="65" max="65" width="12.7109375" style="134" bestFit="1" customWidth="1"/>
    <col min="66" max="66" width="13.85546875" style="134" bestFit="1" customWidth="1"/>
    <col min="67" max="67" width="12.140625" style="134" bestFit="1" customWidth="1"/>
    <col min="68" max="68" width="12.5703125" style="134" bestFit="1" customWidth="1"/>
    <col min="69" max="69" width="14.85546875" style="134" bestFit="1" customWidth="1"/>
    <col min="70" max="70" width="12.7109375" style="134" bestFit="1" customWidth="1"/>
    <col min="71" max="71" width="12.140625" style="134" bestFit="1" customWidth="1"/>
    <col min="72" max="73" width="13.85546875" style="134" bestFit="1" customWidth="1"/>
    <col min="74" max="74" width="14.5703125" style="134" customWidth="1"/>
    <col min="75" max="75" width="9.85546875" style="134" bestFit="1" customWidth="1"/>
    <col min="76" max="76" width="23.140625" style="134" bestFit="1" customWidth="1"/>
    <col min="77" max="77" width="11" style="134" bestFit="1" customWidth="1"/>
    <col min="78" max="78" width="36" style="134" bestFit="1" customWidth="1"/>
    <col min="79" max="79" width="15" style="134" bestFit="1" customWidth="1"/>
    <col min="80" max="80" width="12.5703125" style="134" bestFit="1" customWidth="1"/>
    <col min="81" max="81" width="12.140625" style="134" bestFit="1" customWidth="1"/>
    <col min="82" max="82" width="13.85546875" style="134" customWidth="1"/>
    <col min="83" max="83" width="13.140625" style="134" bestFit="1" customWidth="1"/>
    <col min="84" max="84" width="16.5703125" style="134" bestFit="1" customWidth="1"/>
    <col min="85" max="85" width="14.85546875" style="134" bestFit="1" customWidth="1"/>
    <col min="86" max="86" width="13.85546875" style="134" bestFit="1" customWidth="1"/>
    <col min="87" max="87" width="19.140625" style="134" bestFit="1" customWidth="1"/>
    <col min="88" max="88" width="12.42578125" style="134" bestFit="1" customWidth="1"/>
    <col min="89" max="89" width="13.28515625" style="134" bestFit="1" customWidth="1"/>
    <col min="90" max="90" width="13.85546875" style="134" bestFit="1" customWidth="1"/>
    <col min="91" max="91" width="12.85546875" style="134" customWidth="1"/>
    <col min="92" max="92" width="13.85546875" style="134" bestFit="1" customWidth="1"/>
    <col min="93" max="93" width="11.42578125" style="134" bestFit="1" customWidth="1"/>
    <col min="94" max="94" width="11.7109375" style="134" bestFit="1" customWidth="1"/>
    <col min="95" max="95" width="12.85546875" style="134" bestFit="1" customWidth="1"/>
    <col min="96" max="96" width="10.5703125" style="134" bestFit="1" customWidth="1"/>
    <col min="97" max="98" width="11.28515625" style="134" bestFit="1" customWidth="1"/>
    <col min="99" max="99" width="10.42578125" style="134" bestFit="1" customWidth="1"/>
    <col min="100" max="100" width="13.42578125" style="134" bestFit="1" customWidth="1"/>
    <col min="101" max="101" width="9.85546875" style="134" customWidth="1"/>
    <col min="102" max="102" width="15.5703125" style="134" customWidth="1"/>
    <col min="103" max="103" width="18.5703125" style="134" customWidth="1"/>
    <col min="104" max="104" width="12.140625" style="134" bestFit="1" customWidth="1"/>
    <col min="105" max="105" width="16.42578125" style="134" bestFit="1" customWidth="1"/>
    <col min="106" max="106" width="10.28515625" style="134" bestFit="1" customWidth="1"/>
    <col min="107" max="107" width="17.28515625" style="134" customWidth="1"/>
    <col min="108" max="108" width="13.42578125" style="134" bestFit="1" customWidth="1"/>
    <col min="109" max="109" width="18.28515625" style="134" bestFit="1" customWidth="1"/>
    <col min="110" max="110" width="17.42578125" style="134" bestFit="1" customWidth="1"/>
    <col min="111" max="111" width="13.42578125" style="134" bestFit="1" customWidth="1"/>
    <col min="112" max="112" width="13.140625" style="134" customWidth="1"/>
    <col min="113" max="113" width="13.42578125" style="134" bestFit="1" customWidth="1"/>
    <col min="114" max="115" width="12.5703125" style="134" bestFit="1" customWidth="1"/>
    <col min="116" max="116" width="16.28515625" style="134" bestFit="1" customWidth="1"/>
    <col min="117" max="117" width="27.5703125" style="134" bestFit="1" customWidth="1"/>
    <col min="118" max="118" width="34.42578125" style="134" customWidth="1"/>
    <col min="119" max="119" width="29.42578125" style="134" bestFit="1" customWidth="1"/>
    <col min="120" max="120" width="21.85546875" style="134" bestFit="1" customWidth="1"/>
    <col min="121" max="121" width="12" style="134" bestFit="1" customWidth="1"/>
    <col min="122" max="122" width="70" style="132" customWidth="1"/>
    <col min="123" max="123" width="24.28515625" style="134" bestFit="1" customWidth="1"/>
    <col min="124" max="125" width="36.5703125" style="132" bestFit="1" customWidth="1"/>
    <col min="126" max="126" width="9.42578125" style="134" bestFit="1" customWidth="1"/>
    <col min="127" max="127" width="9.5703125" style="134" bestFit="1" customWidth="1"/>
    <col min="128" max="128" width="10.7109375" style="134" bestFit="1" customWidth="1"/>
    <col min="129" max="130" width="36.5703125" style="132" bestFit="1" customWidth="1"/>
    <col min="131" max="131" width="14.7109375" style="81" bestFit="1" customWidth="1"/>
    <col min="132" max="132" width="16.140625" style="81" bestFit="1" customWidth="1"/>
    <col min="133" max="133" width="18.28515625" style="81" bestFit="1" customWidth="1"/>
    <col min="134" max="16384" width="9.140625" style="129"/>
  </cols>
  <sheetData>
    <row r="1" spans="1:133" ht="36" customHeight="1" x14ac:dyDescent="0.25">
      <c r="A1" s="144" t="s">
        <v>697</v>
      </c>
      <c r="B1" s="146"/>
      <c r="C1" s="146"/>
      <c r="D1" s="146"/>
      <c r="E1" s="146"/>
      <c r="F1" s="146"/>
      <c r="G1" s="146"/>
      <c r="H1" s="146"/>
      <c r="I1" s="146"/>
      <c r="J1" s="146"/>
      <c r="K1" s="145"/>
      <c r="L1" s="144" t="s">
        <v>698</v>
      </c>
      <c r="M1" s="146"/>
      <c r="N1" s="146"/>
      <c r="O1" s="146"/>
      <c r="P1" s="146"/>
      <c r="Q1" s="145"/>
      <c r="R1" s="144" t="s">
        <v>699</v>
      </c>
      <c r="S1" s="146"/>
      <c r="T1" s="146"/>
      <c r="U1" s="146"/>
      <c r="V1" s="146"/>
      <c r="W1" s="145"/>
      <c r="X1" s="144" t="s">
        <v>700</v>
      </c>
      <c r="Y1" s="146"/>
      <c r="Z1" s="145"/>
      <c r="AA1" s="144" t="s">
        <v>701</v>
      </c>
      <c r="AB1" s="146"/>
      <c r="AC1" s="145"/>
      <c r="AD1" s="121" t="s">
        <v>702</v>
      </c>
      <c r="AE1" s="120" t="s">
        <v>703</v>
      </c>
      <c r="AF1" s="121" t="s">
        <v>704</v>
      </c>
      <c r="AG1" s="144" t="s">
        <v>705</v>
      </c>
      <c r="AH1" s="146"/>
      <c r="AI1" s="146"/>
      <c r="AJ1" s="146"/>
      <c r="AK1" s="145"/>
      <c r="AL1" s="121" t="s">
        <v>706</v>
      </c>
      <c r="AM1" s="144" t="s">
        <v>707</v>
      </c>
      <c r="AN1" s="146"/>
      <c r="AO1" s="146"/>
      <c r="AP1" s="145"/>
      <c r="AQ1" s="121" t="s">
        <v>708</v>
      </c>
      <c r="AR1" s="144" t="s">
        <v>709</v>
      </c>
      <c r="AS1" s="146"/>
      <c r="AT1" s="146"/>
      <c r="AU1" s="146"/>
      <c r="AV1" s="146"/>
      <c r="AW1" s="146"/>
      <c r="AX1" s="145"/>
      <c r="AY1" s="121" t="s">
        <v>710</v>
      </c>
      <c r="AZ1" s="144" t="s">
        <v>711</v>
      </c>
      <c r="BA1" s="146"/>
      <c r="BB1" s="146"/>
      <c r="BC1" s="145"/>
      <c r="BD1" s="144" t="s">
        <v>712</v>
      </c>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5"/>
      <c r="CH1" s="144" t="s">
        <v>713</v>
      </c>
      <c r="CI1" s="146"/>
      <c r="CJ1" s="146"/>
      <c r="CK1" s="146"/>
      <c r="CL1" s="146"/>
      <c r="CM1" s="146"/>
      <c r="CN1" s="146"/>
      <c r="CO1" s="146"/>
      <c r="CP1" s="146"/>
      <c r="CQ1" s="146"/>
      <c r="CR1" s="146"/>
      <c r="CS1" s="146"/>
      <c r="CT1" s="146"/>
      <c r="CU1" s="146"/>
      <c r="CV1" s="146"/>
      <c r="CW1" s="146"/>
      <c r="CX1" s="146"/>
      <c r="CY1" s="146"/>
      <c r="CZ1" s="146"/>
      <c r="DA1" s="146"/>
      <c r="DB1" s="146"/>
      <c r="DC1" s="145"/>
      <c r="DD1" s="144" t="s">
        <v>714</v>
      </c>
      <c r="DE1" s="146"/>
      <c r="DF1" s="146"/>
      <c r="DG1" s="146"/>
      <c r="DH1" s="146"/>
      <c r="DI1" s="146"/>
      <c r="DJ1" s="146"/>
      <c r="DK1" s="146"/>
      <c r="DL1" s="145"/>
      <c r="DM1" s="144" t="s">
        <v>715</v>
      </c>
      <c r="DN1" s="145"/>
      <c r="DO1" s="120" t="s">
        <v>716</v>
      </c>
      <c r="DP1" s="144" t="s">
        <v>717</v>
      </c>
      <c r="DQ1" s="146"/>
      <c r="DR1" s="146"/>
      <c r="DS1" s="146"/>
      <c r="DT1" s="146"/>
      <c r="DU1" s="145"/>
      <c r="DV1" s="144" t="s">
        <v>718</v>
      </c>
      <c r="DW1" s="146"/>
      <c r="DX1" s="146"/>
      <c r="DY1" s="146"/>
      <c r="DZ1" s="145"/>
      <c r="EA1" s="147" t="s">
        <v>719</v>
      </c>
      <c r="EB1" s="147"/>
      <c r="EC1" s="147"/>
    </row>
    <row r="2" spans="1:133" ht="96.75" thickBot="1" x14ac:dyDescent="0.3">
      <c r="A2" s="123" t="s">
        <v>665</v>
      </c>
      <c r="B2" s="123" t="s">
        <v>666</v>
      </c>
      <c r="C2" s="123" t="s">
        <v>667</v>
      </c>
      <c r="D2" s="123" t="s">
        <v>668</v>
      </c>
      <c r="E2" s="123" t="s">
        <v>720</v>
      </c>
      <c r="F2" s="123" t="s">
        <v>721</v>
      </c>
      <c r="G2" s="123" t="s">
        <v>722</v>
      </c>
      <c r="H2" s="123" t="s">
        <v>723</v>
      </c>
      <c r="I2" s="123" t="s">
        <v>724</v>
      </c>
      <c r="J2" s="123" t="s">
        <v>725</v>
      </c>
      <c r="K2" s="123" t="s">
        <v>726</v>
      </c>
      <c r="L2" s="123" t="s">
        <v>727</v>
      </c>
      <c r="M2" s="123" t="s">
        <v>728</v>
      </c>
      <c r="N2" s="123" t="s">
        <v>729</v>
      </c>
      <c r="O2" s="123" t="s">
        <v>730</v>
      </c>
      <c r="P2" s="123" t="s">
        <v>731</v>
      </c>
      <c r="Q2" s="123" t="s">
        <v>732</v>
      </c>
      <c r="R2" s="123" t="s">
        <v>733</v>
      </c>
      <c r="S2" s="123" t="s">
        <v>734</v>
      </c>
      <c r="T2" s="123" t="s">
        <v>735</v>
      </c>
      <c r="U2" s="123" t="s">
        <v>736</v>
      </c>
      <c r="V2" s="123" t="s">
        <v>737</v>
      </c>
      <c r="W2" s="123" t="s">
        <v>738</v>
      </c>
      <c r="X2" s="123" t="s">
        <v>0</v>
      </c>
      <c r="Y2" s="123" t="s">
        <v>739</v>
      </c>
      <c r="Z2" s="123" t="s">
        <v>669</v>
      </c>
      <c r="AA2" s="123" t="s">
        <v>740</v>
      </c>
      <c r="AB2" s="123" t="s">
        <v>741</v>
      </c>
      <c r="AC2" s="123" t="s">
        <v>742</v>
      </c>
      <c r="AD2" s="124" t="s">
        <v>743</v>
      </c>
      <c r="AE2" s="123" t="s">
        <v>1</v>
      </c>
      <c r="AF2" s="125" t="s">
        <v>744</v>
      </c>
      <c r="AG2" s="123" t="s">
        <v>745</v>
      </c>
      <c r="AH2" s="123" t="s">
        <v>2</v>
      </c>
      <c r="AI2" s="123" t="s">
        <v>3</v>
      </c>
      <c r="AJ2" s="123" t="s">
        <v>4</v>
      </c>
      <c r="AK2" s="123" t="s">
        <v>746</v>
      </c>
      <c r="AL2" s="125" t="s">
        <v>747</v>
      </c>
      <c r="AM2" s="123" t="s">
        <v>5</v>
      </c>
      <c r="AN2" s="123" t="s">
        <v>6</v>
      </c>
      <c r="AO2" s="123" t="s">
        <v>7</v>
      </c>
      <c r="AP2" s="123" t="s">
        <v>748</v>
      </c>
      <c r="AQ2" s="125" t="s">
        <v>749</v>
      </c>
      <c r="AR2" s="123" t="s">
        <v>750</v>
      </c>
      <c r="AS2" s="123" t="s">
        <v>8</v>
      </c>
      <c r="AT2" s="123" t="s">
        <v>9</v>
      </c>
      <c r="AU2" s="123" t="s">
        <v>10</v>
      </c>
      <c r="AV2" s="123" t="s">
        <v>11</v>
      </c>
      <c r="AW2" s="123" t="s">
        <v>12</v>
      </c>
      <c r="AX2" s="123" t="s">
        <v>751</v>
      </c>
      <c r="AY2" s="126" t="s">
        <v>752</v>
      </c>
      <c r="AZ2" s="127" t="s">
        <v>753</v>
      </c>
      <c r="BA2" s="127" t="s">
        <v>754</v>
      </c>
      <c r="BB2" s="127" t="s">
        <v>755</v>
      </c>
      <c r="BC2" s="127" t="s">
        <v>756</v>
      </c>
      <c r="BD2" s="123" t="s">
        <v>757</v>
      </c>
      <c r="BE2" s="123" t="s">
        <v>758</v>
      </c>
      <c r="BF2" s="123" t="s">
        <v>759</v>
      </c>
      <c r="BG2" s="123" t="s">
        <v>760</v>
      </c>
      <c r="BH2" s="123" t="s">
        <v>761</v>
      </c>
      <c r="BI2" s="123" t="s">
        <v>762</v>
      </c>
      <c r="BJ2" s="123" t="s">
        <v>763</v>
      </c>
      <c r="BK2" s="123" t="s">
        <v>764</v>
      </c>
      <c r="BL2" s="123" t="s">
        <v>765</v>
      </c>
      <c r="BM2" s="123" t="s">
        <v>766</v>
      </c>
      <c r="BN2" s="123" t="s">
        <v>767</v>
      </c>
      <c r="BO2" s="123" t="s">
        <v>768</v>
      </c>
      <c r="BP2" s="123" t="s">
        <v>769</v>
      </c>
      <c r="BQ2" s="123" t="s">
        <v>770</v>
      </c>
      <c r="BR2" s="123" t="s">
        <v>771</v>
      </c>
      <c r="BS2" s="123" t="s">
        <v>772</v>
      </c>
      <c r="BT2" s="123" t="s">
        <v>773</v>
      </c>
      <c r="BU2" s="123" t="s">
        <v>774</v>
      </c>
      <c r="BV2" s="123" t="s">
        <v>775</v>
      </c>
      <c r="BW2" s="123" t="s">
        <v>776</v>
      </c>
      <c r="BX2" s="123" t="s">
        <v>777</v>
      </c>
      <c r="BY2" s="123" t="s">
        <v>778</v>
      </c>
      <c r="BZ2" s="123" t="s">
        <v>779</v>
      </c>
      <c r="CA2" s="123" t="s">
        <v>780</v>
      </c>
      <c r="CB2" s="123" t="s">
        <v>781</v>
      </c>
      <c r="CC2" s="123" t="s">
        <v>782</v>
      </c>
      <c r="CD2" s="123" t="s">
        <v>783</v>
      </c>
      <c r="CE2" s="123" t="s">
        <v>784</v>
      </c>
      <c r="CF2" s="123" t="s">
        <v>785</v>
      </c>
      <c r="CG2" s="123" t="s">
        <v>786</v>
      </c>
      <c r="CH2" s="123" t="s">
        <v>787</v>
      </c>
      <c r="CI2" s="123" t="s">
        <v>788</v>
      </c>
      <c r="CJ2" s="123" t="s">
        <v>789</v>
      </c>
      <c r="CK2" s="123" t="s">
        <v>790</v>
      </c>
      <c r="CL2" s="123" t="s">
        <v>791</v>
      </c>
      <c r="CM2" s="123" t="s">
        <v>792</v>
      </c>
      <c r="CN2" s="123" t="s">
        <v>793</v>
      </c>
      <c r="CO2" s="123" t="s">
        <v>794</v>
      </c>
      <c r="CP2" s="123" t="s">
        <v>795</v>
      </c>
      <c r="CQ2" s="123" t="s">
        <v>796</v>
      </c>
      <c r="CR2" s="123" t="s">
        <v>797</v>
      </c>
      <c r="CS2" s="123" t="s">
        <v>798</v>
      </c>
      <c r="CT2" s="123" t="s">
        <v>799</v>
      </c>
      <c r="CU2" s="123" t="s">
        <v>800</v>
      </c>
      <c r="CV2" s="123" t="s">
        <v>801</v>
      </c>
      <c r="CW2" s="123" t="s">
        <v>802</v>
      </c>
      <c r="CX2" s="123" t="s">
        <v>803</v>
      </c>
      <c r="CY2" s="123" t="s">
        <v>804</v>
      </c>
      <c r="CZ2" s="123" t="s">
        <v>805</v>
      </c>
      <c r="DA2" s="123" t="s">
        <v>806</v>
      </c>
      <c r="DB2" s="123" t="s">
        <v>807</v>
      </c>
      <c r="DC2" s="123" t="s">
        <v>808</v>
      </c>
      <c r="DD2" s="123" t="s">
        <v>809</v>
      </c>
      <c r="DE2" s="123" t="s">
        <v>810</v>
      </c>
      <c r="DF2" s="123" t="s">
        <v>811</v>
      </c>
      <c r="DG2" s="123" t="s">
        <v>812</v>
      </c>
      <c r="DH2" s="123" t="s">
        <v>813</v>
      </c>
      <c r="DI2" s="123" t="s">
        <v>814</v>
      </c>
      <c r="DJ2" s="123" t="s">
        <v>815</v>
      </c>
      <c r="DK2" s="123" t="s">
        <v>816</v>
      </c>
      <c r="DL2" s="123" t="s">
        <v>817</v>
      </c>
      <c r="DM2" s="123" t="s">
        <v>818</v>
      </c>
      <c r="DN2" s="123" t="s">
        <v>819</v>
      </c>
      <c r="DO2" s="123" t="s">
        <v>820</v>
      </c>
      <c r="DP2" s="123" t="s">
        <v>821</v>
      </c>
      <c r="DQ2" s="123" t="s">
        <v>822</v>
      </c>
      <c r="DR2" s="123" t="s">
        <v>823</v>
      </c>
      <c r="DS2" s="123" t="s">
        <v>824</v>
      </c>
      <c r="DT2" s="123" t="s">
        <v>825</v>
      </c>
      <c r="DU2" s="123" t="s">
        <v>826</v>
      </c>
      <c r="DV2" s="123" t="s">
        <v>827</v>
      </c>
      <c r="DW2" s="123" t="s">
        <v>828</v>
      </c>
      <c r="DX2" s="123" t="s">
        <v>829</v>
      </c>
      <c r="DY2" s="123" t="s">
        <v>830</v>
      </c>
      <c r="DZ2" s="123" t="s">
        <v>831</v>
      </c>
      <c r="EA2" s="164" t="s">
        <v>694</v>
      </c>
      <c r="EB2" s="165" t="s">
        <v>695</v>
      </c>
      <c r="EC2" s="165" t="s">
        <v>696</v>
      </c>
    </row>
    <row r="3" spans="1:133" s="128" customFormat="1" x14ac:dyDescent="0.25">
      <c r="A3" s="137" t="s">
        <v>674</v>
      </c>
      <c r="B3" s="137" t="s">
        <v>675</v>
      </c>
      <c r="C3" s="137" t="s">
        <v>676</v>
      </c>
      <c r="D3" s="137" t="s">
        <v>677</v>
      </c>
      <c r="E3" s="137" t="s">
        <v>832</v>
      </c>
      <c r="F3" s="137" t="s">
        <v>833</v>
      </c>
      <c r="G3" s="137" t="s">
        <v>834</v>
      </c>
      <c r="H3" s="137" t="s">
        <v>835</v>
      </c>
      <c r="I3" s="137" t="s">
        <v>836</v>
      </c>
      <c r="J3" s="137" t="s">
        <v>837</v>
      </c>
      <c r="K3" s="137" t="s">
        <v>838</v>
      </c>
      <c r="L3" s="137" t="s">
        <v>839</v>
      </c>
      <c r="M3" s="137" t="s">
        <v>840</v>
      </c>
      <c r="N3" s="137" t="s">
        <v>841</v>
      </c>
      <c r="O3" s="137" t="s">
        <v>842</v>
      </c>
      <c r="P3" s="137" t="s">
        <v>843</v>
      </c>
      <c r="Q3" s="137" t="s">
        <v>844</v>
      </c>
      <c r="R3" s="137" t="s">
        <v>845</v>
      </c>
      <c r="S3" s="137" t="s">
        <v>846</v>
      </c>
      <c r="T3" s="137" t="s">
        <v>847</v>
      </c>
      <c r="U3" s="137" t="s">
        <v>848</v>
      </c>
      <c r="V3" s="137" t="s">
        <v>849</v>
      </c>
      <c r="W3" s="137" t="s">
        <v>850</v>
      </c>
      <c r="X3" s="137" t="s">
        <v>851</v>
      </c>
      <c r="Y3" s="137" t="s">
        <v>852</v>
      </c>
      <c r="Z3" s="137" t="s">
        <v>853</v>
      </c>
      <c r="AA3" s="137" t="s">
        <v>854</v>
      </c>
      <c r="AB3" s="137" t="s">
        <v>855</v>
      </c>
      <c r="AC3" s="137" t="s">
        <v>856</v>
      </c>
      <c r="AD3" s="137" t="s">
        <v>857</v>
      </c>
      <c r="AE3" s="137" t="s">
        <v>858</v>
      </c>
      <c r="AF3" s="137" t="s">
        <v>857</v>
      </c>
      <c r="AG3" s="137" t="s">
        <v>859</v>
      </c>
      <c r="AH3" s="137" t="s">
        <v>860</v>
      </c>
      <c r="AI3" s="137" t="s">
        <v>861</v>
      </c>
      <c r="AJ3" s="137" t="s">
        <v>862</v>
      </c>
      <c r="AK3" s="137" t="s">
        <v>863</v>
      </c>
      <c r="AL3" s="137" t="s">
        <v>857</v>
      </c>
      <c r="AM3" s="137" t="s">
        <v>864</v>
      </c>
      <c r="AN3" s="137" t="s">
        <v>865</v>
      </c>
      <c r="AO3" s="137" t="s">
        <v>866</v>
      </c>
      <c r="AP3" s="137" t="s">
        <v>867</v>
      </c>
      <c r="AQ3" s="137" t="s">
        <v>857</v>
      </c>
      <c r="AR3" s="137" t="s">
        <v>868</v>
      </c>
      <c r="AS3" s="137" t="s">
        <v>869</v>
      </c>
      <c r="AT3" s="137" t="s">
        <v>870</v>
      </c>
      <c r="AU3" s="137" t="s">
        <v>871</v>
      </c>
      <c r="AV3" s="137" t="s">
        <v>872</v>
      </c>
      <c r="AW3" s="137" t="s">
        <v>873</v>
      </c>
      <c r="AX3" s="137" t="s">
        <v>874</v>
      </c>
      <c r="AY3" s="137" t="s">
        <v>857</v>
      </c>
      <c r="AZ3" s="137" t="s">
        <v>875</v>
      </c>
      <c r="BA3" s="137" t="s">
        <v>876</v>
      </c>
      <c r="BB3" s="137" t="s">
        <v>877</v>
      </c>
      <c r="BC3" s="137" t="s">
        <v>878</v>
      </c>
      <c r="BD3" s="137" t="s">
        <v>879</v>
      </c>
      <c r="BE3" s="137" t="s">
        <v>880</v>
      </c>
      <c r="BF3" s="137" t="s">
        <v>881</v>
      </c>
      <c r="BG3" s="137" t="s">
        <v>882</v>
      </c>
      <c r="BH3" s="137" t="s">
        <v>883</v>
      </c>
      <c r="BI3" s="137" t="s">
        <v>884</v>
      </c>
      <c r="BJ3" s="137" t="s">
        <v>885</v>
      </c>
      <c r="BK3" s="137" t="s">
        <v>886</v>
      </c>
      <c r="BL3" s="137" t="s">
        <v>887</v>
      </c>
      <c r="BM3" s="137" t="s">
        <v>888</v>
      </c>
      <c r="BN3" s="137" t="s">
        <v>889</v>
      </c>
      <c r="BO3" s="137" t="s">
        <v>890</v>
      </c>
      <c r="BP3" s="137" t="s">
        <v>891</v>
      </c>
      <c r="BQ3" s="137" t="s">
        <v>892</v>
      </c>
      <c r="BR3" s="137" t="s">
        <v>893</v>
      </c>
      <c r="BS3" s="137" t="s">
        <v>894</v>
      </c>
      <c r="BT3" s="137" t="s">
        <v>895</v>
      </c>
      <c r="BU3" s="137" t="s">
        <v>896</v>
      </c>
      <c r="BV3" s="137" t="s">
        <v>897</v>
      </c>
      <c r="BW3" s="137" t="s">
        <v>898</v>
      </c>
      <c r="BX3" s="137" t="s">
        <v>899</v>
      </c>
      <c r="BY3" s="137" t="s">
        <v>900</v>
      </c>
      <c r="BZ3" s="137" t="s">
        <v>901</v>
      </c>
      <c r="CA3" s="137" t="s">
        <v>902</v>
      </c>
      <c r="CB3" s="137" t="s">
        <v>903</v>
      </c>
      <c r="CC3" s="137" t="s">
        <v>904</v>
      </c>
      <c r="CD3" s="137" t="s">
        <v>905</v>
      </c>
      <c r="CE3" s="137" t="s">
        <v>906</v>
      </c>
      <c r="CF3" s="137" t="s">
        <v>907</v>
      </c>
      <c r="CG3" s="137" t="s">
        <v>908</v>
      </c>
      <c r="CH3" s="137" t="s">
        <v>909</v>
      </c>
      <c r="CI3" s="137" t="s">
        <v>910</v>
      </c>
      <c r="CJ3" s="137" t="s">
        <v>911</v>
      </c>
      <c r="CK3" s="137" t="s">
        <v>912</v>
      </c>
      <c r="CL3" s="137" t="s">
        <v>913</v>
      </c>
      <c r="CM3" s="137" t="s">
        <v>914</v>
      </c>
      <c r="CN3" s="137" t="s">
        <v>915</v>
      </c>
      <c r="CO3" s="137" t="s">
        <v>916</v>
      </c>
      <c r="CP3" s="137" t="s">
        <v>917</v>
      </c>
      <c r="CQ3" s="137" t="s">
        <v>918</v>
      </c>
      <c r="CR3" s="137" t="s">
        <v>919</v>
      </c>
      <c r="CS3" s="137" t="s">
        <v>920</v>
      </c>
      <c r="CT3" s="137" t="s">
        <v>921</v>
      </c>
      <c r="CU3" s="137" t="s">
        <v>922</v>
      </c>
      <c r="CV3" s="137" t="s">
        <v>923</v>
      </c>
      <c r="CW3" s="137" t="s">
        <v>924</v>
      </c>
      <c r="CX3" s="137" t="s">
        <v>925</v>
      </c>
      <c r="CY3" s="137" t="s">
        <v>926</v>
      </c>
      <c r="CZ3" s="137" t="s">
        <v>927</v>
      </c>
      <c r="DA3" s="137" t="s">
        <v>928</v>
      </c>
      <c r="DB3" s="137" t="s">
        <v>929</v>
      </c>
      <c r="DC3" s="137" t="s">
        <v>930</v>
      </c>
      <c r="DD3" s="137" t="s">
        <v>931</v>
      </c>
      <c r="DE3" s="137" t="s">
        <v>932</v>
      </c>
      <c r="DF3" s="137" t="s">
        <v>933</v>
      </c>
      <c r="DG3" s="137" t="s">
        <v>934</v>
      </c>
      <c r="DH3" s="137" t="s">
        <v>935</v>
      </c>
      <c r="DI3" s="137" t="s">
        <v>936</v>
      </c>
      <c r="DJ3" s="137" t="s">
        <v>937</v>
      </c>
      <c r="DK3" s="137" t="s">
        <v>938</v>
      </c>
      <c r="DL3" s="137" t="s">
        <v>939</v>
      </c>
      <c r="DM3" s="137" t="s">
        <v>940</v>
      </c>
      <c r="DN3" s="137" t="s">
        <v>941</v>
      </c>
      <c r="DO3" s="137" t="s">
        <v>942</v>
      </c>
      <c r="DP3" s="137" t="s">
        <v>943</v>
      </c>
      <c r="DQ3" s="137" t="s">
        <v>944</v>
      </c>
      <c r="DR3" s="137" t="s">
        <v>945</v>
      </c>
      <c r="DS3" s="137" t="s">
        <v>946</v>
      </c>
      <c r="DT3" s="137" t="s">
        <v>947</v>
      </c>
      <c r="DU3" s="137" t="s">
        <v>948</v>
      </c>
      <c r="DV3" s="137" t="s">
        <v>949</v>
      </c>
      <c r="DW3" s="137" t="s">
        <v>950</v>
      </c>
      <c r="DX3" s="137" t="s">
        <v>951</v>
      </c>
      <c r="DY3" s="137" t="s">
        <v>952</v>
      </c>
      <c r="DZ3" s="137" t="s">
        <v>953</v>
      </c>
      <c r="EA3" s="163" t="s">
        <v>691</v>
      </c>
      <c r="EB3" s="163" t="s">
        <v>692</v>
      </c>
      <c r="EC3" s="163" t="s">
        <v>693</v>
      </c>
    </row>
    <row r="4" spans="1:133" s="131" customFormat="1" ht="24" x14ac:dyDescent="0.25">
      <c r="A4" s="130" t="s">
        <v>561</v>
      </c>
      <c r="B4" s="130" t="s">
        <v>561</v>
      </c>
      <c r="C4" s="138">
        <v>5</v>
      </c>
      <c r="D4" s="130" t="s">
        <v>560</v>
      </c>
      <c r="E4" s="130" t="s">
        <v>995</v>
      </c>
      <c r="F4" s="130" t="s">
        <v>996</v>
      </c>
      <c r="G4" s="130">
        <v>11121</v>
      </c>
      <c r="H4" s="130" t="s">
        <v>54</v>
      </c>
      <c r="I4" s="130" t="s">
        <v>997</v>
      </c>
      <c r="J4" s="130" t="s">
        <v>998</v>
      </c>
      <c r="K4" s="130" t="s">
        <v>999</v>
      </c>
      <c r="L4" s="130" t="s">
        <v>959</v>
      </c>
      <c r="M4" s="130" t="s">
        <v>1000</v>
      </c>
      <c r="N4" s="130" t="s">
        <v>1001</v>
      </c>
      <c r="O4" s="130"/>
      <c r="P4" s="130">
        <v>236004295</v>
      </c>
      <c r="Q4" s="130" t="s">
        <v>1002</v>
      </c>
      <c r="R4" s="130" t="s">
        <v>959</v>
      </c>
      <c r="S4" s="130" t="s">
        <v>1000</v>
      </c>
      <c r="T4" s="130" t="s">
        <v>1001</v>
      </c>
      <c r="U4" s="130"/>
      <c r="V4" s="130">
        <v>236004295</v>
      </c>
      <c r="W4" s="130" t="s">
        <v>1002</v>
      </c>
      <c r="X4" s="138">
        <v>13</v>
      </c>
      <c r="Y4" s="138">
        <v>0</v>
      </c>
      <c r="Z4" s="138">
        <v>13</v>
      </c>
      <c r="AA4" s="139">
        <v>13</v>
      </c>
      <c r="AB4" s="139">
        <v>0</v>
      </c>
      <c r="AC4" s="139">
        <v>13</v>
      </c>
      <c r="AD4" s="130" t="s">
        <v>966</v>
      </c>
      <c r="AE4" s="138">
        <v>13</v>
      </c>
      <c r="AF4" s="130" t="s">
        <v>966</v>
      </c>
      <c r="AG4" s="138">
        <v>0</v>
      </c>
      <c r="AH4" s="138">
        <v>1</v>
      </c>
      <c r="AI4" s="138">
        <v>0</v>
      </c>
      <c r="AJ4" s="138">
        <v>12</v>
      </c>
      <c r="AK4" s="138">
        <v>13</v>
      </c>
      <c r="AL4" s="130" t="s">
        <v>966</v>
      </c>
      <c r="AM4" s="138">
        <v>3</v>
      </c>
      <c r="AN4" s="138">
        <v>0</v>
      </c>
      <c r="AO4" s="138">
        <v>10</v>
      </c>
      <c r="AP4" s="138">
        <v>13</v>
      </c>
      <c r="AQ4" s="130" t="s">
        <v>966</v>
      </c>
      <c r="AR4" s="138">
        <v>0</v>
      </c>
      <c r="AS4" s="138">
        <v>0</v>
      </c>
      <c r="AT4" s="138">
        <v>0</v>
      </c>
      <c r="AU4" s="138">
        <v>0</v>
      </c>
      <c r="AV4" s="138">
        <v>12</v>
      </c>
      <c r="AW4" s="138">
        <v>1</v>
      </c>
      <c r="AX4" s="138">
        <v>13</v>
      </c>
      <c r="AY4" s="130" t="s">
        <v>966</v>
      </c>
      <c r="AZ4" s="138">
        <v>0</v>
      </c>
      <c r="BA4" s="138">
        <v>1</v>
      </c>
      <c r="BB4" s="138">
        <v>0</v>
      </c>
      <c r="BC4" s="138">
        <v>1</v>
      </c>
      <c r="BD4" s="138">
        <v>34</v>
      </c>
      <c r="BE4" s="138">
        <v>76</v>
      </c>
      <c r="BF4" s="138">
        <v>0</v>
      </c>
      <c r="BG4" s="138">
        <v>0</v>
      </c>
      <c r="BH4" s="138">
        <v>20</v>
      </c>
      <c r="BI4" s="138">
        <v>0</v>
      </c>
      <c r="BJ4" s="138">
        <v>0</v>
      </c>
      <c r="BK4" s="138">
        <v>0</v>
      </c>
      <c r="BL4" s="138">
        <v>108</v>
      </c>
      <c r="BM4" s="138">
        <v>0</v>
      </c>
      <c r="BN4" s="138">
        <v>20</v>
      </c>
      <c r="BO4" s="138">
        <v>53</v>
      </c>
      <c r="BP4" s="138">
        <v>76</v>
      </c>
      <c r="BQ4" s="138">
        <v>0</v>
      </c>
      <c r="BR4" s="138">
        <v>0</v>
      </c>
      <c r="BS4" s="138">
        <v>0</v>
      </c>
      <c r="BT4" s="138">
        <v>0</v>
      </c>
      <c r="BU4" s="138">
        <v>0</v>
      </c>
      <c r="BV4" s="138">
        <v>0</v>
      </c>
      <c r="BW4" s="138">
        <v>0</v>
      </c>
      <c r="BX4" s="138">
        <v>0</v>
      </c>
      <c r="BY4" s="138">
        <v>0</v>
      </c>
      <c r="BZ4" s="138">
        <v>0</v>
      </c>
      <c r="CA4" s="138">
        <v>0</v>
      </c>
      <c r="CB4" s="138">
        <v>0</v>
      </c>
      <c r="CC4" s="138">
        <v>0</v>
      </c>
      <c r="CD4" s="138">
        <v>0</v>
      </c>
      <c r="CE4" s="138">
        <v>0</v>
      </c>
      <c r="CF4" s="138">
        <v>0</v>
      </c>
      <c r="CG4" s="138">
        <v>0</v>
      </c>
      <c r="CH4" s="138">
        <v>1</v>
      </c>
      <c r="CI4" s="138">
        <v>0</v>
      </c>
      <c r="CJ4" s="138">
        <v>0</v>
      </c>
      <c r="CK4" s="138">
        <v>0</v>
      </c>
      <c r="CL4" s="138">
        <v>0</v>
      </c>
      <c r="CM4" s="138">
        <v>3</v>
      </c>
      <c r="CN4" s="138">
        <v>0</v>
      </c>
      <c r="CO4" s="138">
        <v>0</v>
      </c>
      <c r="CP4" s="138">
        <v>0</v>
      </c>
      <c r="CQ4" s="138">
        <v>0</v>
      </c>
      <c r="CR4" s="138">
        <v>0</v>
      </c>
      <c r="CS4" s="138">
        <v>0</v>
      </c>
      <c r="CT4" s="138">
        <v>0</v>
      </c>
      <c r="CU4" s="138">
        <v>0</v>
      </c>
      <c r="CV4" s="138">
        <v>0</v>
      </c>
      <c r="CW4" s="138">
        <v>0</v>
      </c>
      <c r="CX4" s="138">
        <v>0</v>
      </c>
      <c r="CY4" s="138">
        <v>0</v>
      </c>
      <c r="CZ4" s="138">
        <v>0</v>
      </c>
      <c r="DA4" s="138">
        <v>0</v>
      </c>
      <c r="DB4" s="138">
        <v>0</v>
      </c>
      <c r="DC4" s="138">
        <v>0</v>
      </c>
      <c r="DD4" s="138">
        <v>0</v>
      </c>
      <c r="DE4" s="138">
        <v>0</v>
      </c>
      <c r="DF4" s="138">
        <v>0</v>
      </c>
      <c r="DG4" s="138">
        <v>3</v>
      </c>
      <c r="DH4" s="138">
        <v>2</v>
      </c>
      <c r="DI4" s="138">
        <v>0</v>
      </c>
      <c r="DJ4" s="138">
        <v>2</v>
      </c>
      <c r="DK4" s="138">
        <v>0</v>
      </c>
      <c r="DL4" s="138">
        <v>0</v>
      </c>
      <c r="DM4" s="138">
        <v>3</v>
      </c>
      <c r="DN4" s="138">
        <v>1</v>
      </c>
      <c r="DO4" s="138">
        <v>0</v>
      </c>
      <c r="DP4" s="138">
        <v>100</v>
      </c>
      <c r="DQ4" s="138">
        <v>0</v>
      </c>
      <c r="DR4" s="130"/>
      <c r="DS4" s="138">
        <v>1</v>
      </c>
      <c r="DT4" s="130"/>
      <c r="DU4" s="130"/>
      <c r="DV4" s="138">
        <v>1</v>
      </c>
      <c r="DW4" s="138">
        <v>1</v>
      </c>
      <c r="DX4" s="138">
        <v>1</v>
      </c>
      <c r="DY4" s="130"/>
      <c r="DZ4" s="130"/>
      <c r="EA4" s="140">
        <v>1259079</v>
      </c>
      <c r="EB4" s="140">
        <v>496.16</v>
      </c>
      <c r="EC4" s="140">
        <v>1</v>
      </c>
    </row>
    <row r="5" spans="1:133" s="131" customFormat="1" ht="48" x14ac:dyDescent="0.25">
      <c r="A5" s="130" t="s">
        <v>418</v>
      </c>
      <c r="B5" s="130" t="s">
        <v>418</v>
      </c>
      <c r="C5" s="138">
        <v>5</v>
      </c>
      <c r="D5" s="130" t="s">
        <v>628</v>
      </c>
      <c r="E5" s="130" t="s">
        <v>1003</v>
      </c>
      <c r="F5" s="130" t="s">
        <v>1004</v>
      </c>
      <c r="G5" s="130">
        <v>15021</v>
      </c>
      <c r="H5" s="130" t="s">
        <v>62</v>
      </c>
      <c r="I5" s="130" t="s">
        <v>1005</v>
      </c>
      <c r="J5" s="130" t="s">
        <v>1006</v>
      </c>
      <c r="K5" s="130" t="s">
        <v>1007</v>
      </c>
      <c r="L5" s="130" t="s">
        <v>1008</v>
      </c>
      <c r="M5" s="130" t="s">
        <v>1009</v>
      </c>
      <c r="N5" s="130" t="s">
        <v>1010</v>
      </c>
      <c r="O5" s="130"/>
      <c r="P5" s="130">
        <v>257280302</v>
      </c>
      <c r="Q5" s="130" t="s">
        <v>1011</v>
      </c>
      <c r="R5" s="130"/>
      <c r="S5" s="130" t="s">
        <v>1012</v>
      </c>
      <c r="T5" s="130" t="s">
        <v>1013</v>
      </c>
      <c r="U5" s="130"/>
      <c r="V5" s="130" t="s">
        <v>1014</v>
      </c>
      <c r="W5" s="130" t="s">
        <v>1015</v>
      </c>
      <c r="X5" s="138">
        <v>1</v>
      </c>
      <c r="Y5" s="138">
        <v>4</v>
      </c>
      <c r="Z5" s="138">
        <v>5</v>
      </c>
      <c r="AA5" s="139">
        <v>1</v>
      </c>
      <c r="AB5" s="139">
        <v>4</v>
      </c>
      <c r="AC5" s="139">
        <v>5</v>
      </c>
      <c r="AD5" s="130" t="s">
        <v>966</v>
      </c>
      <c r="AE5" s="138">
        <v>1</v>
      </c>
      <c r="AF5" s="130" t="s">
        <v>966</v>
      </c>
      <c r="AG5" s="138">
        <v>0</v>
      </c>
      <c r="AH5" s="138">
        <v>1</v>
      </c>
      <c r="AI5" s="138">
        <v>0</v>
      </c>
      <c r="AJ5" s="138">
        <v>0</v>
      </c>
      <c r="AK5" s="138">
        <v>1</v>
      </c>
      <c r="AL5" s="130" t="s">
        <v>966</v>
      </c>
      <c r="AM5" s="138">
        <v>0</v>
      </c>
      <c r="AN5" s="138">
        <v>0</v>
      </c>
      <c r="AO5" s="138">
        <v>1</v>
      </c>
      <c r="AP5" s="138">
        <v>1</v>
      </c>
      <c r="AQ5" s="130" t="s">
        <v>966</v>
      </c>
      <c r="AR5" s="138">
        <v>0</v>
      </c>
      <c r="AS5" s="138">
        <v>0</v>
      </c>
      <c r="AT5" s="138">
        <v>0</v>
      </c>
      <c r="AU5" s="138">
        <v>0</v>
      </c>
      <c r="AV5" s="138">
        <v>1</v>
      </c>
      <c r="AW5" s="138">
        <v>0</v>
      </c>
      <c r="AX5" s="138">
        <v>1</v>
      </c>
      <c r="AY5" s="130" t="s">
        <v>966</v>
      </c>
      <c r="AZ5" s="138">
        <v>0</v>
      </c>
      <c r="BA5" s="138">
        <v>1</v>
      </c>
      <c r="BB5" s="138">
        <v>0</v>
      </c>
      <c r="BC5" s="138">
        <v>1</v>
      </c>
      <c r="BD5" s="138">
        <v>4</v>
      </c>
      <c r="BE5" s="138">
        <v>18</v>
      </c>
      <c r="BF5" s="138">
        <v>0</v>
      </c>
      <c r="BG5" s="138">
        <v>0</v>
      </c>
      <c r="BH5" s="138">
        <v>0</v>
      </c>
      <c r="BI5" s="138">
        <v>0</v>
      </c>
      <c r="BJ5" s="138">
        <v>0</v>
      </c>
      <c r="BK5" s="138">
        <v>0</v>
      </c>
      <c r="BL5" s="138">
        <v>6</v>
      </c>
      <c r="BM5" s="138">
        <v>0</v>
      </c>
      <c r="BN5" s="138">
        <v>4</v>
      </c>
      <c r="BO5" s="138">
        <v>5</v>
      </c>
      <c r="BP5" s="138">
        <v>0</v>
      </c>
      <c r="BQ5" s="138">
        <v>0</v>
      </c>
      <c r="BR5" s="138">
        <v>0</v>
      </c>
      <c r="BS5" s="138">
        <v>0</v>
      </c>
      <c r="BT5" s="138">
        <v>0</v>
      </c>
      <c r="BU5" s="138">
        <v>0</v>
      </c>
      <c r="BV5" s="138">
        <v>0</v>
      </c>
      <c r="BW5" s="138">
        <v>0</v>
      </c>
      <c r="BX5" s="138">
        <v>0</v>
      </c>
      <c r="BY5" s="138">
        <v>0</v>
      </c>
      <c r="BZ5" s="138">
        <v>0</v>
      </c>
      <c r="CA5" s="138">
        <v>0</v>
      </c>
      <c r="CB5" s="138">
        <v>0</v>
      </c>
      <c r="CC5" s="138">
        <v>0</v>
      </c>
      <c r="CD5" s="138">
        <v>0</v>
      </c>
      <c r="CE5" s="138">
        <v>0</v>
      </c>
      <c r="CF5" s="138">
        <v>0</v>
      </c>
      <c r="CG5" s="138">
        <v>0</v>
      </c>
      <c r="CH5" s="138">
        <v>0</v>
      </c>
      <c r="CI5" s="138">
        <v>0</v>
      </c>
      <c r="CJ5" s="138">
        <v>0</v>
      </c>
      <c r="CK5" s="138">
        <v>0</v>
      </c>
      <c r="CL5" s="138">
        <v>0</v>
      </c>
      <c r="CM5" s="138">
        <v>0</v>
      </c>
      <c r="CN5" s="138">
        <v>0</v>
      </c>
      <c r="CO5" s="138">
        <v>0</v>
      </c>
      <c r="CP5" s="138">
        <v>0</v>
      </c>
      <c r="CQ5" s="138">
        <v>0</v>
      </c>
      <c r="CR5" s="138">
        <v>0</v>
      </c>
      <c r="CS5" s="138">
        <v>0</v>
      </c>
      <c r="CT5" s="138">
        <v>0</v>
      </c>
      <c r="CU5" s="138">
        <v>0</v>
      </c>
      <c r="CV5" s="138">
        <v>0</v>
      </c>
      <c r="CW5" s="138">
        <v>0</v>
      </c>
      <c r="CX5" s="138">
        <v>0</v>
      </c>
      <c r="CY5" s="138">
        <v>0</v>
      </c>
      <c r="CZ5" s="138">
        <v>0</v>
      </c>
      <c r="DA5" s="138">
        <v>0</v>
      </c>
      <c r="DB5" s="138">
        <v>0</v>
      </c>
      <c r="DC5" s="138">
        <v>0</v>
      </c>
      <c r="DD5" s="138">
        <v>0</v>
      </c>
      <c r="DE5" s="138">
        <v>0</v>
      </c>
      <c r="DF5" s="138">
        <v>0</v>
      </c>
      <c r="DG5" s="138">
        <v>0</v>
      </c>
      <c r="DH5" s="138">
        <v>0</v>
      </c>
      <c r="DI5" s="138">
        <v>0</v>
      </c>
      <c r="DJ5" s="138">
        <v>0</v>
      </c>
      <c r="DK5" s="138">
        <v>0</v>
      </c>
      <c r="DL5" s="138">
        <v>0</v>
      </c>
      <c r="DM5" s="138">
        <v>0</v>
      </c>
      <c r="DN5" s="138">
        <v>0</v>
      </c>
      <c r="DO5" s="138">
        <v>0</v>
      </c>
      <c r="DP5" s="138">
        <v>100</v>
      </c>
      <c r="DQ5" s="138">
        <v>1</v>
      </c>
      <c r="DR5" s="130" t="s">
        <v>1016</v>
      </c>
      <c r="DS5" s="138">
        <v>3</v>
      </c>
      <c r="DT5" s="130" t="s">
        <v>1017</v>
      </c>
      <c r="DU5" s="130" t="s">
        <v>1018</v>
      </c>
      <c r="DV5" s="138">
        <v>1</v>
      </c>
      <c r="DW5" s="138">
        <v>1</v>
      </c>
      <c r="DX5" s="138">
        <v>1</v>
      </c>
      <c r="DY5" s="130"/>
      <c r="DZ5" s="130"/>
      <c r="EA5" s="140">
        <v>1315272</v>
      </c>
      <c r="EB5" s="140">
        <v>11016.13</v>
      </c>
      <c r="EC5" s="140">
        <v>1145</v>
      </c>
    </row>
    <row r="6" spans="1:133" s="131" customFormat="1" ht="36" x14ac:dyDescent="0.25">
      <c r="A6" s="130" t="s">
        <v>97</v>
      </c>
      <c r="B6" s="130" t="s">
        <v>97</v>
      </c>
      <c r="C6" s="138">
        <v>5</v>
      </c>
      <c r="D6" s="130" t="s">
        <v>629</v>
      </c>
      <c r="E6" s="130" t="s">
        <v>1019</v>
      </c>
      <c r="F6" s="130" t="s">
        <v>1020</v>
      </c>
      <c r="G6" s="130">
        <v>37076</v>
      </c>
      <c r="H6" s="130" t="s">
        <v>1021</v>
      </c>
      <c r="I6" s="130" t="s">
        <v>1022</v>
      </c>
      <c r="J6" s="130" t="s">
        <v>1023</v>
      </c>
      <c r="K6" s="130" t="s">
        <v>1024</v>
      </c>
      <c r="L6" s="130" t="s">
        <v>959</v>
      </c>
      <c r="M6" s="130" t="s">
        <v>974</v>
      </c>
      <c r="N6" s="130" t="s">
        <v>1025</v>
      </c>
      <c r="O6" s="130"/>
      <c r="P6" s="130">
        <v>386720134</v>
      </c>
      <c r="Q6" s="130" t="s">
        <v>1026</v>
      </c>
      <c r="R6" s="130" t="s">
        <v>959</v>
      </c>
      <c r="S6" s="130" t="s">
        <v>1027</v>
      </c>
      <c r="T6" s="130" t="s">
        <v>1028</v>
      </c>
      <c r="U6" s="130"/>
      <c r="V6" s="130">
        <v>386720138</v>
      </c>
      <c r="W6" s="130" t="s">
        <v>1029</v>
      </c>
      <c r="X6" s="138">
        <v>6</v>
      </c>
      <c r="Y6" s="138">
        <v>0</v>
      </c>
      <c r="Z6" s="138">
        <v>6</v>
      </c>
      <c r="AA6" s="139">
        <v>0.6</v>
      </c>
      <c r="AB6" s="139">
        <v>0</v>
      </c>
      <c r="AC6" s="139">
        <v>0.6</v>
      </c>
      <c r="AD6" s="130" t="s">
        <v>966</v>
      </c>
      <c r="AE6" s="138">
        <v>6</v>
      </c>
      <c r="AF6" s="130" t="s">
        <v>966</v>
      </c>
      <c r="AG6" s="138">
        <v>0</v>
      </c>
      <c r="AH6" s="138">
        <v>1</v>
      </c>
      <c r="AI6" s="138">
        <v>1</v>
      </c>
      <c r="AJ6" s="138">
        <v>4</v>
      </c>
      <c r="AK6" s="138">
        <v>6</v>
      </c>
      <c r="AL6" s="130" t="s">
        <v>966</v>
      </c>
      <c r="AM6" s="138">
        <v>4</v>
      </c>
      <c r="AN6" s="138">
        <v>0</v>
      </c>
      <c r="AO6" s="138">
        <v>2</v>
      </c>
      <c r="AP6" s="138">
        <v>6</v>
      </c>
      <c r="AQ6" s="130" t="s">
        <v>966</v>
      </c>
      <c r="AR6" s="138">
        <v>0</v>
      </c>
      <c r="AS6" s="138">
        <v>0</v>
      </c>
      <c r="AT6" s="138">
        <v>0</v>
      </c>
      <c r="AU6" s="138">
        <v>0</v>
      </c>
      <c r="AV6" s="138">
        <v>5</v>
      </c>
      <c r="AW6" s="138">
        <v>1</v>
      </c>
      <c r="AX6" s="138">
        <v>6</v>
      </c>
      <c r="AY6" s="130" t="s">
        <v>966</v>
      </c>
      <c r="AZ6" s="138">
        <v>0</v>
      </c>
      <c r="BA6" s="138">
        <v>1</v>
      </c>
      <c r="BB6" s="138">
        <v>1</v>
      </c>
      <c r="BC6" s="138">
        <v>1</v>
      </c>
      <c r="BD6" s="138">
        <v>8</v>
      </c>
      <c r="BE6" s="138">
        <v>10</v>
      </c>
      <c r="BF6" s="138">
        <v>0</v>
      </c>
      <c r="BG6" s="138">
        <v>0</v>
      </c>
      <c r="BH6" s="138">
        <v>1</v>
      </c>
      <c r="BI6" s="138">
        <v>0</v>
      </c>
      <c r="BJ6" s="138">
        <v>0</v>
      </c>
      <c r="BK6" s="138">
        <v>0</v>
      </c>
      <c r="BL6" s="138">
        <v>9</v>
      </c>
      <c r="BM6" s="138">
        <v>0</v>
      </c>
      <c r="BN6" s="138">
        <v>2</v>
      </c>
      <c r="BO6" s="138">
        <v>0</v>
      </c>
      <c r="BP6" s="138">
        <v>0</v>
      </c>
      <c r="BQ6" s="138">
        <v>0</v>
      </c>
      <c r="BR6" s="138">
        <v>0</v>
      </c>
      <c r="BS6" s="138">
        <v>0</v>
      </c>
      <c r="BT6" s="138">
        <v>0</v>
      </c>
      <c r="BU6" s="138">
        <v>0</v>
      </c>
      <c r="BV6" s="138">
        <v>0</v>
      </c>
      <c r="BW6" s="138">
        <v>0</v>
      </c>
      <c r="BX6" s="138">
        <v>0</v>
      </c>
      <c r="BY6" s="138">
        <v>0</v>
      </c>
      <c r="BZ6" s="138">
        <v>0</v>
      </c>
      <c r="CA6" s="138">
        <v>0</v>
      </c>
      <c r="CB6" s="138">
        <v>0</v>
      </c>
      <c r="CC6" s="138">
        <v>0</v>
      </c>
      <c r="CD6" s="138">
        <v>0</v>
      </c>
      <c r="CE6" s="138">
        <v>0</v>
      </c>
      <c r="CF6" s="138">
        <v>0</v>
      </c>
      <c r="CG6" s="138">
        <v>0</v>
      </c>
      <c r="CH6" s="138">
        <v>3</v>
      </c>
      <c r="CI6" s="138">
        <v>0</v>
      </c>
      <c r="CJ6" s="138">
        <v>0</v>
      </c>
      <c r="CK6" s="138">
        <v>3</v>
      </c>
      <c r="CL6" s="138">
        <v>0</v>
      </c>
      <c r="CM6" s="138">
        <v>1</v>
      </c>
      <c r="CN6" s="138">
        <v>0</v>
      </c>
      <c r="CO6" s="138">
        <v>0</v>
      </c>
      <c r="CP6" s="138">
        <v>0</v>
      </c>
      <c r="CQ6" s="138">
        <v>0</v>
      </c>
      <c r="CR6" s="138">
        <v>0</v>
      </c>
      <c r="CS6" s="138">
        <v>0</v>
      </c>
      <c r="CT6" s="138">
        <v>0</v>
      </c>
      <c r="CU6" s="138">
        <v>0</v>
      </c>
      <c r="CV6" s="138">
        <v>0</v>
      </c>
      <c r="CW6" s="138">
        <v>0</v>
      </c>
      <c r="CX6" s="138">
        <v>0</v>
      </c>
      <c r="CY6" s="138">
        <v>0</v>
      </c>
      <c r="CZ6" s="138">
        <v>0</v>
      </c>
      <c r="DA6" s="138">
        <v>0</v>
      </c>
      <c r="DB6" s="138">
        <v>0</v>
      </c>
      <c r="DC6" s="138">
        <v>0</v>
      </c>
      <c r="DD6" s="138">
        <v>0</v>
      </c>
      <c r="DE6" s="138">
        <v>0</v>
      </c>
      <c r="DF6" s="138">
        <v>0</v>
      </c>
      <c r="DG6" s="138">
        <v>0</v>
      </c>
      <c r="DH6" s="138">
        <v>0</v>
      </c>
      <c r="DI6" s="138">
        <v>0</v>
      </c>
      <c r="DJ6" s="138">
        <v>0</v>
      </c>
      <c r="DK6" s="138">
        <v>0</v>
      </c>
      <c r="DL6" s="138">
        <v>0</v>
      </c>
      <c r="DM6" s="138">
        <v>0</v>
      </c>
      <c r="DN6" s="138">
        <v>0</v>
      </c>
      <c r="DO6" s="138">
        <v>0</v>
      </c>
      <c r="DP6" s="138">
        <v>10</v>
      </c>
      <c r="DQ6" s="138">
        <v>1</v>
      </c>
      <c r="DR6" s="130" t="s">
        <v>1030</v>
      </c>
      <c r="DS6" s="138">
        <v>2</v>
      </c>
      <c r="DT6" s="130" t="s">
        <v>1031</v>
      </c>
      <c r="DU6" s="130" t="s">
        <v>1032</v>
      </c>
      <c r="DV6" s="138">
        <v>1</v>
      </c>
      <c r="DW6" s="138">
        <v>1</v>
      </c>
      <c r="DX6" s="138">
        <v>1</v>
      </c>
      <c r="DY6" s="130"/>
      <c r="DZ6" s="130" t="s">
        <v>1033</v>
      </c>
      <c r="EA6" s="140">
        <v>637300</v>
      </c>
      <c r="EB6" s="140">
        <v>10057.98</v>
      </c>
      <c r="EC6" s="140">
        <v>623</v>
      </c>
    </row>
    <row r="7" spans="1:133" s="131" customFormat="1" ht="48" x14ac:dyDescent="0.25">
      <c r="A7" s="130" t="s">
        <v>389</v>
      </c>
      <c r="B7" s="130" t="s">
        <v>389</v>
      </c>
      <c r="C7" s="138">
        <v>5</v>
      </c>
      <c r="D7" s="130" t="s">
        <v>630</v>
      </c>
      <c r="E7" s="130" t="s">
        <v>1034</v>
      </c>
      <c r="F7" s="130" t="s">
        <v>1035</v>
      </c>
      <c r="G7" s="130">
        <v>30613</v>
      </c>
      <c r="H7" s="130" t="s">
        <v>374</v>
      </c>
      <c r="I7" s="130" t="s">
        <v>1036</v>
      </c>
      <c r="J7" s="130" t="s">
        <v>1037</v>
      </c>
      <c r="K7" s="130" t="s">
        <v>1038</v>
      </c>
      <c r="L7" s="130" t="s">
        <v>1008</v>
      </c>
      <c r="M7" s="130" t="s">
        <v>1039</v>
      </c>
      <c r="N7" s="130" t="s">
        <v>1040</v>
      </c>
      <c r="O7" s="130" t="s">
        <v>1041</v>
      </c>
      <c r="P7" s="130">
        <v>377195118</v>
      </c>
      <c r="Q7" s="130" t="s">
        <v>1042</v>
      </c>
      <c r="R7" s="130" t="s">
        <v>1041</v>
      </c>
      <c r="S7" s="130" t="s">
        <v>1043</v>
      </c>
      <c r="T7" s="130" t="s">
        <v>1044</v>
      </c>
      <c r="U7" s="130" t="s">
        <v>1041</v>
      </c>
      <c r="V7" s="130">
        <v>377195180</v>
      </c>
      <c r="W7" s="130" t="s">
        <v>1045</v>
      </c>
      <c r="X7" s="138">
        <v>3</v>
      </c>
      <c r="Y7" s="138">
        <v>0</v>
      </c>
      <c r="Z7" s="138">
        <v>3</v>
      </c>
      <c r="AA7" s="139">
        <v>1</v>
      </c>
      <c r="AB7" s="139">
        <v>0</v>
      </c>
      <c r="AC7" s="139">
        <v>1</v>
      </c>
      <c r="AD7" s="130" t="s">
        <v>966</v>
      </c>
      <c r="AE7" s="138">
        <v>3</v>
      </c>
      <c r="AF7" s="130" t="s">
        <v>966</v>
      </c>
      <c r="AG7" s="138">
        <v>0</v>
      </c>
      <c r="AH7" s="138">
        <v>2</v>
      </c>
      <c r="AI7" s="138">
        <v>1</v>
      </c>
      <c r="AJ7" s="138">
        <v>0</v>
      </c>
      <c r="AK7" s="138">
        <v>3</v>
      </c>
      <c r="AL7" s="130" t="s">
        <v>966</v>
      </c>
      <c r="AM7" s="138">
        <v>0</v>
      </c>
      <c r="AN7" s="138">
        <v>1</v>
      </c>
      <c r="AO7" s="138">
        <v>2</v>
      </c>
      <c r="AP7" s="138">
        <v>3</v>
      </c>
      <c r="AQ7" s="130" t="s">
        <v>966</v>
      </c>
      <c r="AR7" s="138">
        <v>0</v>
      </c>
      <c r="AS7" s="138">
        <v>0</v>
      </c>
      <c r="AT7" s="138">
        <v>0</v>
      </c>
      <c r="AU7" s="138">
        <v>2</v>
      </c>
      <c r="AV7" s="138">
        <v>1</v>
      </c>
      <c r="AW7" s="138">
        <v>0</v>
      </c>
      <c r="AX7" s="138">
        <v>3</v>
      </c>
      <c r="AY7" s="130" t="s">
        <v>966</v>
      </c>
      <c r="AZ7" s="138">
        <v>0</v>
      </c>
      <c r="BA7" s="138">
        <v>1</v>
      </c>
      <c r="BB7" s="138">
        <v>1</v>
      </c>
      <c r="BC7" s="138">
        <v>1</v>
      </c>
      <c r="BD7" s="138">
        <v>3</v>
      </c>
      <c r="BE7" s="138">
        <v>17</v>
      </c>
      <c r="BF7" s="138">
        <v>0</v>
      </c>
      <c r="BG7" s="138">
        <v>0</v>
      </c>
      <c r="BH7" s="138">
        <v>3</v>
      </c>
      <c r="BI7" s="138">
        <v>0</v>
      </c>
      <c r="BJ7" s="138">
        <v>0</v>
      </c>
      <c r="BK7" s="138">
        <v>0</v>
      </c>
      <c r="BL7" s="138">
        <v>7</v>
      </c>
      <c r="BM7" s="138">
        <v>0</v>
      </c>
      <c r="BN7" s="138">
        <v>5</v>
      </c>
      <c r="BO7" s="138">
        <v>0</v>
      </c>
      <c r="BP7" s="138">
        <v>19</v>
      </c>
      <c r="BQ7" s="138">
        <v>0</v>
      </c>
      <c r="BR7" s="138">
        <v>0</v>
      </c>
      <c r="BS7" s="138">
        <v>0</v>
      </c>
      <c r="BT7" s="138">
        <v>0</v>
      </c>
      <c r="BU7" s="138">
        <v>0</v>
      </c>
      <c r="BV7" s="138">
        <v>0</v>
      </c>
      <c r="BW7" s="138">
        <v>0</v>
      </c>
      <c r="BX7" s="138">
        <v>0</v>
      </c>
      <c r="BY7" s="138">
        <v>0</v>
      </c>
      <c r="BZ7" s="138">
        <v>0</v>
      </c>
      <c r="CA7" s="138">
        <v>0</v>
      </c>
      <c r="CB7" s="138">
        <v>0</v>
      </c>
      <c r="CC7" s="138">
        <v>0</v>
      </c>
      <c r="CD7" s="138">
        <v>0</v>
      </c>
      <c r="CE7" s="138">
        <v>0</v>
      </c>
      <c r="CF7" s="138">
        <v>0</v>
      </c>
      <c r="CG7" s="138">
        <v>0</v>
      </c>
      <c r="CH7" s="138">
        <v>0</v>
      </c>
      <c r="CI7" s="138">
        <v>0</v>
      </c>
      <c r="CJ7" s="138">
        <v>0</v>
      </c>
      <c r="CK7" s="138">
        <v>0</v>
      </c>
      <c r="CL7" s="138">
        <v>0</v>
      </c>
      <c r="CM7" s="138">
        <v>0</v>
      </c>
      <c r="CN7" s="138">
        <v>0</v>
      </c>
      <c r="CO7" s="138">
        <v>0</v>
      </c>
      <c r="CP7" s="138">
        <v>0</v>
      </c>
      <c r="CQ7" s="138">
        <v>0</v>
      </c>
      <c r="CR7" s="138">
        <v>0</v>
      </c>
      <c r="CS7" s="138">
        <v>0</v>
      </c>
      <c r="CT7" s="138">
        <v>0</v>
      </c>
      <c r="CU7" s="138">
        <v>0</v>
      </c>
      <c r="CV7" s="138">
        <v>0</v>
      </c>
      <c r="CW7" s="138">
        <v>0</v>
      </c>
      <c r="CX7" s="138">
        <v>0</v>
      </c>
      <c r="CY7" s="138">
        <v>0</v>
      </c>
      <c r="CZ7" s="138">
        <v>0</v>
      </c>
      <c r="DA7" s="138">
        <v>0</v>
      </c>
      <c r="DB7" s="138">
        <v>0</v>
      </c>
      <c r="DC7" s="138">
        <v>0</v>
      </c>
      <c r="DD7" s="138">
        <v>0</v>
      </c>
      <c r="DE7" s="138">
        <v>0</v>
      </c>
      <c r="DF7" s="138">
        <v>0</v>
      </c>
      <c r="DG7" s="138">
        <v>0</v>
      </c>
      <c r="DH7" s="138">
        <v>0</v>
      </c>
      <c r="DI7" s="138">
        <v>0</v>
      </c>
      <c r="DJ7" s="138">
        <v>0</v>
      </c>
      <c r="DK7" s="138">
        <v>0</v>
      </c>
      <c r="DL7" s="138">
        <v>0</v>
      </c>
      <c r="DM7" s="138">
        <v>2</v>
      </c>
      <c r="DN7" s="138">
        <v>0</v>
      </c>
      <c r="DO7" s="138">
        <v>0</v>
      </c>
      <c r="DP7" s="138">
        <v>85</v>
      </c>
      <c r="DQ7" s="138">
        <v>0</v>
      </c>
      <c r="DR7" s="130"/>
      <c r="DS7" s="138">
        <v>2</v>
      </c>
      <c r="DT7" s="130" t="s">
        <v>1046</v>
      </c>
      <c r="DU7" s="130" t="s">
        <v>1047</v>
      </c>
      <c r="DV7" s="138">
        <v>1</v>
      </c>
      <c r="DW7" s="138">
        <v>0</v>
      </c>
      <c r="DX7" s="138">
        <v>1</v>
      </c>
      <c r="DY7" s="130" t="s">
        <v>1048</v>
      </c>
      <c r="DZ7" s="130" t="s">
        <v>1049</v>
      </c>
      <c r="EA7" s="140">
        <v>575123</v>
      </c>
      <c r="EB7" s="140">
        <v>7560.97</v>
      </c>
      <c r="EC7" s="140">
        <v>501</v>
      </c>
    </row>
    <row r="8" spans="1:133" s="131" customFormat="1" ht="36" x14ac:dyDescent="0.25">
      <c r="A8" s="130" t="s">
        <v>172</v>
      </c>
      <c r="B8" s="130" t="s">
        <v>172</v>
      </c>
      <c r="C8" s="138">
        <v>5</v>
      </c>
      <c r="D8" s="130" t="s">
        <v>631</v>
      </c>
      <c r="E8" s="130" t="s">
        <v>1050</v>
      </c>
      <c r="F8" s="130" t="s">
        <v>1051</v>
      </c>
      <c r="G8" s="130">
        <v>36021</v>
      </c>
      <c r="H8" s="130" t="s">
        <v>1052</v>
      </c>
      <c r="I8" s="130" t="s">
        <v>1053</v>
      </c>
      <c r="J8" s="130" t="s">
        <v>1054</v>
      </c>
      <c r="K8" s="130" t="s">
        <v>1055</v>
      </c>
      <c r="L8" s="130" t="s">
        <v>1008</v>
      </c>
      <c r="M8" s="130" t="s">
        <v>1056</v>
      </c>
      <c r="N8" s="130" t="s">
        <v>1057</v>
      </c>
      <c r="O8" s="130"/>
      <c r="P8" s="130">
        <v>354222403</v>
      </c>
      <c r="Q8" s="130" t="s">
        <v>1058</v>
      </c>
      <c r="R8" s="130" t="s">
        <v>959</v>
      </c>
      <c r="S8" s="130" t="s">
        <v>1059</v>
      </c>
      <c r="T8" s="130" t="s">
        <v>1060</v>
      </c>
      <c r="U8" s="130"/>
      <c r="V8" s="130">
        <v>354222512</v>
      </c>
      <c r="W8" s="130" t="s">
        <v>1061</v>
      </c>
      <c r="X8" s="138">
        <v>1</v>
      </c>
      <c r="Y8" s="138">
        <v>0</v>
      </c>
      <c r="Z8" s="138">
        <v>1</v>
      </c>
      <c r="AA8" s="139">
        <v>0.5</v>
      </c>
      <c r="AB8" s="139">
        <v>0</v>
      </c>
      <c r="AC8" s="139">
        <v>0.5</v>
      </c>
      <c r="AD8" s="130" t="s">
        <v>966</v>
      </c>
      <c r="AE8" s="138">
        <v>1</v>
      </c>
      <c r="AF8" s="130" t="s">
        <v>966</v>
      </c>
      <c r="AG8" s="138">
        <v>0</v>
      </c>
      <c r="AH8" s="138">
        <v>0</v>
      </c>
      <c r="AI8" s="138">
        <v>0</v>
      </c>
      <c r="AJ8" s="138">
        <v>1</v>
      </c>
      <c r="AK8" s="138">
        <v>1</v>
      </c>
      <c r="AL8" s="130" t="s">
        <v>966</v>
      </c>
      <c r="AM8" s="138">
        <v>0</v>
      </c>
      <c r="AN8" s="138">
        <v>0</v>
      </c>
      <c r="AO8" s="138">
        <v>1</v>
      </c>
      <c r="AP8" s="138">
        <v>1</v>
      </c>
      <c r="AQ8" s="130" t="s">
        <v>966</v>
      </c>
      <c r="AR8" s="138">
        <v>0</v>
      </c>
      <c r="AS8" s="138">
        <v>0</v>
      </c>
      <c r="AT8" s="138">
        <v>0</v>
      </c>
      <c r="AU8" s="138">
        <v>0</v>
      </c>
      <c r="AV8" s="138">
        <v>1</v>
      </c>
      <c r="AW8" s="138">
        <v>0</v>
      </c>
      <c r="AX8" s="138">
        <v>1</v>
      </c>
      <c r="AY8" s="130" t="s">
        <v>966</v>
      </c>
      <c r="AZ8" s="138">
        <v>1</v>
      </c>
      <c r="BA8" s="138">
        <v>1</v>
      </c>
      <c r="BB8" s="138">
        <v>1</v>
      </c>
      <c r="BC8" s="138">
        <v>1</v>
      </c>
      <c r="BD8" s="138">
        <v>0</v>
      </c>
      <c r="BE8" s="138">
        <v>5</v>
      </c>
      <c r="BF8" s="138">
        <v>0</v>
      </c>
      <c r="BG8" s="138">
        <v>0</v>
      </c>
      <c r="BH8" s="138">
        <v>2</v>
      </c>
      <c r="BI8" s="138">
        <v>0</v>
      </c>
      <c r="BJ8" s="138">
        <v>0</v>
      </c>
      <c r="BK8" s="138">
        <v>0</v>
      </c>
      <c r="BL8" s="138">
        <v>10</v>
      </c>
      <c r="BM8" s="138">
        <v>0</v>
      </c>
      <c r="BN8" s="138">
        <v>1</v>
      </c>
      <c r="BO8" s="138">
        <v>0</v>
      </c>
      <c r="BP8" s="138">
        <v>0</v>
      </c>
      <c r="BQ8" s="138">
        <v>0</v>
      </c>
      <c r="BR8" s="138">
        <v>0</v>
      </c>
      <c r="BS8" s="138">
        <v>0</v>
      </c>
      <c r="BT8" s="138">
        <v>0</v>
      </c>
      <c r="BU8" s="138">
        <v>0</v>
      </c>
      <c r="BV8" s="138">
        <v>0</v>
      </c>
      <c r="BW8" s="138">
        <v>0</v>
      </c>
      <c r="BX8" s="138">
        <v>0</v>
      </c>
      <c r="BY8" s="138">
        <v>0</v>
      </c>
      <c r="BZ8" s="138">
        <v>0</v>
      </c>
      <c r="CA8" s="138">
        <v>0</v>
      </c>
      <c r="CB8" s="138">
        <v>0</v>
      </c>
      <c r="CC8" s="138">
        <v>0</v>
      </c>
      <c r="CD8" s="138">
        <v>0</v>
      </c>
      <c r="CE8" s="138">
        <v>0</v>
      </c>
      <c r="CF8" s="138">
        <v>0</v>
      </c>
      <c r="CG8" s="138">
        <v>0</v>
      </c>
      <c r="CH8" s="138">
        <v>0</v>
      </c>
      <c r="CI8" s="138">
        <v>0</v>
      </c>
      <c r="CJ8" s="138">
        <v>0</v>
      </c>
      <c r="CK8" s="138">
        <v>0</v>
      </c>
      <c r="CL8" s="138">
        <v>0</v>
      </c>
      <c r="CM8" s="138">
        <v>0</v>
      </c>
      <c r="CN8" s="138">
        <v>1</v>
      </c>
      <c r="CO8" s="138">
        <v>0</v>
      </c>
      <c r="CP8" s="138">
        <v>0</v>
      </c>
      <c r="CQ8" s="138">
        <v>0</v>
      </c>
      <c r="CR8" s="138">
        <v>0</v>
      </c>
      <c r="CS8" s="138">
        <v>0</v>
      </c>
      <c r="CT8" s="138">
        <v>0</v>
      </c>
      <c r="CU8" s="138">
        <v>0</v>
      </c>
      <c r="CV8" s="138">
        <v>0</v>
      </c>
      <c r="CW8" s="138">
        <v>0</v>
      </c>
      <c r="CX8" s="138">
        <v>0</v>
      </c>
      <c r="CY8" s="138">
        <v>0</v>
      </c>
      <c r="CZ8" s="138">
        <v>0</v>
      </c>
      <c r="DA8" s="138">
        <v>0</v>
      </c>
      <c r="DB8" s="138">
        <v>0</v>
      </c>
      <c r="DC8" s="138">
        <v>0</v>
      </c>
      <c r="DD8" s="138">
        <v>0</v>
      </c>
      <c r="DE8" s="138">
        <v>0</v>
      </c>
      <c r="DF8" s="138">
        <v>0</v>
      </c>
      <c r="DG8" s="138">
        <v>0</v>
      </c>
      <c r="DH8" s="138">
        <v>0</v>
      </c>
      <c r="DI8" s="138">
        <v>0</v>
      </c>
      <c r="DJ8" s="138">
        <v>0</v>
      </c>
      <c r="DK8" s="138">
        <v>0</v>
      </c>
      <c r="DL8" s="138">
        <v>0</v>
      </c>
      <c r="DM8" s="138">
        <v>0</v>
      </c>
      <c r="DN8" s="138">
        <v>0</v>
      </c>
      <c r="DO8" s="138">
        <v>0</v>
      </c>
      <c r="DP8" s="138">
        <v>35</v>
      </c>
      <c r="DQ8" s="138">
        <v>1</v>
      </c>
      <c r="DR8" s="130" t="s">
        <v>1062</v>
      </c>
      <c r="DS8" s="138">
        <v>1</v>
      </c>
      <c r="DT8" s="130" t="s">
        <v>1063</v>
      </c>
      <c r="DU8" s="130" t="s">
        <v>1064</v>
      </c>
      <c r="DV8" s="138">
        <v>1</v>
      </c>
      <c r="DW8" s="138">
        <v>0</v>
      </c>
      <c r="DX8" s="138">
        <v>1</v>
      </c>
      <c r="DY8" s="130"/>
      <c r="DZ8" s="130"/>
      <c r="EA8" s="140">
        <v>299293</v>
      </c>
      <c r="EB8" s="140">
        <v>3314.29</v>
      </c>
      <c r="EC8" s="140">
        <v>132</v>
      </c>
    </row>
    <row r="9" spans="1:133" s="131" customFormat="1" ht="36" x14ac:dyDescent="0.25">
      <c r="A9" s="130" t="s">
        <v>469</v>
      </c>
      <c r="B9" s="130" t="s">
        <v>469</v>
      </c>
      <c r="C9" s="138">
        <v>5</v>
      </c>
      <c r="D9" s="130" t="s">
        <v>632</v>
      </c>
      <c r="E9" s="130" t="s">
        <v>1065</v>
      </c>
      <c r="F9" s="130" t="s">
        <v>1066</v>
      </c>
      <c r="G9" s="130">
        <v>40002</v>
      </c>
      <c r="H9" s="130" t="s">
        <v>497</v>
      </c>
      <c r="I9" s="130" t="s">
        <v>1067</v>
      </c>
      <c r="J9" s="130" t="s">
        <v>1068</v>
      </c>
      <c r="K9" s="130" t="s">
        <v>1069</v>
      </c>
      <c r="L9" s="130" t="s">
        <v>959</v>
      </c>
      <c r="M9" s="130" t="s">
        <v>1070</v>
      </c>
      <c r="N9" s="130" t="s">
        <v>1071</v>
      </c>
      <c r="O9" s="130" t="s">
        <v>1041</v>
      </c>
      <c r="P9" s="130">
        <v>475657525</v>
      </c>
      <c r="Q9" s="130" t="s">
        <v>1072</v>
      </c>
      <c r="R9" s="130" t="s">
        <v>959</v>
      </c>
      <c r="S9" s="130" t="s">
        <v>974</v>
      </c>
      <c r="T9" s="130" t="s">
        <v>1073</v>
      </c>
      <c r="U9" s="130" t="s">
        <v>1041</v>
      </c>
      <c r="V9" s="130">
        <v>475657586</v>
      </c>
      <c r="W9" s="130" t="s">
        <v>1074</v>
      </c>
      <c r="X9" s="138">
        <v>3</v>
      </c>
      <c r="Y9" s="138">
        <v>2</v>
      </c>
      <c r="Z9" s="138">
        <v>5</v>
      </c>
      <c r="AA9" s="139">
        <v>0.4</v>
      </c>
      <c r="AB9" s="139">
        <v>0.1</v>
      </c>
      <c r="AC9" s="139">
        <v>0.5</v>
      </c>
      <c r="AD9" s="130" t="s">
        <v>966</v>
      </c>
      <c r="AE9" s="138">
        <v>3</v>
      </c>
      <c r="AF9" s="130" t="s">
        <v>966</v>
      </c>
      <c r="AG9" s="138">
        <v>0</v>
      </c>
      <c r="AH9" s="138">
        <v>0</v>
      </c>
      <c r="AI9" s="138">
        <v>0</v>
      </c>
      <c r="AJ9" s="138">
        <v>3</v>
      </c>
      <c r="AK9" s="138">
        <v>3</v>
      </c>
      <c r="AL9" s="130" t="s">
        <v>966</v>
      </c>
      <c r="AM9" s="138">
        <v>1</v>
      </c>
      <c r="AN9" s="138">
        <v>1</v>
      </c>
      <c r="AO9" s="138">
        <v>1</v>
      </c>
      <c r="AP9" s="138">
        <v>3</v>
      </c>
      <c r="AQ9" s="130" t="s">
        <v>966</v>
      </c>
      <c r="AR9" s="138">
        <v>0</v>
      </c>
      <c r="AS9" s="138">
        <v>0</v>
      </c>
      <c r="AT9" s="138">
        <v>0</v>
      </c>
      <c r="AU9" s="138">
        <v>0</v>
      </c>
      <c r="AV9" s="138">
        <v>3</v>
      </c>
      <c r="AW9" s="138">
        <v>0</v>
      </c>
      <c r="AX9" s="138">
        <v>3</v>
      </c>
      <c r="AY9" s="130" t="s">
        <v>966</v>
      </c>
      <c r="AZ9" s="138">
        <v>0</v>
      </c>
      <c r="BA9" s="138">
        <v>1</v>
      </c>
      <c r="BB9" s="138">
        <v>0</v>
      </c>
      <c r="BC9" s="138">
        <v>1</v>
      </c>
      <c r="BD9" s="138">
        <v>2</v>
      </c>
      <c r="BE9" s="138">
        <v>8</v>
      </c>
      <c r="BF9" s="138">
        <v>0</v>
      </c>
      <c r="BG9" s="138">
        <v>0</v>
      </c>
      <c r="BH9" s="138">
        <v>1</v>
      </c>
      <c r="BI9" s="138">
        <v>0</v>
      </c>
      <c r="BJ9" s="138">
        <v>0</v>
      </c>
      <c r="BK9" s="138">
        <v>0</v>
      </c>
      <c r="BL9" s="138">
        <v>5</v>
      </c>
      <c r="BM9" s="138">
        <v>0</v>
      </c>
      <c r="BN9" s="138">
        <v>2</v>
      </c>
      <c r="BO9" s="138">
        <v>0</v>
      </c>
      <c r="BP9" s="138">
        <v>11</v>
      </c>
      <c r="BQ9" s="138">
        <v>0</v>
      </c>
      <c r="BR9" s="138">
        <v>0</v>
      </c>
      <c r="BS9" s="138">
        <v>0</v>
      </c>
      <c r="BT9" s="138">
        <v>0</v>
      </c>
      <c r="BU9" s="138">
        <v>0</v>
      </c>
      <c r="BV9" s="138">
        <v>0</v>
      </c>
      <c r="BW9" s="138">
        <v>0</v>
      </c>
      <c r="BX9" s="138">
        <v>0</v>
      </c>
      <c r="BY9" s="138">
        <v>0</v>
      </c>
      <c r="BZ9" s="138">
        <v>0</v>
      </c>
      <c r="CA9" s="138">
        <v>0</v>
      </c>
      <c r="CB9" s="138">
        <v>0</v>
      </c>
      <c r="CC9" s="138">
        <v>0</v>
      </c>
      <c r="CD9" s="138">
        <v>0</v>
      </c>
      <c r="CE9" s="138">
        <v>0</v>
      </c>
      <c r="CF9" s="138">
        <v>0</v>
      </c>
      <c r="CG9" s="138">
        <v>0</v>
      </c>
      <c r="CH9" s="138">
        <v>0</v>
      </c>
      <c r="CI9" s="138">
        <v>0</v>
      </c>
      <c r="CJ9" s="138">
        <v>0</v>
      </c>
      <c r="CK9" s="138">
        <v>0</v>
      </c>
      <c r="CL9" s="138">
        <v>0</v>
      </c>
      <c r="CM9" s="138">
        <v>0</v>
      </c>
      <c r="CN9" s="138">
        <v>0</v>
      </c>
      <c r="CO9" s="138">
        <v>0</v>
      </c>
      <c r="CP9" s="138">
        <v>0</v>
      </c>
      <c r="CQ9" s="138">
        <v>0</v>
      </c>
      <c r="CR9" s="138">
        <v>0</v>
      </c>
      <c r="CS9" s="138">
        <v>0</v>
      </c>
      <c r="CT9" s="138">
        <v>0</v>
      </c>
      <c r="CU9" s="138">
        <v>0</v>
      </c>
      <c r="CV9" s="138">
        <v>0</v>
      </c>
      <c r="CW9" s="138">
        <v>0</v>
      </c>
      <c r="CX9" s="138">
        <v>0</v>
      </c>
      <c r="CY9" s="138">
        <v>0</v>
      </c>
      <c r="CZ9" s="138">
        <v>0</v>
      </c>
      <c r="DA9" s="138">
        <v>0</v>
      </c>
      <c r="DB9" s="138">
        <v>0</v>
      </c>
      <c r="DC9" s="138">
        <v>0</v>
      </c>
      <c r="DD9" s="138">
        <v>0</v>
      </c>
      <c r="DE9" s="138">
        <v>0</v>
      </c>
      <c r="DF9" s="138">
        <v>0</v>
      </c>
      <c r="DG9" s="138">
        <v>0</v>
      </c>
      <c r="DH9" s="138">
        <v>0</v>
      </c>
      <c r="DI9" s="138">
        <v>0</v>
      </c>
      <c r="DJ9" s="138">
        <v>0</v>
      </c>
      <c r="DK9" s="138">
        <v>0</v>
      </c>
      <c r="DL9" s="138">
        <v>0</v>
      </c>
      <c r="DM9" s="138">
        <v>0</v>
      </c>
      <c r="DN9" s="138">
        <v>0</v>
      </c>
      <c r="DO9" s="138">
        <v>0</v>
      </c>
      <c r="DP9" s="138">
        <v>20</v>
      </c>
      <c r="DQ9" s="138">
        <v>1</v>
      </c>
      <c r="DR9" s="130" t="s">
        <v>1075</v>
      </c>
      <c r="DS9" s="138">
        <v>2</v>
      </c>
      <c r="DT9" s="130" t="s">
        <v>1076</v>
      </c>
      <c r="DU9" s="130" t="s">
        <v>1077</v>
      </c>
      <c r="DV9" s="138">
        <v>1</v>
      </c>
      <c r="DW9" s="138">
        <v>1</v>
      </c>
      <c r="DX9" s="138">
        <v>1</v>
      </c>
      <c r="DY9" s="130" t="s">
        <v>1041</v>
      </c>
      <c r="DZ9" s="130" t="s">
        <v>1078</v>
      </c>
      <c r="EA9" s="140">
        <v>823972</v>
      </c>
      <c r="EB9" s="140">
        <v>5334.71</v>
      </c>
      <c r="EC9" s="140">
        <v>354</v>
      </c>
    </row>
    <row r="10" spans="1:133" s="131" customFormat="1" ht="36" x14ac:dyDescent="0.25">
      <c r="A10" s="130" t="s">
        <v>217</v>
      </c>
      <c r="B10" s="130" t="s">
        <v>217</v>
      </c>
      <c r="C10" s="138">
        <v>5</v>
      </c>
      <c r="D10" s="130" t="s">
        <v>633</v>
      </c>
      <c r="E10" s="130" t="s">
        <v>1079</v>
      </c>
      <c r="F10" s="130" t="s">
        <v>1080</v>
      </c>
      <c r="G10" s="130">
        <v>46180</v>
      </c>
      <c r="H10" s="130" t="s">
        <v>1081</v>
      </c>
      <c r="I10" s="130" t="s">
        <v>1082</v>
      </c>
      <c r="J10" s="130" t="s">
        <v>1083</v>
      </c>
      <c r="K10" s="130" t="s">
        <v>1084</v>
      </c>
      <c r="L10" s="130" t="s">
        <v>959</v>
      </c>
      <c r="M10" s="130" t="s">
        <v>1059</v>
      </c>
      <c r="N10" s="130" t="s">
        <v>1085</v>
      </c>
      <c r="O10" s="130"/>
      <c r="P10" s="130">
        <v>485226596</v>
      </c>
      <c r="Q10" s="130" t="s">
        <v>1086</v>
      </c>
      <c r="R10" s="130"/>
      <c r="S10" s="130" t="s">
        <v>1087</v>
      </c>
      <c r="T10" s="130" t="s">
        <v>1088</v>
      </c>
      <c r="U10" s="130"/>
      <c r="V10" s="130">
        <v>485226610</v>
      </c>
      <c r="W10" s="130" t="s">
        <v>1089</v>
      </c>
      <c r="X10" s="138">
        <v>4</v>
      </c>
      <c r="Y10" s="138">
        <v>2</v>
      </c>
      <c r="Z10" s="138">
        <v>6</v>
      </c>
      <c r="AA10" s="139">
        <v>1</v>
      </c>
      <c r="AB10" s="139">
        <v>0.1</v>
      </c>
      <c r="AC10" s="139">
        <v>1.1000000000000001</v>
      </c>
      <c r="AD10" s="130" t="s">
        <v>966</v>
      </c>
      <c r="AE10" s="138">
        <v>2</v>
      </c>
      <c r="AF10" s="130" t="s">
        <v>966</v>
      </c>
      <c r="AG10" s="138">
        <v>0</v>
      </c>
      <c r="AH10" s="138">
        <v>0</v>
      </c>
      <c r="AI10" s="138">
        <v>0</v>
      </c>
      <c r="AJ10" s="138">
        <v>4</v>
      </c>
      <c r="AK10" s="138">
        <v>4</v>
      </c>
      <c r="AL10" s="130" t="s">
        <v>966</v>
      </c>
      <c r="AM10" s="138">
        <v>2</v>
      </c>
      <c r="AN10" s="138">
        <v>0</v>
      </c>
      <c r="AO10" s="138">
        <v>2</v>
      </c>
      <c r="AP10" s="138">
        <v>4</v>
      </c>
      <c r="AQ10" s="130" t="s">
        <v>966</v>
      </c>
      <c r="AR10" s="138">
        <v>0</v>
      </c>
      <c r="AS10" s="138">
        <v>0</v>
      </c>
      <c r="AT10" s="138">
        <v>0</v>
      </c>
      <c r="AU10" s="138">
        <v>0</v>
      </c>
      <c r="AV10" s="138">
        <v>3</v>
      </c>
      <c r="AW10" s="138">
        <v>1</v>
      </c>
      <c r="AX10" s="138">
        <v>4</v>
      </c>
      <c r="AY10" s="130" t="s">
        <v>966</v>
      </c>
      <c r="AZ10" s="138">
        <v>0</v>
      </c>
      <c r="BA10" s="138">
        <v>1</v>
      </c>
      <c r="BB10" s="138">
        <v>1</v>
      </c>
      <c r="BC10" s="138">
        <v>1</v>
      </c>
      <c r="BD10" s="138">
        <v>2</v>
      </c>
      <c r="BE10" s="138">
        <v>16</v>
      </c>
      <c r="BF10" s="138">
        <v>0</v>
      </c>
      <c r="BG10" s="138">
        <v>0</v>
      </c>
      <c r="BH10" s="138">
        <v>3</v>
      </c>
      <c r="BI10" s="138">
        <v>0</v>
      </c>
      <c r="BJ10" s="138">
        <v>0</v>
      </c>
      <c r="BK10" s="138">
        <v>0</v>
      </c>
      <c r="BL10" s="138">
        <v>15</v>
      </c>
      <c r="BM10" s="138">
        <v>0</v>
      </c>
      <c r="BN10" s="138">
        <v>8</v>
      </c>
      <c r="BO10" s="138">
        <v>1</v>
      </c>
      <c r="BP10" s="138">
        <v>18</v>
      </c>
      <c r="BQ10" s="138">
        <v>0</v>
      </c>
      <c r="BR10" s="138">
        <v>0</v>
      </c>
      <c r="BS10" s="138">
        <v>0</v>
      </c>
      <c r="BT10" s="138">
        <v>0</v>
      </c>
      <c r="BU10" s="138">
        <v>1</v>
      </c>
      <c r="BV10" s="138">
        <v>1</v>
      </c>
      <c r="BW10" s="138">
        <v>0</v>
      </c>
      <c r="BX10" s="138">
        <v>0</v>
      </c>
      <c r="BY10" s="138">
        <v>1</v>
      </c>
      <c r="BZ10" s="138">
        <v>0</v>
      </c>
      <c r="CA10" s="138">
        <v>0</v>
      </c>
      <c r="CB10" s="138">
        <v>0</v>
      </c>
      <c r="CC10" s="138">
        <v>0</v>
      </c>
      <c r="CD10" s="138">
        <v>1</v>
      </c>
      <c r="CE10" s="138">
        <v>0</v>
      </c>
      <c r="CF10" s="138">
        <v>0</v>
      </c>
      <c r="CG10" s="138">
        <v>0</v>
      </c>
      <c r="CH10" s="138">
        <v>0</v>
      </c>
      <c r="CI10" s="138">
        <v>0</v>
      </c>
      <c r="CJ10" s="138">
        <v>0</v>
      </c>
      <c r="CK10" s="138">
        <v>0</v>
      </c>
      <c r="CL10" s="138">
        <v>0</v>
      </c>
      <c r="CM10" s="138">
        <v>0</v>
      </c>
      <c r="CN10" s="138">
        <v>0</v>
      </c>
      <c r="CO10" s="138">
        <v>1</v>
      </c>
      <c r="CP10" s="138">
        <v>0</v>
      </c>
      <c r="CQ10" s="138">
        <v>0</v>
      </c>
      <c r="CR10" s="138">
        <v>0</v>
      </c>
      <c r="CS10" s="138">
        <v>0</v>
      </c>
      <c r="CT10" s="138">
        <v>0</v>
      </c>
      <c r="CU10" s="138">
        <v>0</v>
      </c>
      <c r="CV10" s="138">
        <v>0</v>
      </c>
      <c r="CW10" s="138">
        <v>0</v>
      </c>
      <c r="CX10" s="138">
        <v>0</v>
      </c>
      <c r="CY10" s="138">
        <v>0</v>
      </c>
      <c r="CZ10" s="138">
        <v>0</v>
      </c>
      <c r="DA10" s="138">
        <v>1</v>
      </c>
      <c r="DB10" s="138">
        <v>0</v>
      </c>
      <c r="DC10" s="138">
        <v>0</v>
      </c>
      <c r="DD10" s="138">
        <v>0</v>
      </c>
      <c r="DE10" s="138">
        <v>0</v>
      </c>
      <c r="DF10" s="138">
        <v>0</v>
      </c>
      <c r="DG10" s="138">
        <v>0</v>
      </c>
      <c r="DH10" s="138">
        <v>0</v>
      </c>
      <c r="DI10" s="138">
        <v>0</v>
      </c>
      <c r="DJ10" s="138">
        <v>1</v>
      </c>
      <c r="DK10" s="138">
        <v>0</v>
      </c>
      <c r="DL10" s="138">
        <v>0</v>
      </c>
      <c r="DM10" s="138">
        <v>1</v>
      </c>
      <c r="DN10" s="138">
        <v>0</v>
      </c>
      <c r="DO10" s="138">
        <v>0</v>
      </c>
      <c r="DP10" s="138">
        <v>18</v>
      </c>
      <c r="DQ10" s="138">
        <v>1</v>
      </c>
      <c r="DR10" s="130" t="s">
        <v>1090</v>
      </c>
      <c r="DS10" s="138">
        <v>2</v>
      </c>
      <c r="DT10" s="130" t="s">
        <v>1091</v>
      </c>
      <c r="DU10" s="130" t="s">
        <v>1092</v>
      </c>
      <c r="DV10" s="138">
        <v>1</v>
      </c>
      <c r="DW10" s="138">
        <v>0</v>
      </c>
      <c r="DX10" s="138">
        <v>1</v>
      </c>
      <c r="DY10" s="130" t="s">
        <v>1093</v>
      </c>
      <c r="DZ10" s="130" t="s">
        <v>1094</v>
      </c>
      <c r="EA10" s="140">
        <v>438851</v>
      </c>
      <c r="EB10" s="140">
        <v>3163.43</v>
      </c>
      <c r="EC10" s="140">
        <v>215</v>
      </c>
    </row>
    <row r="11" spans="1:133" s="131" customFormat="1" ht="60" x14ac:dyDescent="0.25">
      <c r="A11" s="130" t="s">
        <v>187</v>
      </c>
      <c r="B11" s="130" t="s">
        <v>187</v>
      </c>
      <c r="C11" s="138">
        <v>5</v>
      </c>
      <c r="D11" s="130" t="s">
        <v>634</v>
      </c>
      <c r="E11" s="130" t="s">
        <v>1095</v>
      </c>
      <c r="F11" s="130" t="s">
        <v>1096</v>
      </c>
      <c r="G11" s="130">
        <v>50003</v>
      </c>
      <c r="H11" s="130" t="s">
        <v>197</v>
      </c>
      <c r="I11" s="130" t="s">
        <v>1097</v>
      </c>
      <c r="J11" s="130" t="s">
        <v>1098</v>
      </c>
      <c r="K11" s="130" t="s">
        <v>1024</v>
      </c>
      <c r="L11" s="130" t="s">
        <v>959</v>
      </c>
      <c r="M11" s="130" t="s">
        <v>1099</v>
      </c>
      <c r="N11" s="130" t="s">
        <v>1100</v>
      </c>
      <c r="O11" s="130" t="s">
        <v>1041</v>
      </c>
      <c r="P11" s="130">
        <v>495817647</v>
      </c>
      <c r="Q11" s="130" t="s">
        <v>1101</v>
      </c>
      <c r="R11" s="130" t="s">
        <v>959</v>
      </c>
      <c r="S11" s="130" t="s">
        <v>1102</v>
      </c>
      <c r="T11" s="130" t="s">
        <v>1103</v>
      </c>
      <c r="U11" s="130" t="s">
        <v>1041</v>
      </c>
      <c r="V11" s="130">
        <v>495817650</v>
      </c>
      <c r="W11" s="130" t="s">
        <v>1104</v>
      </c>
      <c r="X11" s="138">
        <v>1</v>
      </c>
      <c r="Y11" s="138">
        <v>0</v>
      </c>
      <c r="Z11" s="138">
        <v>1</v>
      </c>
      <c r="AA11" s="139">
        <v>1</v>
      </c>
      <c r="AB11" s="139">
        <v>0</v>
      </c>
      <c r="AC11" s="139">
        <v>1</v>
      </c>
      <c r="AD11" s="130" t="s">
        <v>966</v>
      </c>
      <c r="AE11" s="138">
        <v>1</v>
      </c>
      <c r="AF11" s="130" t="s">
        <v>966</v>
      </c>
      <c r="AG11" s="138">
        <v>0</v>
      </c>
      <c r="AH11" s="138">
        <v>0</v>
      </c>
      <c r="AI11" s="138">
        <v>0</v>
      </c>
      <c r="AJ11" s="138">
        <v>1</v>
      </c>
      <c r="AK11" s="138">
        <v>1</v>
      </c>
      <c r="AL11" s="130" t="s">
        <v>966</v>
      </c>
      <c r="AM11" s="138">
        <v>0</v>
      </c>
      <c r="AN11" s="138">
        <v>0</v>
      </c>
      <c r="AO11" s="138">
        <v>1</v>
      </c>
      <c r="AP11" s="138">
        <v>1</v>
      </c>
      <c r="AQ11" s="130" t="s">
        <v>966</v>
      </c>
      <c r="AR11" s="138">
        <v>0</v>
      </c>
      <c r="AS11" s="138">
        <v>0</v>
      </c>
      <c r="AT11" s="138">
        <v>0</v>
      </c>
      <c r="AU11" s="138">
        <v>0</v>
      </c>
      <c r="AV11" s="138">
        <v>1</v>
      </c>
      <c r="AW11" s="138">
        <v>0</v>
      </c>
      <c r="AX11" s="138">
        <v>1</v>
      </c>
      <c r="AY11" s="130" t="s">
        <v>966</v>
      </c>
      <c r="AZ11" s="138">
        <v>0</v>
      </c>
      <c r="BA11" s="138">
        <v>1</v>
      </c>
      <c r="BB11" s="138">
        <v>1</v>
      </c>
      <c r="BC11" s="138">
        <v>1</v>
      </c>
      <c r="BD11" s="138">
        <v>16</v>
      </c>
      <c r="BE11" s="138">
        <v>15</v>
      </c>
      <c r="BF11" s="138">
        <v>0</v>
      </c>
      <c r="BG11" s="138">
        <v>0</v>
      </c>
      <c r="BH11" s="138">
        <v>2</v>
      </c>
      <c r="BI11" s="138">
        <v>0</v>
      </c>
      <c r="BJ11" s="138">
        <v>0</v>
      </c>
      <c r="BK11" s="138">
        <v>0</v>
      </c>
      <c r="BL11" s="138">
        <v>16</v>
      </c>
      <c r="BM11" s="138">
        <v>0</v>
      </c>
      <c r="BN11" s="138">
        <v>7</v>
      </c>
      <c r="BO11" s="138">
        <v>0</v>
      </c>
      <c r="BP11" s="138">
        <v>0</v>
      </c>
      <c r="BQ11" s="138">
        <v>0</v>
      </c>
      <c r="BR11" s="138">
        <v>0</v>
      </c>
      <c r="BS11" s="138">
        <v>0</v>
      </c>
      <c r="BT11" s="138">
        <v>0</v>
      </c>
      <c r="BU11" s="138">
        <v>0</v>
      </c>
      <c r="BV11" s="138">
        <v>0</v>
      </c>
      <c r="BW11" s="138">
        <v>0</v>
      </c>
      <c r="BX11" s="138">
        <v>0</v>
      </c>
      <c r="BY11" s="138">
        <v>0</v>
      </c>
      <c r="BZ11" s="138">
        <v>0</v>
      </c>
      <c r="CA11" s="138">
        <v>0</v>
      </c>
      <c r="CB11" s="138">
        <v>1</v>
      </c>
      <c r="CC11" s="138">
        <v>0</v>
      </c>
      <c r="CD11" s="138">
        <v>0</v>
      </c>
      <c r="CE11" s="138">
        <v>0</v>
      </c>
      <c r="CF11" s="138">
        <v>0</v>
      </c>
      <c r="CG11" s="138">
        <v>0</v>
      </c>
      <c r="CH11" s="138">
        <v>0</v>
      </c>
      <c r="CI11" s="138">
        <v>0</v>
      </c>
      <c r="CJ11" s="138">
        <v>0</v>
      </c>
      <c r="CK11" s="138">
        <v>0</v>
      </c>
      <c r="CL11" s="138">
        <v>0</v>
      </c>
      <c r="CM11" s="138">
        <v>0</v>
      </c>
      <c r="CN11" s="138">
        <v>0</v>
      </c>
      <c r="CO11" s="138">
        <v>0</v>
      </c>
      <c r="CP11" s="138">
        <v>0</v>
      </c>
      <c r="CQ11" s="138">
        <v>0</v>
      </c>
      <c r="CR11" s="138">
        <v>0</v>
      </c>
      <c r="CS11" s="138">
        <v>0</v>
      </c>
      <c r="CT11" s="138">
        <v>0</v>
      </c>
      <c r="CU11" s="138">
        <v>0</v>
      </c>
      <c r="CV11" s="138">
        <v>0</v>
      </c>
      <c r="CW11" s="138">
        <v>0</v>
      </c>
      <c r="CX11" s="138">
        <v>0</v>
      </c>
      <c r="CY11" s="138">
        <v>0</v>
      </c>
      <c r="CZ11" s="138">
        <v>0</v>
      </c>
      <c r="DA11" s="138">
        <v>0</v>
      </c>
      <c r="DB11" s="138">
        <v>0</v>
      </c>
      <c r="DC11" s="138">
        <v>0</v>
      </c>
      <c r="DD11" s="138">
        <v>0</v>
      </c>
      <c r="DE11" s="138">
        <v>0</v>
      </c>
      <c r="DF11" s="138">
        <v>0</v>
      </c>
      <c r="DG11" s="138">
        <v>0</v>
      </c>
      <c r="DH11" s="138">
        <v>0</v>
      </c>
      <c r="DI11" s="138">
        <v>0</v>
      </c>
      <c r="DJ11" s="138">
        <v>0</v>
      </c>
      <c r="DK11" s="138">
        <v>0</v>
      </c>
      <c r="DL11" s="138">
        <v>0</v>
      </c>
      <c r="DM11" s="138">
        <v>1</v>
      </c>
      <c r="DN11" s="138">
        <v>0</v>
      </c>
      <c r="DO11" s="138">
        <v>0</v>
      </c>
      <c r="DP11" s="138">
        <v>85</v>
      </c>
      <c r="DQ11" s="138">
        <v>1</v>
      </c>
      <c r="DR11" s="130" t="s">
        <v>1105</v>
      </c>
      <c r="DS11" s="138">
        <v>3</v>
      </c>
      <c r="DT11" s="130" t="s">
        <v>1106</v>
      </c>
      <c r="DU11" s="130" t="s">
        <v>1107</v>
      </c>
      <c r="DV11" s="138">
        <v>1</v>
      </c>
      <c r="DW11" s="138">
        <v>0</v>
      </c>
      <c r="DX11" s="138">
        <v>1</v>
      </c>
      <c r="DY11" s="130" t="s">
        <v>1041</v>
      </c>
      <c r="DZ11" s="130" t="s">
        <v>1108</v>
      </c>
      <c r="EA11" s="140">
        <v>551590</v>
      </c>
      <c r="EB11" s="140">
        <v>4758.99</v>
      </c>
      <c r="EC11" s="140">
        <v>448</v>
      </c>
    </row>
    <row r="12" spans="1:133" s="131" customFormat="1" ht="24" x14ac:dyDescent="0.25">
      <c r="A12" s="130" t="s">
        <v>343</v>
      </c>
      <c r="B12" s="130" t="s">
        <v>343</v>
      </c>
      <c r="C12" s="138">
        <v>5</v>
      </c>
      <c r="D12" s="130" t="s">
        <v>635</v>
      </c>
      <c r="E12" s="130" t="s">
        <v>1109</v>
      </c>
      <c r="F12" s="130">
        <v>125</v>
      </c>
      <c r="G12" s="130">
        <v>53211</v>
      </c>
      <c r="H12" s="130" t="s">
        <v>341</v>
      </c>
      <c r="I12" s="130" t="s">
        <v>1110</v>
      </c>
      <c r="J12" s="130" t="s">
        <v>1111</v>
      </c>
      <c r="K12" s="130" t="s">
        <v>1112</v>
      </c>
      <c r="L12" s="130" t="s">
        <v>959</v>
      </c>
      <c r="M12" s="130" t="s">
        <v>1113</v>
      </c>
      <c r="N12" s="130" t="s">
        <v>1114</v>
      </c>
      <c r="O12" s="130"/>
      <c r="P12" s="130">
        <v>466026328</v>
      </c>
      <c r="Q12" s="130" t="s">
        <v>1115</v>
      </c>
      <c r="R12" s="130" t="s">
        <v>959</v>
      </c>
      <c r="S12" s="130" t="s">
        <v>1116</v>
      </c>
      <c r="T12" s="130" t="s">
        <v>1117</v>
      </c>
      <c r="U12" s="130"/>
      <c r="V12" s="130">
        <v>466026172</v>
      </c>
      <c r="W12" s="130" t="s">
        <v>1118</v>
      </c>
      <c r="X12" s="138">
        <v>2</v>
      </c>
      <c r="Y12" s="138">
        <v>2</v>
      </c>
      <c r="Z12" s="138">
        <v>4</v>
      </c>
      <c r="AA12" s="139">
        <v>2</v>
      </c>
      <c r="AB12" s="139">
        <v>2</v>
      </c>
      <c r="AC12" s="139">
        <v>4</v>
      </c>
      <c r="AD12" s="130" t="s">
        <v>966</v>
      </c>
      <c r="AE12" s="138">
        <v>2</v>
      </c>
      <c r="AF12" s="130" t="s">
        <v>966</v>
      </c>
      <c r="AG12" s="138">
        <v>0</v>
      </c>
      <c r="AH12" s="138">
        <v>0</v>
      </c>
      <c r="AI12" s="138">
        <v>0</v>
      </c>
      <c r="AJ12" s="138">
        <v>2</v>
      </c>
      <c r="AK12" s="138">
        <v>2</v>
      </c>
      <c r="AL12" s="130" t="s">
        <v>966</v>
      </c>
      <c r="AM12" s="138">
        <v>0</v>
      </c>
      <c r="AN12" s="138">
        <v>0</v>
      </c>
      <c r="AO12" s="138">
        <v>2</v>
      </c>
      <c r="AP12" s="138">
        <v>2</v>
      </c>
      <c r="AQ12" s="130" t="s">
        <v>966</v>
      </c>
      <c r="AR12" s="138">
        <v>0</v>
      </c>
      <c r="AS12" s="138">
        <v>0</v>
      </c>
      <c r="AT12" s="138">
        <v>0</v>
      </c>
      <c r="AU12" s="138">
        <v>0</v>
      </c>
      <c r="AV12" s="138">
        <v>2</v>
      </c>
      <c r="AW12" s="138">
        <v>0</v>
      </c>
      <c r="AX12" s="138">
        <v>2</v>
      </c>
      <c r="AY12" s="130" t="s">
        <v>966</v>
      </c>
      <c r="AZ12" s="138">
        <v>0</v>
      </c>
      <c r="BA12" s="138">
        <v>1</v>
      </c>
      <c r="BB12" s="138">
        <v>0</v>
      </c>
      <c r="BC12" s="138">
        <v>1</v>
      </c>
      <c r="BD12" s="138">
        <v>26</v>
      </c>
      <c r="BE12" s="138">
        <v>16</v>
      </c>
      <c r="BF12" s="138">
        <v>0</v>
      </c>
      <c r="BG12" s="138">
        <v>0</v>
      </c>
      <c r="BH12" s="138">
        <v>0</v>
      </c>
      <c r="BI12" s="138">
        <v>0</v>
      </c>
      <c r="BJ12" s="138">
        <v>0</v>
      </c>
      <c r="BK12" s="138">
        <v>0</v>
      </c>
      <c r="BL12" s="138">
        <v>12</v>
      </c>
      <c r="BM12" s="138">
        <v>0</v>
      </c>
      <c r="BN12" s="138">
        <v>8</v>
      </c>
      <c r="BO12" s="138">
        <v>0</v>
      </c>
      <c r="BP12" s="138">
        <v>45</v>
      </c>
      <c r="BQ12" s="138">
        <v>0</v>
      </c>
      <c r="BR12" s="138">
        <v>0</v>
      </c>
      <c r="BS12" s="138">
        <v>0</v>
      </c>
      <c r="BT12" s="138">
        <v>0</v>
      </c>
      <c r="BU12" s="138">
        <v>0</v>
      </c>
      <c r="BV12" s="138">
        <v>0</v>
      </c>
      <c r="BW12" s="138">
        <v>0</v>
      </c>
      <c r="BX12" s="138">
        <v>0</v>
      </c>
      <c r="BY12" s="138">
        <v>0</v>
      </c>
      <c r="BZ12" s="138">
        <v>0</v>
      </c>
      <c r="CA12" s="138">
        <v>0</v>
      </c>
      <c r="CB12" s="138">
        <v>0</v>
      </c>
      <c r="CC12" s="138">
        <v>0</v>
      </c>
      <c r="CD12" s="138">
        <v>0</v>
      </c>
      <c r="CE12" s="138">
        <v>0</v>
      </c>
      <c r="CF12" s="138">
        <v>0</v>
      </c>
      <c r="CG12" s="138">
        <v>0</v>
      </c>
      <c r="CH12" s="138">
        <v>2</v>
      </c>
      <c r="CI12" s="138">
        <v>0</v>
      </c>
      <c r="CJ12" s="138">
        <v>0</v>
      </c>
      <c r="CK12" s="138">
        <v>0</v>
      </c>
      <c r="CL12" s="138">
        <v>0</v>
      </c>
      <c r="CM12" s="138">
        <v>6</v>
      </c>
      <c r="CN12" s="138">
        <v>0</v>
      </c>
      <c r="CO12" s="138">
        <v>0</v>
      </c>
      <c r="CP12" s="138">
        <v>0</v>
      </c>
      <c r="CQ12" s="138">
        <v>0</v>
      </c>
      <c r="CR12" s="138">
        <v>0</v>
      </c>
      <c r="CS12" s="138">
        <v>2</v>
      </c>
      <c r="CT12" s="138">
        <v>0</v>
      </c>
      <c r="CU12" s="138">
        <v>0</v>
      </c>
      <c r="CV12" s="138">
        <v>0</v>
      </c>
      <c r="CW12" s="138">
        <v>0</v>
      </c>
      <c r="CX12" s="138">
        <v>0</v>
      </c>
      <c r="CY12" s="138">
        <v>0</v>
      </c>
      <c r="CZ12" s="138">
        <v>0</v>
      </c>
      <c r="DA12" s="138">
        <v>0</v>
      </c>
      <c r="DB12" s="138">
        <v>0</v>
      </c>
      <c r="DC12" s="138">
        <v>0</v>
      </c>
      <c r="DD12" s="138">
        <v>0</v>
      </c>
      <c r="DE12" s="138">
        <v>0</v>
      </c>
      <c r="DF12" s="138">
        <v>0</v>
      </c>
      <c r="DG12" s="138">
        <v>0</v>
      </c>
      <c r="DH12" s="138">
        <v>6</v>
      </c>
      <c r="DI12" s="138">
        <v>0</v>
      </c>
      <c r="DJ12" s="138">
        <v>1</v>
      </c>
      <c r="DK12" s="138">
        <v>0</v>
      </c>
      <c r="DL12" s="138">
        <v>0</v>
      </c>
      <c r="DM12" s="138">
        <v>1</v>
      </c>
      <c r="DN12" s="138">
        <v>0</v>
      </c>
      <c r="DO12" s="138">
        <v>66</v>
      </c>
      <c r="DP12" s="138">
        <v>78</v>
      </c>
      <c r="DQ12" s="138">
        <v>0</v>
      </c>
      <c r="DR12" s="130"/>
      <c r="DS12" s="138">
        <v>4</v>
      </c>
      <c r="DT12" s="130" t="s">
        <v>1119</v>
      </c>
      <c r="DU12" s="130" t="s">
        <v>1120</v>
      </c>
      <c r="DV12" s="138">
        <v>1</v>
      </c>
      <c r="DW12" s="138">
        <v>0</v>
      </c>
      <c r="DX12" s="138">
        <v>1</v>
      </c>
      <c r="DY12" s="130"/>
      <c r="DZ12" s="130"/>
      <c r="EA12" s="140">
        <v>516372</v>
      </c>
      <c r="EB12" s="140">
        <v>4518.96</v>
      </c>
      <c r="EC12" s="140">
        <v>451</v>
      </c>
    </row>
    <row r="13" spans="1:133" s="131" customFormat="1" ht="24" x14ac:dyDescent="0.25">
      <c r="A13" s="130" t="s">
        <v>502</v>
      </c>
      <c r="B13" s="130" t="s">
        <v>502</v>
      </c>
      <c r="C13" s="138">
        <v>5</v>
      </c>
      <c r="D13" s="130" t="s">
        <v>636</v>
      </c>
      <c r="E13" s="130" t="s">
        <v>1121</v>
      </c>
      <c r="F13" s="130" t="s">
        <v>1122</v>
      </c>
      <c r="G13" s="130">
        <v>58733</v>
      </c>
      <c r="H13" s="130" t="s">
        <v>512</v>
      </c>
      <c r="I13" s="130" t="s">
        <v>1123</v>
      </c>
      <c r="J13" s="130" t="s">
        <v>1124</v>
      </c>
      <c r="K13" s="130" t="s">
        <v>1125</v>
      </c>
      <c r="L13" s="130" t="s">
        <v>959</v>
      </c>
      <c r="M13" s="130" t="s">
        <v>1126</v>
      </c>
      <c r="N13" s="130" t="s">
        <v>1127</v>
      </c>
      <c r="O13" s="130"/>
      <c r="P13" s="130">
        <v>564602235</v>
      </c>
      <c r="Q13" s="130" t="s">
        <v>1128</v>
      </c>
      <c r="R13" s="130" t="s">
        <v>959</v>
      </c>
      <c r="S13" s="130" t="s">
        <v>974</v>
      </c>
      <c r="T13" s="130" t="s">
        <v>1129</v>
      </c>
      <c r="U13" s="130"/>
      <c r="V13" s="130">
        <v>564602292</v>
      </c>
      <c r="W13" s="130" t="s">
        <v>1130</v>
      </c>
      <c r="X13" s="138">
        <v>3</v>
      </c>
      <c r="Y13" s="138">
        <v>0</v>
      </c>
      <c r="Z13" s="138">
        <v>3</v>
      </c>
      <c r="AA13" s="139">
        <v>0.2</v>
      </c>
      <c r="AB13" s="139">
        <v>0</v>
      </c>
      <c r="AC13" s="139">
        <v>0.2</v>
      </c>
      <c r="AD13" s="130" t="s">
        <v>966</v>
      </c>
      <c r="AE13" s="138">
        <v>3</v>
      </c>
      <c r="AF13" s="130" t="s">
        <v>966</v>
      </c>
      <c r="AG13" s="138">
        <v>0</v>
      </c>
      <c r="AH13" s="138">
        <v>1</v>
      </c>
      <c r="AI13" s="138">
        <v>0</v>
      </c>
      <c r="AJ13" s="138">
        <v>2</v>
      </c>
      <c r="AK13" s="138">
        <v>3</v>
      </c>
      <c r="AL13" s="130" t="s">
        <v>966</v>
      </c>
      <c r="AM13" s="138">
        <v>1</v>
      </c>
      <c r="AN13" s="138">
        <v>1</v>
      </c>
      <c r="AO13" s="138">
        <v>1</v>
      </c>
      <c r="AP13" s="138">
        <v>3</v>
      </c>
      <c r="AQ13" s="130" t="s">
        <v>966</v>
      </c>
      <c r="AR13" s="138">
        <v>0</v>
      </c>
      <c r="AS13" s="138">
        <v>0</v>
      </c>
      <c r="AT13" s="138">
        <v>1</v>
      </c>
      <c r="AU13" s="138">
        <v>0</v>
      </c>
      <c r="AV13" s="138">
        <v>2</v>
      </c>
      <c r="AW13" s="138">
        <v>0</v>
      </c>
      <c r="AX13" s="138">
        <v>3</v>
      </c>
      <c r="AY13" s="130" t="s">
        <v>966</v>
      </c>
      <c r="AZ13" s="138">
        <v>0</v>
      </c>
      <c r="BA13" s="138">
        <v>1</v>
      </c>
      <c r="BB13" s="138">
        <v>0</v>
      </c>
      <c r="BC13" s="138">
        <v>1</v>
      </c>
      <c r="BD13" s="138">
        <v>2</v>
      </c>
      <c r="BE13" s="138">
        <v>17</v>
      </c>
      <c r="BF13" s="138">
        <v>0</v>
      </c>
      <c r="BG13" s="138">
        <v>0</v>
      </c>
      <c r="BH13" s="138">
        <v>0</v>
      </c>
      <c r="BI13" s="138">
        <v>0</v>
      </c>
      <c r="BJ13" s="138">
        <v>0</v>
      </c>
      <c r="BK13" s="138">
        <v>0</v>
      </c>
      <c r="BL13" s="138">
        <v>16</v>
      </c>
      <c r="BM13" s="138">
        <v>0</v>
      </c>
      <c r="BN13" s="138">
        <v>11</v>
      </c>
      <c r="BO13" s="138">
        <v>0</v>
      </c>
      <c r="BP13" s="138">
        <v>0</v>
      </c>
      <c r="BQ13" s="138">
        <v>0</v>
      </c>
      <c r="BR13" s="138">
        <v>0</v>
      </c>
      <c r="BS13" s="138">
        <v>0</v>
      </c>
      <c r="BT13" s="138">
        <v>0</v>
      </c>
      <c r="BU13" s="138">
        <v>0</v>
      </c>
      <c r="BV13" s="138">
        <v>0</v>
      </c>
      <c r="BW13" s="138">
        <v>0</v>
      </c>
      <c r="BX13" s="138">
        <v>0</v>
      </c>
      <c r="BY13" s="138">
        <v>0</v>
      </c>
      <c r="BZ13" s="138">
        <v>0</v>
      </c>
      <c r="CA13" s="138">
        <v>0</v>
      </c>
      <c r="CB13" s="138">
        <v>0</v>
      </c>
      <c r="CC13" s="138">
        <v>0</v>
      </c>
      <c r="CD13" s="138">
        <v>0</v>
      </c>
      <c r="CE13" s="138">
        <v>0</v>
      </c>
      <c r="CF13" s="138">
        <v>0</v>
      </c>
      <c r="CG13" s="138">
        <v>0</v>
      </c>
      <c r="CH13" s="138">
        <v>0</v>
      </c>
      <c r="CI13" s="138">
        <v>0</v>
      </c>
      <c r="CJ13" s="138">
        <v>0</v>
      </c>
      <c r="CK13" s="138">
        <v>0</v>
      </c>
      <c r="CL13" s="138">
        <v>0</v>
      </c>
      <c r="CM13" s="138">
        <v>0</v>
      </c>
      <c r="CN13" s="138">
        <v>0</v>
      </c>
      <c r="CO13" s="138">
        <v>0</v>
      </c>
      <c r="CP13" s="138">
        <v>0</v>
      </c>
      <c r="CQ13" s="138">
        <v>0</v>
      </c>
      <c r="CR13" s="138">
        <v>0</v>
      </c>
      <c r="CS13" s="138">
        <v>0</v>
      </c>
      <c r="CT13" s="138">
        <v>0</v>
      </c>
      <c r="CU13" s="138">
        <v>0</v>
      </c>
      <c r="CV13" s="138">
        <v>0</v>
      </c>
      <c r="CW13" s="138">
        <v>0</v>
      </c>
      <c r="CX13" s="138">
        <v>0</v>
      </c>
      <c r="CY13" s="138">
        <v>0</v>
      </c>
      <c r="CZ13" s="138">
        <v>0</v>
      </c>
      <c r="DA13" s="138">
        <v>0</v>
      </c>
      <c r="DB13" s="138">
        <v>0</v>
      </c>
      <c r="DC13" s="138">
        <v>0</v>
      </c>
      <c r="DD13" s="138">
        <v>0</v>
      </c>
      <c r="DE13" s="138">
        <v>0</v>
      </c>
      <c r="DF13" s="138">
        <v>0</v>
      </c>
      <c r="DG13" s="138">
        <v>0</v>
      </c>
      <c r="DH13" s="138">
        <v>0</v>
      </c>
      <c r="DI13" s="138">
        <v>0</v>
      </c>
      <c r="DJ13" s="138">
        <v>0</v>
      </c>
      <c r="DK13" s="138">
        <v>0</v>
      </c>
      <c r="DL13" s="138">
        <v>0</v>
      </c>
      <c r="DM13" s="138">
        <v>0</v>
      </c>
      <c r="DN13" s="138">
        <v>0</v>
      </c>
      <c r="DO13" s="138">
        <v>0</v>
      </c>
      <c r="DP13" s="138">
        <v>100</v>
      </c>
      <c r="DQ13" s="138">
        <v>1</v>
      </c>
      <c r="DR13" s="130" t="s">
        <v>1131</v>
      </c>
      <c r="DS13" s="138">
        <v>3</v>
      </c>
      <c r="DT13" s="130"/>
      <c r="DU13" s="130"/>
      <c r="DV13" s="138">
        <v>1</v>
      </c>
      <c r="DW13" s="138">
        <v>1</v>
      </c>
      <c r="DX13" s="138">
        <v>1</v>
      </c>
      <c r="DY13" s="130"/>
      <c r="DZ13" s="130"/>
      <c r="EA13" s="140">
        <v>509895</v>
      </c>
      <c r="EB13" s="140">
        <v>6795.59</v>
      </c>
      <c r="EC13" s="140">
        <v>704</v>
      </c>
    </row>
    <row r="14" spans="1:133" s="131" customFormat="1" ht="72" x14ac:dyDescent="0.25">
      <c r="A14" s="130" t="s">
        <v>132</v>
      </c>
      <c r="B14" s="130" t="s">
        <v>132</v>
      </c>
      <c r="C14" s="138">
        <v>5</v>
      </c>
      <c r="D14" s="130" t="s">
        <v>637</v>
      </c>
      <c r="E14" s="130" t="s">
        <v>1132</v>
      </c>
      <c r="F14" s="130">
        <v>3</v>
      </c>
      <c r="G14" s="130">
        <v>60182</v>
      </c>
      <c r="H14" s="130" t="s">
        <v>1133</v>
      </c>
      <c r="I14" s="130" t="s">
        <v>1134</v>
      </c>
      <c r="J14" s="130" t="s">
        <v>1135</v>
      </c>
      <c r="K14" s="130" t="s">
        <v>1136</v>
      </c>
      <c r="L14" s="130" t="s">
        <v>959</v>
      </c>
      <c r="M14" s="130" t="s">
        <v>974</v>
      </c>
      <c r="N14" s="130" t="s">
        <v>1137</v>
      </c>
      <c r="O14" s="130"/>
      <c r="P14" s="130">
        <v>541651358</v>
      </c>
      <c r="Q14" s="130" t="s">
        <v>1138</v>
      </c>
      <c r="R14" s="130" t="s">
        <v>959</v>
      </c>
      <c r="S14" s="130" t="s">
        <v>974</v>
      </c>
      <c r="T14" s="130" t="s">
        <v>1137</v>
      </c>
      <c r="U14" s="130"/>
      <c r="V14" s="130">
        <v>541651358</v>
      </c>
      <c r="W14" s="130" t="s">
        <v>1138</v>
      </c>
      <c r="X14" s="138">
        <v>9</v>
      </c>
      <c r="Y14" s="138">
        <v>0</v>
      </c>
      <c r="Z14" s="138">
        <v>9</v>
      </c>
      <c r="AA14" s="139">
        <v>4</v>
      </c>
      <c r="AB14" s="139">
        <v>0</v>
      </c>
      <c r="AC14" s="139">
        <v>4</v>
      </c>
      <c r="AD14" s="130" t="s">
        <v>966</v>
      </c>
      <c r="AE14" s="138">
        <v>9</v>
      </c>
      <c r="AF14" s="130" t="s">
        <v>966</v>
      </c>
      <c r="AG14" s="138">
        <v>0</v>
      </c>
      <c r="AH14" s="138">
        <v>1</v>
      </c>
      <c r="AI14" s="138">
        <v>0</v>
      </c>
      <c r="AJ14" s="138">
        <v>8</v>
      </c>
      <c r="AK14" s="138">
        <v>9</v>
      </c>
      <c r="AL14" s="130" t="s">
        <v>966</v>
      </c>
      <c r="AM14" s="138">
        <v>1</v>
      </c>
      <c r="AN14" s="138">
        <v>0</v>
      </c>
      <c r="AO14" s="138">
        <v>8</v>
      </c>
      <c r="AP14" s="138">
        <v>9</v>
      </c>
      <c r="AQ14" s="130" t="s">
        <v>966</v>
      </c>
      <c r="AR14" s="138">
        <v>0</v>
      </c>
      <c r="AS14" s="138">
        <v>0</v>
      </c>
      <c r="AT14" s="138">
        <v>0</v>
      </c>
      <c r="AU14" s="138">
        <v>1</v>
      </c>
      <c r="AV14" s="138">
        <v>7</v>
      </c>
      <c r="AW14" s="138">
        <v>1</v>
      </c>
      <c r="AX14" s="138">
        <v>9</v>
      </c>
      <c r="AY14" s="130" t="s">
        <v>966</v>
      </c>
      <c r="AZ14" s="138">
        <v>0</v>
      </c>
      <c r="BA14" s="138">
        <v>1</v>
      </c>
      <c r="BB14" s="138">
        <v>1</v>
      </c>
      <c r="BC14" s="138">
        <v>1</v>
      </c>
      <c r="BD14" s="138">
        <v>1</v>
      </c>
      <c r="BE14" s="138">
        <v>12</v>
      </c>
      <c r="BF14" s="138">
        <v>0</v>
      </c>
      <c r="BG14" s="138">
        <v>0</v>
      </c>
      <c r="BH14" s="138">
        <v>2</v>
      </c>
      <c r="BI14" s="138">
        <v>0</v>
      </c>
      <c r="BJ14" s="138">
        <v>0</v>
      </c>
      <c r="BK14" s="138">
        <v>0</v>
      </c>
      <c r="BL14" s="138">
        <v>10</v>
      </c>
      <c r="BM14" s="138">
        <v>0</v>
      </c>
      <c r="BN14" s="138">
        <v>3</v>
      </c>
      <c r="BO14" s="138">
        <v>3</v>
      </c>
      <c r="BP14" s="138">
        <v>0</v>
      </c>
      <c r="BQ14" s="138">
        <v>0</v>
      </c>
      <c r="BR14" s="138">
        <v>0</v>
      </c>
      <c r="BS14" s="138">
        <v>0</v>
      </c>
      <c r="BT14" s="138">
        <v>0</v>
      </c>
      <c r="BU14" s="138">
        <v>0</v>
      </c>
      <c r="BV14" s="138">
        <v>0</v>
      </c>
      <c r="BW14" s="138">
        <v>0</v>
      </c>
      <c r="BX14" s="138">
        <v>0</v>
      </c>
      <c r="BY14" s="138">
        <v>0</v>
      </c>
      <c r="BZ14" s="138">
        <v>0</v>
      </c>
      <c r="CA14" s="138">
        <v>0</v>
      </c>
      <c r="CB14" s="138">
        <v>0</v>
      </c>
      <c r="CC14" s="138">
        <v>0</v>
      </c>
      <c r="CD14" s="138">
        <v>0</v>
      </c>
      <c r="CE14" s="138">
        <v>0</v>
      </c>
      <c r="CF14" s="138">
        <v>0</v>
      </c>
      <c r="CG14" s="138">
        <v>0</v>
      </c>
      <c r="CH14" s="138">
        <v>1</v>
      </c>
      <c r="CI14" s="138">
        <v>2</v>
      </c>
      <c r="CJ14" s="138">
        <v>0</v>
      </c>
      <c r="CK14" s="138">
        <v>1</v>
      </c>
      <c r="CL14" s="138">
        <v>0</v>
      </c>
      <c r="CM14" s="138">
        <v>2</v>
      </c>
      <c r="CN14" s="138">
        <v>0</v>
      </c>
      <c r="CO14" s="138">
        <v>0</v>
      </c>
      <c r="CP14" s="138">
        <v>0</v>
      </c>
      <c r="CQ14" s="138">
        <v>0</v>
      </c>
      <c r="CR14" s="138">
        <v>0</v>
      </c>
      <c r="CS14" s="138">
        <v>0</v>
      </c>
      <c r="CT14" s="138">
        <v>0</v>
      </c>
      <c r="CU14" s="138">
        <v>0</v>
      </c>
      <c r="CV14" s="138">
        <v>0</v>
      </c>
      <c r="CW14" s="138">
        <v>0</v>
      </c>
      <c r="CX14" s="138">
        <v>0</v>
      </c>
      <c r="CY14" s="138">
        <v>0</v>
      </c>
      <c r="CZ14" s="138">
        <v>0</v>
      </c>
      <c r="DA14" s="138">
        <v>0</v>
      </c>
      <c r="DB14" s="138">
        <v>4</v>
      </c>
      <c r="DC14" s="138">
        <v>0</v>
      </c>
      <c r="DD14" s="138">
        <v>0</v>
      </c>
      <c r="DE14" s="138">
        <v>2</v>
      </c>
      <c r="DF14" s="138">
        <v>2</v>
      </c>
      <c r="DG14" s="138">
        <v>0</v>
      </c>
      <c r="DH14" s="138">
        <v>1</v>
      </c>
      <c r="DI14" s="138">
        <v>0</v>
      </c>
      <c r="DJ14" s="138">
        <v>2</v>
      </c>
      <c r="DK14" s="138">
        <v>0</v>
      </c>
      <c r="DL14" s="138">
        <v>0</v>
      </c>
      <c r="DM14" s="138">
        <v>2</v>
      </c>
      <c r="DN14" s="138">
        <v>0</v>
      </c>
      <c r="DO14" s="138">
        <v>0</v>
      </c>
      <c r="DP14" s="138">
        <v>100</v>
      </c>
      <c r="DQ14" s="138">
        <v>1</v>
      </c>
      <c r="DR14" s="130" t="s">
        <v>1139</v>
      </c>
      <c r="DS14" s="138">
        <v>2</v>
      </c>
      <c r="DT14" s="130"/>
      <c r="DU14" s="130"/>
      <c r="DV14" s="138">
        <v>1</v>
      </c>
      <c r="DW14" s="138">
        <v>1</v>
      </c>
      <c r="DX14" s="138">
        <v>1</v>
      </c>
      <c r="DY14" s="130"/>
      <c r="DZ14" s="130" t="s">
        <v>1140</v>
      </c>
      <c r="EA14" s="140">
        <v>1172853</v>
      </c>
      <c r="EB14" s="140">
        <v>7195.06</v>
      </c>
      <c r="EC14" s="140">
        <v>673</v>
      </c>
    </row>
    <row r="15" spans="1:133" s="131" customFormat="1" ht="36" x14ac:dyDescent="0.25">
      <c r="A15" s="130" t="s">
        <v>280</v>
      </c>
      <c r="B15" s="130" t="s">
        <v>280</v>
      </c>
      <c r="C15" s="138">
        <v>5</v>
      </c>
      <c r="D15" s="130" t="s">
        <v>638</v>
      </c>
      <c r="E15" s="130" t="s">
        <v>1141</v>
      </c>
      <c r="F15" s="130" t="s">
        <v>1142</v>
      </c>
      <c r="G15" s="130">
        <v>77911</v>
      </c>
      <c r="H15" s="130" t="s">
        <v>294</v>
      </c>
      <c r="I15" s="130" t="s">
        <v>1143</v>
      </c>
      <c r="J15" s="130" t="s">
        <v>1144</v>
      </c>
      <c r="K15" s="130" t="s">
        <v>1024</v>
      </c>
      <c r="L15" s="130" t="s">
        <v>959</v>
      </c>
      <c r="M15" s="130" t="s">
        <v>1145</v>
      </c>
      <c r="N15" s="130" t="s">
        <v>1146</v>
      </c>
      <c r="O15" s="130"/>
      <c r="P15" s="130">
        <v>585508302</v>
      </c>
      <c r="Q15" s="130" t="s">
        <v>1147</v>
      </c>
      <c r="R15" s="130" t="s">
        <v>959</v>
      </c>
      <c r="S15" s="130" t="s">
        <v>1059</v>
      </c>
      <c r="T15" s="130" t="s">
        <v>1148</v>
      </c>
      <c r="U15" s="130"/>
      <c r="V15" s="130">
        <v>585508308</v>
      </c>
      <c r="W15" s="130" t="s">
        <v>1149</v>
      </c>
      <c r="X15" s="138">
        <v>3</v>
      </c>
      <c r="Y15" s="138">
        <v>0</v>
      </c>
      <c r="Z15" s="138">
        <v>3</v>
      </c>
      <c r="AA15" s="139">
        <v>2</v>
      </c>
      <c r="AB15" s="139">
        <v>0</v>
      </c>
      <c r="AC15" s="139">
        <v>2</v>
      </c>
      <c r="AD15" s="130" t="s">
        <v>966</v>
      </c>
      <c r="AE15" s="138">
        <v>2</v>
      </c>
      <c r="AF15" s="130" t="s">
        <v>966</v>
      </c>
      <c r="AG15" s="138">
        <v>0</v>
      </c>
      <c r="AH15" s="138">
        <v>0</v>
      </c>
      <c r="AI15" s="138">
        <v>0</v>
      </c>
      <c r="AJ15" s="138">
        <v>3</v>
      </c>
      <c r="AK15" s="138">
        <v>3</v>
      </c>
      <c r="AL15" s="130" t="s">
        <v>966</v>
      </c>
      <c r="AM15" s="138">
        <v>0</v>
      </c>
      <c r="AN15" s="138">
        <v>0</v>
      </c>
      <c r="AO15" s="138">
        <v>3</v>
      </c>
      <c r="AP15" s="138">
        <v>3</v>
      </c>
      <c r="AQ15" s="130" t="s">
        <v>966</v>
      </c>
      <c r="AR15" s="138">
        <v>0</v>
      </c>
      <c r="AS15" s="138">
        <v>0</v>
      </c>
      <c r="AT15" s="138">
        <v>0</v>
      </c>
      <c r="AU15" s="138">
        <v>0</v>
      </c>
      <c r="AV15" s="138">
        <v>2</v>
      </c>
      <c r="AW15" s="138">
        <v>1</v>
      </c>
      <c r="AX15" s="138">
        <v>3</v>
      </c>
      <c r="AY15" s="130" t="s">
        <v>966</v>
      </c>
      <c r="AZ15" s="138">
        <v>0</v>
      </c>
      <c r="BA15" s="138">
        <v>1</v>
      </c>
      <c r="BB15" s="138">
        <v>0</v>
      </c>
      <c r="BC15" s="138">
        <v>1</v>
      </c>
      <c r="BD15" s="138">
        <v>0</v>
      </c>
      <c r="BE15" s="138">
        <v>4</v>
      </c>
      <c r="BF15" s="138">
        <v>0</v>
      </c>
      <c r="BG15" s="138">
        <v>0</v>
      </c>
      <c r="BH15" s="138">
        <v>2</v>
      </c>
      <c r="BI15" s="138">
        <v>0</v>
      </c>
      <c r="BJ15" s="138">
        <v>0</v>
      </c>
      <c r="BK15" s="138">
        <v>0</v>
      </c>
      <c r="BL15" s="138">
        <v>10</v>
      </c>
      <c r="BM15" s="138">
        <v>0</v>
      </c>
      <c r="BN15" s="138">
        <v>4</v>
      </c>
      <c r="BO15" s="138">
        <v>2</v>
      </c>
      <c r="BP15" s="138">
        <v>2</v>
      </c>
      <c r="BQ15" s="138">
        <v>0</v>
      </c>
      <c r="BR15" s="138">
        <v>0</v>
      </c>
      <c r="BS15" s="138">
        <v>0</v>
      </c>
      <c r="BT15" s="138">
        <v>0</v>
      </c>
      <c r="BU15" s="138">
        <v>0</v>
      </c>
      <c r="BV15" s="138">
        <v>0</v>
      </c>
      <c r="BW15" s="138">
        <v>0</v>
      </c>
      <c r="BX15" s="138">
        <v>2</v>
      </c>
      <c r="BY15" s="138">
        <v>0</v>
      </c>
      <c r="BZ15" s="138">
        <v>0</v>
      </c>
      <c r="CA15" s="138">
        <v>0</v>
      </c>
      <c r="CB15" s="138">
        <v>0</v>
      </c>
      <c r="CC15" s="138">
        <v>0</v>
      </c>
      <c r="CD15" s="138">
        <v>0</v>
      </c>
      <c r="CE15" s="138">
        <v>0</v>
      </c>
      <c r="CF15" s="138">
        <v>0</v>
      </c>
      <c r="CG15" s="138">
        <v>0</v>
      </c>
      <c r="CH15" s="138">
        <v>0</v>
      </c>
      <c r="CI15" s="138">
        <v>0</v>
      </c>
      <c r="CJ15" s="138">
        <v>0</v>
      </c>
      <c r="CK15" s="138">
        <v>0</v>
      </c>
      <c r="CL15" s="138">
        <v>0</v>
      </c>
      <c r="CM15" s="138">
        <v>0</v>
      </c>
      <c r="CN15" s="138">
        <v>0</v>
      </c>
      <c r="CO15" s="138">
        <v>0</v>
      </c>
      <c r="CP15" s="138">
        <v>0</v>
      </c>
      <c r="CQ15" s="138">
        <v>0</v>
      </c>
      <c r="CR15" s="138">
        <v>0</v>
      </c>
      <c r="CS15" s="138">
        <v>0</v>
      </c>
      <c r="CT15" s="138">
        <v>0</v>
      </c>
      <c r="CU15" s="138">
        <v>0</v>
      </c>
      <c r="CV15" s="138">
        <v>0</v>
      </c>
      <c r="CW15" s="138">
        <v>0</v>
      </c>
      <c r="CX15" s="138">
        <v>0</v>
      </c>
      <c r="CY15" s="138">
        <v>0</v>
      </c>
      <c r="CZ15" s="138">
        <v>0</v>
      </c>
      <c r="DA15" s="138">
        <v>0</v>
      </c>
      <c r="DB15" s="138">
        <v>0</v>
      </c>
      <c r="DC15" s="138">
        <v>0</v>
      </c>
      <c r="DD15" s="138">
        <v>0</v>
      </c>
      <c r="DE15" s="138">
        <v>0</v>
      </c>
      <c r="DF15" s="138">
        <v>0</v>
      </c>
      <c r="DG15" s="138">
        <v>0</v>
      </c>
      <c r="DH15" s="138">
        <v>0</v>
      </c>
      <c r="DI15" s="138">
        <v>0</v>
      </c>
      <c r="DJ15" s="138">
        <v>0</v>
      </c>
      <c r="DK15" s="138">
        <v>0</v>
      </c>
      <c r="DL15" s="138">
        <v>0</v>
      </c>
      <c r="DM15" s="138">
        <v>1</v>
      </c>
      <c r="DN15" s="138">
        <v>0</v>
      </c>
      <c r="DO15" s="138">
        <v>0</v>
      </c>
      <c r="DP15" s="138">
        <v>20</v>
      </c>
      <c r="DQ15" s="138">
        <v>1</v>
      </c>
      <c r="DR15" s="130" t="s">
        <v>1150</v>
      </c>
      <c r="DS15" s="138">
        <v>1</v>
      </c>
      <c r="DT15" s="130"/>
      <c r="DU15" s="130" t="s">
        <v>1151</v>
      </c>
      <c r="DV15" s="138">
        <v>1</v>
      </c>
      <c r="DW15" s="138">
        <v>0</v>
      </c>
      <c r="DX15" s="138">
        <v>1</v>
      </c>
      <c r="DY15" s="130"/>
      <c r="DZ15" s="130"/>
      <c r="EA15" s="140">
        <v>635711</v>
      </c>
      <c r="EB15" s="140">
        <v>5266.9</v>
      </c>
      <c r="EC15" s="140">
        <v>399</v>
      </c>
    </row>
    <row r="16" spans="1:133" s="131" customFormat="1" ht="48" x14ac:dyDescent="0.25">
      <c r="A16" s="130" t="s">
        <v>237</v>
      </c>
      <c r="B16" s="130" t="s">
        <v>237</v>
      </c>
      <c r="C16" s="138">
        <v>5</v>
      </c>
      <c r="D16" s="130" t="s">
        <v>640</v>
      </c>
      <c r="E16" s="130" t="s">
        <v>1152</v>
      </c>
      <c r="F16" s="130" t="s">
        <v>1153</v>
      </c>
      <c r="G16" s="130">
        <v>70218</v>
      </c>
      <c r="H16" s="130" t="s">
        <v>1154</v>
      </c>
      <c r="I16" s="130" t="s">
        <v>1155</v>
      </c>
      <c r="J16" s="130" t="s">
        <v>1156</v>
      </c>
      <c r="K16" s="130" t="s">
        <v>1157</v>
      </c>
      <c r="L16" s="130" t="s">
        <v>959</v>
      </c>
      <c r="M16" s="130" t="s">
        <v>1158</v>
      </c>
      <c r="N16" s="130" t="s">
        <v>1159</v>
      </c>
      <c r="O16" s="130" t="s">
        <v>1041</v>
      </c>
      <c r="P16" s="130">
        <v>595622121</v>
      </c>
      <c r="Q16" s="130" t="s">
        <v>1160</v>
      </c>
      <c r="R16" s="130" t="s">
        <v>959</v>
      </c>
      <c r="S16" s="130" t="s">
        <v>1161</v>
      </c>
      <c r="T16" s="130" t="s">
        <v>960</v>
      </c>
      <c r="U16" s="130" t="s">
        <v>1041</v>
      </c>
      <c r="V16" s="130">
        <v>595622117</v>
      </c>
      <c r="W16" s="130" t="s">
        <v>1162</v>
      </c>
      <c r="X16" s="138">
        <v>4</v>
      </c>
      <c r="Y16" s="138">
        <v>0</v>
      </c>
      <c r="Z16" s="138">
        <v>4</v>
      </c>
      <c r="AA16" s="139">
        <v>2</v>
      </c>
      <c r="AB16" s="139">
        <v>0</v>
      </c>
      <c r="AC16" s="139">
        <v>2</v>
      </c>
      <c r="AD16" s="130" t="s">
        <v>966</v>
      </c>
      <c r="AE16" s="138">
        <v>4</v>
      </c>
      <c r="AF16" s="130" t="s">
        <v>966</v>
      </c>
      <c r="AG16" s="138">
        <v>0</v>
      </c>
      <c r="AH16" s="138">
        <v>0</v>
      </c>
      <c r="AI16" s="138">
        <v>0</v>
      </c>
      <c r="AJ16" s="138">
        <v>4</v>
      </c>
      <c r="AK16" s="138">
        <v>4</v>
      </c>
      <c r="AL16" s="130" t="s">
        <v>966</v>
      </c>
      <c r="AM16" s="138">
        <v>0</v>
      </c>
      <c r="AN16" s="138">
        <v>2</v>
      </c>
      <c r="AO16" s="138">
        <v>2</v>
      </c>
      <c r="AP16" s="138">
        <v>4</v>
      </c>
      <c r="AQ16" s="130" t="s">
        <v>966</v>
      </c>
      <c r="AR16" s="138">
        <v>0</v>
      </c>
      <c r="AS16" s="138">
        <v>0</v>
      </c>
      <c r="AT16" s="138">
        <v>0</v>
      </c>
      <c r="AU16" s="138">
        <v>0</v>
      </c>
      <c r="AV16" s="138">
        <v>4</v>
      </c>
      <c r="AW16" s="138">
        <v>0</v>
      </c>
      <c r="AX16" s="138">
        <v>4</v>
      </c>
      <c r="AY16" s="130" t="s">
        <v>966</v>
      </c>
      <c r="AZ16" s="138">
        <v>0</v>
      </c>
      <c r="BA16" s="138">
        <v>1</v>
      </c>
      <c r="BB16" s="138">
        <v>0</v>
      </c>
      <c r="BC16" s="138">
        <v>1</v>
      </c>
      <c r="BD16" s="138">
        <v>4</v>
      </c>
      <c r="BE16" s="138">
        <v>10</v>
      </c>
      <c r="BF16" s="138">
        <v>0</v>
      </c>
      <c r="BG16" s="138">
        <v>0</v>
      </c>
      <c r="BH16" s="138">
        <v>1</v>
      </c>
      <c r="BI16" s="138">
        <v>0</v>
      </c>
      <c r="BJ16" s="138">
        <v>0</v>
      </c>
      <c r="BK16" s="138">
        <v>0</v>
      </c>
      <c r="BL16" s="138">
        <v>10</v>
      </c>
      <c r="BM16" s="138">
        <v>0</v>
      </c>
      <c r="BN16" s="138">
        <v>3</v>
      </c>
      <c r="BO16" s="138">
        <v>0</v>
      </c>
      <c r="BP16" s="138">
        <v>0</v>
      </c>
      <c r="BQ16" s="138">
        <v>0</v>
      </c>
      <c r="BR16" s="138">
        <v>0</v>
      </c>
      <c r="BS16" s="138">
        <v>0</v>
      </c>
      <c r="BT16" s="138">
        <v>0</v>
      </c>
      <c r="BU16" s="138">
        <v>0</v>
      </c>
      <c r="BV16" s="138">
        <v>0</v>
      </c>
      <c r="BW16" s="138">
        <v>0</v>
      </c>
      <c r="BX16" s="138">
        <v>0</v>
      </c>
      <c r="BY16" s="138">
        <v>0</v>
      </c>
      <c r="BZ16" s="138">
        <v>0</v>
      </c>
      <c r="CA16" s="138">
        <v>0</v>
      </c>
      <c r="CB16" s="138">
        <v>0</v>
      </c>
      <c r="CC16" s="138">
        <v>0</v>
      </c>
      <c r="CD16" s="138">
        <v>0</v>
      </c>
      <c r="CE16" s="138">
        <v>0</v>
      </c>
      <c r="CF16" s="138">
        <v>0</v>
      </c>
      <c r="CG16" s="138">
        <v>0</v>
      </c>
      <c r="CH16" s="138">
        <v>0</v>
      </c>
      <c r="CI16" s="138">
        <v>0</v>
      </c>
      <c r="CJ16" s="138">
        <v>0</v>
      </c>
      <c r="CK16" s="138">
        <v>2</v>
      </c>
      <c r="CL16" s="138">
        <v>0</v>
      </c>
      <c r="CM16" s="138">
        <v>2</v>
      </c>
      <c r="CN16" s="138">
        <v>0</v>
      </c>
      <c r="CO16" s="138">
        <v>0</v>
      </c>
      <c r="CP16" s="138">
        <v>0</v>
      </c>
      <c r="CQ16" s="138">
        <v>0</v>
      </c>
      <c r="CR16" s="138">
        <v>0</v>
      </c>
      <c r="CS16" s="138">
        <v>0</v>
      </c>
      <c r="CT16" s="138">
        <v>0</v>
      </c>
      <c r="CU16" s="138">
        <v>0</v>
      </c>
      <c r="CV16" s="138">
        <v>0</v>
      </c>
      <c r="CW16" s="138">
        <v>0</v>
      </c>
      <c r="CX16" s="138">
        <v>0</v>
      </c>
      <c r="CY16" s="138">
        <v>0</v>
      </c>
      <c r="CZ16" s="138">
        <v>0</v>
      </c>
      <c r="DA16" s="138">
        <v>0</v>
      </c>
      <c r="DB16" s="138">
        <v>0</v>
      </c>
      <c r="DC16" s="138">
        <v>0</v>
      </c>
      <c r="DD16" s="138">
        <v>0</v>
      </c>
      <c r="DE16" s="138">
        <v>0</v>
      </c>
      <c r="DF16" s="138">
        <v>0</v>
      </c>
      <c r="DG16" s="138">
        <v>0</v>
      </c>
      <c r="DH16" s="138">
        <v>0</v>
      </c>
      <c r="DI16" s="138">
        <v>0</v>
      </c>
      <c r="DJ16" s="138">
        <v>2</v>
      </c>
      <c r="DK16" s="138">
        <v>0</v>
      </c>
      <c r="DL16" s="138">
        <v>0</v>
      </c>
      <c r="DM16" s="138">
        <v>0</v>
      </c>
      <c r="DN16" s="138">
        <v>0</v>
      </c>
      <c r="DO16" s="138">
        <v>0</v>
      </c>
      <c r="DP16" s="138">
        <v>60</v>
      </c>
      <c r="DQ16" s="138">
        <v>1</v>
      </c>
      <c r="DR16" s="130" t="s">
        <v>1163</v>
      </c>
      <c r="DS16" s="138">
        <v>1</v>
      </c>
      <c r="DT16" s="130" t="s">
        <v>1164</v>
      </c>
      <c r="DU16" s="130"/>
      <c r="DV16" s="138">
        <v>1</v>
      </c>
      <c r="DW16" s="138">
        <v>1</v>
      </c>
      <c r="DX16" s="138">
        <v>1</v>
      </c>
      <c r="DY16" s="130"/>
      <c r="DZ16" s="130"/>
      <c r="EA16" s="140">
        <v>1217676</v>
      </c>
      <c r="EB16" s="140">
        <v>5427.64</v>
      </c>
      <c r="EC16" s="140">
        <v>300</v>
      </c>
    </row>
    <row r="17" spans="1:133" s="131" customFormat="1" ht="60" x14ac:dyDescent="0.25">
      <c r="A17" s="130" t="s">
        <v>533</v>
      </c>
      <c r="B17" s="130" t="s">
        <v>533</v>
      </c>
      <c r="C17" s="138">
        <v>5</v>
      </c>
      <c r="D17" s="130" t="s">
        <v>639</v>
      </c>
      <c r="E17" s="130" t="s">
        <v>1165</v>
      </c>
      <c r="F17" s="130">
        <v>21</v>
      </c>
      <c r="G17" s="130">
        <v>76190</v>
      </c>
      <c r="H17" s="130" t="s">
        <v>559</v>
      </c>
      <c r="I17" s="130" t="s">
        <v>1166</v>
      </c>
      <c r="J17" s="130" t="s">
        <v>1167</v>
      </c>
      <c r="K17" s="130" t="s">
        <v>1024</v>
      </c>
      <c r="L17" s="130" t="s">
        <v>959</v>
      </c>
      <c r="M17" s="130" t="s">
        <v>1168</v>
      </c>
      <c r="N17" s="130" t="s">
        <v>1169</v>
      </c>
      <c r="O17" s="130" t="s">
        <v>1041</v>
      </c>
      <c r="P17" s="130">
        <v>577043500</v>
      </c>
      <c r="Q17" s="130" t="s">
        <v>1170</v>
      </c>
      <c r="R17" s="130" t="s">
        <v>959</v>
      </c>
      <c r="S17" s="130" t="s">
        <v>1171</v>
      </c>
      <c r="T17" s="130" t="s">
        <v>1172</v>
      </c>
      <c r="U17" s="130" t="s">
        <v>1041</v>
      </c>
      <c r="V17" s="130">
        <v>577043507</v>
      </c>
      <c r="W17" s="130" t="s">
        <v>1173</v>
      </c>
      <c r="X17" s="138">
        <v>2</v>
      </c>
      <c r="Y17" s="138">
        <v>2</v>
      </c>
      <c r="Z17" s="138">
        <v>4</v>
      </c>
      <c r="AA17" s="139">
        <v>2</v>
      </c>
      <c r="AB17" s="139">
        <v>2</v>
      </c>
      <c r="AC17" s="139">
        <v>4</v>
      </c>
      <c r="AD17" s="130" t="s">
        <v>966</v>
      </c>
      <c r="AE17" s="138">
        <v>2</v>
      </c>
      <c r="AF17" s="130" t="s">
        <v>966</v>
      </c>
      <c r="AG17" s="138">
        <v>0</v>
      </c>
      <c r="AH17" s="138">
        <v>0</v>
      </c>
      <c r="AI17" s="138">
        <v>0</v>
      </c>
      <c r="AJ17" s="138">
        <v>2</v>
      </c>
      <c r="AK17" s="138">
        <v>2</v>
      </c>
      <c r="AL17" s="130" t="s">
        <v>966</v>
      </c>
      <c r="AM17" s="138">
        <v>0</v>
      </c>
      <c r="AN17" s="138">
        <v>0</v>
      </c>
      <c r="AO17" s="138">
        <v>2</v>
      </c>
      <c r="AP17" s="138">
        <v>2</v>
      </c>
      <c r="AQ17" s="130" t="s">
        <v>966</v>
      </c>
      <c r="AR17" s="138">
        <v>0</v>
      </c>
      <c r="AS17" s="138">
        <v>0</v>
      </c>
      <c r="AT17" s="138">
        <v>0</v>
      </c>
      <c r="AU17" s="138">
        <v>0</v>
      </c>
      <c r="AV17" s="138">
        <v>2</v>
      </c>
      <c r="AW17" s="138">
        <v>0</v>
      </c>
      <c r="AX17" s="138">
        <v>2</v>
      </c>
      <c r="AY17" s="130" t="s">
        <v>966</v>
      </c>
      <c r="AZ17" s="138">
        <v>0</v>
      </c>
      <c r="BA17" s="138">
        <v>1</v>
      </c>
      <c r="BB17" s="138">
        <v>0</v>
      </c>
      <c r="BC17" s="138">
        <v>0</v>
      </c>
      <c r="BD17" s="138">
        <v>0</v>
      </c>
      <c r="BE17" s="138">
        <v>16</v>
      </c>
      <c r="BF17" s="138">
        <v>0</v>
      </c>
      <c r="BG17" s="138">
        <v>1</v>
      </c>
      <c r="BH17" s="138">
        <v>5</v>
      </c>
      <c r="BI17" s="138">
        <v>0</v>
      </c>
      <c r="BJ17" s="138">
        <v>0</v>
      </c>
      <c r="BK17" s="138">
        <v>0</v>
      </c>
      <c r="BL17" s="138">
        <v>16</v>
      </c>
      <c r="BM17" s="138">
        <v>0</v>
      </c>
      <c r="BN17" s="138">
        <v>5</v>
      </c>
      <c r="BO17" s="138">
        <v>0</v>
      </c>
      <c r="BP17" s="138">
        <v>0</v>
      </c>
      <c r="BQ17" s="138">
        <v>0</v>
      </c>
      <c r="BR17" s="138">
        <v>0</v>
      </c>
      <c r="BS17" s="138">
        <v>0</v>
      </c>
      <c r="BT17" s="138">
        <v>2</v>
      </c>
      <c r="BU17" s="138">
        <v>0</v>
      </c>
      <c r="BV17" s="138">
        <v>0</v>
      </c>
      <c r="BW17" s="138">
        <v>0</v>
      </c>
      <c r="BX17" s="138">
        <v>0</v>
      </c>
      <c r="BY17" s="138">
        <v>0</v>
      </c>
      <c r="BZ17" s="138">
        <v>0</v>
      </c>
      <c r="CA17" s="138">
        <v>0</v>
      </c>
      <c r="CB17" s="138">
        <v>0</v>
      </c>
      <c r="CC17" s="138">
        <v>0</v>
      </c>
      <c r="CD17" s="138">
        <v>0</v>
      </c>
      <c r="CE17" s="138">
        <v>0</v>
      </c>
      <c r="CF17" s="138">
        <v>0</v>
      </c>
      <c r="CG17" s="138">
        <v>0</v>
      </c>
      <c r="CH17" s="138">
        <v>6</v>
      </c>
      <c r="CI17" s="138">
        <v>0</v>
      </c>
      <c r="CJ17" s="138">
        <v>0</v>
      </c>
      <c r="CK17" s="138">
        <v>11</v>
      </c>
      <c r="CL17" s="138">
        <v>0</v>
      </c>
      <c r="CM17" s="138">
        <v>2</v>
      </c>
      <c r="CN17" s="138">
        <v>0</v>
      </c>
      <c r="CO17" s="138">
        <v>0</v>
      </c>
      <c r="CP17" s="138">
        <v>0</v>
      </c>
      <c r="CQ17" s="138">
        <v>0</v>
      </c>
      <c r="CR17" s="138">
        <v>0</v>
      </c>
      <c r="CS17" s="138">
        <v>0</v>
      </c>
      <c r="CT17" s="138">
        <v>0</v>
      </c>
      <c r="CU17" s="138">
        <v>0</v>
      </c>
      <c r="CV17" s="138">
        <v>0</v>
      </c>
      <c r="CW17" s="138">
        <v>0</v>
      </c>
      <c r="CX17" s="138">
        <v>0</v>
      </c>
      <c r="CY17" s="138">
        <v>0</v>
      </c>
      <c r="CZ17" s="138">
        <v>0</v>
      </c>
      <c r="DA17" s="138">
        <v>0</v>
      </c>
      <c r="DB17" s="138">
        <v>0</v>
      </c>
      <c r="DC17" s="138">
        <v>0</v>
      </c>
      <c r="DD17" s="138">
        <v>0</v>
      </c>
      <c r="DE17" s="138">
        <v>0</v>
      </c>
      <c r="DF17" s="138">
        <v>0</v>
      </c>
      <c r="DG17" s="138">
        <v>0</v>
      </c>
      <c r="DH17" s="138">
        <v>0</v>
      </c>
      <c r="DI17" s="138">
        <v>0</v>
      </c>
      <c r="DJ17" s="138">
        <v>0</v>
      </c>
      <c r="DK17" s="138">
        <v>0</v>
      </c>
      <c r="DL17" s="138">
        <v>0</v>
      </c>
      <c r="DM17" s="138">
        <v>0</v>
      </c>
      <c r="DN17" s="138">
        <v>0</v>
      </c>
      <c r="DO17" s="138">
        <v>0</v>
      </c>
      <c r="DP17" s="138">
        <v>70</v>
      </c>
      <c r="DQ17" s="138">
        <v>1</v>
      </c>
      <c r="DR17" s="130" t="s">
        <v>1174</v>
      </c>
      <c r="DS17" s="138">
        <v>2</v>
      </c>
      <c r="DT17" s="130" t="s">
        <v>1175</v>
      </c>
      <c r="DU17" s="130" t="s">
        <v>1176</v>
      </c>
      <c r="DV17" s="138">
        <v>1</v>
      </c>
      <c r="DW17" s="138">
        <v>0</v>
      </c>
      <c r="DX17" s="138">
        <v>1</v>
      </c>
      <c r="DY17" s="130"/>
      <c r="DZ17" s="130" t="s">
        <v>1177</v>
      </c>
      <c r="EA17" s="140">
        <v>585261</v>
      </c>
      <c r="EB17" s="140">
        <v>3962.92</v>
      </c>
      <c r="EC17" s="140">
        <v>307</v>
      </c>
    </row>
    <row r="18" spans="1:133" s="131" customFormat="1" x14ac:dyDescent="0.25">
      <c r="A18" s="122"/>
      <c r="B18" s="122"/>
      <c r="C18" s="142"/>
      <c r="D18" s="122"/>
      <c r="E18" s="122"/>
      <c r="F18" s="122"/>
      <c r="G18" s="122"/>
      <c r="H18" s="122"/>
      <c r="I18" s="122"/>
      <c r="J18" s="122"/>
      <c r="K18" s="122"/>
      <c r="L18" s="122"/>
      <c r="M18" s="122"/>
      <c r="N18" s="122"/>
      <c r="O18" s="122"/>
      <c r="P18" s="122"/>
      <c r="Q18" s="122"/>
      <c r="R18" s="122"/>
      <c r="S18" s="122"/>
      <c r="T18" s="122"/>
      <c r="U18" s="122"/>
      <c r="V18" s="122"/>
      <c r="W18" s="122"/>
      <c r="X18" s="136"/>
      <c r="Y18" s="136"/>
      <c r="Z18" s="136"/>
      <c r="AA18" s="143"/>
      <c r="AB18" s="143"/>
      <c r="AC18" s="143"/>
      <c r="AD18" s="122"/>
      <c r="AE18" s="136"/>
      <c r="AF18" s="122"/>
      <c r="AG18" s="136"/>
      <c r="AH18" s="136"/>
      <c r="AI18" s="136"/>
      <c r="AJ18" s="136"/>
      <c r="AK18" s="136"/>
      <c r="AL18" s="122"/>
      <c r="AM18" s="136"/>
      <c r="AN18" s="136"/>
      <c r="AO18" s="136"/>
      <c r="AP18" s="136"/>
      <c r="AQ18" s="122"/>
      <c r="AR18" s="136"/>
      <c r="AS18" s="136"/>
      <c r="AT18" s="136"/>
      <c r="AU18" s="136"/>
      <c r="AV18" s="136"/>
      <c r="AW18" s="136"/>
      <c r="AX18" s="136"/>
      <c r="AY18" s="122"/>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22"/>
      <c r="DS18" s="136"/>
      <c r="DT18" s="122"/>
      <c r="DU18" s="122"/>
      <c r="DV18" s="136"/>
      <c r="DW18" s="136"/>
      <c r="DX18" s="136"/>
      <c r="DY18" s="122"/>
      <c r="DZ18" s="122"/>
      <c r="EA18" s="59"/>
      <c r="EB18" s="59"/>
      <c r="EC18" s="59"/>
    </row>
    <row r="19" spans="1:133" s="131" customFormat="1" x14ac:dyDescent="0.25">
      <c r="A19" s="122"/>
      <c r="B19" s="122"/>
      <c r="C19" s="142"/>
      <c r="D19" s="122"/>
      <c r="E19" s="122"/>
      <c r="F19" s="122"/>
      <c r="G19" s="122"/>
      <c r="H19" s="122"/>
      <c r="I19" s="122"/>
      <c r="J19" s="122"/>
      <c r="K19" s="122"/>
      <c r="L19" s="122"/>
      <c r="M19" s="122"/>
      <c r="N19" s="122"/>
      <c r="O19" s="122"/>
      <c r="P19" s="122"/>
      <c r="Q19" s="122"/>
      <c r="R19" s="122"/>
      <c r="S19" s="122"/>
      <c r="T19" s="122"/>
      <c r="U19" s="122"/>
      <c r="V19" s="122"/>
      <c r="W19" s="122"/>
      <c r="X19" s="136"/>
      <c r="Y19" s="136"/>
      <c r="Z19" s="136"/>
      <c r="AA19" s="143"/>
      <c r="AB19" s="143"/>
      <c r="AC19" s="143"/>
      <c r="AD19" s="122"/>
      <c r="AE19" s="136"/>
      <c r="AF19" s="122"/>
      <c r="AG19" s="136"/>
      <c r="AH19" s="136"/>
      <c r="AI19" s="136"/>
      <c r="AJ19" s="136"/>
      <c r="AK19" s="136"/>
      <c r="AL19" s="122"/>
      <c r="AM19" s="136"/>
      <c r="AN19" s="136"/>
      <c r="AO19" s="136"/>
      <c r="AP19" s="136"/>
      <c r="AQ19" s="122"/>
      <c r="AR19" s="136"/>
      <c r="AS19" s="136"/>
      <c r="AT19" s="136"/>
      <c r="AU19" s="136"/>
      <c r="AV19" s="136"/>
      <c r="AW19" s="136"/>
      <c r="AX19" s="136"/>
      <c r="AY19" s="122"/>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22"/>
      <c r="DS19" s="136"/>
      <c r="DT19" s="122"/>
      <c r="DU19" s="122"/>
      <c r="DV19" s="136"/>
      <c r="DW19" s="136"/>
      <c r="DX19" s="136"/>
      <c r="DY19" s="122"/>
      <c r="DZ19" s="122"/>
      <c r="EA19" s="59"/>
      <c r="EB19" s="59"/>
      <c r="EC19" s="59"/>
    </row>
  </sheetData>
  <mergeCells count="16">
    <mergeCell ref="AG1:AK1"/>
    <mergeCell ref="A1:K1"/>
    <mergeCell ref="L1:Q1"/>
    <mergeCell ref="R1:W1"/>
    <mergeCell ref="X1:Z1"/>
    <mergeCell ref="AA1:AC1"/>
    <mergeCell ref="DM1:DN1"/>
    <mergeCell ref="DP1:DU1"/>
    <mergeCell ref="DV1:DZ1"/>
    <mergeCell ref="EA1:EC1"/>
    <mergeCell ref="AM1:AP1"/>
    <mergeCell ref="AR1:AX1"/>
    <mergeCell ref="AZ1:BC1"/>
    <mergeCell ref="BD1:CG1"/>
    <mergeCell ref="CH1:DC1"/>
    <mergeCell ref="DD1:DL1"/>
  </mergeCells>
  <pageMargins left="0.78740157499999996" right="0.78740157499999996" top="0.984251969" bottom="0.984251969" header="0.4921259845" footer="0.492125984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7"/>
  <sheetViews>
    <sheetView showGridLines="0" zoomScaleNormal="100" workbookViewId="0">
      <selection sqref="A1:K1"/>
    </sheetView>
  </sheetViews>
  <sheetFormatPr defaultColWidth="9.140625" defaultRowHeight="15" x14ac:dyDescent="0.25"/>
  <cols>
    <col min="1" max="1" width="15.85546875" style="132" bestFit="1" customWidth="1"/>
    <col min="2" max="2" width="24.42578125" style="132" bestFit="1" customWidth="1"/>
    <col min="3" max="3" width="24.28515625" style="133" bestFit="1" customWidth="1"/>
    <col min="4" max="4" width="34.85546875" style="132" bestFit="1" customWidth="1"/>
    <col min="5" max="5" width="22.5703125" style="132" customWidth="1"/>
    <col min="6" max="6" width="10.28515625" style="132" customWidth="1"/>
    <col min="7" max="7" width="8.7109375" style="132" customWidth="1"/>
    <col min="8" max="8" width="18.85546875" style="132" bestFit="1" customWidth="1"/>
    <col min="9" max="9" width="8.85546875" style="132" customWidth="1"/>
    <col min="10" max="10" width="27.28515625" style="132" customWidth="1"/>
    <col min="11" max="11" width="31" style="132" customWidth="1"/>
    <col min="12" max="12" width="8.5703125" style="132" bestFit="1" customWidth="1"/>
    <col min="13" max="13" width="12.140625" style="132" bestFit="1" customWidth="1"/>
    <col min="14" max="14" width="18.42578125" style="132" bestFit="1" customWidth="1"/>
    <col min="15" max="15" width="8.5703125" style="132" bestFit="1" customWidth="1"/>
    <col min="16" max="16" width="15.7109375" style="132" customWidth="1"/>
    <col min="17" max="17" width="26.140625" style="132" customWidth="1"/>
    <col min="18" max="18" width="11.7109375" style="132" bestFit="1" customWidth="1"/>
    <col min="19" max="19" width="11.42578125" style="132" bestFit="1" customWidth="1"/>
    <col min="20" max="20" width="12.7109375" style="132" bestFit="1" customWidth="1"/>
    <col min="21" max="21" width="10.42578125" style="132" bestFit="1" customWidth="1"/>
    <col min="22" max="22" width="13.7109375" style="132" customWidth="1"/>
    <col min="23" max="23" width="27" style="132" customWidth="1"/>
    <col min="24" max="24" width="11.42578125" style="134" bestFit="1" customWidth="1"/>
    <col min="25" max="25" width="8.5703125" style="134" bestFit="1" customWidth="1"/>
    <col min="26" max="26" width="9.28515625" style="134" customWidth="1"/>
    <col min="27" max="27" width="11.42578125" style="135" bestFit="1" customWidth="1"/>
    <col min="28" max="28" width="12.5703125" style="135" bestFit="1" customWidth="1"/>
    <col min="29" max="29" width="10" style="135" bestFit="1" customWidth="1"/>
    <col min="30" max="30" width="9.28515625" style="132" bestFit="1" customWidth="1"/>
    <col min="31" max="31" width="18.140625" style="134" bestFit="1" customWidth="1"/>
    <col min="32" max="32" width="9.28515625" style="132" bestFit="1" customWidth="1"/>
    <col min="33" max="33" width="9.140625" style="134" bestFit="1" customWidth="1"/>
    <col min="34" max="34" width="9.5703125" style="134" customWidth="1"/>
    <col min="35" max="35" width="13.5703125" style="134" bestFit="1" customWidth="1"/>
    <col min="36" max="36" width="15" style="134" bestFit="1" customWidth="1"/>
    <col min="37" max="37" width="11.42578125" style="134" bestFit="1" customWidth="1"/>
    <col min="38" max="38" width="9.28515625" style="132" bestFit="1" customWidth="1"/>
    <col min="39" max="39" width="7" style="136" bestFit="1" customWidth="1"/>
    <col min="40" max="40" width="6.42578125" style="134" bestFit="1" customWidth="1"/>
    <col min="41" max="41" width="6.5703125" style="134" customWidth="1"/>
    <col min="42" max="42" width="11.42578125" style="134" bestFit="1" customWidth="1"/>
    <col min="43" max="43" width="9.28515625" style="132" bestFit="1" customWidth="1"/>
    <col min="44" max="44" width="8.85546875" style="134" customWidth="1"/>
    <col min="45" max="45" width="6.85546875" style="134" bestFit="1" customWidth="1"/>
    <col min="46" max="46" width="7.28515625" style="134" customWidth="1"/>
    <col min="47" max="47" width="6.85546875" style="134" bestFit="1" customWidth="1"/>
    <col min="48" max="48" width="6.140625" style="134" bestFit="1" customWidth="1"/>
    <col min="49" max="49" width="8.5703125" style="134" customWidth="1"/>
    <col min="50" max="50" width="13.7109375" style="134" bestFit="1" customWidth="1"/>
    <col min="51" max="51" width="9.28515625" style="132" bestFit="1" customWidth="1"/>
    <col min="52" max="52" width="12.85546875" style="134" bestFit="1" customWidth="1"/>
    <col min="53" max="54" width="12.5703125" style="134" bestFit="1" customWidth="1"/>
    <col min="55" max="55" width="14.85546875" style="134" bestFit="1" customWidth="1"/>
    <col min="56" max="56" width="10.42578125" style="134" bestFit="1" customWidth="1"/>
    <col min="57" max="57" width="9.5703125" style="134" customWidth="1"/>
    <col min="58" max="58" width="16.140625" style="134" bestFit="1" customWidth="1"/>
    <col min="59" max="59" width="13.85546875" style="134" customWidth="1"/>
    <col min="60" max="60" width="13.85546875" style="134" bestFit="1" customWidth="1"/>
    <col min="61" max="61" width="12.42578125" style="134" bestFit="1" customWidth="1"/>
    <col min="62" max="62" width="12.7109375" style="134" bestFit="1" customWidth="1"/>
    <col min="63" max="63" width="11.42578125" style="134" bestFit="1" customWidth="1"/>
    <col min="64" max="64" width="13.85546875" style="134" customWidth="1"/>
    <col min="65" max="65" width="12.7109375" style="134" bestFit="1" customWidth="1"/>
    <col min="66" max="66" width="13.85546875" style="134" bestFit="1" customWidth="1"/>
    <col min="67" max="67" width="12.140625" style="134" bestFit="1" customWidth="1"/>
    <col min="68" max="68" width="12.5703125" style="134" bestFit="1" customWidth="1"/>
    <col min="69" max="69" width="14.85546875" style="134" bestFit="1" customWidth="1"/>
    <col min="70" max="70" width="12.7109375" style="134" bestFit="1" customWidth="1"/>
    <col min="71" max="71" width="12.140625" style="134" bestFit="1" customWidth="1"/>
    <col min="72" max="73" width="13.85546875" style="134" bestFit="1" customWidth="1"/>
    <col min="74" max="74" width="14.5703125" style="134" customWidth="1"/>
    <col min="75" max="75" width="9.85546875" style="134" bestFit="1" customWidth="1"/>
    <col min="76" max="76" width="23.140625" style="134" bestFit="1" customWidth="1"/>
    <col min="77" max="77" width="11" style="134" bestFit="1" customWidth="1"/>
    <col min="78" max="78" width="36" style="134" bestFit="1" customWidth="1"/>
    <col min="79" max="79" width="15" style="134" bestFit="1" customWidth="1"/>
    <col min="80" max="80" width="12.5703125" style="134" bestFit="1" customWidth="1"/>
    <col min="81" max="81" width="12.140625" style="134" bestFit="1" customWidth="1"/>
    <col min="82" max="82" width="13.85546875" style="134" customWidth="1"/>
    <col min="83" max="83" width="13.140625" style="134" bestFit="1" customWidth="1"/>
    <col min="84" max="84" width="16.5703125" style="134" bestFit="1" customWidth="1"/>
    <col min="85" max="85" width="14.85546875" style="134" bestFit="1" customWidth="1"/>
    <col min="86" max="86" width="13.85546875" style="134" bestFit="1" customWidth="1"/>
    <col min="87" max="87" width="19.140625" style="134" bestFit="1" customWidth="1"/>
    <col min="88" max="88" width="12.42578125" style="134" bestFit="1" customWidth="1"/>
    <col min="89" max="89" width="13.28515625" style="134" bestFit="1" customWidth="1"/>
    <col min="90" max="90" width="13.85546875" style="134" bestFit="1" customWidth="1"/>
    <col min="91" max="91" width="12.85546875" style="134" customWidth="1"/>
    <col min="92" max="92" width="13.85546875" style="134" bestFit="1" customWidth="1"/>
    <col min="93" max="93" width="11.42578125" style="134" bestFit="1" customWidth="1"/>
    <col min="94" max="94" width="11.7109375" style="134" bestFit="1" customWidth="1"/>
    <col min="95" max="95" width="12.85546875" style="134" bestFit="1" customWidth="1"/>
    <col min="96" max="96" width="10.5703125" style="134" bestFit="1" customWidth="1"/>
    <col min="97" max="98" width="11.28515625" style="134" bestFit="1" customWidth="1"/>
    <col min="99" max="99" width="10.42578125" style="134" bestFit="1" customWidth="1"/>
    <col min="100" max="100" width="13.42578125" style="134" bestFit="1" customWidth="1"/>
    <col min="101" max="101" width="9.85546875" style="134" customWidth="1"/>
    <col min="102" max="102" width="15.5703125" style="134" customWidth="1"/>
    <col min="103" max="103" width="18.5703125" style="134" customWidth="1"/>
    <col min="104" max="104" width="12.140625" style="134" bestFit="1" customWidth="1"/>
    <col min="105" max="105" width="16.42578125" style="134" bestFit="1" customWidth="1"/>
    <col min="106" max="106" width="10.28515625" style="134" bestFit="1" customWidth="1"/>
    <col min="107" max="107" width="17.28515625" style="134" customWidth="1"/>
    <col min="108" max="108" width="13.42578125" style="134" bestFit="1" customWidth="1"/>
    <col min="109" max="109" width="18.28515625" style="134" bestFit="1" customWidth="1"/>
    <col min="110" max="110" width="17.42578125" style="134" bestFit="1" customWidth="1"/>
    <col min="111" max="111" width="13.42578125" style="134" bestFit="1" customWidth="1"/>
    <col min="112" max="112" width="13.140625" style="134" customWidth="1"/>
    <col min="113" max="113" width="13.42578125" style="134" bestFit="1" customWidth="1"/>
    <col min="114" max="115" width="12.5703125" style="134" bestFit="1" customWidth="1"/>
    <col min="116" max="116" width="16.28515625" style="134" bestFit="1" customWidth="1"/>
    <col min="117" max="117" width="27.5703125" style="134" bestFit="1" customWidth="1"/>
    <col min="118" max="118" width="34.42578125" style="134" customWidth="1"/>
    <col min="119" max="119" width="29.42578125" style="134" bestFit="1" customWidth="1"/>
    <col min="120" max="120" width="21.85546875" style="134" bestFit="1" customWidth="1"/>
    <col min="121" max="121" width="12" style="134" bestFit="1" customWidth="1"/>
    <col min="122" max="122" width="70" style="132" customWidth="1"/>
    <col min="123" max="123" width="24.28515625" style="134" bestFit="1" customWidth="1"/>
    <col min="124" max="125" width="36.5703125" style="132" bestFit="1" customWidth="1"/>
    <col min="126" max="126" width="9.42578125" style="134" bestFit="1" customWidth="1"/>
    <col min="127" max="127" width="9.5703125" style="134" bestFit="1" customWidth="1"/>
    <col min="128" max="128" width="10.7109375" style="134" bestFit="1" customWidth="1"/>
    <col min="129" max="130" width="36.5703125" style="132" bestFit="1" customWidth="1"/>
    <col min="131" max="131" width="14.7109375" style="81" bestFit="1" customWidth="1"/>
    <col min="132" max="132" width="16.140625" style="81" bestFit="1" customWidth="1"/>
    <col min="133" max="133" width="18.28515625" style="81" bestFit="1" customWidth="1"/>
    <col min="134" max="16384" width="9.140625" style="129"/>
  </cols>
  <sheetData>
    <row r="1" spans="1:133" ht="36" customHeight="1" x14ac:dyDescent="0.25">
      <c r="A1" s="144" t="s">
        <v>697</v>
      </c>
      <c r="B1" s="146"/>
      <c r="C1" s="146"/>
      <c r="D1" s="146"/>
      <c r="E1" s="146"/>
      <c r="F1" s="146"/>
      <c r="G1" s="146"/>
      <c r="H1" s="146"/>
      <c r="I1" s="146"/>
      <c r="J1" s="146"/>
      <c r="K1" s="145"/>
      <c r="L1" s="144" t="s">
        <v>698</v>
      </c>
      <c r="M1" s="146"/>
      <c r="N1" s="146"/>
      <c r="O1" s="146"/>
      <c r="P1" s="146"/>
      <c r="Q1" s="145"/>
      <c r="R1" s="144" t="s">
        <v>699</v>
      </c>
      <c r="S1" s="146"/>
      <c r="T1" s="146"/>
      <c r="U1" s="146"/>
      <c r="V1" s="146"/>
      <c r="W1" s="145"/>
      <c r="X1" s="144" t="s">
        <v>700</v>
      </c>
      <c r="Y1" s="146"/>
      <c r="Z1" s="145"/>
      <c r="AA1" s="144" t="s">
        <v>701</v>
      </c>
      <c r="AB1" s="146"/>
      <c r="AC1" s="145"/>
      <c r="AD1" s="121" t="s">
        <v>702</v>
      </c>
      <c r="AE1" s="120" t="s">
        <v>703</v>
      </c>
      <c r="AF1" s="121" t="s">
        <v>704</v>
      </c>
      <c r="AG1" s="144" t="s">
        <v>705</v>
      </c>
      <c r="AH1" s="146"/>
      <c r="AI1" s="146"/>
      <c r="AJ1" s="146"/>
      <c r="AK1" s="145"/>
      <c r="AL1" s="121" t="s">
        <v>706</v>
      </c>
      <c r="AM1" s="144" t="s">
        <v>707</v>
      </c>
      <c r="AN1" s="146"/>
      <c r="AO1" s="146"/>
      <c r="AP1" s="145"/>
      <c r="AQ1" s="121" t="s">
        <v>708</v>
      </c>
      <c r="AR1" s="144" t="s">
        <v>709</v>
      </c>
      <c r="AS1" s="146"/>
      <c r="AT1" s="146"/>
      <c r="AU1" s="146"/>
      <c r="AV1" s="146"/>
      <c r="AW1" s="146"/>
      <c r="AX1" s="145"/>
      <c r="AY1" s="121" t="s">
        <v>710</v>
      </c>
      <c r="AZ1" s="144" t="s">
        <v>711</v>
      </c>
      <c r="BA1" s="146"/>
      <c r="BB1" s="146"/>
      <c r="BC1" s="145"/>
      <c r="BD1" s="144" t="s">
        <v>712</v>
      </c>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5"/>
      <c r="CH1" s="144" t="s">
        <v>713</v>
      </c>
      <c r="CI1" s="146"/>
      <c r="CJ1" s="146"/>
      <c r="CK1" s="146"/>
      <c r="CL1" s="146"/>
      <c r="CM1" s="146"/>
      <c r="CN1" s="146"/>
      <c r="CO1" s="146"/>
      <c r="CP1" s="146"/>
      <c r="CQ1" s="146"/>
      <c r="CR1" s="146"/>
      <c r="CS1" s="146"/>
      <c r="CT1" s="146"/>
      <c r="CU1" s="146"/>
      <c r="CV1" s="146"/>
      <c r="CW1" s="146"/>
      <c r="CX1" s="146"/>
      <c r="CY1" s="146"/>
      <c r="CZ1" s="146"/>
      <c r="DA1" s="146"/>
      <c r="DB1" s="146"/>
      <c r="DC1" s="145"/>
      <c r="DD1" s="144" t="s">
        <v>714</v>
      </c>
      <c r="DE1" s="146"/>
      <c r="DF1" s="146"/>
      <c r="DG1" s="146"/>
      <c r="DH1" s="146"/>
      <c r="DI1" s="146"/>
      <c r="DJ1" s="146"/>
      <c r="DK1" s="146"/>
      <c r="DL1" s="145"/>
      <c r="DM1" s="144" t="s">
        <v>715</v>
      </c>
      <c r="DN1" s="145"/>
      <c r="DO1" s="120" t="s">
        <v>716</v>
      </c>
      <c r="DP1" s="144" t="s">
        <v>717</v>
      </c>
      <c r="DQ1" s="146"/>
      <c r="DR1" s="146"/>
      <c r="DS1" s="146"/>
      <c r="DT1" s="146"/>
      <c r="DU1" s="145"/>
      <c r="DV1" s="144" t="s">
        <v>718</v>
      </c>
      <c r="DW1" s="146"/>
      <c r="DX1" s="146"/>
      <c r="DY1" s="146"/>
      <c r="DZ1" s="145"/>
      <c r="EA1" s="147" t="s">
        <v>719</v>
      </c>
      <c r="EB1" s="147"/>
      <c r="EC1" s="147"/>
    </row>
    <row r="2" spans="1:133" ht="96.75" thickBot="1" x14ac:dyDescent="0.3">
      <c r="A2" s="123" t="s">
        <v>665</v>
      </c>
      <c r="B2" s="123" t="s">
        <v>666</v>
      </c>
      <c r="C2" s="123" t="s">
        <v>667</v>
      </c>
      <c r="D2" s="123" t="s">
        <v>668</v>
      </c>
      <c r="E2" s="123" t="s">
        <v>720</v>
      </c>
      <c r="F2" s="123" t="s">
        <v>721</v>
      </c>
      <c r="G2" s="123" t="s">
        <v>722</v>
      </c>
      <c r="H2" s="123" t="s">
        <v>723</v>
      </c>
      <c r="I2" s="123" t="s">
        <v>724</v>
      </c>
      <c r="J2" s="123" t="s">
        <v>725</v>
      </c>
      <c r="K2" s="123" t="s">
        <v>726</v>
      </c>
      <c r="L2" s="123" t="s">
        <v>727</v>
      </c>
      <c r="M2" s="123" t="s">
        <v>728</v>
      </c>
      <c r="N2" s="123" t="s">
        <v>729</v>
      </c>
      <c r="O2" s="123" t="s">
        <v>730</v>
      </c>
      <c r="P2" s="123" t="s">
        <v>731</v>
      </c>
      <c r="Q2" s="123" t="s">
        <v>732</v>
      </c>
      <c r="R2" s="123" t="s">
        <v>733</v>
      </c>
      <c r="S2" s="123" t="s">
        <v>734</v>
      </c>
      <c r="T2" s="123" t="s">
        <v>735</v>
      </c>
      <c r="U2" s="123" t="s">
        <v>736</v>
      </c>
      <c r="V2" s="123" t="s">
        <v>737</v>
      </c>
      <c r="W2" s="123" t="s">
        <v>738</v>
      </c>
      <c r="X2" s="123" t="s">
        <v>0</v>
      </c>
      <c r="Y2" s="123" t="s">
        <v>739</v>
      </c>
      <c r="Z2" s="123" t="s">
        <v>669</v>
      </c>
      <c r="AA2" s="123" t="s">
        <v>740</v>
      </c>
      <c r="AB2" s="123" t="s">
        <v>741</v>
      </c>
      <c r="AC2" s="123" t="s">
        <v>742</v>
      </c>
      <c r="AD2" s="124" t="s">
        <v>743</v>
      </c>
      <c r="AE2" s="123" t="s">
        <v>1</v>
      </c>
      <c r="AF2" s="125" t="s">
        <v>744</v>
      </c>
      <c r="AG2" s="123" t="s">
        <v>745</v>
      </c>
      <c r="AH2" s="123" t="s">
        <v>2</v>
      </c>
      <c r="AI2" s="123" t="s">
        <v>3</v>
      </c>
      <c r="AJ2" s="123" t="s">
        <v>4</v>
      </c>
      <c r="AK2" s="123" t="s">
        <v>746</v>
      </c>
      <c r="AL2" s="125" t="s">
        <v>747</v>
      </c>
      <c r="AM2" s="123" t="s">
        <v>5</v>
      </c>
      <c r="AN2" s="123" t="s">
        <v>6</v>
      </c>
      <c r="AO2" s="123" t="s">
        <v>7</v>
      </c>
      <c r="AP2" s="123" t="s">
        <v>748</v>
      </c>
      <c r="AQ2" s="125" t="s">
        <v>749</v>
      </c>
      <c r="AR2" s="123" t="s">
        <v>750</v>
      </c>
      <c r="AS2" s="123" t="s">
        <v>8</v>
      </c>
      <c r="AT2" s="123" t="s">
        <v>9</v>
      </c>
      <c r="AU2" s="123" t="s">
        <v>10</v>
      </c>
      <c r="AV2" s="123" t="s">
        <v>11</v>
      </c>
      <c r="AW2" s="123" t="s">
        <v>12</v>
      </c>
      <c r="AX2" s="123" t="s">
        <v>751</v>
      </c>
      <c r="AY2" s="126" t="s">
        <v>752</v>
      </c>
      <c r="AZ2" s="127" t="s">
        <v>753</v>
      </c>
      <c r="BA2" s="127" t="s">
        <v>754</v>
      </c>
      <c r="BB2" s="127" t="s">
        <v>755</v>
      </c>
      <c r="BC2" s="127" t="s">
        <v>756</v>
      </c>
      <c r="BD2" s="123" t="s">
        <v>757</v>
      </c>
      <c r="BE2" s="123" t="s">
        <v>758</v>
      </c>
      <c r="BF2" s="123" t="s">
        <v>759</v>
      </c>
      <c r="BG2" s="123" t="s">
        <v>760</v>
      </c>
      <c r="BH2" s="123" t="s">
        <v>761</v>
      </c>
      <c r="BI2" s="123" t="s">
        <v>762</v>
      </c>
      <c r="BJ2" s="123" t="s">
        <v>763</v>
      </c>
      <c r="BK2" s="123" t="s">
        <v>764</v>
      </c>
      <c r="BL2" s="123" t="s">
        <v>765</v>
      </c>
      <c r="BM2" s="123" t="s">
        <v>766</v>
      </c>
      <c r="BN2" s="123" t="s">
        <v>767</v>
      </c>
      <c r="BO2" s="123" t="s">
        <v>768</v>
      </c>
      <c r="BP2" s="123" t="s">
        <v>769</v>
      </c>
      <c r="BQ2" s="123" t="s">
        <v>770</v>
      </c>
      <c r="BR2" s="123" t="s">
        <v>771</v>
      </c>
      <c r="BS2" s="123" t="s">
        <v>772</v>
      </c>
      <c r="BT2" s="123" t="s">
        <v>773</v>
      </c>
      <c r="BU2" s="123" t="s">
        <v>774</v>
      </c>
      <c r="BV2" s="123" t="s">
        <v>775</v>
      </c>
      <c r="BW2" s="123" t="s">
        <v>776</v>
      </c>
      <c r="BX2" s="123" t="s">
        <v>777</v>
      </c>
      <c r="BY2" s="123" t="s">
        <v>778</v>
      </c>
      <c r="BZ2" s="123" t="s">
        <v>779</v>
      </c>
      <c r="CA2" s="123" t="s">
        <v>780</v>
      </c>
      <c r="CB2" s="123" t="s">
        <v>781</v>
      </c>
      <c r="CC2" s="123" t="s">
        <v>782</v>
      </c>
      <c r="CD2" s="123" t="s">
        <v>783</v>
      </c>
      <c r="CE2" s="123" t="s">
        <v>784</v>
      </c>
      <c r="CF2" s="123" t="s">
        <v>785</v>
      </c>
      <c r="CG2" s="123" t="s">
        <v>786</v>
      </c>
      <c r="CH2" s="123" t="s">
        <v>787</v>
      </c>
      <c r="CI2" s="123" t="s">
        <v>788</v>
      </c>
      <c r="CJ2" s="123" t="s">
        <v>789</v>
      </c>
      <c r="CK2" s="123" t="s">
        <v>790</v>
      </c>
      <c r="CL2" s="123" t="s">
        <v>791</v>
      </c>
      <c r="CM2" s="123" t="s">
        <v>792</v>
      </c>
      <c r="CN2" s="123" t="s">
        <v>793</v>
      </c>
      <c r="CO2" s="123" t="s">
        <v>794</v>
      </c>
      <c r="CP2" s="123" t="s">
        <v>795</v>
      </c>
      <c r="CQ2" s="123" t="s">
        <v>796</v>
      </c>
      <c r="CR2" s="123" t="s">
        <v>797</v>
      </c>
      <c r="CS2" s="123" t="s">
        <v>798</v>
      </c>
      <c r="CT2" s="123" t="s">
        <v>799</v>
      </c>
      <c r="CU2" s="123" t="s">
        <v>800</v>
      </c>
      <c r="CV2" s="123" t="s">
        <v>801</v>
      </c>
      <c r="CW2" s="123" t="s">
        <v>802</v>
      </c>
      <c r="CX2" s="123" t="s">
        <v>803</v>
      </c>
      <c r="CY2" s="123" t="s">
        <v>804</v>
      </c>
      <c r="CZ2" s="123" t="s">
        <v>805</v>
      </c>
      <c r="DA2" s="123" t="s">
        <v>806</v>
      </c>
      <c r="DB2" s="123" t="s">
        <v>807</v>
      </c>
      <c r="DC2" s="123" t="s">
        <v>808</v>
      </c>
      <c r="DD2" s="123" t="s">
        <v>809</v>
      </c>
      <c r="DE2" s="123" t="s">
        <v>810</v>
      </c>
      <c r="DF2" s="123" t="s">
        <v>811</v>
      </c>
      <c r="DG2" s="123" t="s">
        <v>812</v>
      </c>
      <c r="DH2" s="123" t="s">
        <v>813</v>
      </c>
      <c r="DI2" s="123" t="s">
        <v>814</v>
      </c>
      <c r="DJ2" s="123" t="s">
        <v>815</v>
      </c>
      <c r="DK2" s="123" t="s">
        <v>816</v>
      </c>
      <c r="DL2" s="123" t="s">
        <v>817</v>
      </c>
      <c r="DM2" s="123" t="s">
        <v>818</v>
      </c>
      <c r="DN2" s="123" t="s">
        <v>819</v>
      </c>
      <c r="DO2" s="123" t="s">
        <v>820</v>
      </c>
      <c r="DP2" s="123" t="s">
        <v>821</v>
      </c>
      <c r="DQ2" s="123" t="s">
        <v>822</v>
      </c>
      <c r="DR2" s="123" t="s">
        <v>823</v>
      </c>
      <c r="DS2" s="123" t="s">
        <v>824</v>
      </c>
      <c r="DT2" s="123" t="s">
        <v>825</v>
      </c>
      <c r="DU2" s="123" t="s">
        <v>826</v>
      </c>
      <c r="DV2" s="123" t="s">
        <v>827</v>
      </c>
      <c r="DW2" s="123" t="s">
        <v>828</v>
      </c>
      <c r="DX2" s="123" t="s">
        <v>829</v>
      </c>
      <c r="DY2" s="123" t="s">
        <v>830</v>
      </c>
      <c r="DZ2" s="123" t="s">
        <v>831</v>
      </c>
      <c r="EA2" s="164" t="s">
        <v>694</v>
      </c>
      <c r="EB2" s="165" t="s">
        <v>695</v>
      </c>
      <c r="EC2" s="165" t="s">
        <v>696</v>
      </c>
    </row>
    <row r="3" spans="1:133" s="128" customFormat="1" x14ac:dyDescent="0.25">
      <c r="A3" s="137" t="s">
        <v>674</v>
      </c>
      <c r="B3" s="137" t="s">
        <v>675</v>
      </c>
      <c r="C3" s="137" t="s">
        <v>676</v>
      </c>
      <c r="D3" s="137" t="s">
        <v>677</v>
      </c>
      <c r="E3" s="137" t="s">
        <v>832</v>
      </c>
      <c r="F3" s="137" t="s">
        <v>833</v>
      </c>
      <c r="G3" s="137" t="s">
        <v>834</v>
      </c>
      <c r="H3" s="137" t="s">
        <v>835</v>
      </c>
      <c r="I3" s="137" t="s">
        <v>836</v>
      </c>
      <c r="J3" s="137" t="s">
        <v>837</v>
      </c>
      <c r="K3" s="137" t="s">
        <v>838</v>
      </c>
      <c r="L3" s="137" t="s">
        <v>839</v>
      </c>
      <c r="M3" s="137" t="s">
        <v>840</v>
      </c>
      <c r="N3" s="137" t="s">
        <v>841</v>
      </c>
      <c r="O3" s="137" t="s">
        <v>842</v>
      </c>
      <c r="P3" s="137" t="s">
        <v>843</v>
      </c>
      <c r="Q3" s="137" t="s">
        <v>844</v>
      </c>
      <c r="R3" s="137" t="s">
        <v>845</v>
      </c>
      <c r="S3" s="137" t="s">
        <v>846</v>
      </c>
      <c r="T3" s="137" t="s">
        <v>847</v>
      </c>
      <c r="U3" s="137" t="s">
        <v>848</v>
      </c>
      <c r="V3" s="137" t="s">
        <v>849</v>
      </c>
      <c r="W3" s="137" t="s">
        <v>850</v>
      </c>
      <c r="X3" s="137" t="s">
        <v>851</v>
      </c>
      <c r="Y3" s="137" t="s">
        <v>852</v>
      </c>
      <c r="Z3" s="137" t="s">
        <v>853</v>
      </c>
      <c r="AA3" s="137" t="s">
        <v>854</v>
      </c>
      <c r="AB3" s="137" t="s">
        <v>855</v>
      </c>
      <c r="AC3" s="137" t="s">
        <v>856</v>
      </c>
      <c r="AD3" s="137" t="s">
        <v>857</v>
      </c>
      <c r="AE3" s="137" t="s">
        <v>858</v>
      </c>
      <c r="AF3" s="137" t="s">
        <v>857</v>
      </c>
      <c r="AG3" s="137" t="s">
        <v>859</v>
      </c>
      <c r="AH3" s="137" t="s">
        <v>860</v>
      </c>
      <c r="AI3" s="137" t="s">
        <v>861</v>
      </c>
      <c r="AJ3" s="137" t="s">
        <v>862</v>
      </c>
      <c r="AK3" s="137" t="s">
        <v>863</v>
      </c>
      <c r="AL3" s="137" t="s">
        <v>857</v>
      </c>
      <c r="AM3" s="137" t="s">
        <v>864</v>
      </c>
      <c r="AN3" s="137" t="s">
        <v>865</v>
      </c>
      <c r="AO3" s="137" t="s">
        <v>866</v>
      </c>
      <c r="AP3" s="137" t="s">
        <v>867</v>
      </c>
      <c r="AQ3" s="137" t="s">
        <v>857</v>
      </c>
      <c r="AR3" s="137" t="s">
        <v>868</v>
      </c>
      <c r="AS3" s="137" t="s">
        <v>869</v>
      </c>
      <c r="AT3" s="137" t="s">
        <v>870</v>
      </c>
      <c r="AU3" s="137" t="s">
        <v>871</v>
      </c>
      <c r="AV3" s="137" t="s">
        <v>872</v>
      </c>
      <c r="AW3" s="137" t="s">
        <v>873</v>
      </c>
      <c r="AX3" s="137" t="s">
        <v>874</v>
      </c>
      <c r="AY3" s="137" t="s">
        <v>857</v>
      </c>
      <c r="AZ3" s="137" t="s">
        <v>875</v>
      </c>
      <c r="BA3" s="137" t="s">
        <v>876</v>
      </c>
      <c r="BB3" s="137" t="s">
        <v>877</v>
      </c>
      <c r="BC3" s="137" t="s">
        <v>878</v>
      </c>
      <c r="BD3" s="137" t="s">
        <v>879</v>
      </c>
      <c r="BE3" s="137" t="s">
        <v>880</v>
      </c>
      <c r="BF3" s="137" t="s">
        <v>881</v>
      </c>
      <c r="BG3" s="137" t="s">
        <v>882</v>
      </c>
      <c r="BH3" s="137" t="s">
        <v>883</v>
      </c>
      <c r="BI3" s="137" t="s">
        <v>884</v>
      </c>
      <c r="BJ3" s="137" t="s">
        <v>885</v>
      </c>
      <c r="BK3" s="137" t="s">
        <v>886</v>
      </c>
      <c r="BL3" s="137" t="s">
        <v>887</v>
      </c>
      <c r="BM3" s="137" t="s">
        <v>888</v>
      </c>
      <c r="BN3" s="137" t="s">
        <v>889</v>
      </c>
      <c r="BO3" s="137" t="s">
        <v>890</v>
      </c>
      <c r="BP3" s="137" t="s">
        <v>891</v>
      </c>
      <c r="BQ3" s="137" t="s">
        <v>892</v>
      </c>
      <c r="BR3" s="137" t="s">
        <v>893</v>
      </c>
      <c r="BS3" s="137" t="s">
        <v>894</v>
      </c>
      <c r="BT3" s="137" t="s">
        <v>895</v>
      </c>
      <c r="BU3" s="137" t="s">
        <v>896</v>
      </c>
      <c r="BV3" s="137" t="s">
        <v>897</v>
      </c>
      <c r="BW3" s="137" t="s">
        <v>898</v>
      </c>
      <c r="BX3" s="137" t="s">
        <v>899</v>
      </c>
      <c r="BY3" s="137" t="s">
        <v>900</v>
      </c>
      <c r="BZ3" s="137" t="s">
        <v>901</v>
      </c>
      <c r="CA3" s="137" t="s">
        <v>902</v>
      </c>
      <c r="CB3" s="137" t="s">
        <v>903</v>
      </c>
      <c r="CC3" s="137" t="s">
        <v>904</v>
      </c>
      <c r="CD3" s="137" t="s">
        <v>905</v>
      </c>
      <c r="CE3" s="137" t="s">
        <v>906</v>
      </c>
      <c r="CF3" s="137" t="s">
        <v>907</v>
      </c>
      <c r="CG3" s="137" t="s">
        <v>908</v>
      </c>
      <c r="CH3" s="137" t="s">
        <v>909</v>
      </c>
      <c r="CI3" s="137" t="s">
        <v>910</v>
      </c>
      <c r="CJ3" s="137" t="s">
        <v>911</v>
      </c>
      <c r="CK3" s="137" t="s">
        <v>912</v>
      </c>
      <c r="CL3" s="137" t="s">
        <v>913</v>
      </c>
      <c r="CM3" s="137" t="s">
        <v>914</v>
      </c>
      <c r="CN3" s="137" t="s">
        <v>915</v>
      </c>
      <c r="CO3" s="137" t="s">
        <v>916</v>
      </c>
      <c r="CP3" s="137" t="s">
        <v>917</v>
      </c>
      <c r="CQ3" s="137" t="s">
        <v>918</v>
      </c>
      <c r="CR3" s="137" t="s">
        <v>919</v>
      </c>
      <c r="CS3" s="137" t="s">
        <v>920</v>
      </c>
      <c r="CT3" s="137" t="s">
        <v>921</v>
      </c>
      <c r="CU3" s="137" t="s">
        <v>922</v>
      </c>
      <c r="CV3" s="137" t="s">
        <v>923</v>
      </c>
      <c r="CW3" s="137" t="s">
        <v>924</v>
      </c>
      <c r="CX3" s="137" t="s">
        <v>925</v>
      </c>
      <c r="CY3" s="137" t="s">
        <v>926</v>
      </c>
      <c r="CZ3" s="137" t="s">
        <v>927</v>
      </c>
      <c r="DA3" s="137" t="s">
        <v>928</v>
      </c>
      <c r="DB3" s="137" t="s">
        <v>929</v>
      </c>
      <c r="DC3" s="137" t="s">
        <v>930</v>
      </c>
      <c r="DD3" s="137" t="s">
        <v>931</v>
      </c>
      <c r="DE3" s="137" t="s">
        <v>932</v>
      </c>
      <c r="DF3" s="137" t="s">
        <v>933</v>
      </c>
      <c r="DG3" s="137" t="s">
        <v>934</v>
      </c>
      <c r="DH3" s="137" t="s">
        <v>935</v>
      </c>
      <c r="DI3" s="137" t="s">
        <v>936</v>
      </c>
      <c r="DJ3" s="137" t="s">
        <v>937</v>
      </c>
      <c r="DK3" s="137" t="s">
        <v>938</v>
      </c>
      <c r="DL3" s="137" t="s">
        <v>939</v>
      </c>
      <c r="DM3" s="137" t="s">
        <v>940</v>
      </c>
      <c r="DN3" s="137" t="s">
        <v>941</v>
      </c>
      <c r="DO3" s="137" t="s">
        <v>942</v>
      </c>
      <c r="DP3" s="137" t="s">
        <v>943</v>
      </c>
      <c r="DQ3" s="137" t="s">
        <v>944</v>
      </c>
      <c r="DR3" s="137" t="s">
        <v>945</v>
      </c>
      <c r="DS3" s="137" t="s">
        <v>946</v>
      </c>
      <c r="DT3" s="137" t="s">
        <v>947</v>
      </c>
      <c r="DU3" s="137" t="s">
        <v>948</v>
      </c>
      <c r="DV3" s="137" t="s">
        <v>949</v>
      </c>
      <c r="DW3" s="137" t="s">
        <v>950</v>
      </c>
      <c r="DX3" s="137" t="s">
        <v>951</v>
      </c>
      <c r="DY3" s="137" t="s">
        <v>952</v>
      </c>
      <c r="DZ3" s="137" t="s">
        <v>953</v>
      </c>
      <c r="EA3" s="163" t="s">
        <v>691</v>
      </c>
      <c r="EB3" s="163" t="s">
        <v>692</v>
      </c>
      <c r="EC3" s="163" t="s">
        <v>693</v>
      </c>
    </row>
    <row r="4" spans="1:133" s="131" customFormat="1" ht="228" x14ac:dyDescent="0.25">
      <c r="A4" s="130" t="s">
        <v>624</v>
      </c>
      <c r="B4" s="130" t="s">
        <v>624</v>
      </c>
      <c r="C4" s="138">
        <v>6</v>
      </c>
      <c r="D4" s="130" t="s">
        <v>625</v>
      </c>
      <c r="E4" s="130" t="s">
        <v>954</v>
      </c>
      <c r="F4" s="130" t="s">
        <v>955</v>
      </c>
      <c r="G4" s="130">
        <v>11015</v>
      </c>
      <c r="H4" s="130" t="s">
        <v>54</v>
      </c>
      <c r="I4" s="130" t="s">
        <v>956</v>
      </c>
      <c r="J4" s="130" t="s">
        <v>957</v>
      </c>
      <c r="K4" s="130" t="s">
        <v>958</v>
      </c>
      <c r="L4" s="130" t="s">
        <v>959</v>
      </c>
      <c r="M4" s="130" t="s">
        <v>960</v>
      </c>
      <c r="N4" s="130" t="s">
        <v>961</v>
      </c>
      <c r="O4" s="130"/>
      <c r="P4" s="130">
        <v>225131126</v>
      </c>
      <c r="Q4" s="130" t="s">
        <v>962</v>
      </c>
      <c r="R4" s="130" t="s">
        <v>959</v>
      </c>
      <c r="S4" s="130" t="s">
        <v>963</v>
      </c>
      <c r="T4" s="130" t="s">
        <v>964</v>
      </c>
      <c r="U4" s="130"/>
      <c r="V4" s="130">
        <v>225131438</v>
      </c>
      <c r="W4" s="130" t="s">
        <v>965</v>
      </c>
      <c r="X4" s="138">
        <v>8</v>
      </c>
      <c r="Y4" s="138">
        <v>1</v>
      </c>
      <c r="Z4" s="138">
        <v>9</v>
      </c>
      <c r="AA4" s="139">
        <v>8</v>
      </c>
      <c r="AB4" s="139">
        <v>1</v>
      </c>
      <c r="AC4" s="139">
        <v>9</v>
      </c>
      <c r="AD4" s="130" t="s">
        <v>966</v>
      </c>
      <c r="AE4" s="138">
        <v>0</v>
      </c>
      <c r="AF4" s="130" t="s">
        <v>966</v>
      </c>
      <c r="AG4" s="138">
        <v>0</v>
      </c>
      <c r="AH4" s="138">
        <v>0</v>
      </c>
      <c r="AI4" s="138">
        <v>0</v>
      </c>
      <c r="AJ4" s="138">
        <v>8</v>
      </c>
      <c r="AK4" s="138">
        <v>8</v>
      </c>
      <c r="AL4" s="130" t="s">
        <v>966</v>
      </c>
      <c r="AM4" s="138">
        <v>2</v>
      </c>
      <c r="AN4" s="138">
        <v>2</v>
      </c>
      <c r="AO4" s="138">
        <v>4</v>
      </c>
      <c r="AP4" s="138">
        <v>8</v>
      </c>
      <c r="AQ4" s="130" t="s">
        <v>966</v>
      </c>
      <c r="AR4" s="138">
        <v>0</v>
      </c>
      <c r="AS4" s="138">
        <v>0</v>
      </c>
      <c r="AT4" s="138">
        <v>0</v>
      </c>
      <c r="AU4" s="138">
        <v>0</v>
      </c>
      <c r="AV4" s="138">
        <v>0</v>
      </c>
      <c r="AW4" s="138">
        <v>8</v>
      </c>
      <c r="AX4" s="138">
        <v>8</v>
      </c>
      <c r="AY4" s="130" t="s">
        <v>966</v>
      </c>
      <c r="AZ4" s="138">
        <v>0</v>
      </c>
      <c r="BA4" s="138">
        <v>1</v>
      </c>
      <c r="BB4" s="138">
        <v>0</v>
      </c>
      <c r="BC4" s="138">
        <v>0</v>
      </c>
      <c r="BD4" s="138">
        <v>2</v>
      </c>
      <c r="BE4" s="138">
        <v>52</v>
      </c>
      <c r="BF4" s="138">
        <v>0</v>
      </c>
      <c r="BG4" s="138">
        <v>0</v>
      </c>
      <c r="BH4" s="138">
        <v>6</v>
      </c>
      <c r="BI4" s="138">
        <v>0</v>
      </c>
      <c r="BJ4" s="138">
        <v>0</v>
      </c>
      <c r="BK4" s="138">
        <v>0</v>
      </c>
      <c r="BL4" s="138">
        <v>23</v>
      </c>
      <c r="BM4" s="138">
        <v>0</v>
      </c>
      <c r="BN4" s="138">
        <v>42</v>
      </c>
      <c r="BO4" s="138">
        <v>15</v>
      </c>
      <c r="BP4" s="138">
        <v>54</v>
      </c>
      <c r="BQ4" s="138">
        <v>1</v>
      </c>
      <c r="BR4" s="138">
        <v>0</v>
      </c>
      <c r="BS4" s="138">
        <v>0</v>
      </c>
      <c r="BT4" s="138">
        <v>0</v>
      </c>
      <c r="BU4" s="138">
        <v>0</v>
      </c>
      <c r="BV4" s="138">
        <v>1</v>
      </c>
      <c r="BW4" s="138">
        <v>0</v>
      </c>
      <c r="BX4" s="138">
        <v>0</v>
      </c>
      <c r="BY4" s="138">
        <v>0</v>
      </c>
      <c r="BZ4" s="138">
        <v>0</v>
      </c>
      <c r="CA4" s="138">
        <v>0</v>
      </c>
      <c r="CB4" s="138">
        <v>0</v>
      </c>
      <c r="CC4" s="138">
        <v>0</v>
      </c>
      <c r="CD4" s="138">
        <v>1</v>
      </c>
      <c r="CE4" s="138">
        <v>0</v>
      </c>
      <c r="CF4" s="138">
        <v>0</v>
      </c>
      <c r="CG4" s="138">
        <v>0</v>
      </c>
      <c r="CH4" s="138">
        <v>1</v>
      </c>
      <c r="CI4" s="138">
        <v>0</v>
      </c>
      <c r="CJ4" s="138">
        <v>0</v>
      </c>
      <c r="CK4" s="138">
        <v>5</v>
      </c>
      <c r="CL4" s="138">
        <v>0</v>
      </c>
      <c r="CM4" s="138">
        <v>5</v>
      </c>
      <c r="CN4" s="138">
        <v>0</v>
      </c>
      <c r="CO4" s="138">
        <v>0</v>
      </c>
      <c r="CP4" s="138">
        <v>0</v>
      </c>
      <c r="CQ4" s="138">
        <v>0</v>
      </c>
      <c r="CR4" s="138">
        <v>0</v>
      </c>
      <c r="CS4" s="138">
        <v>0</v>
      </c>
      <c r="CT4" s="138">
        <v>0</v>
      </c>
      <c r="CU4" s="138">
        <v>0</v>
      </c>
      <c r="CV4" s="138">
        <v>0</v>
      </c>
      <c r="CW4" s="138">
        <v>0</v>
      </c>
      <c r="CX4" s="138">
        <v>0</v>
      </c>
      <c r="CY4" s="138">
        <v>0</v>
      </c>
      <c r="CZ4" s="138">
        <v>0</v>
      </c>
      <c r="DA4" s="138">
        <v>0</v>
      </c>
      <c r="DB4" s="138">
        <v>2</v>
      </c>
      <c r="DC4" s="138">
        <v>0</v>
      </c>
      <c r="DD4" s="138">
        <v>0</v>
      </c>
      <c r="DE4" s="138">
        <v>0</v>
      </c>
      <c r="DF4" s="138">
        <v>0</v>
      </c>
      <c r="DG4" s="138">
        <v>0</v>
      </c>
      <c r="DH4" s="138">
        <v>1</v>
      </c>
      <c r="DI4" s="138">
        <v>0</v>
      </c>
      <c r="DJ4" s="138">
        <v>3</v>
      </c>
      <c r="DK4" s="138">
        <v>0</v>
      </c>
      <c r="DL4" s="138">
        <v>0</v>
      </c>
      <c r="DM4" s="138">
        <v>16</v>
      </c>
      <c r="DN4" s="138">
        <v>0</v>
      </c>
      <c r="DO4" s="138">
        <v>0</v>
      </c>
      <c r="DP4" s="138">
        <v>20</v>
      </c>
      <c r="DQ4" s="138">
        <v>1</v>
      </c>
      <c r="DR4" s="130" t="s">
        <v>967</v>
      </c>
      <c r="DS4" s="138">
        <v>3</v>
      </c>
      <c r="DT4" s="130" t="s">
        <v>968</v>
      </c>
      <c r="DU4" s="130" t="s">
        <v>969</v>
      </c>
      <c r="DV4" s="138">
        <v>1</v>
      </c>
      <c r="DW4" s="138">
        <v>1</v>
      </c>
      <c r="DX4" s="138">
        <v>1</v>
      </c>
      <c r="DY4" s="130"/>
      <c r="DZ4" s="130"/>
      <c r="EA4" s="140">
        <v>10538248</v>
      </c>
      <c r="EB4" s="140">
        <v>78869.73</v>
      </c>
      <c r="EC4" s="140">
        <v>6253</v>
      </c>
    </row>
    <row r="5" spans="1:133" s="131" customFormat="1" ht="36" x14ac:dyDescent="0.25">
      <c r="A5" s="130" t="s">
        <v>624</v>
      </c>
      <c r="B5" s="130" t="s">
        <v>624</v>
      </c>
      <c r="C5" s="138">
        <v>6</v>
      </c>
      <c r="D5" s="130" t="s">
        <v>626</v>
      </c>
      <c r="E5" s="130" t="s">
        <v>970</v>
      </c>
      <c r="F5" s="130"/>
      <c r="G5" s="130">
        <v>16008</v>
      </c>
      <c r="H5" s="130" t="s">
        <v>64</v>
      </c>
      <c r="I5" s="130" t="s">
        <v>971</v>
      </c>
      <c r="J5" s="130" t="s">
        <v>972</v>
      </c>
      <c r="K5" s="130" t="s">
        <v>973</v>
      </c>
      <c r="L5" s="130" t="s">
        <v>959</v>
      </c>
      <c r="M5" s="130" t="s">
        <v>974</v>
      </c>
      <c r="N5" s="130" t="s">
        <v>975</v>
      </c>
      <c r="O5" s="130"/>
      <c r="P5" s="130">
        <v>225421828</v>
      </c>
      <c r="Q5" s="130" t="s">
        <v>976</v>
      </c>
      <c r="R5" s="130" t="s">
        <v>959</v>
      </c>
      <c r="S5" s="130" t="s">
        <v>974</v>
      </c>
      <c r="T5" s="130" t="s">
        <v>975</v>
      </c>
      <c r="U5" s="130"/>
      <c r="V5" s="130">
        <v>228421828</v>
      </c>
      <c r="W5" s="130" t="s">
        <v>976</v>
      </c>
      <c r="X5" s="138">
        <v>2</v>
      </c>
      <c r="Y5" s="138">
        <v>2</v>
      </c>
      <c r="Z5" s="138">
        <v>4</v>
      </c>
      <c r="AA5" s="139">
        <v>2</v>
      </c>
      <c r="AB5" s="139">
        <v>2</v>
      </c>
      <c r="AC5" s="139">
        <v>4</v>
      </c>
      <c r="AD5" s="130" t="s">
        <v>966</v>
      </c>
      <c r="AE5" s="138">
        <v>0</v>
      </c>
      <c r="AF5" s="130" t="s">
        <v>966</v>
      </c>
      <c r="AG5" s="138">
        <v>0</v>
      </c>
      <c r="AH5" s="138">
        <v>0</v>
      </c>
      <c r="AI5" s="138">
        <v>0</v>
      </c>
      <c r="AJ5" s="138">
        <v>2</v>
      </c>
      <c r="AK5" s="138">
        <v>2</v>
      </c>
      <c r="AL5" s="130" t="s">
        <v>966</v>
      </c>
      <c r="AM5" s="138">
        <v>0</v>
      </c>
      <c r="AN5" s="138">
        <v>0</v>
      </c>
      <c r="AO5" s="138">
        <v>2</v>
      </c>
      <c r="AP5" s="138">
        <v>2</v>
      </c>
      <c r="AQ5" s="130" t="s">
        <v>966</v>
      </c>
      <c r="AR5" s="138">
        <v>0</v>
      </c>
      <c r="AS5" s="138">
        <v>0</v>
      </c>
      <c r="AT5" s="138">
        <v>0</v>
      </c>
      <c r="AU5" s="138">
        <v>0</v>
      </c>
      <c r="AV5" s="138">
        <v>0</v>
      </c>
      <c r="AW5" s="138">
        <v>2</v>
      </c>
      <c r="AX5" s="138">
        <v>2</v>
      </c>
      <c r="AY5" s="130" t="s">
        <v>966</v>
      </c>
      <c r="AZ5" s="138">
        <v>0</v>
      </c>
      <c r="BA5" s="138">
        <v>1</v>
      </c>
      <c r="BB5" s="138">
        <v>1</v>
      </c>
      <c r="BC5" s="138">
        <v>1</v>
      </c>
      <c r="BD5" s="138">
        <v>22</v>
      </c>
      <c r="BE5" s="138">
        <v>20</v>
      </c>
      <c r="BF5" s="138">
        <v>0</v>
      </c>
      <c r="BG5" s="138">
        <v>0</v>
      </c>
      <c r="BH5" s="138">
        <v>25</v>
      </c>
      <c r="BI5" s="138">
        <v>1</v>
      </c>
      <c r="BJ5" s="138">
        <v>1</v>
      </c>
      <c r="BK5" s="138">
        <v>4</v>
      </c>
      <c r="BL5" s="138">
        <v>51</v>
      </c>
      <c r="BM5" s="138">
        <v>2</v>
      </c>
      <c r="BN5" s="138">
        <v>3</v>
      </c>
      <c r="BO5" s="138">
        <v>9</v>
      </c>
      <c r="BP5" s="138">
        <v>37</v>
      </c>
      <c r="BQ5" s="138">
        <v>1</v>
      </c>
      <c r="BR5" s="138">
        <v>1</v>
      </c>
      <c r="BS5" s="138">
        <v>1</v>
      </c>
      <c r="BT5" s="138">
        <v>0</v>
      </c>
      <c r="BU5" s="138">
        <v>1</v>
      </c>
      <c r="BV5" s="138">
        <v>2</v>
      </c>
      <c r="BW5" s="138">
        <v>0</v>
      </c>
      <c r="BX5" s="138">
        <v>1</v>
      </c>
      <c r="BY5" s="138">
        <v>0</v>
      </c>
      <c r="BZ5" s="138">
        <v>0</v>
      </c>
      <c r="CA5" s="138">
        <v>0</v>
      </c>
      <c r="CB5" s="138">
        <v>0</v>
      </c>
      <c r="CC5" s="138">
        <v>0</v>
      </c>
      <c r="CD5" s="138">
        <v>0</v>
      </c>
      <c r="CE5" s="138">
        <v>0</v>
      </c>
      <c r="CF5" s="138">
        <v>0</v>
      </c>
      <c r="CG5" s="138">
        <v>0</v>
      </c>
      <c r="CH5" s="138">
        <v>0</v>
      </c>
      <c r="CI5" s="138">
        <v>0</v>
      </c>
      <c r="CJ5" s="138">
        <v>0</v>
      </c>
      <c r="CK5" s="138">
        <v>0</v>
      </c>
      <c r="CL5" s="138">
        <v>0</v>
      </c>
      <c r="CM5" s="138">
        <v>5</v>
      </c>
      <c r="CN5" s="138">
        <v>0</v>
      </c>
      <c r="CO5" s="138">
        <v>0</v>
      </c>
      <c r="CP5" s="138">
        <v>0</v>
      </c>
      <c r="CQ5" s="138">
        <v>0</v>
      </c>
      <c r="CR5" s="138">
        <v>0</v>
      </c>
      <c r="CS5" s="138">
        <v>0</v>
      </c>
      <c r="CT5" s="138">
        <v>0</v>
      </c>
      <c r="CU5" s="138">
        <v>0</v>
      </c>
      <c r="CV5" s="138">
        <v>0</v>
      </c>
      <c r="CW5" s="138">
        <v>0</v>
      </c>
      <c r="CX5" s="138">
        <v>0</v>
      </c>
      <c r="CY5" s="138">
        <v>0</v>
      </c>
      <c r="CZ5" s="138">
        <v>0</v>
      </c>
      <c r="DA5" s="138">
        <v>0</v>
      </c>
      <c r="DB5" s="138">
        <v>0</v>
      </c>
      <c r="DC5" s="138">
        <v>0</v>
      </c>
      <c r="DD5" s="138">
        <v>0</v>
      </c>
      <c r="DE5" s="138">
        <v>0</v>
      </c>
      <c r="DF5" s="138">
        <v>0</v>
      </c>
      <c r="DG5" s="138">
        <v>0</v>
      </c>
      <c r="DH5" s="138">
        <v>0</v>
      </c>
      <c r="DI5" s="138">
        <v>0</v>
      </c>
      <c r="DJ5" s="138">
        <v>0</v>
      </c>
      <c r="DK5" s="138">
        <v>0</v>
      </c>
      <c r="DL5" s="138">
        <v>0</v>
      </c>
      <c r="DM5" s="138">
        <v>6</v>
      </c>
      <c r="DN5" s="138">
        <v>0</v>
      </c>
      <c r="DO5" s="138">
        <v>17</v>
      </c>
      <c r="DP5" s="138">
        <v>60</v>
      </c>
      <c r="DQ5" s="138">
        <v>1</v>
      </c>
      <c r="DR5" s="130" t="s">
        <v>977</v>
      </c>
      <c r="DS5" s="138">
        <v>3</v>
      </c>
      <c r="DT5" s="130" t="s">
        <v>978</v>
      </c>
      <c r="DU5" s="130"/>
      <c r="DV5" s="138">
        <v>1</v>
      </c>
      <c r="DW5" s="138">
        <v>1</v>
      </c>
      <c r="DX5" s="138">
        <v>0</v>
      </c>
      <c r="DY5" s="130"/>
      <c r="DZ5" s="130"/>
      <c r="EA5" s="140">
        <v>10538248</v>
      </c>
      <c r="EB5" s="140">
        <v>78869.73</v>
      </c>
      <c r="EC5" s="140">
        <v>6253</v>
      </c>
    </row>
    <row r="6" spans="1:133" s="131" customFormat="1" ht="24" x14ac:dyDescent="0.25">
      <c r="A6" s="130" t="s">
        <v>624</v>
      </c>
      <c r="B6" s="130" t="s">
        <v>624</v>
      </c>
      <c r="C6" s="138">
        <v>6</v>
      </c>
      <c r="D6" s="130" t="s">
        <v>627</v>
      </c>
      <c r="E6" s="130" t="s">
        <v>979</v>
      </c>
      <c r="F6" s="130" t="s">
        <v>980</v>
      </c>
      <c r="G6" s="130">
        <v>12106</v>
      </c>
      <c r="H6" s="130" t="s">
        <v>981</v>
      </c>
      <c r="I6" s="130" t="s">
        <v>982</v>
      </c>
      <c r="J6" s="130" t="s">
        <v>983</v>
      </c>
      <c r="K6" s="130" t="s">
        <v>984</v>
      </c>
      <c r="L6" s="130" t="s">
        <v>959</v>
      </c>
      <c r="M6" s="130" t="s">
        <v>974</v>
      </c>
      <c r="N6" s="130" t="s">
        <v>985</v>
      </c>
      <c r="O6" s="130" t="s">
        <v>986</v>
      </c>
      <c r="P6" s="130">
        <v>602291609</v>
      </c>
      <c r="Q6" s="130" t="s">
        <v>987</v>
      </c>
      <c r="R6" s="130" t="s">
        <v>959</v>
      </c>
      <c r="S6" s="130" t="s">
        <v>988</v>
      </c>
      <c r="T6" s="130" t="s">
        <v>989</v>
      </c>
      <c r="U6" s="130"/>
      <c r="V6" s="130" t="s">
        <v>990</v>
      </c>
      <c r="W6" s="130" t="s">
        <v>991</v>
      </c>
      <c r="X6" s="138">
        <v>36</v>
      </c>
      <c r="Y6" s="138">
        <v>3</v>
      </c>
      <c r="Z6" s="138">
        <v>39</v>
      </c>
      <c r="AA6" s="139">
        <v>36</v>
      </c>
      <c r="AB6" s="139">
        <v>0</v>
      </c>
      <c r="AC6" s="139">
        <v>36</v>
      </c>
      <c r="AD6" s="130" t="s">
        <v>966</v>
      </c>
      <c r="AE6" s="138">
        <v>0</v>
      </c>
      <c r="AF6" s="130" t="s">
        <v>966</v>
      </c>
      <c r="AG6" s="138">
        <v>0</v>
      </c>
      <c r="AH6" s="138">
        <v>6</v>
      </c>
      <c r="AI6" s="138">
        <v>1</v>
      </c>
      <c r="AJ6" s="138">
        <v>29</v>
      </c>
      <c r="AK6" s="138">
        <v>36</v>
      </c>
      <c r="AL6" s="130" t="s">
        <v>966</v>
      </c>
      <c r="AM6" s="138">
        <v>7</v>
      </c>
      <c r="AN6" s="138">
        <v>10</v>
      </c>
      <c r="AO6" s="138">
        <v>19</v>
      </c>
      <c r="AP6" s="138">
        <v>36</v>
      </c>
      <c r="AQ6" s="130" t="s">
        <v>966</v>
      </c>
      <c r="AR6" s="138">
        <v>0</v>
      </c>
      <c r="AS6" s="138">
        <v>0</v>
      </c>
      <c r="AT6" s="138">
        <v>0</v>
      </c>
      <c r="AU6" s="138">
        <v>0</v>
      </c>
      <c r="AV6" s="138">
        <v>27</v>
      </c>
      <c r="AW6" s="138">
        <v>9</v>
      </c>
      <c r="AX6" s="138">
        <v>36</v>
      </c>
      <c r="AY6" s="130" t="s">
        <v>966</v>
      </c>
      <c r="AZ6" s="138">
        <v>0</v>
      </c>
      <c r="BA6" s="138">
        <v>1</v>
      </c>
      <c r="BB6" s="138">
        <v>1</v>
      </c>
      <c r="BC6" s="138">
        <v>1</v>
      </c>
      <c r="BD6" s="138">
        <v>154</v>
      </c>
      <c r="BE6" s="138">
        <v>306</v>
      </c>
      <c r="BF6" s="138">
        <v>0</v>
      </c>
      <c r="BG6" s="138">
        <v>0</v>
      </c>
      <c r="BH6" s="138">
        <v>67</v>
      </c>
      <c r="BI6" s="138">
        <v>5</v>
      </c>
      <c r="BJ6" s="138">
        <v>0</v>
      </c>
      <c r="BK6" s="138">
        <v>0</v>
      </c>
      <c r="BL6" s="138">
        <v>319</v>
      </c>
      <c r="BM6" s="138">
        <v>2</v>
      </c>
      <c r="BN6" s="138">
        <v>3</v>
      </c>
      <c r="BO6" s="138">
        <v>680</v>
      </c>
      <c r="BP6" s="138">
        <v>189</v>
      </c>
      <c r="BQ6" s="138">
        <v>5</v>
      </c>
      <c r="BR6" s="138">
        <v>11</v>
      </c>
      <c r="BS6" s="138">
        <v>42</v>
      </c>
      <c r="BT6" s="138">
        <v>541</v>
      </c>
      <c r="BU6" s="138">
        <v>3</v>
      </c>
      <c r="BV6" s="138">
        <v>5</v>
      </c>
      <c r="BW6" s="138">
        <v>0</v>
      </c>
      <c r="BX6" s="138">
        <v>1</v>
      </c>
      <c r="BY6" s="138">
        <v>0</v>
      </c>
      <c r="BZ6" s="138">
        <v>0</v>
      </c>
      <c r="CA6" s="138">
        <v>0</v>
      </c>
      <c r="CB6" s="138">
        <v>0</v>
      </c>
      <c r="CC6" s="138">
        <v>0</v>
      </c>
      <c r="CD6" s="138">
        <v>0</v>
      </c>
      <c r="CE6" s="138">
        <v>0</v>
      </c>
      <c r="CF6" s="138">
        <v>2</v>
      </c>
      <c r="CG6" s="138">
        <v>0</v>
      </c>
      <c r="CH6" s="138">
        <v>27</v>
      </c>
      <c r="CI6" s="138">
        <v>0</v>
      </c>
      <c r="CJ6" s="138">
        <v>0</v>
      </c>
      <c r="CK6" s="138">
        <v>44</v>
      </c>
      <c r="CL6" s="138">
        <v>3</v>
      </c>
      <c r="CM6" s="138">
        <v>7</v>
      </c>
      <c r="CN6" s="138">
        <v>0</v>
      </c>
      <c r="CO6" s="138">
        <v>0</v>
      </c>
      <c r="CP6" s="138">
        <v>0</v>
      </c>
      <c r="CQ6" s="138">
        <v>0</v>
      </c>
      <c r="CR6" s="138">
        <v>0</v>
      </c>
      <c r="CS6" s="138">
        <v>0</v>
      </c>
      <c r="CT6" s="138">
        <v>0</v>
      </c>
      <c r="CU6" s="138">
        <v>0</v>
      </c>
      <c r="CV6" s="138">
        <v>0</v>
      </c>
      <c r="CW6" s="138">
        <v>0</v>
      </c>
      <c r="CX6" s="138">
        <v>0</v>
      </c>
      <c r="CY6" s="138">
        <v>0</v>
      </c>
      <c r="CZ6" s="138">
        <v>0</v>
      </c>
      <c r="DA6" s="138">
        <v>0</v>
      </c>
      <c r="DB6" s="138">
        <v>1</v>
      </c>
      <c r="DC6" s="138">
        <v>0</v>
      </c>
      <c r="DD6" s="138">
        <v>0</v>
      </c>
      <c r="DE6" s="138">
        <v>0</v>
      </c>
      <c r="DF6" s="138">
        <v>0</v>
      </c>
      <c r="DG6" s="138">
        <v>0</v>
      </c>
      <c r="DH6" s="138">
        <v>1</v>
      </c>
      <c r="DI6" s="138">
        <v>1</v>
      </c>
      <c r="DJ6" s="138">
        <v>1</v>
      </c>
      <c r="DK6" s="138">
        <v>0</v>
      </c>
      <c r="DL6" s="138">
        <v>0</v>
      </c>
      <c r="DM6" s="138">
        <v>6</v>
      </c>
      <c r="DN6" s="138">
        <v>0</v>
      </c>
      <c r="DO6" s="138">
        <v>273</v>
      </c>
      <c r="DP6" s="138">
        <v>78</v>
      </c>
      <c r="DQ6" s="138">
        <v>1</v>
      </c>
      <c r="DR6" s="130" t="s">
        <v>992</v>
      </c>
      <c r="DS6" s="138">
        <v>2</v>
      </c>
      <c r="DT6" s="130" t="s">
        <v>993</v>
      </c>
      <c r="DU6" s="130" t="s">
        <v>994</v>
      </c>
      <c r="DV6" s="138">
        <v>1</v>
      </c>
      <c r="DW6" s="138">
        <v>1</v>
      </c>
      <c r="DX6" s="138">
        <v>1</v>
      </c>
      <c r="DY6" s="130"/>
      <c r="DZ6" s="130"/>
      <c r="EA6" s="140">
        <v>10538248</v>
      </c>
      <c r="EB6" s="140">
        <v>78869.73</v>
      </c>
      <c r="EC6" s="140">
        <v>6253</v>
      </c>
    </row>
    <row r="7" spans="1:133" s="131" customFormat="1" x14ac:dyDescent="0.25">
      <c r="A7" s="122"/>
      <c r="B7" s="122"/>
      <c r="C7" s="142"/>
      <c r="D7" s="122"/>
      <c r="E7" s="122"/>
      <c r="F7" s="122"/>
      <c r="G7" s="122"/>
      <c r="H7" s="122"/>
      <c r="I7" s="122"/>
      <c r="J7" s="122"/>
      <c r="K7" s="122"/>
      <c r="L7" s="122"/>
      <c r="M7" s="122"/>
      <c r="N7" s="122"/>
      <c r="O7" s="122"/>
      <c r="P7" s="122"/>
      <c r="Q7" s="122"/>
      <c r="R7" s="122"/>
      <c r="S7" s="122"/>
      <c r="T7" s="122"/>
      <c r="U7" s="122"/>
      <c r="V7" s="122"/>
      <c r="W7" s="122"/>
      <c r="X7" s="136"/>
      <c r="Y7" s="136"/>
      <c r="Z7" s="136"/>
      <c r="AA7" s="143"/>
      <c r="AB7" s="143"/>
      <c r="AC7" s="143"/>
      <c r="AD7" s="122"/>
      <c r="AE7" s="136"/>
      <c r="AF7" s="122"/>
      <c r="AG7" s="136"/>
      <c r="AH7" s="136"/>
      <c r="AI7" s="136"/>
      <c r="AJ7" s="136"/>
      <c r="AK7" s="136"/>
      <c r="AL7" s="122"/>
      <c r="AM7" s="136"/>
      <c r="AN7" s="136"/>
      <c r="AO7" s="136"/>
      <c r="AP7" s="136"/>
      <c r="AQ7" s="122"/>
      <c r="AR7" s="136"/>
      <c r="AS7" s="136"/>
      <c r="AT7" s="136"/>
      <c r="AU7" s="136"/>
      <c r="AV7" s="136"/>
      <c r="AW7" s="136"/>
      <c r="AX7" s="136"/>
      <c r="AY7" s="122"/>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22"/>
      <c r="DS7" s="136"/>
      <c r="DT7" s="122"/>
      <c r="DU7" s="122"/>
      <c r="DV7" s="136"/>
      <c r="DW7" s="136"/>
      <c r="DX7" s="136"/>
      <c r="DY7" s="122"/>
      <c r="DZ7" s="122"/>
      <c r="EA7" s="59"/>
      <c r="EB7" s="59"/>
      <c r="EC7" s="59"/>
    </row>
  </sheetData>
  <mergeCells count="16">
    <mergeCell ref="DM1:DN1"/>
    <mergeCell ref="DP1:DU1"/>
    <mergeCell ref="DV1:DZ1"/>
    <mergeCell ref="EA1:EC1"/>
    <mergeCell ref="AM1:AP1"/>
    <mergeCell ref="AR1:AX1"/>
    <mergeCell ref="AZ1:BC1"/>
    <mergeCell ref="BD1:CG1"/>
    <mergeCell ref="CH1:DC1"/>
    <mergeCell ref="DD1:DL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10"/>
  <sheetViews>
    <sheetView zoomScaleNormal="100" workbookViewId="0"/>
  </sheetViews>
  <sheetFormatPr defaultRowHeight="15" x14ac:dyDescent="0.25"/>
  <cols>
    <col min="1" max="1" width="9.140625" customWidth="1"/>
    <col min="2" max="2" width="12.7109375" style="1" bestFit="1" customWidth="1"/>
    <col min="3" max="5" width="9.140625" style="1"/>
    <col min="6" max="6" width="10.140625" customWidth="1"/>
    <col min="7" max="7" width="10.140625" bestFit="1" customWidth="1"/>
    <col min="12" max="12" width="12.7109375" bestFit="1" customWidth="1"/>
    <col min="16" max="17" width="10.140625" bestFit="1" customWidth="1"/>
    <col min="22" max="22" width="12.7109375" bestFit="1" customWidth="1"/>
    <col min="26" max="27" width="10.140625" bestFit="1" customWidth="1"/>
    <col min="32" max="32" width="12.7109375" bestFit="1" customWidth="1"/>
    <col min="36" max="36" width="11.5703125" customWidth="1"/>
    <col min="37" max="37" width="10.140625" bestFit="1" customWidth="1"/>
    <col min="42" max="42" width="9.85546875" bestFit="1" customWidth="1"/>
  </cols>
  <sheetData>
    <row r="1" spans="2:42" s="43" customFormat="1" x14ac:dyDescent="0.25">
      <c r="B1" s="92">
        <v>2015</v>
      </c>
      <c r="C1" s="148" t="s">
        <v>648</v>
      </c>
      <c r="D1" s="149"/>
      <c r="E1" s="149"/>
      <c r="F1" s="149"/>
      <c r="G1" s="150"/>
      <c r="L1" s="92">
        <v>2015</v>
      </c>
      <c r="M1" s="151" t="s">
        <v>584</v>
      </c>
      <c r="N1" s="151"/>
      <c r="O1" s="151"/>
      <c r="P1" s="151"/>
      <c r="Q1" s="152"/>
      <c r="V1" s="92">
        <v>2015</v>
      </c>
      <c r="W1" s="151" t="s">
        <v>679</v>
      </c>
      <c r="X1" s="151"/>
      <c r="Y1" s="151"/>
      <c r="Z1" s="151"/>
      <c r="AA1" s="152"/>
      <c r="AF1" s="92">
        <v>2015</v>
      </c>
      <c r="AG1" s="153" t="s">
        <v>680</v>
      </c>
      <c r="AH1" s="153"/>
      <c r="AI1" s="153"/>
      <c r="AJ1" s="153"/>
      <c r="AK1" s="154"/>
    </row>
    <row r="2" spans="2:42" s="44" customFormat="1" x14ac:dyDescent="0.25">
      <c r="B2" s="61" t="s">
        <v>576</v>
      </c>
      <c r="C2" s="62" t="s">
        <v>577</v>
      </c>
      <c r="D2" s="62" t="s">
        <v>578</v>
      </c>
      <c r="E2" s="62" t="s">
        <v>579</v>
      </c>
      <c r="F2" s="62" t="s">
        <v>580</v>
      </c>
      <c r="G2" s="62" t="s">
        <v>581</v>
      </c>
      <c r="L2" s="61" t="s">
        <v>576</v>
      </c>
      <c r="M2" s="62" t="s">
        <v>577</v>
      </c>
      <c r="N2" s="62" t="s">
        <v>578</v>
      </c>
      <c r="O2" s="62" t="s">
        <v>579</v>
      </c>
      <c r="P2" s="62" t="s">
        <v>580</v>
      </c>
      <c r="Q2" s="62" t="s">
        <v>581</v>
      </c>
      <c r="V2" s="61" t="s">
        <v>576</v>
      </c>
      <c r="W2" s="62" t="s">
        <v>577</v>
      </c>
      <c r="X2" s="62" t="s">
        <v>578</v>
      </c>
      <c r="Y2" s="62" t="s">
        <v>579</v>
      </c>
      <c r="Z2" s="62" t="s">
        <v>580</v>
      </c>
      <c r="AA2" s="62" t="s">
        <v>581</v>
      </c>
      <c r="AF2" s="61" t="s">
        <v>576</v>
      </c>
      <c r="AG2" s="62" t="s">
        <v>577</v>
      </c>
      <c r="AH2" s="62" t="s">
        <v>578</v>
      </c>
      <c r="AI2" s="62" t="s">
        <v>579</v>
      </c>
      <c r="AJ2" s="62" t="s">
        <v>580</v>
      </c>
      <c r="AK2" s="62" t="s">
        <v>581</v>
      </c>
    </row>
    <row r="3" spans="2:42" s="44" customFormat="1" x14ac:dyDescent="0.25">
      <c r="B3" s="62"/>
      <c r="C3" s="62">
        <v>1</v>
      </c>
      <c r="D3" s="62">
        <v>2</v>
      </c>
      <c r="E3" s="62" t="s">
        <v>574</v>
      </c>
      <c r="F3" s="62" t="s">
        <v>575</v>
      </c>
      <c r="G3" s="62"/>
      <c r="L3" s="62"/>
      <c r="M3" s="62">
        <v>1</v>
      </c>
      <c r="N3" s="62">
        <v>2</v>
      </c>
      <c r="O3" s="62" t="s">
        <v>574</v>
      </c>
      <c r="P3" s="62" t="s">
        <v>575</v>
      </c>
      <c r="Q3" s="62"/>
      <c r="V3" s="62"/>
      <c r="W3" s="62">
        <v>1</v>
      </c>
      <c r="X3" s="62">
        <v>2</v>
      </c>
      <c r="Y3" s="62" t="s">
        <v>574</v>
      </c>
      <c r="Z3" s="62" t="s">
        <v>575</v>
      </c>
      <c r="AA3" s="62"/>
      <c r="AF3" s="62"/>
      <c r="AG3" s="62">
        <v>1</v>
      </c>
      <c r="AH3" s="62">
        <v>2</v>
      </c>
      <c r="AI3" s="62" t="s">
        <v>574</v>
      </c>
      <c r="AJ3" s="62" t="s">
        <v>575</v>
      </c>
      <c r="AK3" s="62"/>
    </row>
    <row r="4" spans="2:42" s="43" customFormat="1" x14ac:dyDescent="0.25">
      <c r="B4" s="60" t="s">
        <v>573</v>
      </c>
      <c r="C4" s="70">
        <v>77</v>
      </c>
      <c r="D4" s="70">
        <v>77</v>
      </c>
      <c r="E4" s="70">
        <v>49</v>
      </c>
      <c r="F4" s="70">
        <v>2</v>
      </c>
      <c r="G4" s="71">
        <v>205</v>
      </c>
      <c r="L4" s="60" t="s">
        <v>573</v>
      </c>
      <c r="M4" s="51">
        <v>24224.339999999993</v>
      </c>
      <c r="N4" s="51">
        <v>29036.230000000003</v>
      </c>
      <c r="O4" s="51">
        <v>24749.48</v>
      </c>
      <c r="P4" s="51">
        <v>363.55</v>
      </c>
      <c r="Q4" s="52">
        <v>78373.599999999962</v>
      </c>
      <c r="V4" s="60" t="s">
        <v>573</v>
      </c>
      <c r="W4" s="70">
        <v>2516227</v>
      </c>
      <c r="X4" s="70">
        <v>3454448</v>
      </c>
      <c r="Y4" s="70">
        <v>3169904</v>
      </c>
      <c r="Z4" s="70">
        <v>138590</v>
      </c>
      <c r="AA4" s="63">
        <v>9279169</v>
      </c>
      <c r="AF4" s="60" t="s">
        <v>573</v>
      </c>
      <c r="AG4" s="58">
        <v>1954</v>
      </c>
      <c r="AH4" s="58">
        <v>2332</v>
      </c>
      <c r="AI4" s="58">
        <v>1945</v>
      </c>
      <c r="AJ4" s="58">
        <v>21</v>
      </c>
      <c r="AK4" s="70">
        <v>6252</v>
      </c>
    </row>
    <row r="5" spans="2:42" s="43" customFormat="1" x14ac:dyDescent="0.25">
      <c r="B5" s="65" t="s">
        <v>645</v>
      </c>
      <c r="C5" s="70">
        <v>34</v>
      </c>
      <c r="D5" s="70">
        <v>19</v>
      </c>
      <c r="E5" s="70">
        <v>18</v>
      </c>
      <c r="F5" s="70">
        <v>3</v>
      </c>
      <c r="G5" s="71">
        <v>76</v>
      </c>
      <c r="L5" s="65" t="s">
        <v>645</v>
      </c>
      <c r="M5" s="51">
        <v>426.24</v>
      </c>
      <c r="N5" s="51">
        <v>250.33999999999997</v>
      </c>
      <c r="O5" s="51">
        <v>280.78000000000003</v>
      </c>
      <c r="P5" s="51">
        <v>91.89</v>
      </c>
      <c r="Q5" s="52">
        <v>1078.27</v>
      </c>
      <c r="V5" s="65" t="s">
        <v>645</v>
      </c>
      <c r="W5" s="70">
        <v>619729</v>
      </c>
      <c r="X5" s="70">
        <v>624858</v>
      </c>
      <c r="Y5" s="70">
        <v>576278</v>
      </c>
      <c r="Z5" s="70">
        <v>214791</v>
      </c>
      <c r="AA5" s="63">
        <v>2118005</v>
      </c>
      <c r="AF5" s="65" t="s">
        <v>645</v>
      </c>
      <c r="AG5" s="58">
        <v>48</v>
      </c>
      <c r="AH5" s="58">
        <v>27</v>
      </c>
      <c r="AI5" s="58">
        <v>31</v>
      </c>
      <c r="AJ5" s="58">
        <v>7</v>
      </c>
      <c r="AK5" s="70">
        <v>115</v>
      </c>
    </row>
    <row r="6" spans="2:42" s="43" customFormat="1" x14ac:dyDescent="0.25">
      <c r="B6" s="60" t="s">
        <v>646</v>
      </c>
      <c r="C6" s="70">
        <v>3</v>
      </c>
      <c r="D6" s="70">
        <v>2</v>
      </c>
      <c r="E6" s="70">
        <v>8</v>
      </c>
      <c r="F6" s="70">
        <v>1</v>
      </c>
      <c r="G6" s="71">
        <v>14</v>
      </c>
      <c r="L6" s="60" t="s">
        <v>646</v>
      </c>
      <c r="M6" s="51">
        <v>19089.409999999996</v>
      </c>
      <c r="N6" s="51">
        <v>8481.880000000001</v>
      </c>
      <c r="O6" s="51">
        <v>50802.28</v>
      </c>
      <c r="P6" s="51">
        <v>496.16</v>
      </c>
      <c r="Q6" s="52">
        <v>78869.73</v>
      </c>
      <c r="V6" s="60" t="s">
        <v>646</v>
      </c>
      <c r="W6" s="70">
        <v>2166155</v>
      </c>
      <c r="X6" s="70">
        <v>1101633</v>
      </c>
      <c r="Y6" s="70">
        <v>6011381</v>
      </c>
      <c r="Z6" s="70">
        <v>1259079</v>
      </c>
      <c r="AA6" s="63">
        <v>10538248</v>
      </c>
      <c r="AF6" s="60" t="s">
        <v>646</v>
      </c>
      <c r="AG6" s="58">
        <v>1725</v>
      </c>
      <c r="AH6" s="58">
        <v>758</v>
      </c>
      <c r="AI6" s="58">
        <v>3769</v>
      </c>
      <c r="AJ6" s="58">
        <v>1</v>
      </c>
      <c r="AK6" s="70">
        <v>6253</v>
      </c>
      <c r="AP6" s="74"/>
    </row>
    <row r="7" spans="2:42" s="43" customFormat="1" x14ac:dyDescent="0.25">
      <c r="B7" s="65" t="s">
        <v>647</v>
      </c>
      <c r="C7" s="72">
        <v>0</v>
      </c>
      <c r="D7" s="72">
        <v>1</v>
      </c>
      <c r="E7" s="72">
        <v>1</v>
      </c>
      <c r="F7" s="72">
        <v>1</v>
      </c>
      <c r="G7" s="71">
        <v>3</v>
      </c>
      <c r="L7" s="65" t="s">
        <v>647</v>
      </c>
      <c r="M7" s="51">
        <v>0</v>
      </c>
      <c r="N7" s="51">
        <v>78869.73</v>
      </c>
      <c r="O7" s="51">
        <v>78869.73</v>
      </c>
      <c r="P7" s="51">
        <v>78869.73</v>
      </c>
      <c r="Q7" s="51">
        <v>236609.19</v>
      </c>
      <c r="V7" s="65" t="s">
        <v>647</v>
      </c>
      <c r="W7" s="70">
        <v>0</v>
      </c>
      <c r="X7" s="70">
        <v>10538248</v>
      </c>
      <c r="Y7" s="70">
        <v>10538248</v>
      </c>
      <c r="Z7" s="70">
        <v>10538248</v>
      </c>
      <c r="AA7" s="70">
        <v>31614744</v>
      </c>
      <c r="AF7" s="65" t="s">
        <v>647</v>
      </c>
      <c r="AG7" s="58">
        <v>0</v>
      </c>
      <c r="AH7" s="58">
        <v>6253</v>
      </c>
      <c r="AI7" s="58">
        <v>6253</v>
      </c>
      <c r="AJ7" s="58">
        <v>6253</v>
      </c>
      <c r="AK7" s="70">
        <v>18759</v>
      </c>
    </row>
    <row r="8" spans="2:42" s="43" customFormat="1" x14ac:dyDescent="0.25">
      <c r="B8" s="60" t="s">
        <v>582</v>
      </c>
      <c r="C8" s="70">
        <v>114</v>
      </c>
      <c r="D8" s="70">
        <v>99</v>
      </c>
      <c r="E8" s="70">
        <v>76</v>
      </c>
      <c r="F8" s="70">
        <v>7</v>
      </c>
      <c r="G8" s="71">
        <v>298</v>
      </c>
      <c r="L8" s="53" t="s">
        <v>582</v>
      </c>
      <c r="M8" s="51">
        <v>43739.99</v>
      </c>
      <c r="N8" s="51">
        <v>116638.17999999996</v>
      </c>
      <c r="O8" s="51">
        <v>154702.27000000008</v>
      </c>
      <c r="P8" s="51">
        <v>79821.329999999987</v>
      </c>
      <c r="Q8" s="52">
        <v>394930.79000000004</v>
      </c>
      <c r="V8" s="60" t="s">
        <v>582</v>
      </c>
      <c r="W8" s="58">
        <v>5302111</v>
      </c>
      <c r="X8" s="58">
        <v>15719187</v>
      </c>
      <c r="Y8" s="58">
        <v>20295811</v>
      </c>
      <c r="Z8" s="58">
        <v>12150708</v>
      </c>
      <c r="AA8" s="63">
        <v>53550166</v>
      </c>
      <c r="AF8" s="60" t="s">
        <v>582</v>
      </c>
      <c r="AG8" s="70">
        <v>3727</v>
      </c>
      <c r="AH8" s="70">
        <v>9370</v>
      </c>
      <c r="AI8" s="70">
        <v>11998</v>
      </c>
      <c r="AJ8" s="70">
        <v>6282</v>
      </c>
      <c r="AK8" s="70">
        <v>31379</v>
      </c>
    </row>
    <row r="9" spans="2:42" s="43" customFormat="1" x14ac:dyDescent="0.25">
      <c r="B9" s="65" t="s">
        <v>583</v>
      </c>
      <c r="C9" s="73">
        <v>38</v>
      </c>
      <c r="D9" s="73">
        <v>33</v>
      </c>
      <c r="E9" s="73">
        <v>26</v>
      </c>
      <c r="F9" s="73">
        <v>2</v>
      </c>
      <c r="G9" s="73">
        <v>100</v>
      </c>
      <c r="L9" s="56" t="s">
        <v>583</v>
      </c>
      <c r="M9" s="51">
        <v>11</v>
      </c>
      <c r="N9" s="51">
        <v>30</v>
      </c>
      <c r="O9" s="51">
        <v>39</v>
      </c>
      <c r="P9" s="51">
        <v>20</v>
      </c>
      <c r="Q9" s="51">
        <v>100</v>
      </c>
      <c r="V9" s="65" t="s">
        <v>583</v>
      </c>
      <c r="W9" s="73">
        <v>10</v>
      </c>
      <c r="X9" s="73">
        <v>29</v>
      </c>
      <c r="Y9" s="73">
        <v>38</v>
      </c>
      <c r="Z9" s="73">
        <v>23</v>
      </c>
      <c r="AA9" s="64">
        <v>100</v>
      </c>
      <c r="AF9" s="65" t="s">
        <v>583</v>
      </c>
      <c r="AG9" s="73">
        <v>12</v>
      </c>
      <c r="AH9" s="73">
        <v>30</v>
      </c>
      <c r="AI9" s="73">
        <v>38</v>
      </c>
      <c r="AJ9" s="73">
        <v>20</v>
      </c>
      <c r="AK9" s="73">
        <v>100</v>
      </c>
    </row>
    <row r="10" spans="2:42" s="59" customFormat="1" x14ac:dyDescent="0.25">
      <c r="B10" s="66"/>
      <c r="C10" s="67"/>
      <c r="D10" s="67"/>
      <c r="E10" s="67"/>
      <c r="F10" s="67"/>
      <c r="G10" s="68"/>
      <c r="L10" s="66"/>
      <c r="V10" s="66"/>
      <c r="W10" s="68"/>
      <c r="X10" s="68"/>
      <c r="Y10" s="68"/>
      <c r="Z10" s="68"/>
      <c r="AA10" s="68"/>
      <c r="AF10" s="66"/>
      <c r="AG10" s="68"/>
      <c r="AH10" s="68"/>
      <c r="AI10" s="68"/>
      <c r="AJ10" s="68"/>
      <c r="AK10" s="68"/>
    </row>
  </sheetData>
  <mergeCells count="4">
    <mergeCell ref="C1:G1"/>
    <mergeCell ref="M1:Q1"/>
    <mergeCell ref="W1:AA1"/>
    <mergeCell ref="AG1:AK1"/>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64"/>
  <sheetViews>
    <sheetView zoomScaleNormal="100" workbookViewId="0"/>
  </sheetViews>
  <sheetFormatPr defaultRowHeight="15" x14ac:dyDescent="0.25"/>
  <cols>
    <col min="2" max="2" width="16" bestFit="1" customWidth="1"/>
    <col min="3" max="6" width="9.140625" style="1"/>
    <col min="7" max="7" width="10.140625" customWidth="1"/>
    <col min="12" max="12" width="16" bestFit="1" customWidth="1"/>
    <col min="17" max="17" width="10.140625" bestFit="1" customWidth="1"/>
    <col min="22" max="22" width="16" bestFit="1" customWidth="1"/>
    <col min="27" max="27" width="10.140625" bestFit="1" customWidth="1"/>
    <col min="32" max="32" width="16" bestFit="1" customWidth="1"/>
    <col min="37" max="37" width="10.140625" bestFit="1" customWidth="1"/>
  </cols>
  <sheetData>
    <row r="1" spans="2:37" s="43" customFormat="1" x14ac:dyDescent="0.25">
      <c r="B1" s="92">
        <v>2015</v>
      </c>
      <c r="C1" s="155" t="s">
        <v>678</v>
      </c>
      <c r="D1" s="156"/>
      <c r="E1" s="156"/>
      <c r="F1" s="156"/>
      <c r="G1" s="157"/>
      <c r="L1" s="92">
        <v>2015</v>
      </c>
      <c r="M1" s="153" t="s">
        <v>584</v>
      </c>
      <c r="N1" s="153"/>
      <c r="O1" s="153"/>
      <c r="P1" s="153"/>
      <c r="Q1" s="154"/>
      <c r="V1" s="92">
        <v>2015</v>
      </c>
      <c r="W1" s="153" t="s">
        <v>679</v>
      </c>
      <c r="X1" s="153"/>
      <c r="Y1" s="153"/>
      <c r="Z1" s="153"/>
      <c r="AA1" s="154"/>
      <c r="AF1" s="92">
        <v>2015</v>
      </c>
      <c r="AG1" s="153" t="s">
        <v>680</v>
      </c>
      <c r="AH1" s="153"/>
      <c r="AI1" s="153"/>
      <c r="AJ1" s="153"/>
      <c r="AK1" s="154"/>
    </row>
    <row r="2" spans="2:37" s="44" customFormat="1" x14ac:dyDescent="0.25">
      <c r="B2" s="54" t="s">
        <v>576</v>
      </c>
      <c r="C2" s="55" t="s">
        <v>577</v>
      </c>
      <c r="D2" s="55" t="s">
        <v>578</v>
      </c>
      <c r="E2" s="55" t="s">
        <v>579</v>
      </c>
      <c r="F2" s="55" t="s">
        <v>580</v>
      </c>
      <c r="G2" s="55" t="s">
        <v>581</v>
      </c>
      <c r="L2" s="54" t="s">
        <v>576</v>
      </c>
      <c r="M2" s="55" t="s">
        <v>577</v>
      </c>
      <c r="N2" s="55" t="s">
        <v>578</v>
      </c>
      <c r="O2" s="55" t="s">
        <v>579</v>
      </c>
      <c r="P2" s="55" t="s">
        <v>580</v>
      </c>
      <c r="Q2" s="55" t="s">
        <v>581</v>
      </c>
      <c r="V2" s="54" t="s">
        <v>576</v>
      </c>
      <c r="W2" s="55" t="s">
        <v>577</v>
      </c>
      <c r="X2" s="55" t="s">
        <v>578</v>
      </c>
      <c r="Y2" s="55" t="s">
        <v>579</v>
      </c>
      <c r="Z2" s="55" t="s">
        <v>580</v>
      </c>
      <c r="AA2" s="55" t="s">
        <v>581</v>
      </c>
      <c r="AF2" s="54" t="s">
        <v>576</v>
      </c>
      <c r="AG2" s="57" t="s">
        <v>577</v>
      </c>
      <c r="AH2" s="57" t="s">
        <v>578</v>
      </c>
      <c r="AI2" s="57" t="s">
        <v>579</v>
      </c>
      <c r="AJ2" s="57" t="s">
        <v>580</v>
      </c>
      <c r="AK2" s="57" t="s">
        <v>581</v>
      </c>
    </row>
    <row r="3" spans="2:37" s="44" customFormat="1" x14ac:dyDescent="0.25">
      <c r="B3" s="55"/>
      <c r="C3" s="55">
        <v>1</v>
      </c>
      <c r="D3" s="55">
        <v>2</v>
      </c>
      <c r="E3" s="55" t="s">
        <v>574</v>
      </c>
      <c r="F3" s="55" t="s">
        <v>575</v>
      </c>
      <c r="G3" s="55"/>
      <c r="L3" s="55"/>
      <c r="M3" s="55">
        <v>1</v>
      </c>
      <c r="N3" s="55">
        <v>2</v>
      </c>
      <c r="O3" s="55" t="s">
        <v>574</v>
      </c>
      <c r="P3" s="55" t="s">
        <v>575</v>
      </c>
      <c r="Q3" s="57"/>
      <c r="V3" s="55"/>
      <c r="W3" s="55">
        <v>1</v>
      </c>
      <c r="X3" s="55">
        <v>2</v>
      </c>
      <c r="Y3" s="55" t="s">
        <v>574</v>
      </c>
      <c r="Z3" s="55" t="s">
        <v>575</v>
      </c>
      <c r="AA3" s="57"/>
      <c r="AF3" s="57"/>
      <c r="AG3" s="57">
        <v>1</v>
      </c>
      <c r="AH3" s="57">
        <v>2</v>
      </c>
      <c r="AI3" s="57" t="s">
        <v>574</v>
      </c>
      <c r="AJ3" s="57" t="s">
        <v>575</v>
      </c>
      <c r="AK3" s="57"/>
    </row>
    <row r="4" spans="2:37" s="75" customFormat="1" x14ac:dyDescent="0.25">
      <c r="B4" s="60" t="s">
        <v>561</v>
      </c>
      <c r="C4" s="70">
        <v>6</v>
      </c>
      <c r="D4" s="70">
        <v>6</v>
      </c>
      <c r="E4" s="70">
        <v>7</v>
      </c>
      <c r="F4" s="70">
        <v>2</v>
      </c>
      <c r="G4" s="71">
        <v>22</v>
      </c>
      <c r="L4" s="60" t="s">
        <v>561</v>
      </c>
      <c r="M4" s="64">
        <v>110.67</v>
      </c>
      <c r="N4" s="64">
        <v>134.6</v>
      </c>
      <c r="O4" s="64">
        <v>180.59000000000003</v>
      </c>
      <c r="P4" s="64">
        <v>57.02</v>
      </c>
      <c r="Q4" s="76">
        <v>496.19000000000005</v>
      </c>
      <c r="V4" s="60" t="s">
        <v>561</v>
      </c>
      <c r="W4" s="97">
        <v>205102</v>
      </c>
      <c r="X4" s="97">
        <v>464680</v>
      </c>
      <c r="Y4" s="97">
        <v>364268</v>
      </c>
      <c r="Z4" s="97">
        <v>169460</v>
      </c>
      <c r="AA4" s="71">
        <v>1259079</v>
      </c>
      <c r="AF4" s="60" t="s">
        <v>561</v>
      </c>
      <c r="AG4" s="70">
        <v>17</v>
      </c>
      <c r="AH4" s="70">
        <v>13</v>
      </c>
      <c r="AI4" s="70">
        <v>20</v>
      </c>
      <c r="AJ4" s="70">
        <v>6</v>
      </c>
      <c r="AK4" s="71">
        <v>57</v>
      </c>
    </row>
    <row r="5" spans="2:37" s="43" customFormat="1" x14ac:dyDescent="0.25">
      <c r="B5" s="53" t="s">
        <v>418</v>
      </c>
      <c r="C5" s="45">
        <v>8</v>
      </c>
      <c r="D5" s="45">
        <v>10</v>
      </c>
      <c r="E5" s="45">
        <v>8</v>
      </c>
      <c r="F5" s="45">
        <v>0</v>
      </c>
      <c r="G5" s="46">
        <v>26</v>
      </c>
      <c r="L5" s="53" t="s">
        <v>418</v>
      </c>
      <c r="M5" s="47">
        <v>3853.07</v>
      </c>
      <c r="N5" s="47">
        <v>3724.0999999999995</v>
      </c>
      <c r="O5" s="47">
        <v>3438.96</v>
      </c>
      <c r="P5" s="47">
        <v>0</v>
      </c>
      <c r="Q5" s="48">
        <v>11016.130000000001</v>
      </c>
      <c r="V5" s="53" t="s">
        <v>418</v>
      </c>
      <c r="W5" s="45">
        <v>427129</v>
      </c>
      <c r="X5" s="45">
        <v>437943</v>
      </c>
      <c r="Y5" s="45">
        <v>450200</v>
      </c>
      <c r="Z5" s="45">
        <v>0</v>
      </c>
      <c r="AA5" s="46">
        <v>1315272</v>
      </c>
      <c r="AF5" s="53" t="s">
        <v>418</v>
      </c>
      <c r="AG5" s="45">
        <v>376</v>
      </c>
      <c r="AH5" s="45">
        <v>387</v>
      </c>
      <c r="AI5" s="45">
        <v>382</v>
      </c>
      <c r="AJ5" s="45">
        <v>0</v>
      </c>
      <c r="AK5" s="46">
        <v>1145</v>
      </c>
    </row>
    <row r="6" spans="2:37" s="43" customFormat="1" x14ac:dyDescent="0.25">
      <c r="B6" s="53" t="s">
        <v>97</v>
      </c>
      <c r="C6" s="45">
        <v>7</v>
      </c>
      <c r="D6" s="45">
        <v>4</v>
      </c>
      <c r="E6" s="45">
        <v>6</v>
      </c>
      <c r="F6" s="45">
        <v>0</v>
      </c>
      <c r="G6" s="46">
        <v>17</v>
      </c>
      <c r="L6" s="53" t="s">
        <v>97</v>
      </c>
      <c r="M6" s="47">
        <v>2453.19</v>
      </c>
      <c r="N6" s="47">
        <v>2696.6699999999996</v>
      </c>
      <c r="O6" s="64">
        <v>4908.1100000000006</v>
      </c>
      <c r="P6" s="47">
        <v>0</v>
      </c>
      <c r="Q6" s="48">
        <v>10057.970000000001</v>
      </c>
      <c r="V6" s="53" t="s">
        <v>97</v>
      </c>
      <c r="W6" s="97">
        <v>119016</v>
      </c>
      <c r="X6" s="97">
        <v>124199</v>
      </c>
      <c r="Y6" s="97">
        <v>394085</v>
      </c>
      <c r="Z6" s="97">
        <v>0</v>
      </c>
      <c r="AA6" s="71">
        <v>637300</v>
      </c>
      <c r="AB6" s="75"/>
      <c r="AC6" s="75"/>
      <c r="AD6" s="75"/>
      <c r="AE6" s="75"/>
      <c r="AF6" s="60" t="s">
        <v>97</v>
      </c>
      <c r="AG6" s="70">
        <v>142</v>
      </c>
      <c r="AH6" s="70">
        <v>153</v>
      </c>
      <c r="AI6" s="70">
        <v>328</v>
      </c>
      <c r="AJ6" s="70">
        <v>0</v>
      </c>
      <c r="AK6" s="46">
        <v>623</v>
      </c>
    </row>
    <row r="7" spans="2:37" s="43" customFormat="1" x14ac:dyDescent="0.25">
      <c r="B7" s="56" t="s">
        <v>389</v>
      </c>
      <c r="C7" s="49">
        <v>9</v>
      </c>
      <c r="D7" s="49">
        <v>8</v>
      </c>
      <c r="E7" s="49">
        <v>7</v>
      </c>
      <c r="F7" s="49">
        <v>1</v>
      </c>
      <c r="G7" s="46">
        <v>25</v>
      </c>
      <c r="L7" s="56" t="s">
        <v>389</v>
      </c>
      <c r="M7" s="47">
        <v>2628.92</v>
      </c>
      <c r="N7" s="47">
        <v>2258.9100000000003</v>
      </c>
      <c r="O7" s="47">
        <v>2775.96</v>
      </c>
      <c r="P7" s="47">
        <v>34.869999999999997</v>
      </c>
      <c r="Q7" s="48">
        <v>7698.6600000000017</v>
      </c>
      <c r="V7" s="56" t="s">
        <v>389</v>
      </c>
      <c r="W7" s="97">
        <v>192807</v>
      </c>
      <c r="X7" s="97">
        <v>118797</v>
      </c>
      <c r="Y7" s="97">
        <v>382892</v>
      </c>
      <c r="Z7" s="97">
        <v>45331</v>
      </c>
      <c r="AA7" s="71">
        <v>739827</v>
      </c>
      <c r="AB7" s="75"/>
      <c r="AC7" s="75"/>
      <c r="AD7" s="75"/>
      <c r="AE7" s="75"/>
      <c r="AF7" s="65" t="s">
        <v>389</v>
      </c>
      <c r="AG7" s="70">
        <v>163</v>
      </c>
      <c r="AH7" s="70">
        <v>173</v>
      </c>
      <c r="AI7" s="70">
        <v>174</v>
      </c>
      <c r="AJ7" s="70">
        <v>1</v>
      </c>
      <c r="AK7" s="46">
        <v>511</v>
      </c>
    </row>
    <row r="8" spans="2:37" s="43" customFormat="1" x14ac:dyDescent="0.25">
      <c r="B8" s="56" t="s">
        <v>172</v>
      </c>
      <c r="C8" s="49">
        <v>3</v>
      </c>
      <c r="D8" s="49">
        <v>2</v>
      </c>
      <c r="E8" s="49">
        <v>2</v>
      </c>
      <c r="F8" s="49">
        <v>0</v>
      </c>
      <c r="G8" s="46">
        <v>7</v>
      </c>
      <c r="L8" s="56" t="s">
        <v>172</v>
      </c>
      <c r="M8" s="47">
        <v>897.55</v>
      </c>
      <c r="N8" s="47">
        <v>1514.5300000000002</v>
      </c>
      <c r="O8" s="47">
        <v>902.22</v>
      </c>
      <c r="P8" s="47">
        <v>0</v>
      </c>
      <c r="Q8" s="48">
        <v>3314.3</v>
      </c>
      <c r="T8" s="50"/>
      <c r="U8" s="50"/>
      <c r="V8" s="56" t="s">
        <v>172</v>
      </c>
      <c r="W8" s="45">
        <v>107911</v>
      </c>
      <c r="X8" s="45">
        <v>117016</v>
      </c>
      <c r="Y8" s="45">
        <v>74366</v>
      </c>
      <c r="Z8" s="45">
        <v>0</v>
      </c>
      <c r="AA8" s="46">
        <v>299293</v>
      </c>
      <c r="AF8" s="56" t="s">
        <v>172</v>
      </c>
      <c r="AG8" s="45">
        <v>43</v>
      </c>
      <c r="AH8" s="45">
        <v>54</v>
      </c>
      <c r="AI8" s="45">
        <v>35</v>
      </c>
      <c r="AJ8" s="45">
        <v>0</v>
      </c>
      <c r="AK8" s="46">
        <v>132</v>
      </c>
    </row>
    <row r="9" spans="2:37" s="43" customFormat="1" x14ac:dyDescent="0.25">
      <c r="B9" s="56" t="s">
        <v>469</v>
      </c>
      <c r="C9" s="49">
        <v>5</v>
      </c>
      <c r="D9" s="49">
        <v>8</v>
      </c>
      <c r="E9" s="49">
        <v>3</v>
      </c>
      <c r="F9" s="49">
        <v>0</v>
      </c>
      <c r="G9" s="46">
        <v>16</v>
      </c>
      <c r="L9" s="56" t="s">
        <v>469</v>
      </c>
      <c r="M9" s="47">
        <v>1651.4</v>
      </c>
      <c r="N9" s="47">
        <v>2556.0199999999995</v>
      </c>
      <c r="O9" s="47">
        <v>1127.2800000000002</v>
      </c>
      <c r="P9" s="47">
        <v>0</v>
      </c>
      <c r="Q9" s="48">
        <v>5334.7000000000007</v>
      </c>
      <c r="V9" s="56" t="s">
        <v>469</v>
      </c>
      <c r="W9" s="45">
        <v>303947</v>
      </c>
      <c r="X9" s="45">
        <v>388344</v>
      </c>
      <c r="Y9" s="45">
        <v>131681</v>
      </c>
      <c r="Z9" s="45">
        <v>0</v>
      </c>
      <c r="AA9" s="46">
        <v>823972</v>
      </c>
      <c r="AF9" s="56" t="s">
        <v>469</v>
      </c>
      <c r="AG9" s="45">
        <v>102</v>
      </c>
      <c r="AH9" s="45">
        <v>196</v>
      </c>
      <c r="AI9" s="45">
        <v>56</v>
      </c>
      <c r="AJ9" s="45">
        <v>0</v>
      </c>
      <c r="AK9" s="46">
        <v>354</v>
      </c>
    </row>
    <row r="10" spans="2:37" s="43" customFormat="1" x14ac:dyDescent="0.25">
      <c r="B10" s="56" t="s">
        <v>585</v>
      </c>
      <c r="C10" s="49">
        <v>3</v>
      </c>
      <c r="D10" s="49">
        <v>3</v>
      </c>
      <c r="E10" s="49">
        <v>4</v>
      </c>
      <c r="F10" s="49">
        <v>0</v>
      </c>
      <c r="G10" s="46">
        <v>10</v>
      </c>
      <c r="L10" s="56" t="s">
        <v>585</v>
      </c>
      <c r="M10" s="47">
        <v>843.04</v>
      </c>
      <c r="N10" s="47">
        <v>857.97</v>
      </c>
      <c r="O10" s="47">
        <v>1462.44</v>
      </c>
      <c r="P10" s="47">
        <v>0</v>
      </c>
      <c r="Q10" s="48">
        <v>3163.4500000000003</v>
      </c>
      <c r="V10" s="56" t="s">
        <v>585</v>
      </c>
      <c r="W10" s="45">
        <v>175047</v>
      </c>
      <c r="X10" s="45">
        <v>72755</v>
      </c>
      <c r="Y10" s="45">
        <v>191049</v>
      </c>
      <c r="Z10" s="45">
        <v>0</v>
      </c>
      <c r="AA10" s="46">
        <v>438851</v>
      </c>
      <c r="AF10" s="56" t="s">
        <v>585</v>
      </c>
      <c r="AG10" s="45">
        <v>49</v>
      </c>
      <c r="AH10" s="45">
        <v>61</v>
      </c>
      <c r="AI10" s="45">
        <v>105</v>
      </c>
      <c r="AJ10" s="45">
        <v>0</v>
      </c>
      <c r="AK10" s="46">
        <v>215</v>
      </c>
    </row>
    <row r="11" spans="2:37" s="43" customFormat="1" x14ac:dyDescent="0.25">
      <c r="B11" s="56" t="s">
        <v>187</v>
      </c>
      <c r="C11" s="49">
        <v>9</v>
      </c>
      <c r="D11" s="49">
        <v>3</v>
      </c>
      <c r="E11" s="49">
        <v>3</v>
      </c>
      <c r="F11" s="49">
        <v>0</v>
      </c>
      <c r="G11" s="46">
        <v>15</v>
      </c>
      <c r="L11" s="56" t="s">
        <v>187</v>
      </c>
      <c r="M11" s="47">
        <v>2435.23</v>
      </c>
      <c r="N11" s="47">
        <v>989.74</v>
      </c>
      <c r="O11" s="47">
        <v>1334.03</v>
      </c>
      <c r="P11" s="47">
        <v>0</v>
      </c>
      <c r="Q11" s="48">
        <v>4758.9999999999991</v>
      </c>
      <c r="V11" s="56" t="s">
        <v>187</v>
      </c>
      <c r="W11" s="45">
        <v>265698</v>
      </c>
      <c r="X11" s="45">
        <v>177103</v>
      </c>
      <c r="Y11" s="45">
        <v>108789</v>
      </c>
      <c r="Z11" s="45">
        <v>0</v>
      </c>
      <c r="AA11" s="46">
        <v>551590</v>
      </c>
      <c r="AF11" s="56" t="s">
        <v>187</v>
      </c>
      <c r="AG11" s="45">
        <v>194</v>
      </c>
      <c r="AH11" s="45">
        <v>117</v>
      </c>
      <c r="AI11" s="45">
        <v>137</v>
      </c>
      <c r="AJ11" s="45">
        <v>0</v>
      </c>
      <c r="AK11" s="46">
        <v>448</v>
      </c>
    </row>
    <row r="12" spans="2:37" s="43" customFormat="1" x14ac:dyDescent="0.25">
      <c r="B12" s="56" t="s">
        <v>343</v>
      </c>
      <c r="C12" s="49">
        <v>4</v>
      </c>
      <c r="D12" s="49">
        <v>8</v>
      </c>
      <c r="E12" s="49">
        <v>3</v>
      </c>
      <c r="F12" s="49">
        <v>0</v>
      </c>
      <c r="G12" s="46">
        <v>15</v>
      </c>
      <c r="L12" s="56" t="s">
        <v>343</v>
      </c>
      <c r="M12" s="47">
        <v>929.31999999999994</v>
      </c>
      <c r="N12" s="47">
        <v>2717.17</v>
      </c>
      <c r="O12" s="47">
        <v>872.47</v>
      </c>
      <c r="P12" s="47">
        <v>0</v>
      </c>
      <c r="Q12" s="48">
        <v>4518.96</v>
      </c>
      <c r="V12" s="56" t="s">
        <v>343</v>
      </c>
      <c r="W12" s="45">
        <v>81965</v>
      </c>
      <c r="X12" s="45">
        <v>261315</v>
      </c>
      <c r="Y12" s="45">
        <v>173092</v>
      </c>
      <c r="Z12" s="45">
        <v>0</v>
      </c>
      <c r="AA12" s="46">
        <v>516372</v>
      </c>
      <c r="AF12" s="56" t="s">
        <v>343</v>
      </c>
      <c r="AG12" s="45">
        <v>81</v>
      </c>
      <c r="AH12" s="45">
        <v>278</v>
      </c>
      <c r="AI12" s="45">
        <v>92</v>
      </c>
      <c r="AJ12" s="45">
        <v>0</v>
      </c>
      <c r="AK12" s="46">
        <v>451</v>
      </c>
    </row>
    <row r="13" spans="2:37" s="43" customFormat="1" x14ac:dyDescent="0.25">
      <c r="B13" s="56" t="s">
        <v>502</v>
      </c>
      <c r="C13" s="49">
        <v>8</v>
      </c>
      <c r="D13" s="49">
        <v>3</v>
      </c>
      <c r="E13" s="49">
        <v>4</v>
      </c>
      <c r="F13" s="49">
        <v>0</v>
      </c>
      <c r="G13" s="46">
        <v>15</v>
      </c>
      <c r="L13" s="56" t="s">
        <v>502</v>
      </c>
      <c r="M13" s="47">
        <v>2529.6899999999996</v>
      </c>
      <c r="N13" s="47">
        <v>1955.01</v>
      </c>
      <c r="O13" s="47">
        <v>2310.88</v>
      </c>
      <c r="P13" s="47">
        <v>0</v>
      </c>
      <c r="Q13" s="48">
        <v>6795.5800000000008</v>
      </c>
      <c r="V13" s="56" t="s">
        <v>502</v>
      </c>
      <c r="W13" s="45">
        <v>155154</v>
      </c>
      <c r="X13" s="45">
        <v>140364</v>
      </c>
      <c r="Y13" s="45">
        <v>214377</v>
      </c>
      <c r="Z13" s="45">
        <v>0</v>
      </c>
      <c r="AA13" s="46">
        <v>509895</v>
      </c>
      <c r="AF13" s="56" t="s">
        <v>502</v>
      </c>
      <c r="AG13" s="45">
        <v>295</v>
      </c>
      <c r="AH13" s="45">
        <v>196</v>
      </c>
      <c r="AI13" s="45">
        <v>213</v>
      </c>
      <c r="AJ13" s="45">
        <v>0</v>
      </c>
      <c r="AK13" s="46">
        <v>704</v>
      </c>
    </row>
    <row r="14" spans="2:37" s="43" customFormat="1" x14ac:dyDescent="0.25">
      <c r="B14" s="56" t="s">
        <v>132</v>
      </c>
      <c r="C14" s="49">
        <v>20</v>
      </c>
      <c r="D14" s="49">
        <v>14</v>
      </c>
      <c r="E14" s="49">
        <v>10</v>
      </c>
      <c r="F14" s="49">
        <v>0</v>
      </c>
      <c r="G14" s="46">
        <v>45</v>
      </c>
      <c r="L14" s="56" t="s">
        <v>132</v>
      </c>
      <c r="M14" s="47">
        <v>2696.2</v>
      </c>
      <c r="N14" s="47">
        <v>2854.7400000000007</v>
      </c>
      <c r="O14" s="47">
        <v>1858.62</v>
      </c>
      <c r="P14" s="47">
        <v>0</v>
      </c>
      <c r="Q14" s="48">
        <v>7425.27</v>
      </c>
      <c r="V14" s="56" t="s">
        <v>132</v>
      </c>
      <c r="W14" s="45">
        <v>410174</v>
      </c>
      <c r="X14" s="45">
        <v>486708</v>
      </c>
      <c r="Y14" s="45">
        <v>644979</v>
      </c>
      <c r="Z14" s="45">
        <v>0</v>
      </c>
      <c r="AA14" s="46">
        <v>1568641</v>
      </c>
      <c r="AF14" s="56" t="s">
        <v>132</v>
      </c>
      <c r="AG14" s="45">
        <v>285</v>
      </c>
      <c r="AH14" s="45">
        <v>253</v>
      </c>
      <c r="AI14" s="45">
        <v>162</v>
      </c>
      <c r="AJ14" s="45">
        <v>0</v>
      </c>
      <c r="AK14" s="46">
        <v>701</v>
      </c>
    </row>
    <row r="15" spans="2:37" s="43" customFormat="1" x14ac:dyDescent="0.25">
      <c r="B15" s="56" t="s">
        <v>280</v>
      </c>
      <c r="C15" s="49">
        <v>4</v>
      </c>
      <c r="D15" s="49">
        <v>5</v>
      </c>
      <c r="E15" s="49">
        <v>4</v>
      </c>
      <c r="F15" s="49">
        <v>0</v>
      </c>
      <c r="G15" s="46">
        <v>13</v>
      </c>
      <c r="L15" s="56" t="s">
        <v>280</v>
      </c>
      <c r="M15" s="47">
        <v>1087.01</v>
      </c>
      <c r="N15" s="47">
        <v>1743.2799999999997</v>
      </c>
      <c r="O15" s="47">
        <v>2436.6000000000004</v>
      </c>
      <c r="P15" s="47">
        <v>0</v>
      </c>
      <c r="Q15" s="48">
        <v>5266.8899999999994</v>
      </c>
      <c r="V15" s="56" t="s">
        <v>280</v>
      </c>
      <c r="W15" s="45">
        <v>104401</v>
      </c>
      <c r="X15" s="45">
        <v>196920</v>
      </c>
      <c r="Y15" s="45">
        <v>334390</v>
      </c>
      <c r="Z15" s="45">
        <v>0</v>
      </c>
      <c r="AA15" s="46">
        <v>635711</v>
      </c>
      <c r="AF15" s="56" t="s">
        <v>280</v>
      </c>
      <c r="AG15" s="45">
        <v>82</v>
      </c>
      <c r="AH15" s="45">
        <v>144</v>
      </c>
      <c r="AI15" s="45">
        <v>173</v>
      </c>
      <c r="AJ15" s="45">
        <v>0</v>
      </c>
      <c r="AK15" s="46">
        <v>399</v>
      </c>
    </row>
    <row r="16" spans="2:37" s="43" customFormat="1" x14ac:dyDescent="0.25">
      <c r="B16" s="56" t="s">
        <v>237</v>
      </c>
      <c r="C16" s="49">
        <v>19</v>
      </c>
      <c r="D16" s="49">
        <v>16</v>
      </c>
      <c r="E16" s="49">
        <v>5</v>
      </c>
      <c r="F16" s="49">
        <v>2</v>
      </c>
      <c r="G16" s="46">
        <v>42</v>
      </c>
      <c r="L16" s="56" t="s">
        <v>237</v>
      </c>
      <c r="M16" s="47">
        <v>1460.2200000000003</v>
      </c>
      <c r="N16" s="47">
        <v>2746.3599999999997</v>
      </c>
      <c r="O16" s="47">
        <v>1071.72</v>
      </c>
      <c r="P16" s="47">
        <v>363.55</v>
      </c>
      <c r="Q16" s="48">
        <v>5641.85</v>
      </c>
      <c r="V16" s="56" t="s">
        <v>237</v>
      </c>
      <c r="W16" s="45">
        <v>432128</v>
      </c>
      <c r="X16" s="45">
        <v>762318</v>
      </c>
      <c r="Y16" s="45">
        <v>183074</v>
      </c>
      <c r="Z16" s="45">
        <v>138590</v>
      </c>
      <c r="AA16" s="46">
        <v>1516110</v>
      </c>
      <c r="AF16" s="56" t="s">
        <v>237</v>
      </c>
      <c r="AG16" s="45">
        <v>77</v>
      </c>
      <c r="AH16" s="45">
        <v>153</v>
      </c>
      <c r="AI16" s="45">
        <v>69</v>
      </c>
      <c r="AJ16" s="45">
        <v>21</v>
      </c>
      <c r="AK16" s="46">
        <v>320</v>
      </c>
    </row>
    <row r="17" spans="2:37" s="43" customFormat="1" x14ac:dyDescent="0.25">
      <c r="B17" s="56" t="s">
        <v>533</v>
      </c>
      <c r="C17" s="49">
        <v>6</v>
      </c>
      <c r="D17" s="49">
        <v>6</v>
      </c>
      <c r="E17" s="49">
        <v>1</v>
      </c>
      <c r="F17" s="49">
        <v>0</v>
      </c>
      <c r="G17" s="46">
        <v>13</v>
      </c>
      <c r="L17" s="56" t="s">
        <v>533</v>
      </c>
      <c r="M17" s="47">
        <v>1075.07</v>
      </c>
      <c r="N17" s="47">
        <v>2537.4699999999998</v>
      </c>
      <c r="O17" s="47">
        <v>350.38</v>
      </c>
      <c r="P17" s="47">
        <v>0</v>
      </c>
      <c r="Q17" s="48">
        <v>3962.9199999999996</v>
      </c>
      <c r="V17" s="56" t="s">
        <v>533</v>
      </c>
      <c r="W17" s="45">
        <v>155477</v>
      </c>
      <c r="X17" s="45">
        <v>330844</v>
      </c>
      <c r="Y17" s="45">
        <v>98940</v>
      </c>
      <c r="Z17" s="45">
        <v>0</v>
      </c>
      <c r="AA17" s="46">
        <v>585261</v>
      </c>
      <c r="AF17" s="56" t="s">
        <v>533</v>
      </c>
      <c r="AG17" s="45">
        <v>96</v>
      </c>
      <c r="AH17" s="45">
        <v>181</v>
      </c>
      <c r="AI17" s="45">
        <v>30</v>
      </c>
      <c r="AJ17" s="45">
        <v>0</v>
      </c>
      <c r="AK17" s="46">
        <v>307</v>
      </c>
    </row>
    <row r="18" spans="2:37" s="43" customFormat="1" x14ac:dyDescent="0.25">
      <c r="B18" s="53" t="s">
        <v>582</v>
      </c>
      <c r="C18" s="45">
        <v>111</v>
      </c>
      <c r="D18" s="45">
        <v>96</v>
      </c>
      <c r="E18" s="45">
        <v>67</v>
      </c>
      <c r="F18" s="45">
        <v>5</v>
      </c>
      <c r="G18" s="46">
        <v>281</v>
      </c>
      <c r="L18" s="53" t="s">
        <v>582</v>
      </c>
      <c r="M18" s="51">
        <v>24650.579999999998</v>
      </c>
      <c r="N18" s="51">
        <v>29286.570000000003</v>
      </c>
      <c r="O18" s="51">
        <v>25030.26</v>
      </c>
      <c r="P18" s="51">
        <v>455.44</v>
      </c>
      <c r="Q18" s="52">
        <v>79451.869999999937</v>
      </c>
      <c r="V18" s="53" t="s">
        <v>582</v>
      </c>
      <c r="W18" s="45">
        <v>3135956</v>
      </c>
      <c r="X18" s="45">
        <v>4079306</v>
      </c>
      <c r="Y18" s="45">
        <v>3746182</v>
      </c>
      <c r="Z18" s="45">
        <v>353381</v>
      </c>
      <c r="AA18" s="46">
        <v>11397174</v>
      </c>
      <c r="AF18" s="53" t="s">
        <v>582</v>
      </c>
      <c r="AG18" s="45">
        <v>2002</v>
      </c>
      <c r="AH18" s="45">
        <v>2359</v>
      </c>
      <c r="AI18" s="45">
        <v>1976</v>
      </c>
      <c r="AJ18" s="45">
        <v>28</v>
      </c>
      <c r="AK18" s="46">
        <v>6367</v>
      </c>
    </row>
    <row r="19" spans="2:37" s="43" customFormat="1" x14ac:dyDescent="0.25">
      <c r="B19" s="53" t="s">
        <v>583</v>
      </c>
      <c r="C19" s="51">
        <v>40</v>
      </c>
      <c r="D19" s="51">
        <v>34</v>
      </c>
      <c r="E19" s="51">
        <v>24</v>
      </c>
      <c r="F19" s="51">
        <v>2</v>
      </c>
      <c r="G19" s="51">
        <v>100</v>
      </c>
      <c r="L19" s="53" t="s">
        <v>583</v>
      </c>
      <c r="M19" s="51">
        <v>31</v>
      </c>
      <c r="N19" s="51">
        <v>37</v>
      </c>
      <c r="O19" s="51">
        <v>32</v>
      </c>
      <c r="P19" s="51">
        <v>1</v>
      </c>
      <c r="Q19" s="51">
        <v>100</v>
      </c>
      <c r="V19" s="53" t="s">
        <v>583</v>
      </c>
      <c r="W19" s="51">
        <v>28</v>
      </c>
      <c r="X19" s="51">
        <v>36</v>
      </c>
      <c r="Y19" s="51">
        <v>33</v>
      </c>
      <c r="Z19" s="51">
        <v>3</v>
      </c>
      <c r="AA19" s="51">
        <v>100</v>
      </c>
      <c r="AF19" s="53" t="s">
        <v>583</v>
      </c>
      <c r="AG19" s="51">
        <v>31</v>
      </c>
      <c r="AH19" s="51">
        <v>37</v>
      </c>
      <c r="AI19" s="51">
        <v>31</v>
      </c>
      <c r="AJ19" s="51">
        <v>0</v>
      </c>
      <c r="AK19" s="51">
        <v>100</v>
      </c>
    </row>
    <row r="20" spans="2:37" x14ac:dyDescent="0.25">
      <c r="B20" s="66"/>
      <c r="L20" s="66"/>
      <c r="V20" s="66"/>
      <c r="AF20" s="66"/>
    </row>
    <row r="264" spans="12:12" x14ac:dyDescent="0.25">
      <c r="L264" s="2"/>
    </row>
  </sheetData>
  <mergeCells count="4">
    <mergeCell ref="C1:G1"/>
    <mergeCell ref="W1:AA1"/>
    <mergeCell ref="M1:Q1"/>
    <mergeCell ref="AG1:AK1"/>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8"/>
  <sheetViews>
    <sheetView zoomScaleNormal="100" workbookViewId="0"/>
  </sheetViews>
  <sheetFormatPr defaultRowHeight="15" x14ac:dyDescent="0.25"/>
  <cols>
    <col min="1" max="1" width="9.140625" style="3"/>
    <col min="2" max="2" width="26.5703125" style="3" bestFit="1" customWidth="1"/>
    <col min="3" max="10" width="9.140625" style="3"/>
    <col min="11" max="11" width="26.5703125" style="3" bestFit="1" customWidth="1"/>
    <col min="12" max="16" width="9.140625" style="3" customWidth="1"/>
    <col min="17" max="19" width="9.140625" style="3"/>
    <col min="20" max="20" width="26.7109375" style="3" customWidth="1"/>
    <col min="21" max="25" width="9.140625" style="3" customWidth="1"/>
    <col min="26" max="28" width="9.140625" style="3"/>
    <col min="29" max="29" width="26.5703125" style="3" customWidth="1"/>
    <col min="30" max="34" width="9.140625" style="3" customWidth="1"/>
    <col min="35" max="37" width="9.140625" style="3"/>
    <col min="38" max="38" width="26.5703125" style="3" customWidth="1"/>
    <col min="39" max="47" width="9.140625" style="3"/>
    <col min="56" max="16384" width="9.140625" style="3"/>
  </cols>
  <sheetData>
    <row r="1" spans="2:43" s="31" customFormat="1" x14ac:dyDescent="0.25">
      <c r="B1" s="98" t="s">
        <v>655</v>
      </c>
      <c r="K1" s="77"/>
    </row>
    <row r="2" spans="2:43" s="31" customFormat="1" x14ac:dyDescent="0.25"/>
    <row r="3" spans="2:43" s="31" customFormat="1" x14ac:dyDescent="0.25">
      <c r="B3" s="35" t="s">
        <v>659</v>
      </c>
      <c r="C3" s="94">
        <v>2011</v>
      </c>
      <c r="D3" s="94">
        <v>2012</v>
      </c>
      <c r="E3" s="94">
        <v>2013</v>
      </c>
      <c r="F3" s="94">
        <v>2014</v>
      </c>
      <c r="G3" s="94">
        <v>2015</v>
      </c>
      <c r="K3" s="33" t="s">
        <v>586</v>
      </c>
      <c r="L3" s="94">
        <v>2011</v>
      </c>
      <c r="M3" s="94">
        <v>2012</v>
      </c>
      <c r="N3" s="94">
        <v>2013</v>
      </c>
      <c r="O3" s="94">
        <v>2014</v>
      </c>
      <c r="P3" s="94">
        <v>2015</v>
      </c>
      <c r="T3" s="35" t="s">
        <v>587</v>
      </c>
      <c r="U3" s="94">
        <v>2011</v>
      </c>
      <c r="V3" s="94">
        <v>2012</v>
      </c>
      <c r="W3" s="94">
        <v>2013</v>
      </c>
      <c r="X3" s="94">
        <v>2014</v>
      </c>
      <c r="Y3" s="94">
        <v>2015</v>
      </c>
      <c r="AC3" s="35" t="s">
        <v>652</v>
      </c>
      <c r="AD3" s="94">
        <v>2011</v>
      </c>
      <c r="AE3" s="94">
        <v>2012</v>
      </c>
      <c r="AF3" s="94">
        <v>2013</v>
      </c>
      <c r="AG3" s="94">
        <v>2014</v>
      </c>
      <c r="AH3" s="94">
        <v>2015</v>
      </c>
      <c r="AL3" s="35" t="s">
        <v>658</v>
      </c>
      <c r="AM3" s="94">
        <v>2011</v>
      </c>
      <c r="AN3" s="94">
        <v>2012</v>
      </c>
      <c r="AO3" s="94">
        <v>2013</v>
      </c>
      <c r="AP3" s="94">
        <v>2014</v>
      </c>
      <c r="AQ3" s="94">
        <v>2015</v>
      </c>
    </row>
    <row r="4" spans="2:43" s="31" customFormat="1" x14ac:dyDescent="0.25">
      <c r="B4" s="96" t="s">
        <v>681</v>
      </c>
      <c r="C4" s="41">
        <f>L4+U4+AD4+AM4</f>
        <v>1271</v>
      </c>
      <c r="D4" s="41">
        <v>940</v>
      </c>
      <c r="E4" s="41">
        <v>915</v>
      </c>
      <c r="F4" s="41">
        <v>946</v>
      </c>
      <c r="G4" s="41">
        <v>932</v>
      </c>
      <c r="K4" s="39" t="s">
        <v>681</v>
      </c>
      <c r="L4" s="41">
        <v>798</v>
      </c>
      <c r="M4" s="41">
        <v>610</v>
      </c>
      <c r="N4" s="41">
        <v>564</v>
      </c>
      <c r="O4" s="41">
        <v>605</v>
      </c>
      <c r="P4" s="41">
        <v>591</v>
      </c>
      <c r="T4" s="96" t="s">
        <v>681</v>
      </c>
      <c r="U4" s="41">
        <v>301</v>
      </c>
      <c r="V4" s="41">
        <v>220</v>
      </c>
      <c r="W4" s="41">
        <v>242</v>
      </c>
      <c r="X4" s="41">
        <v>225</v>
      </c>
      <c r="Y4" s="41">
        <v>222</v>
      </c>
      <c r="AC4" s="96" t="s">
        <v>681</v>
      </c>
      <c r="AD4" s="41">
        <v>121</v>
      </c>
      <c r="AE4" s="41">
        <v>57</v>
      </c>
      <c r="AF4" s="41">
        <v>61</v>
      </c>
      <c r="AG4" s="41">
        <v>67</v>
      </c>
      <c r="AH4" s="41">
        <v>67</v>
      </c>
      <c r="AL4" s="96" t="s">
        <v>681</v>
      </c>
      <c r="AM4" s="41">
        <v>51</v>
      </c>
      <c r="AN4" s="41">
        <v>53</v>
      </c>
      <c r="AO4" s="41">
        <v>48</v>
      </c>
      <c r="AP4" s="41">
        <v>49</v>
      </c>
      <c r="AQ4" s="41">
        <v>52</v>
      </c>
    </row>
    <row r="5" spans="2:43" s="31" customFormat="1" x14ac:dyDescent="0.25">
      <c r="B5" s="39" t="s">
        <v>650</v>
      </c>
      <c r="C5" s="41">
        <f>L5+U5+AD5+AM5</f>
        <v>628</v>
      </c>
      <c r="D5" s="41">
        <v>562</v>
      </c>
      <c r="E5" s="41">
        <v>581</v>
      </c>
      <c r="F5" s="41">
        <v>597</v>
      </c>
      <c r="G5" s="41">
        <v>588</v>
      </c>
      <c r="K5" s="39" t="s">
        <v>653</v>
      </c>
      <c r="L5" s="41">
        <v>384</v>
      </c>
      <c r="M5" s="41">
        <v>351</v>
      </c>
      <c r="N5" s="41">
        <v>351</v>
      </c>
      <c r="O5" s="41">
        <v>373</v>
      </c>
      <c r="P5" s="41">
        <v>375</v>
      </c>
      <c r="T5" s="39" t="s">
        <v>650</v>
      </c>
      <c r="U5" s="41">
        <v>185</v>
      </c>
      <c r="V5" s="41">
        <v>166</v>
      </c>
      <c r="W5" s="41">
        <v>185</v>
      </c>
      <c r="X5" s="41">
        <v>172</v>
      </c>
      <c r="Y5" s="41">
        <v>161</v>
      </c>
      <c r="AC5" s="39" t="s">
        <v>650</v>
      </c>
      <c r="AD5" s="41">
        <v>57</v>
      </c>
      <c r="AE5" s="41">
        <v>43</v>
      </c>
      <c r="AF5" s="41">
        <v>45</v>
      </c>
      <c r="AG5" s="41">
        <v>52</v>
      </c>
      <c r="AH5" s="41">
        <v>52</v>
      </c>
      <c r="AL5" s="39" t="s">
        <v>650</v>
      </c>
      <c r="AM5" s="41">
        <v>2</v>
      </c>
      <c r="AN5" s="41">
        <v>2</v>
      </c>
      <c r="AO5" s="41">
        <v>0</v>
      </c>
      <c r="AP5" s="41">
        <v>0</v>
      </c>
      <c r="AQ5" s="41">
        <v>0</v>
      </c>
    </row>
    <row r="6" spans="2:43" s="31" customFormat="1" x14ac:dyDescent="0.25">
      <c r="B6" s="39" t="s">
        <v>651</v>
      </c>
      <c r="C6" s="41">
        <f>C4-C5</f>
        <v>643</v>
      </c>
      <c r="D6" s="41">
        <f>D4-D5</f>
        <v>378</v>
      </c>
      <c r="E6" s="41">
        <f>E4-E5</f>
        <v>334</v>
      </c>
      <c r="F6" s="41">
        <f>F4-F5</f>
        <v>349</v>
      </c>
      <c r="G6" s="41">
        <f>G4-G5</f>
        <v>344</v>
      </c>
      <c r="K6" s="39" t="s">
        <v>654</v>
      </c>
      <c r="L6" s="41">
        <f>L4-L5</f>
        <v>414</v>
      </c>
      <c r="M6" s="41">
        <f>M4-M5</f>
        <v>259</v>
      </c>
      <c r="N6" s="41">
        <f>N4-N5</f>
        <v>213</v>
      </c>
      <c r="O6" s="41">
        <f>O4-O5</f>
        <v>232</v>
      </c>
      <c r="P6" s="41">
        <f>P4-P5</f>
        <v>216</v>
      </c>
      <c r="T6" s="39" t="s">
        <v>651</v>
      </c>
      <c r="U6" s="41">
        <f>U4-U5</f>
        <v>116</v>
      </c>
      <c r="V6" s="41">
        <f>V4-V5</f>
        <v>54</v>
      </c>
      <c r="W6" s="41">
        <f>W4-W5</f>
        <v>57</v>
      </c>
      <c r="X6" s="41">
        <f>X4-X5</f>
        <v>53</v>
      </c>
      <c r="Y6" s="41">
        <f>Y4-Y5</f>
        <v>61</v>
      </c>
      <c r="AC6" s="39" t="s">
        <v>651</v>
      </c>
      <c r="AD6" s="41">
        <f>AD4-AD5</f>
        <v>64</v>
      </c>
      <c r="AE6" s="41">
        <f>AE4-AE5</f>
        <v>14</v>
      </c>
      <c r="AF6" s="41">
        <f>AF4-AF5</f>
        <v>16</v>
      </c>
      <c r="AG6" s="41">
        <f>AG4-AG5</f>
        <v>15</v>
      </c>
      <c r="AH6" s="41">
        <f>AH4-AH5</f>
        <v>15</v>
      </c>
      <c r="AL6" s="39" t="s">
        <v>651</v>
      </c>
      <c r="AM6" s="41">
        <f>AM4-AM5</f>
        <v>49</v>
      </c>
      <c r="AN6" s="41">
        <f>AN4-AN5</f>
        <v>51</v>
      </c>
      <c r="AO6" s="41">
        <f>AO4-AO5</f>
        <v>48</v>
      </c>
      <c r="AP6" s="41">
        <f>AP4-AP5</f>
        <v>49</v>
      </c>
      <c r="AQ6" s="41">
        <f>AQ4-AQ5</f>
        <v>52</v>
      </c>
    </row>
    <row r="7" spans="2:43" s="31" customFormat="1" ht="30" x14ac:dyDescent="0.25">
      <c r="B7" s="96" t="s">
        <v>682</v>
      </c>
      <c r="C7" s="42">
        <f>C5/C4*100</f>
        <v>49.409913453973246</v>
      </c>
      <c r="D7" s="42">
        <f>D5/D4*100</f>
        <v>59.787234042553195</v>
      </c>
      <c r="E7" s="42">
        <f>E5/E4*100</f>
        <v>63.497267759562838</v>
      </c>
      <c r="F7" s="42">
        <f>F5/F4*100</f>
        <v>63.107822410147996</v>
      </c>
      <c r="G7" s="42">
        <f>G5/G4*100</f>
        <v>63.090128755364802</v>
      </c>
      <c r="K7" s="39" t="s">
        <v>682</v>
      </c>
      <c r="L7" s="42">
        <f>L5/L4*100</f>
        <v>48.120300751879697</v>
      </c>
      <c r="M7" s="42">
        <f>M5/M4*100</f>
        <v>57.540983606557376</v>
      </c>
      <c r="N7" s="42">
        <f>N5/N4*100</f>
        <v>62.234042553191493</v>
      </c>
      <c r="O7" s="42">
        <f>O5/O4*100</f>
        <v>61.652892561983478</v>
      </c>
      <c r="P7" s="42">
        <f>P5/P4*100</f>
        <v>63.451776649746193</v>
      </c>
      <c r="T7" s="96" t="s">
        <v>682</v>
      </c>
      <c r="U7" s="42">
        <f>U5/U4*100</f>
        <v>61.461794019933556</v>
      </c>
      <c r="V7" s="42">
        <f>V5/V4*100</f>
        <v>75.454545454545453</v>
      </c>
      <c r="W7" s="42">
        <f>W5/W4*100</f>
        <v>76.446280991735534</v>
      </c>
      <c r="X7" s="42">
        <f>X5/X4*100</f>
        <v>76.444444444444443</v>
      </c>
      <c r="Y7" s="42">
        <f>Y5/Y4*100</f>
        <v>72.522522522522522</v>
      </c>
      <c r="AC7" s="96" t="s">
        <v>682</v>
      </c>
      <c r="AD7" s="42">
        <f>AD5/AD4*100</f>
        <v>47.107438016528924</v>
      </c>
      <c r="AE7" s="42">
        <f>AE5/AE4*100</f>
        <v>75.438596491228068</v>
      </c>
      <c r="AF7" s="42">
        <f>AF5/AF4*100</f>
        <v>73.770491803278688</v>
      </c>
      <c r="AG7" s="42">
        <f>AG5/AG4*100</f>
        <v>77.611940298507463</v>
      </c>
      <c r="AH7" s="42">
        <f>AH5/AH4*100</f>
        <v>77.611940298507463</v>
      </c>
      <c r="AL7" s="96" t="s">
        <v>682</v>
      </c>
      <c r="AM7" s="42">
        <f>AM5/AM4*100</f>
        <v>3.9215686274509802</v>
      </c>
      <c r="AN7" s="42">
        <f>AN5/AN4*100</f>
        <v>3.7735849056603774</v>
      </c>
      <c r="AO7" s="42">
        <f>AO5/AO4*100</f>
        <v>0</v>
      </c>
      <c r="AP7" s="42">
        <f>AP5/AP4*100</f>
        <v>0</v>
      </c>
      <c r="AQ7" s="42">
        <f>AQ5/AQ4*100</f>
        <v>0</v>
      </c>
    </row>
    <row r="8" spans="2:43" s="37" customFormat="1" x14ac:dyDescent="0.25">
      <c r="K8" s="78"/>
      <c r="L8" s="32"/>
      <c r="M8" s="32"/>
      <c r="N8" s="32"/>
      <c r="O8" s="32"/>
      <c r="P8" s="32"/>
      <c r="T8" s="78"/>
      <c r="U8" s="32"/>
      <c r="V8" s="32"/>
      <c r="W8" s="32"/>
      <c r="X8" s="32"/>
      <c r="Y8" s="32"/>
      <c r="AC8" s="78"/>
      <c r="AD8" s="32"/>
      <c r="AE8" s="32"/>
      <c r="AF8" s="32"/>
      <c r="AG8" s="32"/>
      <c r="AH8" s="32"/>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36"/>
  <sheetViews>
    <sheetView zoomScaleNormal="100" workbookViewId="0"/>
  </sheetViews>
  <sheetFormatPr defaultRowHeight="15" x14ac:dyDescent="0.25"/>
  <cols>
    <col min="1" max="1" width="9.140625" style="3"/>
    <col min="2" max="2" width="32.42578125" style="3" customWidth="1"/>
    <col min="3" max="10" width="9.140625" style="3"/>
    <col min="11" max="11" width="32.42578125" style="3" bestFit="1" customWidth="1"/>
    <col min="12" max="16" width="9.140625" style="3" customWidth="1"/>
    <col min="17" max="19" width="9.140625" style="3"/>
    <col min="20" max="20" width="32.42578125" style="3" bestFit="1" customWidth="1"/>
    <col min="21" max="25" width="9.140625" style="3" customWidth="1"/>
    <col min="26" max="28" width="9.140625" style="3"/>
    <col min="29" max="29" width="32.42578125" style="3" bestFit="1" customWidth="1"/>
    <col min="30" max="34" width="9.140625" style="3" customWidth="1"/>
    <col min="35" max="37" width="9.140625" style="3"/>
    <col min="38" max="38" width="32.42578125" style="3" bestFit="1" customWidth="1"/>
    <col min="39" max="43" width="9.140625" style="3" customWidth="1"/>
    <col min="44" max="47" width="9.140625" style="3"/>
    <col min="57" max="16384" width="9.140625" style="3"/>
  </cols>
  <sheetData>
    <row r="1" spans="2:43" s="31" customFormat="1" x14ac:dyDescent="0.25">
      <c r="B1" s="31" t="s">
        <v>590</v>
      </c>
    </row>
    <row r="2" spans="2:43" s="31" customFormat="1" x14ac:dyDescent="0.25"/>
    <row r="3" spans="2:43" s="31" customFormat="1" x14ac:dyDescent="0.25">
      <c r="B3" s="35" t="s">
        <v>659</v>
      </c>
      <c r="C3" s="34">
        <v>2011</v>
      </c>
      <c r="D3" s="94">
        <v>2012</v>
      </c>
      <c r="E3" s="94">
        <v>2013</v>
      </c>
      <c r="F3" s="94">
        <v>2014</v>
      </c>
      <c r="G3" s="94">
        <v>2015</v>
      </c>
      <c r="K3" s="33" t="s">
        <v>586</v>
      </c>
      <c r="L3" s="34">
        <v>2011</v>
      </c>
      <c r="M3" s="94">
        <v>2012</v>
      </c>
      <c r="N3" s="94">
        <v>2013</v>
      </c>
      <c r="O3" s="94">
        <v>2014</v>
      </c>
      <c r="P3" s="94">
        <v>2015</v>
      </c>
      <c r="Q3" s="38"/>
      <c r="R3" s="38"/>
      <c r="S3" s="38"/>
      <c r="T3" s="35" t="s">
        <v>587</v>
      </c>
      <c r="U3" s="34">
        <v>2011</v>
      </c>
      <c r="V3" s="94">
        <v>2012</v>
      </c>
      <c r="W3" s="94">
        <v>2013</v>
      </c>
      <c r="X3" s="94">
        <v>2014</v>
      </c>
      <c r="Y3" s="94">
        <v>2015</v>
      </c>
      <c r="AC3" s="35" t="s">
        <v>652</v>
      </c>
      <c r="AD3" s="34">
        <v>2011</v>
      </c>
      <c r="AE3" s="94">
        <v>2012</v>
      </c>
      <c r="AF3" s="94">
        <v>2013</v>
      </c>
      <c r="AG3" s="94">
        <v>2014</v>
      </c>
      <c r="AH3" s="94">
        <v>2015</v>
      </c>
      <c r="AL3" s="35" t="s">
        <v>658</v>
      </c>
      <c r="AM3" s="34">
        <v>2011</v>
      </c>
      <c r="AN3" s="94">
        <v>2012</v>
      </c>
      <c r="AO3" s="94">
        <v>2013</v>
      </c>
      <c r="AP3" s="94">
        <v>2014</v>
      </c>
      <c r="AQ3" s="94">
        <v>2015</v>
      </c>
    </row>
    <row r="4" spans="2:43" s="31" customFormat="1" x14ac:dyDescent="0.25">
      <c r="B4" s="39" t="s">
        <v>591</v>
      </c>
      <c r="C4" s="69">
        <f>L4+U4+AD4+AM4</f>
        <v>399</v>
      </c>
      <c r="D4" s="69">
        <v>299</v>
      </c>
      <c r="E4" s="69">
        <v>303</v>
      </c>
      <c r="F4" s="69">
        <v>298</v>
      </c>
      <c r="G4" s="69">
        <v>278</v>
      </c>
      <c r="K4" s="39" t="s">
        <v>591</v>
      </c>
      <c r="L4" s="69">
        <v>276</v>
      </c>
      <c r="M4" s="69">
        <v>200</v>
      </c>
      <c r="N4" s="69">
        <v>207</v>
      </c>
      <c r="O4" s="69">
        <v>210</v>
      </c>
      <c r="P4" s="69">
        <v>196</v>
      </c>
      <c r="Q4" s="38"/>
      <c r="R4" s="38"/>
      <c r="S4" s="38"/>
      <c r="T4" s="39" t="s">
        <v>591</v>
      </c>
      <c r="U4" s="69">
        <v>108</v>
      </c>
      <c r="V4" s="69">
        <v>84</v>
      </c>
      <c r="W4" s="69">
        <v>80</v>
      </c>
      <c r="X4" s="69">
        <v>74</v>
      </c>
      <c r="Y4" s="69">
        <v>69</v>
      </c>
      <c r="Z4" s="38"/>
      <c r="AA4" s="38"/>
      <c r="AB4" s="38"/>
      <c r="AC4" s="39" t="s">
        <v>591</v>
      </c>
      <c r="AD4" s="69">
        <v>9</v>
      </c>
      <c r="AE4" s="69">
        <v>9</v>
      </c>
      <c r="AF4" s="69">
        <v>9</v>
      </c>
      <c r="AG4" s="69">
        <v>8</v>
      </c>
      <c r="AH4" s="69">
        <v>7</v>
      </c>
      <c r="AL4" s="39" t="s">
        <v>591</v>
      </c>
      <c r="AM4" s="69">
        <v>6</v>
      </c>
      <c r="AN4" s="69">
        <v>6</v>
      </c>
      <c r="AO4" s="69">
        <v>7</v>
      </c>
      <c r="AP4" s="69">
        <v>6</v>
      </c>
      <c r="AQ4" s="69">
        <v>6</v>
      </c>
    </row>
    <row r="5" spans="2:43" s="31" customFormat="1" x14ac:dyDescent="0.25">
      <c r="B5" s="39" t="s">
        <v>592</v>
      </c>
      <c r="C5" s="69">
        <f>L5+U5+AD5</f>
        <v>59</v>
      </c>
      <c r="D5" s="69">
        <v>52</v>
      </c>
      <c r="E5" s="69">
        <v>57</v>
      </c>
      <c r="F5" s="69">
        <v>64</v>
      </c>
      <c r="G5" s="69">
        <v>76</v>
      </c>
      <c r="K5" s="39" t="s">
        <v>592</v>
      </c>
      <c r="L5" s="69">
        <v>44</v>
      </c>
      <c r="M5" s="69">
        <v>40</v>
      </c>
      <c r="N5" s="69">
        <v>45</v>
      </c>
      <c r="O5" s="69">
        <v>52</v>
      </c>
      <c r="P5" s="69">
        <v>58</v>
      </c>
      <c r="T5" s="39" t="s">
        <v>592</v>
      </c>
      <c r="U5" s="69">
        <v>13</v>
      </c>
      <c r="V5" s="69">
        <v>10</v>
      </c>
      <c r="W5" s="69">
        <v>7</v>
      </c>
      <c r="X5" s="69">
        <v>11</v>
      </c>
      <c r="Y5" s="69">
        <v>15</v>
      </c>
      <c r="Z5" s="38"/>
      <c r="AA5" s="38"/>
      <c r="AB5" s="38"/>
      <c r="AC5" s="39" t="s">
        <v>592</v>
      </c>
      <c r="AD5" s="69">
        <v>2</v>
      </c>
      <c r="AE5" s="69">
        <v>1</v>
      </c>
      <c r="AF5" s="69">
        <v>5</v>
      </c>
      <c r="AG5" s="69">
        <v>1</v>
      </c>
      <c r="AH5" s="69">
        <v>2</v>
      </c>
      <c r="AL5" s="39" t="s">
        <v>592</v>
      </c>
      <c r="AM5" s="69">
        <v>0</v>
      </c>
      <c r="AN5" s="69">
        <v>1</v>
      </c>
      <c r="AO5" s="69">
        <v>0</v>
      </c>
      <c r="AP5" s="69">
        <v>0</v>
      </c>
      <c r="AQ5" s="69">
        <v>1</v>
      </c>
    </row>
    <row r="6" spans="2:43" s="31" customFormat="1" x14ac:dyDescent="0.25">
      <c r="B6" s="39" t="s">
        <v>593</v>
      </c>
      <c r="C6" s="69">
        <f>L6+U6+AD6</f>
        <v>326</v>
      </c>
      <c r="D6" s="69">
        <v>352</v>
      </c>
      <c r="E6" s="69">
        <v>370</v>
      </c>
      <c r="F6" s="69">
        <v>392</v>
      </c>
      <c r="G6" s="69">
        <v>401</v>
      </c>
      <c r="K6" s="39" t="s">
        <v>593</v>
      </c>
      <c r="L6" s="69">
        <v>170</v>
      </c>
      <c r="M6" s="69">
        <v>179</v>
      </c>
      <c r="N6" s="69">
        <v>172</v>
      </c>
      <c r="O6" s="69">
        <v>195</v>
      </c>
      <c r="P6" s="69">
        <v>205</v>
      </c>
      <c r="T6" s="39" t="s">
        <v>593</v>
      </c>
      <c r="U6" s="69">
        <v>107</v>
      </c>
      <c r="V6" s="69">
        <v>96</v>
      </c>
      <c r="W6" s="69">
        <v>123</v>
      </c>
      <c r="X6" s="69">
        <v>113</v>
      </c>
      <c r="Y6" s="69">
        <v>111</v>
      </c>
      <c r="AC6" s="39" t="s">
        <v>593</v>
      </c>
      <c r="AD6" s="69">
        <v>49</v>
      </c>
      <c r="AE6" s="69">
        <v>36</v>
      </c>
      <c r="AF6" s="69">
        <v>38</v>
      </c>
      <c r="AG6" s="69">
        <v>46</v>
      </c>
      <c r="AH6" s="69">
        <v>46</v>
      </c>
      <c r="AL6" s="39" t="s">
        <v>593</v>
      </c>
      <c r="AM6" s="69">
        <v>41</v>
      </c>
      <c r="AN6" s="69">
        <v>41</v>
      </c>
      <c r="AO6" s="69">
        <v>37</v>
      </c>
      <c r="AP6" s="69">
        <v>38</v>
      </c>
      <c r="AQ6" s="69">
        <v>39</v>
      </c>
    </row>
    <row r="33" spans="11:11" x14ac:dyDescent="0.25">
      <c r="K33" s="79"/>
    </row>
    <row r="34" spans="11:11" x14ac:dyDescent="0.25">
      <c r="K34" s="80"/>
    </row>
    <row r="35" spans="11:11" x14ac:dyDescent="0.25">
      <c r="K35" s="80"/>
    </row>
    <row r="36" spans="11:11" x14ac:dyDescent="0.25">
      <c r="K36" s="80"/>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36"/>
  <sheetViews>
    <sheetView zoomScaleNormal="100" workbookViewId="0"/>
  </sheetViews>
  <sheetFormatPr defaultRowHeight="15" x14ac:dyDescent="0.25"/>
  <cols>
    <col min="1" max="1" width="9.140625" style="3"/>
    <col min="2" max="2" width="24.7109375" style="3" customWidth="1"/>
    <col min="3" max="10" width="9.140625" style="3"/>
    <col min="11" max="11" width="24.7109375" style="3" customWidth="1"/>
    <col min="12" max="16" width="9.140625" style="3" customWidth="1"/>
    <col min="17" max="19" width="9.140625" style="3"/>
    <col min="20" max="20" width="24.7109375" style="3" customWidth="1"/>
    <col min="21" max="25" width="9.140625" style="3" customWidth="1"/>
    <col min="26" max="28" width="9.140625" style="3"/>
    <col min="29" max="29" width="24.7109375" style="3" customWidth="1"/>
    <col min="30" max="34" width="9.140625" style="3" customWidth="1"/>
    <col min="35" max="37" width="9.140625" style="3"/>
    <col min="38" max="38" width="24.7109375" style="3" customWidth="1"/>
    <col min="39" max="46" width="9.140625" style="3"/>
    <col min="57" max="16384" width="9.140625" style="3"/>
  </cols>
  <sheetData>
    <row r="1" spans="2:43" s="31" customFormat="1" x14ac:dyDescent="0.25">
      <c r="B1" s="31" t="s">
        <v>594</v>
      </c>
    </row>
    <row r="2" spans="2:43" s="31" customFormat="1" x14ac:dyDescent="0.25"/>
    <row r="3" spans="2:43" s="31" customFormat="1" x14ac:dyDescent="0.25">
      <c r="B3" s="35" t="s">
        <v>659</v>
      </c>
      <c r="C3" s="34">
        <v>2011</v>
      </c>
      <c r="D3" s="94">
        <v>2012</v>
      </c>
      <c r="E3" s="94">
        <v>2013</v>
      </c>
      <c r="F3" s="94">
        <v>2014</v>
      </c>
      <c r="G3" s="94">
        <v>2015</v>
      </c>
      <c r="K3" s="33" t="s">
        <v>586</v>
      </c>
      <c r="L3" s="34">
        <v>2011</v>
      </c>
      <c r="M3" s="94">
        <v>2012</v>
      </c>
      <c r="N3" s="94">
        <v>2013</v>
      </c>
      <c r="O3" s="94">
        <v>2014</v>
      </c>
      <c r="P3" s="94">
        <v>2015</v>
      </c>
      <c r="Q3" s="38"/>
      <c r="R3" s="38"/>
      <c r="T3" s="35" t="s">
        <v>587</v>
      </c>
      <c r="U3" s="34">
        <v>2011</v>
      </c>
      <c r="V3" s="94">
        <v>2012</v>
      </c>
      <c r="W3" s="94">
        <v>2013</v>
      </c>
      <c r="X3" s="94">
        <v>2014</v>
      </c>
      <c r="Y3" s="94">
        <v>2015</v>
      </c>
      <c r="AC3" s="35" t="s">
        <v>652</v>
      </c>
      <c r="AD3" s="34">
        <v>2011</v>
      </c>
      <c r="AE3" s="94">
        <v>2012</v>
      </c>
      <c r="AF3" s="94">
        <v>2013</v>
      </c>
      <c r="AG3" s="94">
        <v>2014</v>
      </c>
      <c r="AH3" s="94">
        <v>2015</v>
      </c>
      <c r="AL3" s="35" t="s">
        <v>658</v>
      </c>
      <c r="AM3" s="34">
        <v>2011</v>
      </c>
      <c r="AN3" s="94">
        <v>2012</v>
      </c>
      <c r="AO3" s="94">
        <v>2013</v>
      </c>
      <c r="AP3" s="94">
        <v>2014</v>
      </c>
      <c r="AQ3" s="94">
        <v>2015</v>
      </c>
    </row>
    <row r="4" spans="2:43" s="31" customFormat="1" x14ac:dyDescent="0.25">
      <c r="B4" s="40" t="s">
        <v>595</v>
      </c>
      <c r="C4" s="69">
        <f>L4+U4+AD4+AM4</f>
        <v>123</v>
      </c>
      <c r="D4" s="69">
        <v>108</v>
      </c>
      <c r="E4" s="69">
        <v>108</v>
      </c>
      <c r="F4" s="69">
        <v>120</v>
      </c>
      <c r="G4" s="69">
        <v>123</v>
      </c>
      <c r="K4" s="40" t="s">
        <v>595</v>
      </c>
      <c r="L4" s="69">
        <v>81</v>
      </c>
      <c r="M4" s="69">
        <v>68</v>
      </c>
      <c r="N4" s="69">
        <v>60</v>
      </c>
      <c r="O4" s="69">
        <v>64</v>
      </c>
      <c r="P4" s="69">
        <v>67</v>
      </c>
      <c r="Q4" s="38"/>
      <c r="R4" s="38"/>
      <c r="T4" s="40" t="s">
        <v>595</v>
      </c>
      <c r="U4" s="69">
        <v>30</v>
      </c>
      <c r="V4" s="69">
        <v>29</v>
      </c>
      <c r="W4" s="69">
        <v>28</v>
      </c>
      <c r="X4" s="69">
        <v>36</v>
      </c>
      <c r="Y4" s="69">
        <v>35</v>
      </c>
      <c r="Z4" s="38"/>
      <c r="AA4" s="38"/>
      <c r="AB4" s="38"/>
      <c r="AC4" s="40" t="s">
        <v>595</v>
      </c>
      <c r="AD4" s="69">
        <v>7</v>
      </c>
      <c r="AE4" s="69">
        <v>7</v>
      </c>
      <c r="AF4" s="69">
        <v>11</v>
      </c>
      <c r="AG4" s="69">
        <v>11</v>
      </c>
      <c r="AH4" s="69">
        <v>12</v>
      </c>
      <c r="AL4" s="40" t="s">
        <v>595</v>
      </c>
      <c r="AM4" s="69">
        <v>5</v>
      </c>
      <c r="AN4" s="69">
        <v>4</v>
      </c>
      <c r="AO4" s="69">
        <v>9</v>
      </c>
      <c r="AP4" s="69">
        <v>9</v>
      </c>
      <c r="AQ4" s="69">
        <v>9</v>
      </c>
    </row>
    <row r="5" spans="2:43" s="31" customFormat="1" x14ac:dyDescent="0.25">
      <c r="B5" s="40" t="s">
        <v>596</v>
      </c>
      <c r="C5" s="69">
        <f>L5+U5+AD5+AM5</f>
        <v>176</v>
      </c>
      <c r="D5" s="69">
        <v>151</v>
      </c>
      <c r="E5" s="69">
        <v>134</v>
      </c>
      <c r="F5" s="69">
        <v>148</v>
      </c>
      <c r="G5" s="69">
        <v>143</v>
      </c>
      <c r="K5" s="40" t="s">
        <v>596</v>
      </c>
      <c r="L5" s="69">
        <v>118</v>
      </c>
      <c r="M5" s="69">
        <v>102</v>
      </c>
      <c r="N5" s="69">
        <v>97</v>
      </c>
      <c r="O5" s="69">
        <v>98</v>
      </c>
      <c r="P5" s="69">
        <v>92</v>
      </c>
      <c r="T5" s="40" t="s">
        <v>596</v>
      </c>
      <c r="U5" s="69">
        <v>41</v>
      </c>
      <c r="V5" s="69">
        <v>32</v>
      </c>
      <c r="W5" s="69">
        <v>28</v>
      </c>
      <c r="X5" s="69">
        <v>29</v>
      </c>
      <c r="Y5" s="69">
        <v>34</v>
      </c>
      <c r="Z5" s="38"/>
      <c r="AA5" s="38"/>
      <c r="AB5" s="38"/>
      <c r="AC5" s="40" t="s">
        <v>596</v>
      </c>
      <c r="AD5" s="69">
        <v>9</v>
      </c>
      <c r="AE5" s="69">
        <v>8</v>
      </c>
      <c r="AF5" s="69">
        <v>5</v>
      </c>
      <c r="AG5" s="69">
        <v>5</v>
      </c>
      <c r="AH5" s="69">
        <v>5</v>
      </c>
      <c r="AL5" s="40" t="s">
        <v>596</v>
      </c>
      <c r="AM5" s="69">
        <v>8</v>
      </c>
      <c r="AN5" s="69">
        <v>9</v>
      </c>
      <c r="AO5" s="69">
        <v>4</v>
      </c>
      <c r="AP5" s="69">
        <v>16</v>
      </c>
      <c r="AQ5" s="69">
        <v>12</v>
      </c>
    </row>
    <row r="6" spans="2:43" s="31" customFormat="1" x14ac:dyDescent="0.25">
      <c r="B6" s="40" t="s">
        <v>597</v>
      </c>
      <c r="C6" s="69">
        <f>L6+U6+AD6+AM6</f>
        <v>517</v>
      </c>
      <c r="D6" s="69">
        <v>446</v>
      </c>
      <c r="E6" s="69">
        <v>470</v>
      </c>
      <c r="F6" s="69">
        <v>487</v>
      </c>
      <c r="G6" s="69">
        <v>489</v>
      </c>
      <c r="K6" s="40" t="s">
        <v>597</v>
      </c>
      <c r="L6" s="69">
        <v>284</v>
      </c>
      <c r="M6" s="69">
        <v>251</v>
      </c>
      <c r="N6" s="69">
        <v>267</v>
      </c>
      <c r="O6" s="69">
        <v>296</v>
      </c>
      <c r="P6" s="69">
        <v>300</v>
      </c>
      <c r="T6" s="40" t="s">
        <v>597</v>
      </c>
      <c r="U6" s="69">
        <v>155</v>
      </c>
      <c r="V6" s="69">
        <v>129</v>
      </c>
      <c r="W6" s="69">
        <v>136</v>
      </c>
      <c r="X6" s="69">
        <v>133</v>
      </c>
      <c r="Y6" s="69">
        <v>126</v>
      </c>
      <c r="AC6" s="40" t="s">
        <v>597</v>
      </c>
      <c r="AD6" s="69">
        <v>44</v>
      </c>
      <c r="AE6" s="69">
        <v>31</v>
      </c>
      <c r="AF6" s="69">
        <v>36</v>
      </c>
      <c r="AG6" s="69">
        <v>39</v>
      </c>
      <c r="AH6" s="69">
        <v>38</v>
      </c>
      <c r="AL6" s="40" t="s">
        <v>597</v>
      </c>
      <c r="AM6" s="69">
        <v>34</v>
      </c>
      <c r="AN6" s="69">
        <v>35</v>
      </c>
      <c r="AO6" s="69">
        <v>31</v>
      </c>
      <c r="AP6" s="69">
        <v>19</v>
      </c>
      <c r="AQ6" s="69">
        <v>25</v>
      </c>
    </row>
    <row r="33" spans="11:11" x14ac:dyDescent="0.25">
      <c r="K33" s="79"/>
    </row>
    <row r="34" spans="11:11" x14ac:dyDescent="0.25">
      <c r="K34" s="80"/>
    </row>
    <row r="35" spans="11:11" x14ac:dyDescent="0.25">
      <c r="K35" s="80"/>
    </row>
    <row r="36" spans="11:11" x14ac:dyDescent="0.25">
      <c r="K36" s="80"/>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38"/>
  <sheetViews>
    <sheetView zoomScaleNormal="100" workbookViewId="0"/>
  </sheetViews>
  <sheetFormatPr defaultRowHeight="15" x14ac:dyDescent="0.25"/>
  <cols>
    <col min="1" max="1" width="9.140625" style="3"/>
    <col min="2" max="2" width="24.7109375" style="3" customWidth="1"/>
    <col min="3" max="10" width="9.140625" style="3"/>
    <col min="11" max="11" width="24.7109375" style="3" customWidth="1"/>
    <col min="12" max="16" width="9.140625" style="3" customWidth="1"/>
    <col min="17" max="19" width="9.140625" style="3"/>
    <col min="20" max="20" width="24.7109375" style="3" customWidth="1"/>
    <col min="21" max="25" width="9.140625" style="3" customWidth="1"/>
    <col min="26" max="28" width="9.140625" style="3"/>
    <col min="29" max="29" width="24.7109375" style="3" customWidth="1"/>
    <col min="30" max="34" width="9.140625" style="3" customWidth="1"/>
    <col min="35" max="37" width="9.140625" style="3"/>
    <col min="38" max="38" width="24.7109375" style="3" customWidth="1"/>
    <col min="39" max="47" width="9.140625" style="3"/>
    <col min="57" max="16384" width="9.140625" style="3"/>
  </cols>
  <sheetData>
    <row r="1" spans="2:43" s="31" customFormat="1" x14ac:dyDescent="0.25">
      <c r="B1" s="31" t="s">
        <v>598</v>
      </c>
    </row>
    <row r="2" spans="2:43" s="31" customFormat="1" x14ac:dyDescent="0.25"/>
    <row r="3" spans="2:43" s="31" customFormat="1" x14ac:dyDescent="0.25">
      <c r="B3" s="35" t="s">
        <v>659</v>
      </c>
      <c r="C3" s="34">
        <v>2011</v>
      </c>
      <c r="D3" s="94">
        <v>2012</v>
      </c>
      <c r="E3" s="94">
        <v>2013</v>
      </c>
      <c r="F3" s="94">
        <v>2014</v>
      </c>
      <c r="G3" s="94">
        <v>2015</v>
      </c>
      <c r="K3" s="33" t="s">
        <v>586</v>
      </c>
      <c r="L3" s="34">
        <v>2011</v>
      </c>
      <c r="M3" s="94">
        <v>2012</v>
      </c>
      <c r="N3" s="94">
        <v>2013</v>
      </c>
      <c r="O3" s="94">
        <v>2014</v>
      </c>
      <c r="P3" s="94">
        <v>2015</v>
      </c>
      <c r="Q3" s="38"/>
      <c r="R3" s="38"/>
      <c r="T3" s="35" t="s">
        <v>587</v>
      </c>
      <c r="U3" s="34">
        <v>2011</v>
      </c>
      <c r="V3" s="94">
        <v>2012</v>
      </c>
      <c r="W3" s="94">
        <v>2013</v>
      </c>
      <c r="X3" s="94">
        <v>2014</v>
      </c>
      <c r="Y3" s="94">
        <v>2015</v>
      </c>
      <c r="AC3" s="35" t="s">
        <v>652</v>
      </c>
      <c r="AD3" s="34">
        <v>2011</v>
      </c>
      <c r="AE3" s="94">
        <v>2012</v>
      </c>
      <c r="AF3" s="94">
        <v>2013</v>
      </c>
      <c r="AG3" s="94">
        <v>2014</v>
      </c>
      <c r="AH3" s="94">
        <v>2015</v>
      </c>
      <c r="AL3" s="35" t="s">
        <v>658</v>
      </c>
      <c r="AM3" s="34">
        <v>2011</v>
      </c>
      <c r="AN3" s="94">
        <v>2012</v>
      </c>
      <c r="AO3" s="94">
        <v>2013</v>
      </c>
      <c r="AP3" s="94">
        <v>2014</v>
      </c>
      <c r="AQ3" s="94">
        <v>2015</v>
      </c>
    </row>
    <row r="4" spans="2:43" s="31" customFormat="1" x14ac:dyDescent="0.25">
      <c r="B4" s="36" t="s">
        <v>599</v>
      </c>
      <c r="C4" s="69">
        <f>L4+U4+AD4+AM4</f>
        <v>9</v>
      </c>
      <c r="D4" s="69">
        <v>3</v>
      </c>
      <c r="E4" s="69">
        <v>4</v>
      </c>
      <c r="F4" s="69">
        <v>4</v>
      </c>
      <c r="G4" s="69">
        <v>3</v>
      </c>
      <c r="K4" s="36" t="s">
        <v>599</v>
      </c>
      <c r="L4" s="69">
        <v>7</v>
      </c>
      <c r="M4" s="69">
        <v>2</v>
      </c>
      <c r="N4" s="69">
        <v>2</v>
      </c>
      <c r="O4" s="69">
        <v>2</v>
      </c>
      <c r="P4" s="69">
        <v>2</v>
      </c>
      <c r="Q4" s="38"/>
      <c r="R4" s="38"/>
      <c r="T4" s="36" t="s">
        <v>599</v>
      </c>
      <c r="U4" s="69">
        <v>2</v>
      </c>
      <c r="V4" s="69">
        <v>1</v>
      </c>
      <c r="W4" s="69">
        <v>2</v>
      </c>
      <c r="X4" s="69">
        <v>2</v>
      </c>
      <c r="Y4" s="69">
        <v>1</v>
      </c>
      <c r="Z4" s="38"/>
      <c r="AA4" s="38"/>
      <c r="AB4" s="38"/>
      <c r="AC4" s="36" t="s">
        <v>599</v>
      </c>
      <c r="AD4" s="69">
        <v>0</v>
      </c>
      <c r="AE4" s="69">
        <v>0</v>
      </c>
      <c r="AF4" s="69">
        <v>0</v>
      </c>
      <c r="AG4" s="69">
        <v>0</v>
      </c>
      <c r="AH4" s="69">
        <v>0</v>
      </c>
      <c r="AL4" s="36" t="s">
        <v>599</v>
      </c>
      <c r="AM4" s="69">
        <v>0</v>
      </c>
      <c r="AN4" s="69">
        <v>0</v>
      </c>
      <c r="AO4" s="69">
        <v>0</v>
      </c>
      <c r="AP4" s="69">
        <v>0</v>
      </c>
      <c r="AQ4" s="69">
        <v>0</v>
      </c>
    </row>
    <row r="5" spans="2:43" s="31" customFormat="1" x14ac:dyDescent="0.25">
      <c r="B5" s="36" t="s">
        <v>600</v>
      </c>
      <c r="C5" s="69">
        <f>L5+U5+AD5+AM5</f>
        <v>182</v>
      </c>
      <c r="D5" s="69">
        <v>133</v>
      </c>
      <c r="E5" s="69">
        <v>136</v>
      </c>
      <c r="F5" s="69">
        <v>133</v>
      </c>
      <c r="G5" s="69">
        <v>122</v>
      </c>
      <c r="K5" s="36" t="s">
        <v>600</v>
      </c>
      <c r="L5" s="69">
        <v>127</v>
      </c>
      <c r="M5" s="69">
        <v>97</v>
      </c>
      <c r="N5" s="69">
        <v>101</v>
      </c>
      <c r="O5" s="69">
        <v>92</v>
      </c>
      <c r="P5" s="69">
        <v>84</v>
      </c>
      <c r="T5" s="36" t="s">
        <v>600</v>
      </c>
      <c r="U5" s="69">
        <v>54</v>
      </c>
      <c r="V5" s="69">
        <v>35</v>
      </c>
      <c r="W5" s="69">
        <v>34</v>
      </c>
      <c r="X5" s="69">
        <v>40</v>
      </c>
      <c r="Y5" s="69">
        <v>37</v>
      </c>
      <c r="Z5" s="38"/>
      <c r="AA5" s="38"/>
      <c r="AB5" s="38"/>
      <c r="AC5" s="36" t="s">
        <v>600</v>
      </c>
      <c r="AD5" s="69">
        <v>1</v>
      </c>
      <c r="AE5" s="69">
        <v>1</v>
      </c>
      <c r="AF5" s="69">
        <v>1</v>
      </c>
      <c r="AG5" s="69">
        <v>1</v>
      </c>
      <c r="AH5" s="69">
        <v>1</v>
      </c>
      <c r="AL5" s="36" t="s">
        <v>600</v>
      </c>
      <c r="AM5" s="69">
        <v>0</v>
      </c>
      <c r="AN5" s="69">
        <v>0</v>
      </c>
      <c r="AO5" s="69">
        <v>0</v>
      </c>
      <c r="AP5" s="69">
        <v>0</v>
      </c>
      <c r="AQ5" s="69">
        <v>0</v>
      </c>
    </row>
    <row r="6" spans="2:43" s="31" customFormat="1" x14ac:dyDescent="0.25">
      <c r="B6" s="36" t="s">
        <v>601</v>
      </c>
      <c r="C6" s="69">
        <f>L6+U6+AD6+AM6</f>
        <v>395</v>
      </c>
      <c r="D6" s="69">
        <v>355</v>
      </c>
      <c r="E6" s="69">
        <v>370</v>
      </c>
      <c r="F6" s="69">
        <v>384</v>
      </c>
      <c r="G6" s="69">
        <v>400</v>
      </c>
      <c r="K6" s="36" t="s">
        <v>601</v>
      </c>
      <c r="L6" s="69">
        <v>258</v>
      </c>
      <c r="M6" s="69">
        <v>230</v>
      </c>
      <c r="N6" s="69">
        <v>230</v>
      </c>
      <c r="O6" s="69">
        <v>267</v>
      </c>
      <c r="P6" s="69">
        <v>282</v>
      </c>
      <c r="T6" s="36" t="s">
        <v>601</v>
      </c>
      <c r="U6" s="69">
        <v>133</v>
      </c>
      <c r="V6" s="69">
        <v>120</v>
      </c>
      <c r="W6" s="69">
        <v>135</v>
      </c>
      <c r="X6" s="69">
        <v>114</v>
      </c>
      <c r="Y6" s="69">
        <v>115</v>
      </c>
      <c r="AC6" s="36" t="s">
        <v>601</v>
      </c>
      <c r="AD6" s="69">
        <v>3</v>
      </c>
      <c r="AE6" s="69">
        <v>3</v>
      </c>
      <c r="AF6" s="69">
        <v>5</v>
      </c>
      <c r="AG6" s="69">
        <v>3</v>
      </c>
      <c r="AH6" s="69">
        <v>3</v>
      </c>
      <c r="AL6" s="36" t="s">
        <v>601</v>
      </c>
      <c r="AM6" s="69">
        <v>1</v>
      </c>
      <c r="AN6" s="69">
        <v>2</v>
      </c>
      <c r="AO6" s="69">
        <v>0</v>
      </c>
      <c r="AP6" s="69">
        <v>0</v>
      </c>
      <c r="AQ6" s="69">
        <v>0</v>
      </c>
    </row>
    <row r="7" spans="2:43" s="31" customFormat="1" x14ac:dyDescent="0.25">
      <c r="B7" s="36" t="s">
        <v>602</v>
      </c>
      <c r="C7" s="69">
        <f>L7+U7+AD7+AM7</f>
        <v>201</v>
      </c>
      <c r="D7" s="69">
        <v>174</v>
      </c>
      <c r="E7" s="69">
        <v>189</v>
      </c>
      <c r="F7" s="69">
        <v>200</v>
      </c>
      <c r="G7" s="69">
        <v>197</v>
      </c>
      <c r="K7" s="36" t="s">
        <v>602</v>
      </c>
      <c r="L7" s="69">
        <v>80</v>
      </c>
      <c r="M7" s="69">
        <v>79</v>
      </c>
      <c r="N7" s="69">
        <v>85</v>
      </c>
      <c r="O7" s="69">
        <v>91</v>
      </c>
      <c r="P7" s="69">
        <v>86</v>
      </c>
      <c r="T7" s="36" t="s">
        <v>602</v>
      </c>
      <c r="U7" s="69">
        <v>45</v>
      </c>
      <c r="V7" s="69">
        <v>30</v>
      </c>
      <c r="W7" s="69">
        <v>34</v>
      </c>
      <c r="X7" s="69">
        <v>38</v>
      </c>
      <c r="Y7" s="69">
        <v>38</v>
      </c>
      <c r="AC7" s="36" t="s">
        <v>602</v>
      </c>
      <c r="AD7" s="69">
        <v>48</v>
      </c>
      <c r="AE7" s="69">
        <v>37</v>
      </c>
      <c r="AF7" s="69">
        <v>41</v>
      </c>
      <c r="AG7" s="69">
        <v>46</v>
      </c>
      <c r="AH7" s="69">
        <v>46</v>
      </c>
      <c r="AL7" s="36" t="s">
        <v>602</v>
      </c>
      <c r="AM7" s="69">
        <v>28</v>
      </c>
      <c r="AN7" s="69">
        <v>28</v>
      </c>
      <c r="AO7" s="69">
        <v>29</v>
      </c>
      <c r="AP7" s="69">
        <v>25</v>
      </c>
      <c r="AQ7" s="69">
        <v>27</v>
      </c>
    </row>
    <row r="8" spans="2:43" s="31" customFormat="1" x14ac:dyDescent="0.25">
      <c r="B8" s="36" t="s">
        <v>603</v>
      </c>
      <c r="C8" s="69">
        <f>L8+U8+AD8+AM8</f>
        <v>34</v>
      </c>
      <c r="D8" s="69">
        <v>34</v>
      </c>
      <c r="E8" s="69">
        <v>30</v>
      </c>
      <c r="F8" s="69">
        <v>33</v>
      </c>
      <c r="G8" s="69">
        <v>33</v>
      </c>
      <c r="K8" s="36" t="s">
        <v>603</v>
      </c>
      <c r="L8" s="69">
        <v>7</v>
      </c>
      <c r="M8" s="69">
        <v>9</v>
      </c>
      <c r="N8" s="69">
        <v>7</v>
      </c>
      <c r="O8" s="69">
        <v>6</v>
      </c>
      <c r="P8" s="69">
        <v>6</v>
      </c>
      <c r="T8" s="36" t="s">
        <v>603</v>
      </c>
      <c r="U8" s="69">
        <v>1</v>
      </c>
      <c r="V8" s="69">
        <v>2</v>
      </c>
      <c r="W8" s="69">
        <v>3</v>
      </c>
      <c r="X8" s="69">
        <v>3</v>
      </c>
      <c r="Y8" s="69">
        <v>3</v>
      </c>
      <c r="AC8" s="36" t="s">
        <v>603</v>
      </c>
      <c r="AD8" s="69">
        <v>8</v>
      </c>
      <c r="AE8" s="69">
        <v>5</v>
      </c>
      <c r="AF8" s="69">
        <v>5</v>
      </c>
      <c r="AG8" s="69">
        <v>5</v>
      </c>
      <c r="AH8" s="69">
        <v>5</v>
      </c>
      <c r="AL8" s="36" t="s">
        <v>603</v>
      </c>
      <c r="AM8" s="69">
        <v>18</v>
      </c>
      <c r="AN8" s="69">
        <v>18</v>
      </c>
      <c r="AO8" s="69">
        <v>15</v>
      </c>
      <c r="AP8" s="69">
        <v>19</v>
      </c>
      <c r="AQ8" s="69">
        <v>19</v>
      </c>
    </row>
    <row r="35" spans="11:11" x14ac:dyDescent="0.25">
      <c r="K35" s="79"/>
    </row>
    <row r="36" spans="11:11" x14ac:dyDescent="0.25">
      <c r="K36" s="80"/>
    </row>
    <row r="37" spans="11:11" x14ac:dyDescent="0.25">
      <c r="K37" s="80"/>
    </row>
    <row r="38" spans="11:11" x14ac:dyDescent="0.25">
      <c r="K38" s="80"/>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100"/>
  <sheetViews>
    <sheetView zoomScaleNormal="100" workbookViewId="0"/>
  </sheetViews>
  <sheetFormatPr defaultRowHeight="15" x14ac:dyDescent="0.25"/>
  <cols>
    <col min="1" max="1" width="9.140625" style="99"/>
    <col min="2" max="2" width="31.28515625" style="99" bestFit="1" customWidth="1"/>
    <col min="3" max="8" width="9.140625" style="99" customWidth="1"/>
    <col min="9" max="10" width="9.140625" style="99"/>
    <col min="11" max="11" width="31.28515625" style="99" bestFit="1" customWidth="1"/>
    <col min="12" max="17" width="9.140625" style="99" customWidth="1"/>
    <col min="18" max="19" width="9.140625" style="99"/>
    <col min="20" max="20" width="31.28515625" style="99" bestFit="1" customWidth="1"/>
    <col min="21" max="26" width="9.140625" style="99" customWidth="1"/>
    <col min="27" max="28" width="9.140625" style="99"/>
    <col min="29" max="29" width="31.28515625" style="99" bestFit="1" customWidth="1"/>
    <col min="30" max="35" width="9.140625" style="99" customWidth="1"/>
    <col min="36" max="37" width="9.140625" style="99"/>
    <col min="38" max="38" width="31.28515625" style="99" bestFit="1" customWidth="1"/>
    <col min="39" max="44" width="9.140625" style="99" customWidth="1"/>
    <col min="45" max="16384" width="9.140625" style="99"/>
  </cols>
  <sheetData>
    <row r="1" spans="2:46" x14ac:dyDescent="0.25">
      <c r="B1" s="99" t="s">
        <v>604</v>
      </c>
    </row>
    <row r="3" spans="2:46" x14ac:dyDescent="0.25">
      <c r="B3" s="33" t="s">
        <v>659</v>
      </c>
      <c r="C3" s="94" t="s">
        <v>683</v>
      </c>
      <c r="D3" s="94">
        <v>2011</v>
      </c>
      <c r="E3" s="94">
        <v>2012</v>
      </c>
      <c r="F3" s="94">
        <v>2013</v>
      </c>
      <c r="G3" s="94">
        <v>2014</v>
      </c>
      <c r="H3" s="94">
        <v>2015</v>
      </c>
      <c r="I3" s="95"/>
      <c r="K3" s="35" t="s">
        <v>586</v>
      </c>
      <c r="L3" s="94" t="s">
        <v>683</v>
      </c>
      <c r="M3" s="94">
        <v>2011</v>
      </c>
      <c r="N3" s="94">
        <v>2012</v>
      </c>
      <c r="O3" s="94">
        <v>2013</v>
      </c>
      <c r="P3" s="94">
        <v>2014</v>
      </c>
      <c r="Q3" s="94">
        <v>2015</v>
      </c>
      <c r="R3" s="95"/>
      <c r="T3" s="33" t="s">
        <v>587</v>
      </c>
      <c r="U3" s="94" t="s">
        <v>683</v>
      </c>
      <c r="V3" s="94">
        <v>2011</v>
      </c>
      <c r="W3" s="94">
        <v>2012</v>
      </c>
      <c r="X3" s="94">
        <v>2013</v>
      </c>
      <c r="Y3" s="94">
        <v>2014</v>
      </c>
      <c r="Z3" s="94">
        <v>2015</v>
      </c>
      <c r="AA3" s="95"/>
      <c r="AC3" s="35" t="s">
        <v>652</v>
      </c>
      <c r="AD3" s="94" t="s">
        <v>683</v>
      </c>
      <c r="AE3" s="94">
        <v>2011</v>
      </c>
      <c r="AF3" s="94">
        <v>2012</v>
      </c>
      <c r="AG3" s="94">
        <v>2013</v>
      </c>
      <c r="AH3" s="94">
        <v>2014</v>
      </c>
      <c r="AI3" s="94">
        <v>2015</v>
      </c>
      <c r="AJ3" s="95"/>
      <c r="AL3" s="35" t="s">
        <v>658</v>
      </c>
      <c r="AM3" s="94" t="s">
        <v>683</v>
      </c>
      <c r="AN3" s="94">
        <v>2011</v>
      </c>
      <c r="AO3" s="94">
        <v>2012</v>
      </c>
      <c r="AP3" s="94">
        <v>2013</v>
      </c>
      <c r="AQ3" s="94">
        <v>2014</v>
      </c>
      <c r="AR3" s="94">
        <v>2015</v>
      </c>
      <c r="AS3" s="95"/>
      <c r="AT3" s="95"/>
    </row>
    <row r="4" spans="2:46" x14ac:dyDescent="0.25">
      <c r="B4" s="100" t="s">
        <v>605</v>
      </c>
      <c r="C4" s="4" t="s">
        <v>684</v>
      </c>
      <c r="D4" s="4">
        <v>160</v>
      </c>
      <c r="E4" s="4">
        <v>161</v>
      </c>
      <c r="F4" s="4">
        <v>175</v>
      </c>
      <c r="G4" s="4">
        <v>185</v>
      </c>
      <c r="H4" s="4">
        <v>191</v>
      </c>
      <c r="I4" s="9"/>
      <c r="K4" s="100" t="s">
        <v>605</v>
      </c>
      <c r="L4" s="4" t="s">
        <v>684</v>
      </c>
      <c r="M4" s="4">
        <v>106</v>
      </c>
      <c r="N4" s="4">
        <v>111</v>
      </c>
      <c r="O4" s="4">
        <v>122</v>
      </c>
      <c r="P4" s="4">
        <v>127</v>
      </c>
      <c r="Q4" s="4">
        <v>132</v>
      </c>
      <c r="R4" s="9"/>
      <c r="T4" s="100" t="s">
        <v>605</v>
      </c>
      <c r="U4" s="4" t="s">
        <v>684</v>
      </c>
      <c r="V4" s="4">
        <v>53</v>
      </c>
      <c r="W4" s="4">
        <v>49</v>
      </c>
      <c r="X4" s="4">
        <v>52</v>
      </c>
      <c r="Y4" s="4">
        <v>57</v>
      </c>
      <c r="Z4" s="4">
        <v>58</v>
      </c>
      <c r="AA4" s="9"/>
      <c r="AC4" s="100" t="s">
        <v>605</v>
      </c>
      <c r="AD4" s="4" t="s">
        <v>684</v>
      </c>
      <c r="AE4" s="4">
        <v>1</v>
      </c>
      <c r="AF4" s="4">
        <v>1</v>
      </c>
      <c r="AG4" s="4">
        <v>1</v>
      </c>
      <c r="AH4" s="4">
        <v>1</v>
      </c>
      <c r="AI4" s="4">
        <v>1</v>
      </c>
      <c r="AJ4" s="9"/>
      <c r="AL4" s="100" t="s">
        <v>605</v>
      </c>
      <c r="AM4" s="4" t="s">
        <v>684</v>
      </c>
      <c r="AN4" s="4">
        <v>0</v>
      </c>
      <c r="AO4" s="4">
        <v>0</v>
      </c>
      <c r="AP4" s="4">
        <v>0</v>
      </c>
      <c r="AQ4" s="4">
        <v>0</v>
      </c>
      <c r="AR4" s="4">
        <v>0</v>
      </c>
      <c r="AS4" s="9"/>
      <c r="AT4" s="9"/>
    </row>
    <row r="5" spans="2:46" x14ac:dyDescent="0.25">
      <c r="B5" s="100" t="s">
        <v>606</v>
      </c>
      <c r="C5" s="4" t="s">
        <v>685</v>
      </c>
      <c r="D5" s="4">
        <v>260</v>
      </c>
      <c r="E5" s="4">
        <v>261</v>
      </c>
      <c r="F5" s="4">
        <v>265</v>
      </c>
      <c r="G5" s="4">
        <v>284</v>
      </c>
      <c r="H5" s="4">
        <v>293</v>
      </c>
      <c r="I5" s="9"/>
      <c r="K5" s="100" t="s">
        <v>606</v>
      </c>
      <c r="L5" s="4" t="s">
        <v>685</v>
      </c>
      <c r="M5" s="4">
        <v>180</v>
      </c>
      <c r="N5" s="4">
        <v>186</v>
      </c>
      <c r="O5" s="4">
        <v>190</v>
      </c>
      <c r="P5" s="4">
        <v>201</v>
      </c>
      <c r="Q5" s="4">
        <v>204</v>
      </c>
      <c r="R5" s="9"/>
      <c r="T5" s="100" t="s">
        <v>606</v>
      </c>
      <c r="U5" s="4" t="s">
        <v>685</v>
      </c>
      <c r="V5" s="4">
        <v>64</v>
      </c>
      <c r="W5" s="4">
        <v>61</v>
      </c>
      <c r="X5" s="4">
        <v>60</v>
      </c>
      <c r="Y5" s="4">
        <v>66</v>
      </c>
      <c r="Z5" s="4">
        <v>72</v>
      </c>
      <c r="AA5" s="9"/>
      <c r="AC5" s="100" t="s">
        <v>606</v>
      </c>
      <c r="AD5" s="4" t="s">
        <v>685</v>
      </c>
      <c r="AE5" s="4">
        <v>14</v>
      </c>
      <c r="AF5" s="4">
        <v>12</v>
      </c>
      <c r="AG5" s="4">
        <v>13</v>
      </c>
      <c r="AH5" s="4">
        <v>14</v>
      </c>
      <c r="AI5" s="4">
        <v>14</v>
      </c>
      <c r="AJ5" s="9"/>
      <c r="AL5" s="100" t="s">
        <v>606</v>
      </c>
      <c r="AM5" s="4" t="s">
        <v>685</v>
      </c>
      <c r="AN5" s="4">
        <v>2</v>
      </c>
      <c r="AO5" s="4">
        <v>2</v>
      </c>
      <c r="AP5" s="4">
        <v>2</v>
      </c>
      <c r="AQ5" s="4">
        <v>3</v>
      </c>
      <c r="AR5" s="4">
        <v>3</v>
      </c>
      <c r="AS5" s="9"/>
      <c r="AT5" s="9"/>
    </row>
    <row r="6" spans="2:46" x14ac:dyDescent="0.25">
      <c r="B6" s="100" t="s">
        <v>607</v>
      </c>
      <c r="C6" s="4" t="s">
        <v>686</v>
      </c>
      <c r="D6" s="4">
        <v>120</v>
      </c>
      <c r="E6" s="4">
        <v>131</v>
      </c>
      <c r="F6" s="4">
        <v>127</v>
      </c>
      <c r="G6" s="4">
        <v>138</v>
      </c>
      <c r="H6" s="4">
        <v>142</v>
      </c>
      <c r="I6" s="9"/>
      <c r="K6" s="100" t="s">
        <v>607</v>
      </c>
      <c r="L6" s="4" t="s">
        <v>686</v>
      </c>
      <c r="M6" s="4">
        <v>73</v>
      </c>
      <c r="N6" s="4">
        <v>87</v>
      </c>
      <c r="O6" s="4">
        <v>85</v>
      </c>
      <c r="P6" s="4">
        <v>93</v>
      </c>
      <c r="Q6" s="4">
        <v>99</v>
      </c>
      <c r="R6" s="9"/>
      <c r="T6" s="100" t="s">
        <v>607</v>
      </c>
      <c r="U6" s="4" t="s">
        <v>686</v>
      </c>
      <c r="V6" s="4">
        <v>38</v>
      </c>
      <c r="W6" s="4">
        <v>36</v>
      </c>
      <c r="X6" s="4">
        <v>35</v>
      </c>
      <c r="Y6" s="4">
        <v>37</v>
      </c>
      <c r="Z6" s="4">
        <v>35</v>
      </c>
      <c r="AA6" s="9"/>
      <c r="AC6" s="100" t="s">
        <v>607</v>
      </c>
      <c r="AD6" s="4" t="s">
        <v>686</v>
      </c>
      <c r="AE6" s="4">
        <v>7</v>
      </c>
      <c r="AF6" s="4">
        <v>6</v>
      </c>
      <c r="AG6" s="4">
        <v>6</v>
      </c>
      <c r="AH6" s="4">
        <v>6</v>
      </c>
      <c r="AI6" s="4">
        <v>6</v>
      </c>
      <c r="AJ6" s="9"/>
      <c r="AL6" s="100" t="s">
        <v>607</v>
      </c>
      <c r="AM6" s="4" t="s">
        <v>686</v>
      </c>
      <c r="AN6" s="4">
        <v>2</v>
      </c>
      <c r="AO6" s="4">
        <v>2</v>
      </c>
      <c r="AP6" s="4">
        <v>1</v>
      </c>
      <c r="AQ6" s="4">
        <v>2</v>
      </c>
      <c r="AR6" s="4">
        <v>2</v>
      </c>
      <c r="AS6" s="9"/>
      <c r="AT6" s="9"/>
    </row>
    <row r="7" spans="2:46" x14ac:dyDescent="0.25">
      <c r="B7" s="100" t="s">
        <v>608</v>
      </c>
      <c r="C7" s="4" t="s">
        <v>687</v>
      </c>
      <c r="D7" s="4">
        <v>241</v>
      </c>
      <c r="E7" s="4">
        <v>239</v>
      </c>
      <c r="F7" s="4">
        <v>252</v>
      </c>
      <c r="G7" s="4">
        <v>271</v>
      </c>
      <c r="H7" s="4">
        <v>278</v>
      </c>
      <c r="I7" s="9"/>
      <c r="K7" s="100" t="s">
        <v>608</v>
      </c>
      <c r="L7" s="4" t="s">
        <v>687</v>
      </c>
      <c r="M7" s="4">
        <v>165</v>
      </c>
      <c r="N7" s="4">
        <v>168</v>
      </c>
      <c r="O7" s="4">
        <v>181</v>
      </c>
      <c r="P7" s="4">
        <v>191</v>
      </c>
      <c r="Q7" s="4">
        <v>193</v>
      </c>
      <c r="R7" s="9"/>
      <c r="T7" s="100" t="s">
        <v>608</v>
      </c>
      <c r="U7" s="4" t="s">
        <v>687</v>
      </c>
      <c r="V7" s="4">
        <v>62</v>
      </c>
      <c r="W7" s="4">
        <v>57</v>
      </c>
      <c r="X7" s="4">
        <v>57</v>
      </c>
      <c r="Y7" s="4">
        <v>64</v>
      </c>
      <c r="Z7" s="4">
        <v>70</v>
      </c>
      <c r="AA7" s="9"/>
      <c r="AC7" s="100" t="s">
        <v>608</v>
      </c>
      <c r="AD7" s="4" t="s">
        <v>687</v>
      </c>
      <c r="AE7" s="4">
        <v>13</v>
      </c>
      <c r="AF7" s="4">
        <v>12</v>
      </c>
      <c r="AG7" s="4">
        <v>13</v>
      </c>
      <c r="AH7" s="4">
        <v>14</v>
      </c>
      <c r="AI7" s="4">
        <v>13</v>
      </c>
      <c r="AJ7" s="9"/>
      <c r="AL7" s="100" t="s">
        <v>608</v>
      </c>
      <c r="AM7" s="4" t="s">
        <v>687</v>
      </c>
      <c r="AN7" s="4">
        <v>1</v>
      </c>
      <c r="AO7" s="4">
        <v>2</v>
      </c>
      <c r="AP7" s="4">
        <v>1</v>
      </c>
      <c r="AQ7" s="4">
        <v>2</v>
      </c>
      <c r="AR7" s="4">
        <v>2</v>
      </c>
      <c r="AS7" s="9"/>
      <c r="AT7" s="9"/>
    </row>
    <row r="8" spans="2:46" x14ac:dyDescent="0.25">
      <c r="B8" s="100" t="s">
        <v>609</v>
      </c>
      <c r="C8" s="4"/>
      <c r="D8" s="4">
        <v>273</v>
      </c>
      <c r="E8" s="4">
        <v>297</v>
      </c>
      <c r="F8" s="4">
        <v>297</v>
      </c>
      <c r="G8" s="4">
        <v>297</v>
      </c>
      <c r="H8" s="4">
        <v>298</v>
      </c>
      <c r="I8" s="9"/>
      <c r="K8" s="100" t="s">
        <v>609</v>
      </c>
      <c r="L8" s="4"/>
      <c r="M8" s="4">
        <v>189</v>
      </c>
      <c r="N8" s="4">
        <v>205</v>
      </c>
      <c r="O8" s="4">
        <v>205</v>
      </c>
      <c r="P8" s="4">
        <v>205</v>
      </c>
      <c r="Q8" s="4">
        <v>205</v>
      </c>
      <c r="R8" s="79"/>
      <c r="T8" s="100" t="s">
        <v>609</v>
      </c>
      <c r="U8" s="4"/>
      <c r="V8" s="4">
        <v>67</v>
      </c>
      <c r="W8" s="4">
        <v>75</v>
      </c>
      <c r="X8" s="4">
        <v>75</v>
      </c>
      <c r="Y8" s="4">
        <v>75</v>
      </c>
      <c r="Z8" s="4">
        <v>76</v>
      </c>
      <c r="AA8" s="79"/>
      <c r="AC8" s="100" t="s">
        <v>609</v>
      </c>
      <c r="AD8" s="4"/>
      <c r="AE8" s="4">
        <v>14</v>
      </c>
      <c r="AF8" s="4">
        <v>14</v>
      </c>
      <c r="AG8" s="4">
        <v>14</v>
      </c>
      <c r="AH8" s="4">
        <v>14</v>
      </c>
      <c r="AI8" s="4">
        <v>14</v>
      </c>
      <c r="AJ8" s="79"/>
      <c r="AL8" s="100" t="s">
        <v>609</v>
      </c>
      <c r="AM8" s="4"/>
      <c r="AN8" s="4">
        <v>3</v>
      </c>
      <c r="AO8" s="4">
        <v>3</v>
      </c>
      <c r="AP8" s="4">
        <v>3</v>
      </c>
      <c r="AQ8" s="4">
        <v>3</v>
      </c>
      <c r="AR8" s="4">
        <v>3</v>
      </c>
      <c r="AS8" s="79"/>
      <c r="AT8" s="79"/>
    </row>
    <row r="9" spans="2:46" x14ac:dyDescent="0.25">
      <c r="B9" s="101"/>
      <c r="C9" s="102"/>
      <c r="D9" s="102"/>
      <c r="E9" s="102"/>
      <c r="F9" s="102"/>
      <c r="G9" s="102"/>
      <c r="H9" s="102"/>
    </row>
    <row r="10" spans="2:46" x14ac:dyDescent="0.25">
      <c r="B10" s="101"/>
      <c r="C10" s="104"/>
      <c r="D10" s="104"/>
      <c r="E10" s="104"/>
      <c r="F10" s="104"/>
      <c r="G10" s="104"/>
      <c r="H10" s="104"/>
    </row>
    <row r="11" spans="2:46" x14ac:dyDescent="0.25">
      <c r="B11" s="79"/>
      <c r="C11" s="79"/>
      <c r="D11" s="79"/>
      <c r="E11" s="79"/>
      <c r="F11" s="79"/>
      <c r="G11" s="79"/>
      <c r="H11" s="79"/>
    </row>
    <row r="12" spans="2:46" x14ac:dyDescent="0.25">
      <c r="B12" s="105"/>
      <c r="C12" s="106"/>
      <c r="D12" s="106"/>
      <c r="E12" s="106"/>
      <c r="F12" s="106"/>
      <c r="G12" s="106"/>
      <c r="H12" s="106"/>
    </row>
    <row r="13" spans="2:46" x14ac:dyDescent="0.25">
      <c r="B13" s="101"/>
      <c r="C13" s="104"/>
      <c r="D13" s="104"/>
      <c r="E13" s="104"/>
      <c r="F13" s="104"/>
      <c r="G13" s="104"/>
      <c r="H13" s="104"/>
    </row>
    <row r="14" spans="2:46" x14ac:dyDescent="0.25">
      <c r="B14" s="101"/>
      <c r="C14" s="104"/>
      <c r="D14" s="104"/>
      <c r="E14" s="104"/>
      <c r="F14" s="104"/>
      <c r="G14" s="104"/>
      <c r="H14" s="104"/>
    </row>
    <row r="15" spans="2:46" x14ac:dyDescent="0.25">
      <c r="B15" s="101"/>
      <c r="C15" s="104"/>
      <c r="D15" s="104"/>
      <c r="E15" s="104"/>
      <c r="F15" s="104"/>
      <c r="G15" s="104"/>
      <c r="H15" s="104"/>
    </row>
    <row r="16" spans="2:46" x14ac:dyDescent="0.25">
      <c r="B16" s="79"/>
      <c r="C16" s="79"/>
      <c r="D16" s="79"/>
      <c r="E16" s="79"/>
      <c r="F16" s="79"/>
      <c r="G16" s="79"/>
      <c r="H16" s="79"/>
    </row>
    <row r="17" spans="2:8" x14ac:dyDescent="0.25">
      <c r="B17" s="105"/>
      <c r="C17" s="106"/>
      <c r="D17" s="106"/>
      <c r="E17" s="106"/>
      <c r="F17" s="106"/>
      <c r="G17" s="106"/>
      <c r="H17" s="106"/>
    </row>
    <row r="18" spans="2:8" x14ac:dyDescent="0.25">
      <c r="B18" s="101"/>
      <c r="C18" s="104"/>
      <c r="D18" s="104"/>
      <c r="E18" s="104"/>
      <c r="F18" s="104"/>
      <c r="G18" s="104"/>
      <c r="H18" s="104"/>
    </row>
    <row r="19" spans="2:8" x14ac:dyDescent="0.25">
      <c r="B19" s="101"/>
      <c r="C19" s="104"/>
      <c r="D19" s="104"/>
      <c r="E19" s="104"/>
      <c r="F19" s="104"/>
      <c r="G19" s="104"/>
      <c r="H19" s="104"/>
    </row>
    <row r="20" spans="2:8" x14ac:dyDescent="0.25">
      <c r="B20" s="101"/>
      <c r="C20" s="104"/>
      <c r="D20" s="104"/>
      <c r="E20" s="104"/>
      <c r="F20" s="104"/>
      <c r="G20" s="104"/>
      <c r="H20" s="104"/>
    </row>
    <row r="21" spans="2:8" x14ac:dyDescent="0.25">
      <c r="B21" s="79"/>
      <c r="C21" s="79"/>
      <c r="D21" s="79"/>
      <c r="E21" s="79"/>
      <c r="F21" s="79"/>
      <c r="G21" s="79"/>
      <c r="H21" s="79"/>
    </row>
    <row r="22" spans="2:8" x14ac:dyDescent="0.25">
      <c r="B22" s="105"/>
      <c r="C22" s="106"/>
      <c r="D22" s="106"/>
      <c r="E22" s="106"/>
      <c r="F22" s="106"/>
      <c r="G22" s="106"/>
      <c r="H22" s="106"/>
    </row>
    <row r="23" spans="2:8" x14ac:dyDescent="0.25">
      <c r="B23" s="101"/>
      <c r="C23" s="104"/>
      <c r="D23" s="104"/>
      <c r="E23" s="104"/>
      <c r="F23" s="104"/>
      <c r="G23" s="104"/>
      <c r="H23" s="104"/>
    </row>
    <row r="24" spans="2:8" x14ac:dyDescent="0.25">
      <c r="B24" s="101"/>
      <c r="C24" s="104"/>
      <c r="D24" s="104"/>
      <c r="E24" s="104"/>
      <c r="F24" s="104"/>
      <c r="G24" s="104"/>
      <c r="H24" s="104"/>
    </row>
    <row r="25" spans="2:8" x14ac:dyDescent="0.25">
      <c r="B25" s="101"/>
      <c r="C25" s="104"/>
      <c r="D25" s="104"/>
      <c r="E25" s="104"/>
      <c r="F25" s="104"/>
      <c r="G25" s="104"/>
      <c r="H25" s="104"/>
    </row>
    <row r="33" spans="2:36" x14ac:dyDescent="0.25">
      <c r="B33" s="100" t="s">
        <v>605</v>
      </c>
      <c r="C33" s="94"/>
      <c r="D33" s="94">
        <v>2011</v>
      </c>
      <c r="E33" s="94">
        <v>2012</v>
      </c>
      <c r="F33" s="94">
        <v>2013</v>
      </c>
      <c r="G33" s="94">
        <v>2014</v>
      </c>
      <c r="H33" s="94">
        <v>2015</v>
      </c>
      <c r="I33" s="95"/>
      <c r="K33" s="100" t="s">
        <v>606</v>
      </c>
      <c r="L33" s="94"/>
      <c r="M33" s="94">
        <v>2011</v>
      </c>
      <c r="N33" s="94">
        <v>2012</v>
      </c>
      <c r="O33" s="94">
        <v>2013</v>
      </c>
      <c r="P33" s="94">
        <v>2014</v>
      </c>
      <c r="Q33" s="94">
        <v>2015</v>
      </c>
      <c r="R33" s="95"/>
      <c r="T33" s="100" t="s">
        <v>607</v>
      </c>
      <c r="U33" s="94"/>
      <c r="V33" s="94">
        <v>2011</v>
      </c>
      <c r="W33" s="94">
        <v>2012</v>
      </c>
      <c r="X33" s="94">
        <v>2013</v>
      </c>
      <c r="Y33" s="94">
        <v>2014</v>
      </c>
      <c r="Z33" s="94">
        <v>2015</v>
      </c>
      <c r="AA33" s="95"/>
      <c r="AC33" s="100" t="s">
        <v>608</v>
      </c>
      <c r="AD33" s="94"/>
      <c r="AE33" s="94">
        <v>2011</v>
      </c>
      <c r="AF33" s="94">
        <v>2012</v>
      </c>
      <c r="AG33" s="94">
        <v>2013</v>
      </c>
      <c r="AH33" s="94">
        <v>2014</v>
      </c>
      <c r="AI33" s="94">
        <v>2015</v>
      </c>
      <c r="AJ33" s="95"/>
    </row>
    <row r="34" spans="2:36" x14ac:dyDescent="0.25">
      <c r="B34" s="100" t="s">
        <v>589</v>
      </c>
      <c r="C34" s="107" t="s">
        <v>610</v>
      </c>
      <c r="D34" s="4">
        <f>M4/M8*100</f>
        <v>56.084656084656082</v>
      </c>
      <c r="E34" s="4">
        <f>N4/N8*100</f>
        <v>54.146341463414636</v>
      </c>
      <c r="F34" s="4">
        <f>O4/O8*100</f>
        <v>59.512195121951216</v>
      </c>
      <c r="G34" s="4">
        <f>P4/P8*100</f>
        <v>61.951219512195124</v>
      </c>
      <c r="H34" s="4">
        <f>Q4/Q8*100</f>
        <v>64.390243902439025</v>
      </c>
      <c r="I34" s="9"/>
      <c r="K34" s="100" t="s">
        <v>589</v>
      </c>
      <c r="L34" s="107" t="s">
        <v>610</v>
      </c>
      <c r="M34" s="4">
        <f>M5/M8*100</f>
        <v>95.238095238095227</v>
      </c>
      <c r="N34" s="4">
        <f>N5/N8*100</f>
        <v>90.731707317073173</v>
      </c>
      <c r="O34" s="4">
        <f>O5/O8*100</f>
        <v>92.682926829268297</v>
      </c>
      <c r="P34" s="4">
        <f>P5/P8*100</f>
        <v>98.048780487804876</v>
      </c>
      <c r="Q34" s="4">
        <f>Q5/Q8*100</f>
        <v>99.512195121951223</v>
      </c>
      <c r="R34" s="9"/>
      <c r="T34" s="100" t="s">
        <v>589</v>
      </c>
      <c r="U34" s="107" t="s">
        <v>610</v>
      </c>
      <c r="V34" s="4">
        <f>M6/M8*100</f>
        <v>38.62433862433862</v>
      </c>
      <c r="W34" s="4">
        <f>N6/N8*100</f>
        <v>42.439024390243901</v>
      </c>
      <c r="X34" s="4">
        <f>O6/O8*100</f>
        <v>41.463414634146339</v>
      </c>
      <c r="Y34" s="4">
        <f>P6/P8*100</f>
        <v>45.365853658536587</v>
      </c>
      <c r="Z34" s="4">
        <f>Q6/Q8*100</f>
        <v>48.292682926829265</v>
      </c>
      <c r="AA34" s="9"/>
      <c r="AC34" s="100" t="s">
        <v>589</v>
      </c>
      <c r="AD34" s="107" t="s">
        <v>610</v>
      </c>
      <c r="AE34" s="4">
        <f>M7/M8*100</f>
        <v>87.301587301587304</v>
      </c>
      <c r="AF34" s="4">
        <f>N7/N8*100</f>
        <v>81.951219512195124</v>
      </c>
      <c r="AG34" s="4">
        <f>O7/O8*100</f>
        <v>88.292682926829272</v>
      </c>
      <c r="AH34" s="4">
        <f>P7/P8*100</f>
        <v>93.170731707317074</v>
      </c>
      <c r="AI34" s="4">
        <f>Q7/Q8*100</f>
        <v>94.146341463414629</v>
      </c>
      <c r="AJ34" s="9"/>
    </row>
    <row r="35" spans="2:36" x14ac:dyDescent="0.25">
      <c r="B35" s="100" t="s">
        <v>589</v>
      </c>
      <c r="C35" s="107" t="s">
        <v>611</v>
      </c>
      <c r="D35" s="4">
        <f>100-D34</f>
        <v>43.915343915343918</v>
      </c>
      <c r="E35" s="4">
        <f>100-E34</f>
        <v>45.853658536585364</v>
      </c>
      <c r="F35" s="4">
        <f>100-F34</f>
        <v>40.487804878048784</v>
      </c>
      <c r="G35" s="4">
        <f>100-G34</f>
        <v>38.048780487804876</v>
      </c>
      <c r="H35" s="4">
        <f>100-H34</f>
        <v>35.609756097560975</v>
      </c>
      <c r="I35" s="9"/>
      <c r="K35" s="100" t="s">
        <v>589</v>
      </c>
      <c r="L35" s="107" t="s">
        <v>611</v>
      </c>
      <c r="M35" s="4">
        <f>100-M34</f>
        <v>4.7619047619047734</v>
      </c>
      <c r="N35" s="4">
        <f>100-N34</f>
        <v>9.2682926829268268</v>
      </c>
      <c r="O35" s="4">
        <f>100-O34</f>
        <v>7.3170731707317032</v>
      </c>
      <c r="P35" s="4">
        <f>100-P34</f>
        <v>1.9512195121951237</v>
      </c>
      <c r="Q35" s="4">
        <f>100-Q34</f>
        <v>0.48780487804877737</v>
      </c>
      <c r="R35" s="9"/>
      <c r="T35" s="100" t="s">
        <v>589</v>
      </c>
      <c r="U35" s="107" t="s">
        <v>611</v>
      </c>
      <c r="V35" s="4">
        <f>100-V34</f>
        <v>61.37566137566138</v>
      </c>
      <c r="W35" s="4">
        <f>100-W34</f>
        <v>57.560975609756099</v>
      </c>
      <c r="X35" s="4">
        <f>100-X34</f>
        <v>58.536585365853661</v>
      </c>
      <c r="Y35" s="4">
        <f>100-Y34</f>
        <v>54.634146341463413</v>
      </c>
      <c r="Z35" s="4">
        <f>100-Z34</f>
        <v>51.707317073170735</v>
      </c>
      <c r="AA35" s="9"/>
      <c r="AC35" s="100" t="s">
        <v>589</v>
      </c>
      <c r="AD35" s="107" t="s">
        <v>611</v>
      </c>
      <c r="AE35" s="4">
        <f>100-AE34</f>
        <v>12.698412698412696</v>
      </c>
      <c r="AF35" s="4">
        <f>100-AF34</f>
        <v>18.048780487804876</v>
      </c>
      <c r="AG35" s="4">
        <f>100-AG34</f>
        <v>11.707317073170728</v>
      </c>
      <c r="AH35" s="4">
        <f>100-AH34</f>
        <v>6.8292682926829258</v>
      </c>
      <c r="AI35" s="4">
        <f>100-AI34</f>
        <v>5.8536585365853711</v>
      </c>
      <c r="AJ35" s="9"/>
    </row>
    <row r="36" spans="2:36" x14ac:dyDescent="0.25">
      <c r="B36" s="100" t="s">
        <v>588</v>
      </c>
      <c r="C36" s="107" t="s">
        <v>610</v>
      </c>
      <c r="D36" s="4">
        <f>V4/V8*100</f>
        <v>79.104477611940297</v>
      </c>
      <c r="E36" s="4">
        <f>W4/W8*100</f>
        <v>65.333333333333329</v>
      </c>
      <c r="F36" s="4">
        <f>X4/X8*100</f>
        <v>69.333333333333343</v>
      </c>
      <c r="G36" s="4">
        <f>Y4/Y8*100</f>
        <v>76</v>
      </c>
      <c r="H36" s="4">
        <f>Z4/Z8*100</f>
        <v>76.31578947368422</v>
      </c>
      <c r="I36" s="9"/>
      <c r="K36" s="100" t="s">
        <v>588</v>
      </c>
      <c r="L36" s="107" t="s">
        <v>610</v>
      </c>
      <c r="M36" s="4">
        <f>V5/V8*100</f>
        <v>95.522388059701484</v>
      </c>
      <c r="N36" s="4">
        <f>W5/W8*100</f>
        <v>81.333333333333329</v>
      </c>
      <c r="O36" s="4">
        <f>X5/X8*100</f>
        <v>80</v>
      </c>
      <c r="P36" s="4">
        <f>Y5/Y8*100</f>
        <v>88</v>
      </c>
      <c r="Q36" s="4">
        <f>Z5/Z8*100</f>
        <v>94.73684210526315</v>
      </c>
      <c r="R36" s="9"/>
      <c r="T36" s="100" t="s">
        <v>588</v>
      </c>
      <c r="U36" s="107" t="s">
        <v>610</v>
      </c>
      <c r="V36" s="4">
        <f>V6/V8*100</f>
        <v>56.71641791044776</v>
      </c>
      <c r="W36" s="4">
        <f>W6/W8*100</f>
        <v>48</v>
      </c>
      <c r="X36" s="4">
        <f>X6/X8*100</f>
        <v>46.666666666666664</v>
      </c>
      <c r="Y36" s="4">
        <f>Y6/Y8*100</f>
        <v>49.333333333333336</v>
      </c>
      <c r="Z36" s="4">
        <f>Z6/Z8*100</f>
        <v>46.05263157894737</v>
      </c>
      <c r="AA36" s="9"/>
      <c r="AC36" s="100" t="s">
        <v>588</v>
      </c>
      <c r="AD36" s="107" t="s">
        <v>610</v>
      </c>
      <c r="AE36" s="4">
        <f>V7/V8*100</f>
        <v>92.537313432835816</v>
      </c>
      <c r="AF36" s="4">
        <f>W7/W8*100</f>
        <v>76</v>
      </c>
      <c r="AG36" s="4">
        <f>X7/X8*100</f>
        <v>76</v>
      </c>
      <c r="AH36" s="4">
        <f>Y7/Y8*100</f>
        <v>85.333333333333343</v>
      </c>
      <c r="AI36" s="4">
        <f>Z7/Z8*100</f>
        <v>92.10526315789474</v>
      </c>
      <c r="AJ36" s="9"/>
    </row>
    <row r="37" spans="2:36" x14ac:dyDescent="0.25">
      <c r="B37" s="100" t="s">
        <v>588</v>
      </c>
      <c r="C37" s="107" t="s">
        <v>611</v>
      </c>
      <c r="D37" s="4">
        <f>100-D36</f>
        <v>20.895522388059703</v>
      </c>
      <c r="E37" s="4">
        <f>100-E36</f>
        <v>34.666666666666671</v>
      </c>
      <c r="F37" s="4">
        <f>100-F36</f>
        <v>30.666666666666657</v>
      </c>
      <c r="G37" s="4">
        <f>100-G36</f>
        <v>24</v>
      </c>
      <c r="H37" s="4">
        <f>100-H36</f>
        <v>23.68421052631578</v>
      </c>
      <c r="I37" s="9"/>
      <c r="K37" s="100" t="s">
        <v>588</v>
      </c>
      <c r="L37" s="107" t="s">
        <v>611</v>
      </c>
      <c r="M37" s="4">
        <f>100-M36</f>
        <v>4.4776119402985159</v>
      </c>
      <c r="N37" s="4">
        <f>100-N36</f>
        <v>18.666666666666671</v>
      </c>
      <c r="O37" s="4">
        <f>100-O36</f>
        <v>20</v>
      </c>
      <c r="P37" s="4">
        <f>100-P36</f>
        <v>12</v>
      </c>
      <c r="Q37" s="4">
        <f>100-Q36</f>
        <v>5.2631578947368496</v>
      </c>
      <c r="R37" s="9"/>
      <c r="T37" s="100" t="s">
        <v>588</v>
      </c>
      <c r="U37" s="107" t="s">
        <v>611</v>
      </c>
      <c r="V37" s="4">
        <f>100-V36</f>
        <v>43.28358208955224</v>
      </c>
      <c r="W37" s="4">
        <f>100-W36</f>
        <v>52</v>
      </c>
      <c r="X37" s="4">
        <f>100-X36</f>
        <v>53.333333333333336</v>
      </c>
      <c r="Y37" s="4">
        <f>100-Y36</f>
        <v>50.666666666666664</v>
      </c>
      <c r="Z37" s="4">
        <f>100-Z36</f>
        <v>53.94736842105263</v>
      </c>
      <c r="AA37" s="9"/>
      <c r="AC37" s="100" t="s">
        <v>588</v>
      </c>
      <c r="AD37" s="107" t="s">
        <v>611</v>
      </c>
      <c r="AE37" s="4">
        <f>100-AE36</f>
        <v>7.4626865671641838</v>
      </c>
      <c r="AF37" s="4">
        <f>100-AF36</f>
        <v>24</v>
      </c>
      <c r="AG37" s="4">
        <f>100-AG36</f>
        <v>24</v>
      </c>
      <c r="AH37" s="4">
        <f>100-AH36</f>
        <v>14.666666666666657</v>
      </c>
      <c r="AI37" s="4">
        <f>100-AI36</f>
        <v>7.8947368421052602</v>
      </c>
      <c r="AJ37" s="9"/>
    </row>
    <row r="38" spans="2:36" x14ac:dyDescent="0.25">
      <c r="B38" s="100" t="s">
        <v>657</v>
      </c>
      <c r="C38" s="107" t="s">
        <v>610</v>
      </c>
      <c r="D38" s="4">
        <f>AE4/AE8*100</f>
        <v>7.1428571428571423</v>
      </c>
      <c r="E38" s="4">
        <f>AF4/AF8*100</f>
        <v>7.1428571428571423</v>
      </c>
      <c r="F38" s="4">
        <f>AG4/AG8*100</f>
        <v>7.1428571428571423</v>
      </c>
      <c r="G38" s="4">
        <f>AH4/AH8*100</f>
        <v>7.1428571428571423</v>
      </c>
      <c r="H38" s="4">
        <f>AI4/AI8*100</f>
        <v>7.1428571428571423</v>
      </c>
      <c r="I38" s="9"/>
      <c r="K38" s="100" t="s">
        <v>657</v>
      </c>
      <c r="L38" s="107" t="s">
        <v>610</v>
      </c>
      <c r="M38" s="4">
        <f>AE5/AE8*100</f>
        <v>100</v>
      </c>
      <c r="N38" s="4">
        <f>AF5/AF8*100</f>
        <v>85.714285714285708</v>
      </c>
      <c r="O38" s="4">
        <f>AG5/AG8*100</f>
        <v>92.857142857142861</v>
      </c>
      <c r="P38" s="4">
        <f>AH5/AH8*100</f>
        <v>100</v>
      </c>
      <c r="Q38" s="4">
        <f>AI5/AI8*100</f>
        <v>100</v>
      </c>
      <c r="R38" s="9"/>
      <c r="T38" s="100" t="s">
        <v>657</v>
      </c>
      <c r="U38" s="107" t="s">
        <v>610</v>
      </c>
      <c r="V38" s="4">
        <f>AE6/AE8*100</f>
        <v>50</v>
      </c>
      <c r="W38" s="4">
        <f>AF6/AF8*100</f>
        <v>42.857142857142854</v>
      </c>
      <c r="X38" s="4">
        <f>AG6/AG8*100</f>
        <v>42.857142857142854</v>
      </c>
      <c r="Y38" s="4">
        <f>AH6/AH8*100</f>
        <v>42.857142857142854</v>
      </c>
      <c r="Z38" s="4">
        <f>AI6/AI8*100</f>
        <v>42.857142857142854</v>
      </c>
      <c r="AA38" s="9"/>
      <c r="AC38" s="100" t="s">
        <v>657</v>
      </c>
      <c r="AD38" s="107" t="s">
        <v>610</v>
      </c>
      <c r="AE38" s="4">
        <f>AE7/AE8*100</f>
        <v>92.857142857142861</v>
      </c>
      <c r="AF38" s="4">
        <f>AF7/AF8*100</f>
        <v>85.714285714285708</v>
      </c>
      <c r="AG38" s="4">
        <f>AG7/AG8*100</f>
        <v>92.857142857142861</v>
      </c>
      <c r="AH38" s="4">
        <f>AH7/AH8*100</f>
        <v>100</v>
      </c>
      <c r="AI38" s="4">
        <f>AI7/AI8*100</f>
        <v>92.857142857142861</v>
      </c>
      <c r="AJ38" s="9"/>
    </row>
    <row r="39" spans="2:36" x14ac:dyDescent="0.25">
      <c r="B39" s="100" t="s">
        <v>657</v>
      </c>
      <c r="C39" s="107" t="s">
        <v>611</v>
      </c>
      <c r="D39" s="4">
        <f>100-D38</f>
        <v>92.857142857142861</v>
      </c>
      <c r="E39" s="4">
        <f>100-E38</f>
        <v>92.857142857142861</v>
      </c>
      <c r="F39" s="4">
        <f>100-F38</f>
        <v>92.857142857142861</v>
      </c>
      <c r="G39" s="4">
        <f>100-G38</f>
        <v>92.857142857142861</v>
      </c>
      <c r="H39" s="4">
        <f>100-H38</f>
        <v>92.857142857142861</v>
      </c>
      <c r="I39" s="9"/>
      <c r="K39" s="100" t="s">
        <v>657</v>
      </c>
      <c r="L39" s="107" t="s">
        <v>611</v>
      </c>
      <c r="M39" s="4">
        <f>100-M38</f>
        <v>0</v>
      </c>
      <c r="N39" s="4">
        <f>100-N38</f>
        <v>14.285714285714292</v>
      </c>
      <c r="O39" s="4">
        <f>100-O38</f>
        <v>7.1428571428571388</v>
      </c>
      <c r="P39" s="4">
        <f>100-P38</f>
        <v>0</v>
      </c>
      <c r="Q39" s="4">
        <f>100-Q38</f>
        <v>0</v>
      </c>
      <c r="R39" s="9"/>
      <c r="T39" s="100" t="s">
        <v>657</v>
      </c>
      <c r="U39" s="107" t="s">
        <v>611</v>
      </c>
      <c r="V39" s="4">
        <f>100-V38</f>
        <v>50</v>
      </c>
      <c r="W39" s="4">
        <f>100-W38</f>
        <v>57.142857142857146</v>
      </c>
      <c r="X39" s="4">
        <f>100-X38</f>
        <v>57.142857142857146</v>
      </c>
      <c r="Y39" s="4">
        <f>100-Y38</f>
        <v>57.142857142857146</v>
      </c>
      <c r="Z39" s="4">
        <f>100-Z38</f>
        <v>57.142857142857146</v>
      </c>
      <c r="AA39" s="9"/>
      <c r="AC39" s="100" t="s">
        <v>657</v>
      </c>
      <c r="AD39" s="107" t="s">
        <v>611</v>
      </c>
      <c r="AE39" s="4">
        <f>100-AE38</f>
        <v>7.1428571428571388</v>
      </c>
      <c r="AF39" s="4">
        <f>100-AF38</f>
        <v>14.285714285714292</v>
      </c>
      <c r="AG39" s="4">
        <f>100-AG38</f>
        <v>7.1428571428571388</v>
      </c>
      <c r="AH39" s="4">
        <f>100-AH38</f>
        <v>0</v>
      </c>
      <c r="AI39" s="4">
        <f>100-AI38</f>
        <v>7.1428571428571388</v>
      </c>
      <c r="AJ39" s="9"/>
    </row>
    <row r="40" spans="2:36" x14ac:dyDescent="0.25">
      <c r="B40" s="100" t="s">
        <v>656</v>
      </c>
      <c r="C40" s="107" t="s">
        <v>610</v>
      </c>
      <c r="D40" s="4">
        <f>AN4/AN8*100</f>
        <v>0</v>
      </c>
      <c r="E40" s="4">
        <f>AO4/AO8*100</f>
        <v>0</v>
      </c>
      <c r="F40" s="4">
        <f>AP4/AP8*100</f>
        <v>0</v>
      </c>
      <c r="G40" s="4">
        <f>AQ4/AQ8*100</f>
        <v>0</v>
      </c>
      <c r="H40" s="4">
        <f>AR4/AR8*100</f>
        <v>0</v>
      </c>
      <c r="I40" s="9"/>
      <c r="K40" s="100" t="s">
        <v>656</v>
      </c>
      <c r="L40" s="107" t="s">
        <v>610</v>
      </c>
      <c r="M40" s="4">
        <f>AN5/AN8*100</f>
        <v>66.666666666666657</v>
      </c>
      <c r="N40" s="4">
        <f>AO5/AO8*100</f>
        <v>66.666666666666657</v>
      </c>
      <c r="O40" s="4">
        <f>AP5/AP8*100</f>
        <v>66.666666666666657</v>
      </c>
      <c r="P40" s="4">
        <f>AQ5/AQ8*100</f>
        <v>100</v>
      </c>
      <c r="Q40" s="4">
        <f>AR5/AR8*100</f>
        <v>100</v>
      </c>
      <c r="R40" s="9"/>
      <c r="T40" s="100" t="s">
        <v>656</v>
      </c>
      <c r="U40" s="107" t="s">
        <v>610</v>
      </c>
      <c r="V40" s="4">
        <f>AN6/AN8*100</f>
        <v>66.666666666666657</v>
      </c>
      <c r="W40" s="4">
        <f>AO6/AO8*100</f>
        <v>66.666666666666657</v>
      </c>
      <c r="X40" s="4">
        <f>AP6/AP8*100</f>
        <v>33.333333333333329</v>
      </c>
      <c r="Y40" s="4">
        <f>AQ6/AQ8*100</f>
        <v>66.666666666666657</v>
      </c>
      <c r="Z40" s="4">
        <f>AR6/AR8*100</f>
        <v>66.666666666666657</v>
      </c>
      <c r="AA40" s="9"/>
      <c r="AC40" s="100" t="s">
        <v>656</v>
      </c>
      <c r="AD40" s="107" t="s">
        <v>610</v>
      </c>
      <c r="AE40" s="4">
        <f>AN7/AN8*100</f>
        <v>33.333333333333329</v>
      </c>
      <c r="AF40" s="4">
        <f>AO7/AO8*100</f>
        <v>66.666666666666657</v>
      </c>
      <c r="AG40" s="4">
        <f>AP7/AP8*100</f>
        <v>33.333333333333329</v>
      </c>
      <c r="AH40" s="4">
        <f>AQ7/AQ8*100</f>
        <v>66.666666666666657</v>
      </c>
      <c r="AI40" s="4">
        <f>AR7/AR8*100</f>
        <v>66.666666666666657</v>
      </c>
      <c r="AJ40" s="9"/>
    </row>
    <row r="41" spans="2:36" x14ac:dyDescent="0.25">
      <c r="B41" s="100" t="s">
        <v>656</v>
      </c>
      <c r="C41" s="107" t="s">
        <v>611</v>
      </c>
      <c r="D41" s="4">
        <f t="shared" ref="D41:E41" si="0">100-D40</f>
        <v>100</v>
      </c>
      <c r="E41" s="4">
        <f t="shared" si="0"/>
        <v>100</v>
      </c>
      <c r="F41" s="4">
        <f t="shared" ref="F41:G41" si="1">100-F40</f>
        <v>100</v>
      </c>
      <c r="G41" s="4">
        <f t="shared" si="1"/>
        <v>100</v>
      </c>
      <c r="H41" s="4">
        <f t="shared" ref="H41" si="2">100-H40</f>
        <v>100</v>
      </c>
      <c r="I41" s="9"/>
      <c r="K41" s="100" t="s">
        <v>656</v>
      </c>
      <c r="L41" s="107" t="s">
        <v>611</v>
      </c>
      <c r="M41" s="4">
        <f t="shared" ref="M41:N41" si="3">100-M40</f>
        <v>33.333333333333343</v>
      </c>
      <c r="N41" s="4">
        <f t="shared" si="3"/>
        <v>33.333333333333343</v>
      </c>
      <c r="O41" s="4">
        <f t="shared" ref="O41:P41" si="4">100-O40</f>
        <v>33.333333333333343</v>
      </c>
      <c r="P41" s="4">
        <f t="shared" si="4"/>
        <v>0</v>
      </c>
      <c r="Q41" s="4">
        <f t="shared" ref="Q41" si="5">100-Q40</f>
        <v>0</v>
      </c>
      <c r="R41" s="9"/>
      <c r="T41" s="100" t="s">
        <v>656</v>
      </c>
      <c r="U41" s="107" t="s">
        <v>611</v>
      </c>
      <c r="V41" s="4">
        <f t="shared" ref="V41:W41" si="6">100-V40</f>
        <v>33.333333333333343</v>
      </c>
      <c r="W41" s="4">
        <f t="shared" si="6"/>
        <v>33.333333333333343</v>
      </c>
      <c r="X41" s="4">
        <f t="shared" ref="X41:Y41" si="7">100-X40</f>
        <v>66.666666666666671</v>
      </c>
      <c r="Y41" s="4">
        <f t="shared" si="7"/>
        <v>33.333333333333343</v>
      </c>
      <c r="Z41" s="4">
        <f t="shared" ref="Z41" si="8">100-Z40</f>
        <v>33.333333333333343</v>
      </c>
      <c r="AA41" s="9"/>
      <c r="AC41" s="100" t="s">
        <v>656</v>
      </c>
      <c r="AD41" s="107" t="s">
        <v>611</v>
      </c>
      <c r="AE41" s="4">
        <f t="shared" ref="AE41:AF41" si="9">100-AE40</f>
        <v>66.666666666666671</v>
      </c>
      <c r="AF41" s="4">
        <f t="shared" si="9"/>
        <v>33.333333333333343</v>
      </c>
      <c r="AG41" s="4">
        <f t="shared" ref="AG41:AH41" si="10">100-AG40</f>
        <v>66.666666666666671</v>
      </c>
      <c r="AH41" s="4">
        <f t="shared" si="10"/>
        <v>33.333333333333343</v>
      </c>
      <c r="AI41" s="4">
        <f t="shared" ref="AI41" si="11">100-AI40</f>
        <v>33.333333333333343</v>
      </c>
      <c r="AJ41" s="9"/>
    </row>
    <row r="42" spans="2:36" x14ac:dyDescent="0.25">
      <c r="B42" s="100" t="s">
        <v>688</v>
      </c>
      <c r="C42" s="107" t="s">
        <v>610</v>
      </c>
      <c r="D42" s="4">
        <f>D4/D8*100</f>
        <v>58.608058608058613</v>
      </c>
      <c r="E42" s="4">
        <f>E4/E8*100</f>
        <v>54.208754208754208</v>
      </c>
      <c r="F42" s="4">
        <f>F4/F8*100</f>
        <v>58.92255892255892</v>
      </c>
      <c r="G42" s="4">
        <f>G4/G8*100</f>
        <v>62.289562289562298</v>
      </c>
      <c r="H42" s="4">
        <f>H4/H8*100</f>
        <v>64.09395973154362</v>
      </c>
      <c r="I42" s="9"/>
      <c r="K42" s="100" t="s">
        <v>688</v>
      </c>
      <c r="L42" s="107" t="s">
        <v>610</v>
      </c>
      <c r="M42" s="4">
        <f>D5/D8*100</f>
        <v>95.238095238095227</v>
      </c>
      <c r="N42" s="4">
        <f>E5/E8*100</f>
        <v>87.878787878787875</v>
      </c>
      <c r="O42" s="4">
        <f>F5/F8*100</f>
        <v>89.225589225589232</v>
      </c>
      <c r="P42" s="4">
        <f>G5/G8*100</f>
        <v>95.622895622895626</v>
      </c>
      <c r="Q42" s="4">
        <f>H5/H8*100</f>
        <v>98.322147651006702</v>
      </c>
      <c r="R42" s="9"/>
      <c r="T42" s="100" t="s">
        <v>688</v>
      </c>
      <c r="U42" s="107" t="s">
        <v>610</v>
      </c>
      <c r="V42" s="4">
        <f>D6/D8*100</f>
        <v>43.956043956043956</v>
      </c>
      <c r="W42" s="4">
        <f>E6/E8*100</f>
        <v>44.107744107744104</v>
      </c>
      <c r="X42" s="4">
        <f>F6/F8*100</f>
        <v>42.760942760942761</v>
      </c>
      <c r="Y42" s="4">
        <f>G6/G8*100</f>
        <v>46.464646464646464</v>
      </c>
      <c r="Z42" s="4">
        <f>H6/H8*100</f>
        <v>47.651006711409394</v>
      </c>
      <c r="AA42" s="9"/>
      <c r="AC42" s="100" t="s">
        <v>688</v>
      </c>
      <c r="AD42" s="107" t="s">
        <v>610</v>
      </c>
      <c r="AE42" s="4">
        <f>D7/D8*100</f>
        <v>88.278388278388277</v>
      </c>
      <c r="AF42" s="4">
        <f>E7/E8*100</f>
        <v>80.471380471380471</v>
      </c>
      <c r="AG42" s="4">
        <f>F7/F8*100</f>
        <v>84.848484848484844</v>
      </c>
      <c r="AH42" s="4">
        <f>G7/G8*100</f>
        <v>91.245791245791239</v>
      </c>
      <c r="AI42" s="4">
        <f>H7/H8*100</f>
        <v>93.288590604026851</v>
      </c>
      <c r="AJ42" s="9"/>
    </row>
    <row r="43" spans="2:36" x14ac:dyDescent="0.25">
      <c r="B43" s="100" t="s">
        <v>688</v>
      </c>
      <c r="C43" s="107" t="s">
        <v>611</v>
      </c>
      <c r="D43" s="4">
        <f>100-D42</f>
        <v>41.391941391941387</v>
      </c>
      <c r="E43" s="4">
        <f>100-E42</f>
        <v>45.791245791245792</v>
      </c>
      <c r="F43" s="4">
        <f>100-F42</f>
        <v>41.07744107744108</v>
      </c>
      <c r="G43" s="4">
        <f>100-G42</f>
        <v>37.710437710437702</v>
      </c>
      <c r="H43" s="4">
        <f>100-H42</f>
        <v>35.90604026845638</v>
      </c>
      <c r="I43" s="9"/>
      <c r="K43" s="100" t="s">
        <v>688</v>
      </c>
      <c r="L43" s="107" t="s">
        <v>611</v>
      </c>
      <c r="M43" s="4">
        <f>100-M42</f>
        <v>4.7619047619047734</v>
      </c>
      <c r="N43" s="4">
        <f>100-N42</f>
        <v>12.121212121212125</v>
      </c>
      <c r="O43" s="4">
        <f>100-O42</f>
        <v>10.774410774410768</v>
      </c>
      <c r="P43" s="4">
        <f>100-P42</f>
        <v>4.3771043771043736</v>
      </c>
      <c r="Q43" s="4">
        <f>100-Q42</f>
        <v>1.6778523489932979</v>
      </c>
      <c r="R43" s="9"/>
      <c r="T43" s="100" t="s">
        <v>688</v>
      </c>
      <c r="U43" s="107" t="s">
        <v>611</v>
      </c>
      <c r="V43" s="4">
        <f>100-V42</f>
        <v>56.043956043956044</v>
      </c>
      <c r="W43" s="4">
        <f>100-W42</f>
        <v>55.892255892255896</v>
      </c>
      <c r="X43" s="4">
        <f>100-X42</f>
        <v>57.239057239057239</v>
      </c>
      <c r="Y43" s="4">
        <f>100-Y42</f>
        <v>53.535353535353536</v>
      </c>
      <c r="Z43" s="4">
        <f>100-Z42</f>
        <v>52.348993288590606</v>
      </c>
      <c r="AA43" s="9"/>
      <c r="AC43" s="100" t="s">
        <v>688</v>
      </c>
      <c r="AD43" s="107" t="s">
        <v>611</v>
      </c>
      <c r="AE43" s="4">
        <f>100-AE42</f>
        <v>11.721611721611723</v>
      </c>
      <c r="AF43" s="4">
        <f>100-AF42</f>
        <v>19.528619528619529</v>
      </c>
      <c r="AG43" s="4">
        <f>100-AG42</f>
        <v>15.151515151515156</v>
      </c>
      <c r="AH43" s="4">
        <f>100-AH42</f>
        <v>8.7542087542087614</v>
      </c>
      <c r="AI43" s="4">
        <f>100-AI42</f>
        <v>6.7114093959731491</v>
      </c>
      <c r="AJ43" s="9"/>
    </row>
    <row r="44" spans="2:36" s="103" customFormat="1" x14ac:dyDescent="0.25">
      <c r="I44" s="79"/>
      <c r="R44" s="79"/>
    </row>
    <row r="45" spans="2:36" x14ac:dyDescent="0.25">
      <c r="B45" s="109"/>
      <c r="C45" s="6"/>
      <c r="D45" s="6"/>
      <c r="E45" s="6"/>
      <c r="F45" s="6"/>
      <c r="G45" s="6"/>
      <c r="H45" s="6"/>
    </row>
    <row r="46" spans="2:36" x14ac:dyDescent="0.25">
      <c r="B46" s="8"/>
      <c r="C46" s="9"/>
      <c r="D46" s="9"/>
      <c r="E46" s="9"/>
      <c r="F46" s="9"/>
      <c r="G46" s="9"/>
      <c r="H46" s="9"/>
    </row>
    <row r="47" spans="2:36" x14ac:dyDescent="0.25">
      <c r="B47" s="105"/>
      <c r="C47" s="9"/>
      <c r="D47" s="9"/>
      <c r="E47" s="9"/>
      <c r="F47" s="9"/>
      <c r="G47" s="9"/>
      <c r="H47" s="9"/>
    </row>
    <row r="48" spans="2:36" x14ac:dyDescent="0.25">
      <c r="B48" s="105"/>
      <c r="C48" s="9"/>
      <c r="D48" s="9"/>
      <c r="E48" s="9"/>
      <c r="F48" s="9"/>
      <c r="G48" s="9"/>
      <c r="H48" s="9"/>
    </row>
    <row r="49" spans="2:8" x14ac:dyDescent="0.25">
      <c r="B49" s="7"/>
      <c r="C49" s="9"/>
      <c r="D49" s="9"/>
      <c r="E49" s="9"/>
      <c r="F49" s="9"/>
      <c r="G49" s="9"/>
      <c r="H49" s="9"/>
    </row>
    <row r="50" spans="2:8" x14ac:dyDescent="0.25">
      <c r="B50" s="7"/>
      <c r="C50" s="108"/>
      <c r="D50" s="108"/>
      <c r="E50" s="108"/>
      <c r="F50" s="108"/>
      <c r="G50" s="108"/>
      <c r="H50" s="108"/>
    </row>
    <row r="77" spans="2:8" x14ac:dyDescent="0.25">
      <c r="B77" s="7"/>
      <c r="C77" s="6"/>
      <c r="D77" s="6"/>
      <c r="E77" s="6"/>
      <c r="F77" s="6"/>
      <c r="G77" s="6"/>
      <c r="H77" s="6"/>
    </row>
    <row r="78" spans="2:8" x14ac:dyDescent="0.25">
      <c r="B78" s="8"/>
      <c r="C78" s="9"/>
      <c r="D78" s="9"/>
      <c r="E78" s="9"/>
      <c r="F78" s="9"/>
      <c r="G78" s="9"/>
      <c r="H78" s="9"/>
    </row>
    <row r="79" spans="2:8" x14ac:dyDescent="0.25">
      <c r="B79" s="105"/>
      <c r="C79" s="9"/>
      <c r="D79" s="9"/>
      <c r="E79" s="9"/>
      <c r="F79" s="9"/>
      <c r="G79" s="9"/>
      <c r="H79" s="9"/>
    </row>
    <row r="80" spans="2:8" x14ac:dyDescent="0.25">
      <c r="B80" s="105"/>
      <c r="C80" s="9"/>
      <c r="D80" s="9"/>
      <c r="E80" s="9"/>
      <c r="F80" s="9"/>
      <c r="G80" s="9"/>
      <c r="H80" s="9"/>
    </row>
    <row r="81" spans="2:8" x14ac:dyDescent="0.25">
      <c r="B81" s="7"/>
      <c r="C81" s="9"/>
      <c r="D81" s="9"/>
      <c r="E81" s="9"/>
      <c r="F81" s="9"/>
      <c r="G81" s="9"/>
      <c r="H81" s="9"/>
    </row>
    <row r="82" spans="2:8" x14ac:dyDescent="0.25">
      <c r="B82" s="7"/>
      <c r="C82" s="108"/>
      <c r="D82" s="108"/>
      <c r="E82" s="108"/>
      <c r="F82" s="108"/>
      <c r="G82" s="108"/>
      <c r="H82" s="108"/>
    </row>
    <row r="83" spans="2:8" x14ac:dyDescent="0.25">
      <c r="B83" s="103"/>
      <c r="C83" s="103"/>
      <c r="D83" s="103"/>
      <c r="E83" s="103"/>
      <c r="F83" s="103"/>
      <c r="G83" s="103"/>
      <c r="H83" s="103"/>
    </row>
    <row r="89" spans="2:8" x14ac:dyDescent="0.25">
      <c r="B89" s="79"/>
      <c r="C89" s="79"/>
      <c r="D89" s="79"/>
      <c r="E89" s="79"/>
      <c r="F89" s="79"/>
      <c r="G89" s="79"/>
      <c r="H89" s="79"/>
    </row>
    <row r="90" spans="2:8" x14ac:dyDescent="0.25">
      <c r="B90" s="79"/>
      <c r="C90" s="79"/>
      <c r="D90" s="79"/>
      <c r="E90" s="79"/>
      <c r="F90" s="79"/>
      <c r="G90" s="79"/>
      <c r="H90" s="79"/>
    </row>
    <row r="91" spans="2:8" x14ac:dyDescent="0.25">
      <c r="B91" s="79"/>
      <c r="C91" s="79"/>
      <c r="D91" s="79"/>
      <c r="E91" s="79"/>
      <c r="F91" s="79"/>
      <c r="G91" s="79"/>
      <c r="H91" s="79"/>
    </row>
    <row r="92" spans="2:8" x14ac:dyDescent="0.25">
      <c r="B92" s="7"/>
      <c r="C92" s="6"/>
      <c r="D92" s="6"/>
      <c r="E92" s="6"/>
      <c r="F92" s="6"/>
      <c r="G92" s="6"/>
      <c r="H92" s="6"/>
    </row>
    <row r="93" spans="2:8" x14ac:dyDescent="0.25">
      <c r="B93" s="8"/>
      <c r="C93" s="9"/>
      <c r="D93" s="9"/>
      <c r="E93" s="9"/>
      <c r="F93" s="9"/>
      <c r="G93" s="9"/>
      <c r="H93" s="9"/>
    </row>
    <row r="94" spans="2:8" x14ac:dyDescent="0.25">
      <c r="B94" s="105"/>
      <c r="C94" s="9"/>
      <c r="D94" s="9"/>
      <c r="E94" s="9"/>
      <c r="F94" s="9"/>
      <c r="G94" s="9"/>
      <c r="H94" s="9"/>
    </row>
    <row r="95" spans="2:8" x14ac:dyDescent="0.25">
      <c r="B95" s="105"/>
      <c r="C95" s="9"/>
      <c r="D95" s="9"/>
      <c r="E95" s="9"/>
      <c r="F95" s="9"/>
      <c r="G95" s="9"/>
      <c r="H95" s="9"/>
    </row>
    <row r="96" spans="2:8" x14ac:dyDescent="0.25">
      <c r="B96" s="7"/>
      <c r="C96" s="9"/>
      <c r="D96" s="9"/>
      <c r="E96" s="9"/>
      <c r="F96" s="9"/>
      <c r="G96" s="9"/>
      <c r="H96" s="9"/>
    </row>
    <row r="97" spans="2:8" x14ac:dyDescent="0.25">
      <c r="B97" s="7"/>
      <c r="C97" s="108"/>
      <c r="D97" s="108"/>
      <c r="E97" s="108"/>
      <c r="F97" s="108"/>
      <c r="G97" s="108"/>
      <c r="H97" s="108"/>
    </row>
    <row r="98" spans="2:8" x14ac:dyDescent="0.25">
      <c r="B98" s="79"/>
      <c r="C98" s="79"/>
      <c r="D98" s="79"/>
      <c r="E98" s="79"/>
      <c r="F98" s="79"/>
      <c r="G98" s="79"/>
      <c r="H98" s="79"/>
    </row>
    <row r="99" spans="2:8" x14ac:dyDescent="0.25">
      <c r="B99" s="79"/>
      <c r="C99" s="79"/>
      <c r="D99" s="79"/>
      <c r="E99" s="79"/>
      <c r="F99" s="79"/>
      <c r="G99" s="79"/>
      <c r="H99" s="79"/>
    </row>
    <row r="100" spans="2:8" x14ac:dyDescent="0.25">
      <c r="B100" s="79"/>
      <c r="C100" s="79"/>
      <c r="D100" s="79"/>
      <c r="E100" s="79"/>
      <c r="F100" s="79"/>
      <c r="G100" s="79"/>
      <c r="H100" s="79"/>
    </row>
  </sheetData>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1"/>
  <sheetViews>
    <sheetView zoomScaleNormal="100" workbookViewId="0"/>
  </sheetViews>
  <sheetFormatPr defaultRowHeight="15" x14ac:dyDescent="0.25"/>
  <cols>
    <col min="1" max="1" width="9.140625" style="3"/>
    <col min="2" max="2" width="15.7109375" style="3" customWidth="1"/>
    <col min="3" max="4" width="10.7109375" style="10" customWidth="1"/>
    <col min="5" max="6" width="23.7109375" style="10" customWidth="1"/>
    <col min="7" max="7" width="10.140625" style="3" customWidth="1"/>
    <col min="8" max="8" width="9.140625" style="3"/>
    <col min="9" max="9" width="15.7109375" style="3" customWidth="1"/>
    <col min="10" max="11" width="10.7109375" style="10" customWidth="1"/>
    <col min="12" max="13" width="23.7109375" style="10" customWidth="1"/>
    <col min="14" max="14" width="12.7109375" style="3" bestFit="1" customWidth="1"/>
    <col min="15" max="16" width="15.7109375" style="3" customWidth="1"/>
    <col min="17" max="18" width="10.7109375" style="10" customWidth="1"/>
    <col min="19" max="19" width="23.7109375" style="10" customWidth="1"/>
    <col min="20" max="21" width="9.140625" style="3"/>
    <col min="22" max="23" width="15.7109375" style="3" customWidth="1"/>
    <col min="24" max="25" width="10.7109375" style="10" customWidth="1"/>
    <col min="26" max="26" width="23.7109375" style="10" customWidth="1"/>
    <col min="27" max="30" width="15.7109375" style="3" customWidth="1"/>
    <col min="31" max="31" width="10.7109375" style="10" customWidth="1"/>
    <col min="32" max="16384" width="9.140625" style="3"/>
  </cols>
  <sheetData>
    <row r="1" spans="2:54" x14ac:dyDescent="0.25">
      <c r="B1" s="93">
        <v>2011</v>
      </c>
      <c r="C1" s="158" t="s">
        <v>613</v>
      </c>
      <c r="D1" s="159"/>
      <c r="E1" s="159"/>
      <c r="F1" s="160"/>
      <c r="G1" s="15"/>
      <c r="I1" s="112">
        <v>2012</v>
      </c>
      <c r="J1" s="158" t="s">
        <v>613</v>
      </c>
      <c r="K1" s="159"/>
      <c r="L1" s="159"/>
      <c r="M1" s="160"/>
      <c r="N1" s="5"/>
      <c r="O1" s="114">
        <v>2012</v>
      </c>
      <c r="P1" s="114">
        <v>2013</v>
      </c>
      <c r="Q1" s="158"/>
      <c r="R1" s="159"/>
      <c r="S1" s="160"/>
      <c r="T1" s="5"/>
      <c r="U1" s="5"/>
      <c r="V1" s="116">
        <v>2014</v>
      </c>
      <c r="W1" s="116">
        <v>2013</v>
      </c>
      <c r="X1" s="158"/>
      <c r="Y1" s="159"/>
      <c r="Z1" s="160"/>
      <c r="AA1" s="119">
        <v>2014</v>
      </c>
      <c r="AB1" s="119">
        <v>2013</v>
      </c>
      <c r="AC1" s="119">
        <v>2015</v>
      </c>
      <c r="AD1" s="119"/>
      <c r="AE1" s="117"/>
      <c r="AF1" s="5"/>
      <c r="AG1" s="5"/>
      <c r="AH1" s="5"/>
      <c r="AI1" s="5"/>
      <c r="AJ1" s="5"/>
      <c r="AK1" s="5"/>
      <c r="AL1" s="5"/>
      <c r="AM1" s="5"/>
      <c r="AN1" s="5"/>
      <c r="AO1" s="5"/>
      <c r="AP1" s="5"/>
      <c r="AQ1" s="5"/>
      <c r="AR1" s="5"/>
      <c r="AS1" s="5"/>
      <c r="AT1" s="5"/>
      <c r="AU1" s="5"/>
      <c r="AV1" s="5"/>
      <c r="AW1" s="5"/>
      <c r="AX1" s="5"/>
      <c r="AY1" s="5"/>
      <c r="AZ1" s="5"/>
      <c r="BA1" s="5"/>
      <c r="BB1" s="5"/>
    </row>
    <row r="2" spans="2:54" s="10" customFormat="1" x14ac:dyDescent="0.25">
      <c r="B2" s="21" t="s">
        <v>612</v>
      </c>
      <c r="C2" s="22">
        <v>44</v>
      </c>
      <c r="D2" s="22">
        <v>46</v>
      </c>
      <c r="E2" s="22">
        <v>47</v>
      </c>
      <c r="F2" s="22">
        <v>71</v>
      </c>
      <c r="G2" s="15"/>
      <c r="I2" s="83" t="s">
        <v>612</v>
      </c>
      <c r="J2" s="84">
        <v>52</v>
      </c>
      <c r="K2" s="84">
        <v>54</v>
      </c>
      <c r="L2" s="84">
        <v>55</v>
      </c>
      <c r="M2" s="84">
        <v>79</v>
      </c>
      <c r="N2" s="16"/>
      <c r="O2" s="83" t="s">
        <v>612</v>
      </c>
      <c r="P2" s="83">
        <v>52</v>
      </c>
      <c r="Q2" s="84">
        <v>51</v>
      </c>
      <c r="R2" s="84">
        <v>52</v>
      </c>
      <c r="S2" s="84">
        <v>53</v>
      </c>
      <c r="T2" s="15">
        <v>80</v>
      </c>
      <c r="U2" s="15"/>
      <c r="V2" s="83" t="s">
        <v>612</v>
      </c>
      <c r="W2" s="83">
        <v>51</v>
      </c>
      <c r="X2" s="84">
        <v>52</v>
      </c>
      <c r="Y2" s="84">
        <v>53</v>
      </c>
      <c r="Z2" s="84">
        <v>80</v>
      </c>
      <c r="AA2" s="83" t="s">
        <v>612</v>
      </c>
      <c r="AB2" s="83">
        <v>51</v>
      </c>
      <c r="AC2" s="83">
        <v>52</v>
      </c>
      <c r="AD2" s="83">
        <v>51</v>
      </c>
      <c r="AE2" s="84">
        <v>52</v>
      </c>
      <c r="AF2" s="15">
        <v>53</v>
      </c>
      <c r="AG2" s="15">
        <v>80</v>
      </c>
      <c r="AH2" s="15"/>
      <c r="AI2" s="15"/>
      <c r="AJ2" s="15"/>
      <c r="AK2" s="15"/>
      <c r="AL2" s="15"/>
      <c r="AM2" s="15"/>
      <c r="AN2" s="15"/>
      <c r="AO2" s="15"/>
      <c r="AP2" s="15"/>
      <c r="AQ2" s="15"/>
      <c r="AR2" s="15"/>
      <c r="AS2" s="15"/>
      <c r="AT2" s="15"/>
      <c r="AU2" s="15"/>
      <c r="AV2" s="15"/>
      <c r="AW2" s="15"/>
      <c r="AX2" s="15"/>
      <c r="AY2" s="15"/>
      <c r="AZ2" s="15"/>
      <c r="BA2" s="15"/>
      <c r="BB2" s="15"/>
    </row>
    <row r="3" spans="2:54" s="11" customFormat="1" ht="150" x14ac:dyDescent="0.25">
      <c r="B3" s="23"/>
      <c r="C3" s="23" t="s">
        <v>614</v>
      </c>
      <c r="D3" s="23" t="s">
        <v>615</v>
      </c>
      <c r="E3" s="27" t="s">
        <v>616</v>
      </c>
      <c r="F3" s="23" t="s">
        <v>617</v>
      </c>
      <c r="G3" s="17"/>
      <c r="I3" s="85"/>
      <c r="J3" s="85" t="s">
        <v>614</v>
      </c>
      <c r="K3" s="85" t="s">
        <v>615</v>
      </c>
      <c r="L3" s="87" t="s">
        <v>616</v>
      </c>
      <c r="M3" s="85" t="s">
        <v>617</v>
      </c>
      <c r="N3" s="17"/>
      <c r="O3" s="85"/>
      <c r="P3" s="85" t="s">
        <v>614</v>
      </c>
      <c r="Q3" s="85" t="s">
        <v>615</v>
      </c>
      <c r="R3" s="85" t="s">
        <v>616</v>
      </c>
      <c r="S3" s="87" t="s">
        <v>617</v>
      </c>
      <c r="T3" s="17"/>
      <c r="U3" s="17"/>
      <c r="V3" s="85"/>
      <c r="W3" s="85" t="s">
        <v>614</v>
      </c>
      <c r="X3" s="85" t="s">
        <v>615</v>
      </c>
      <c r="Y3" s="85" t="s">
        <v>616</v>
      </c>
      <c r="Z3" s="87" t="s">
        <v>617</v>
      </c>
      <c r="AA3" s="85"/>
      <c r="AB3" s="85" t="s">
        <v>614</v>
      </c>
      <c r="AC3" s="85" t="s">
        <v>615</v>
      </c>
      <c r="AD3" s="85" t="s">
        <v>616</v>
      </c>
      <c r="AE3" s="85" t="s">
        <v>617</v>
      </c>
      <c r="AF3" s="17"/>
      <c r="AG3" s="17"/>
      <c r="AH3" s="17"/>
      <c r="AI3" s="17"/>
      <c r="AJ3" s="17"/>
      <c r="AK3" s="17"/>
      <c r="AL3" s="17"/>
      <c r="AM3" s="17"/>
      <c r="AN3" s="17"/>
      <c r="AO3" s="17"/>
      <c r="AP3" s="17"/>
      <c r="AQ3" s="17"/>
      <c r="AR3" s="17"/>
      <c r="AS3" s="17"/>
      <c r="AT3" s="17"/>
      <c r="AU3" s="17"/>
      <c r="AV3" s="17"/>
      <c r="AW3" s="17"/>
      <c r="AX3" s="17"/>
      <c r="AY3" s="17"/>
      <c r="AZ3" s="17"/>
      <c r="BA3" s="17"/>
      <c r="BB3" s="17"/>
    </row>
    <row r="4" spans="2:54" x14ac:dyDescent="0.25">
      <c r="B4" s="60" t="s">
        <v>573</v>
      </c>
      <c r="C4" s="26">
        <v>2751</v>
      </c>
      <c r="D4" s="26">
        <v>3172</v>
      </c>
      <c r="E4" s="28">
        <v>99</v>
      </c>
      <c r="F4" s="26">
        <v>37</v>
      </c>
      <c r="G4" s="19"/>
      <c r="I4" s="60" t="s">
        <v>573</v>
      </c>
      <c r="J4" s="86">
        <v>2495</v>
      </c>
      <c r="K4" s="86">
        <v>3475</v>
      </c>
      <c r="L4" s="88">
        <v>152</v>
      </c>
      <c r="M4" s="86">
        <v>40</v>
      </c>
      <c r="N4" s="5"/>
      <c r="O4" s="60" t="s">
        <v>573</v>
      </c>
      <c r="P4" s="60">
        <v>2495</v>
      </c>
      <c r="Q4" s="86">
        <v>1785</v>
      </c>
      <c r="R4" s="86">
        <v>3643</v>
      </c>
      <c r="S4" s="88">
        <v>114</v>
      </c>
      <c r="T4" s="5">
        <v>15</v>
      </c>
      <c r="U4" s="5"/>
      <c r="V4" s="60" t="s">
        <v>573</v>
      </c>
      <c r="W4" s="60">
        <v>1634</v>
      </c>
      <c r="X4" s="86">
        <v>3921</v>
      </c>
      <c r="Y4" s="86">
        <v>162</v>
      </c>
      <c r="Z4" s="88">
        <v>3</v>
      </c>
      <c r="AA4" s="60" t="s">
        <v>573</v>
      </c>
      <c r="AB4" s="60">
        <v>1634</v>
      </c>
      <c r="AC4" s="60">
        <v>3921</v>
      </c>
      <c r="AD4" s="60">
        <v>1397</v>
      </c>
      <c r="AE4" s="86">
        <v>3994</v>
      </c>
      <c r="AF4" s="5">
        <v>150</v>
      </c>
      <c r="AG4" s="5">
        <v>14</v>
      </c>
      <c r="AH4" s="5"/>
      <c r="AI4" s="5"/>
      <c r="AJ4" s="5"/>
      <c r="AK4" s="5"/>
      <c r="AL4" s="5"/>
      <c r="AM4" s="5"/>
      <c r="AN4" s="5"/>
      <c r="AO4" s="5"/>
      <c r="AP4" s="5"/>
      <c r="AQ4" s="5"/>
      <c r="AR4" s="5"/>
      <c r="AS4" s="5"/>
      <c r="AT4" s="5"/>
      <c r="AU4" s="5"/>
      <c r="AV4" s="5"/>
      <c r="AW4" s="5"/>
      <c r="AX4" s="5"/>
      <c r="AY4" s="5"/>
      <c r="AZ4" s="5"/>
      <c r="BA4" s="5"/>
      <c r="BB4" s="5"/>
    </row>
    <row r="5" spans="2:54" x14ac:dyDescent="0.25">
      <c r="B5" s="65" t="s">
        <v>645</v>
      </c>
      <c r="C5" s="26">
        <v>592</v>
      </c>
      <c r="D5" s="26">
        <v>811</v>
      </c>
      <c r="E5" s="28">
        <v>14</v>
      </c>
      <c r="F5" s="26">
        <v>23</v>
      </c>
      <c r="G5" s="19"/>
      <c r="I5" s="65" t="s">
        <v>645</v>
      </c>
      <c r="J5" s="86">
        <v>441</v>
      </c>
      <c r="K5" s="86">
        <v>618</v>
      </c>
      <c r="L5" s="88">
        <v>5</v>
      </c>
      <c r="M5" s="86">
        <v>34</v>
      </c>
      <c r="N5" s="5"/>
      <c r="O5" s="65" t="s">
        <v>645</v>
      </c>
      <c r="P5" s="65">
        <v>441</v>
      </c>
      <c r="Q5" s="86">
        <v>553</v>
      </c>
      <c r="R5" s="86">
        <v>538</v>
      </c>
      <c r="S5" s="88">
        <v>23</v>
      </c>
      <c r="T5" s="5">
        <v>18</v>
      </c>
      <c r="U5" s="5"/>
      <c r="V5" s="65" t="s">
        <v>645</v>
      </c>
      <c r="W5" s="65">
        <v>550</v>
      </c>
      <c r="X5" s="86">
        <v>700</v>
      </c>
      <c r="Y5" s="86">
        <v>6</v>
      </c>
      <c r="Z5" s="88">
        <v>16</v>
      </c>
      <c r="AA5" s="65" t="s">
        <v>645</v>
      </c>
      <c r="AB5" s="65">
        <v>550</v>
      </c>
      <c r="AC5" s="65">
        <v>700</v>
      </c>
      <c r="AD5" s="65">
        <v>209</v>
      </c>
      <c r="AE5" s="86">
        <v>473</v>
      </c>
      <c r="AF5" s="5">
        <v>1</v>
      </c>
      <c r="AG5" s="5">
        <v>2</v>
      </c>
      <c r="AH5" s="5"/>
      <c r="AI5" s="5"/>
      <c r="AJ5" s="5"/>
      <c r="AK5" s="5"/>
      <c r="AL5" s="5"/>
      <c r="AM5" s="5"/>
      <c r="AN5" s="5"/>
      <c r="AO5" s="5"/>
      <c r="AP5" s="5"/>
      <c r="AQ5" s="5"/>
      <c r="AR5" s="5"/>
      <c r="AS5" s="5"/>
      <c r="AT5" s="5"/>
      <c r="AU5" s="5"/>
      <c r="AV5" s="5"/>
      <c r="AW5" s="5"/>
      <c r="AX5" s="5"/>
      <c r="AY5" s="5"/>
      <c r="AZ5" s="5"/>
      <c r="BA5" s="5"/>
      <c r="BB5" s="5"/>
    </row>
    <row r="6" spans="2:54" x14ac:dyDescent="0.25">
      <c r="B6" s="60" t="s">
        <v>646</v>
      </c>
      <c r="C6" s="26">
        <v>283</v>
      </c>
      <c r="D6" s="26">
        <v>304</v>
      </c>
      <c r="E6" s="28">
        <v>0</v>
      </c>
      <c r="F6" s="26">
        <v>2</v>
      </c>
      <c r="G6" s="19"/>
      <c r="I6" s="60" t="s">
        <v>646</v>
      </c>
      <c r="J6" s="86">
        <v>171</v>
      </c>
      <c r="K6" s="86">
        <v>131</v>
      </c>
      <c r="L6" s="88">
        <v>3</v>
      </c>
      <c r="M6" s="86">
        <v>1</v>
      </c>
      <c r="N6" s="5"/>
      <c r="O6" s="60" t="s">
        <v>646</v>
      </c>
      <c r="P6" s="60">
        <v>171</v>
      </c>
      <c r="Q6" s="86">
        <v>136</v>
      </c>
      <c r="R6" s="86">
        <v>236</v>
      </c>
      <c r="S6" s="88">
        <v>1</v>
      </c>
      <c r="T6" s="5">
        <v>0</v>
      </c>
      <c r="U6" s="5"/>
      <c r="V6" s="60" t="s">
        <v>646</v>
      </c>
      <c r="W6" s="60">
        <v>90</v>
      </c>
      <c r="X6" s="86">
        <v>267</v>
      </c>
      <c r="Y6" s="86">
        <v>1</v>
      </c>
      <c r="Z6" s="88">
        <v>0</v>
      </c>
      <c r="AA6" s="60" t="s">
        <v>646</v>
      </c>
      <c r="AB6" s="60">
        <v>90</v>
      </c>
      <c r="AC6" s="60">
        <v>267</v>
      </c>
      <c r="AD6" s="60">
        <v>102</v>
      </c>
      <c r="AE6" s="86">
        <v>240</v>
      </c>
      <c r="AF6" s="5">
        <v>0</v>
      </c>
      <c r="AG6" s="5">
        <v>0</v>
      </c>
      <c r="AH6" s="5"/>
      <c r="AI6" s="5"/>
      <c r="AJ6" s="5"/>
      <c r="AK6" s="5"/>
      <c r="AL6" s="5"/>
      <c r="AM6" s="5"/>
      <c r="AN6" s="5"/>
      <c r="AO6" s="5"/>
      <c r="AP6" s="5"/>
      <c r="AQ6" s="5"/>
      <c r="AR6" s="5"/>
      <c r="AS6" s="5"/>
      <c r="AT6" s="5"/>
      <c r="AU6" s="5"/>
      <c r="AV6" s="5"/>
      <c r="AW6" s="5"/>
      <c r="AX6" s="5"/>
      <c r="AY6" s="5"/>
      <c r="AZ6" s="5"/>
      <c r="BA6" s="5"/>
      <c r="BB6" s="5"/>
    </row>
    <row r="7" spans="2:54" x14ac:dyDescent="0.25">
      <c r="B7" s="65" t="s">
        <v>647</v>
      </c>
      <c r="C7" s="29">
        <v>375</v>
      </c>
      <c r="D7" s="29">
        <v>339</v>
      </c>
      <c r="E7" s="30">
        <v>1</v>
      </c>
      <c r="F7" s="26">
        <v>0</v>
      </c>
      <c r="G7" s="19"/>
      <c r="I7" s="65" t="s">
        <v>647</v>
      </c>
      <c r="J7" s="90">
        <v>396</v>
      </c>
      <c r="K7" s="90">
        <v>321</v>
      </c>
      <c r="L7" s="91">
        <v>0</v>
      </c>
      <c r="M7" s="86">
        <v>0</v>
      </c>
      <c r="N7" s="5"/>
      <c r="O7" s="65" t="s">
        <v>647</v>
      </c>
      <c r="P7" s="65">
        <v>396</v>
      </c>
      <c r="Q7" s="90">
        <v>174</v>
      </c>
      <c r="R7" s="90">
        <v>273</v>
      </c>
      <c r="S7" s="91">
        <v>0</v>
      </c>
      <c r="T7" s="5">
        <v>0</v>
      </c>
      <c r="U7" s="5"/>
      <c r="V7" s="65" t="s">
        <v>647</v>
      </c>
      <c r="W7" s="65">
        <v>199</v>
      </c>
      <c r="X7" s="90">
        <v>313</v>
      </c>
      <c r="Y7" s="90">
        <v>0</v>
      </c>
      <c r="Z7" s="91">
        <v>0</v>
      </c>
      <c r="AA7" s="65" t="s">
        <v>647</v>
      </c>
      <c r="AB7" s="65">
        <v>199</v>
      </c>
      <c r="AC7" s="65">
        <v>313</v>
      </c>
      <c r="AD7" s="65">
        <v>178</v>
      </c>
      <c r="AE7" s="90">
        <v>378</v>
      </c>
      <c r="AF7" s="5">
        <v>0</v>
      </c>
      <c r="AG7" s="5">
        <v>0</v>
      </c>
      <c r="AH7" s="5"/>
      <c r="AI7" s="5"/>
      <c r="AJ7" s="5"/>
      <c r="AK7" s="5"/>
      <c r="AL7" s="5"/>
      <c r="AM7" s="5"/>
      <c r="AN7" s="5"/>
      <c r="AO7" s="5"/>
      <c r="AP7" s="5"/>
      <c r="AQ7" s="5"/>
      <c r="AR7" s="5"/>
      <c r="AS7" s="5"/>
      <c r="AT7" s="5"/>
      <c r="AU7" s="5"/>
      <c r="AV7" s="5"/>
      <c r="AW7" s="5"/>
      <c r="AX7" s="5"/>
      <c r="AY7" s="5"/>
      <c r="AZ7" s="5"/>
      <c r="BA7" s="5"/>
      <c r="BB7" s="5"/>
    </row>
    <row r="8" spans="2:54" x14ac:dyDescent="0.25">
      <c r="B8" s="20" t="s">
        <v>582</v>
      </c>
      <c r="C8" s="26">
        <f>SUM(C4:C7)</f>
        <v>4001</v>
      </c>
      <c r="D8" s="26">
        <f t="shared" ref="D8:F8" si="0">SUM(D4:D7)</f>
        <v>4626</v>
      </c>
      <c r="E8" s="28">
        <f t="shared" si="0"/>
        <v>114</v>
      </c>
      <c r="F8" s="26">
        <f t="shared" si="0"/>
        <v>62</v>
      </c>
      <c r="G8" s="19"/>
      <c r="I8" s="82" t="s">
        <v>582</v>
      </c>
      <c r="J8" s="86">
        <v>3503</v>
      </c>
      <c r="K8" s="86">
        <v>4545</v>
      </c>
      <c r="L8" s="88">
        <v>160</v>
      </c>
      <c r="M8" s="86">
        <v>75</v>
      </c>
      <c r="N8" s="5"/>
      <c r="O8" s="82" t="s">
        <v>582</v>
      </c>
      <c r="P8" s="82">
        <v>3503</v>
      </c>
      <c r="Q8" s="86">
        <v>2648</v>
      </c>
      <c r="R8" s="86">
        <v>4690</v>
      </c>
      <c r="S8" s="88">
        <v>138</v>
      </c>
      <c r="T8" s="5">
        <v>33</v>
      </c>
      <c r="U8" s="5"/>
      <c r="V8" s="82" t="s">
        <v>582</v>
      </c>
      <c r="W8" s="82">
        <v>2473</v>
      </c>
      <c r="X8" s="86">
        <v>5201</v>
      </c>
      <c r="Y8" s="86">
        <v>169</v>
      </c>
      <c r="Z8" s="88">
        <v>19</v>
      </c>
      <c r="AA8" s="82" t="s">
        <v>582</v>
      </c>
      <c r="AB8" s="82">
        <v>2473</v>
      </c>
      <c r="AC8" s="82">
        <v>5201</v>
      </c>
      <c r="AD8" s="82">
        <v>1886</v>
      </c>
      <c r="AE8" s="86">
        <v>5085</v>
      </c>
      <c r="AF8" s="5">
        <v>151</v>
      </c>
      <c r="AG8" s="5">
        <v>16</v>
      </c>
      <c r="AH8" s="5"/>
      <c r="AI8" s="5"/>
      <c r="AJ8" s="5"/>
      <c r="AK8" s="5"/>
      <c r="AL8" s="5"/>
      <c r="AM8" s="5"/>
      <c r="AN8" s="5"/>
      <c r="AO8" s="5"/>
      <c r="AP8" s="5"/>
      <c r="AQ8" s="5"/>
      <c r="AR8" s="5"/>
      <c r="AS8" s="5"/>
      <c r="AT8" s="5"/>
      <c r="AU8" s="5"/>
      <c r="AV8" s="5"/>
      <c r="AW8" s="5"/>
      <c r="AX8" s="5"/>
      <c r="AY8" s="5"/>
      <c r="AZ8" s="5"/>
      <c r="BA8" s="5"/>
      <c r="BB8" s="5"/>
    </row>
    <row r="9" spans="2:54" x14ac:dyDescent="0.25">
      <c r="B9" s="5"/>
      <c r="C9" s="18"/>
      <c r="D9" s="18"/>
      <c r="E9" s="18"/>
      <c r="F9" s="18"/>
      <c r="G9" s="18"/>
      <c r="I9" s="111"/>
      <c r="J9" s="18"/>
      <c r="K9" s="18"/>
      <c r="L9" s="18"/>
      <c r="M9" s="18"/>
      <c r="N9" s="5"/>
      <c r="O9" s="113"/>
      <c r="P9" s="113"/>
      <c r="Q9" s="18"/>
      <c r="R9" s="18"/>
      <c r="S9" s="18"/>
      <c r="T9" s="5"/>
      <c r="U9" s="5"/>
      <c r="V9" s="115"/>
      <c r="W9" s="115"/>
      <c r="X9" s="18"/>
      <c r="Y9" s="18"/>
      <c r="Z9" s="18"/>
      <c r="AA9" s="118"/>
      <c r="AB9" s="118"/>
      <c r="AC9" s="118"/>
      <c r="AD9" s="118"/>
      <c r="AE9" s="18"/>
      <c r="AF9" s="5"/>
      <c r="AG9" s="5"/>
      <c r="AH9" s="5"/>
      <c r="AI9" s="5"/>
      <c r="AJ9" s="5"/>
      <c r="AK9" s="5"/>
      <c r="AL9" s="5"/>
      <c r="AM9" s="5"/>
      <c r="AN9" s="5"/>
      <c r="AO9" s="5"/>
      <c r="AP9" s="5"/>
      <c r="AQ9" s="5"/>
      <c r="AR9" s="5"/>
      <c r="AS9" s="5"/>
      <c r="AT9" s="5"/>
      <c r="AU9" s="5"/>
      <c r="AV9" s="5"/>
      <c r="AW9" s="5"/>
      <c r="AX9" s="5"/>
      <c r="AY9" s="5"/>
      <c r="AZ9" s="5"/>
      <c r="BA9" s="5"/>
      <c r="BB9" s="5"/>
    </row>
    <row r="11" spans="2:54" s="14" customFormat="1" x14ac:dyDescent="0.25">
      <c r="B11" s="12"/>
      <c r="C11" s="13"/>
      <c r="D11" s="13"/>
      <c r="E11" s="13"/>
      <c r="F11" s="13"/>
      <c r="I11" s="12"/>
      <c r="J11" s="13"/>
      <c r="K11" s="13"/>
      <c r="L11" s="13"/>
      <c r="M11" s="13"/>
      <c r="O11" s="12"/>
      <c r="P11" s="12"/>
      <c r="Q11" s="13"/>
      <c r="R11" s="13"/>
      <c r="S11" s="13"/>
      <c r="V11" s="12"/>
      <c r="W11" s="12"/>
      <c r="X11" s="13"/>
      <c r="Y11" s="13"/>
      <c r="Z11" s="13"/>
      <c r="AA11" s="12"/>
      <c r="AB11" s="12"/>
      <c r="AC11" s="12"/>
      <c r="AD11" s="12"/>
      <c r="AE11" s="13"/>
    </row>
  </sheetData>
  <mergeCells count="4">
    <mergeCell ref="C1:F1"/>
    <mergeCell ref="J1:M1"/>
    <mergeCell ref="Q1:S1"/>
    <mergeCell ref="X1:Z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11"/>
  <sheetViews>
    <sheetView zoomScaleNormal="100" workbookViewId="0"/>
  </sheetViews>
  <sheetFormatPr defaultRowHeight="15" x14ac:dyDescent="0.25"/>
  <cols>
    <col min="1" max="1" width="9.140625" style="3"/>
    <col min="2" max="2" width="15.7109375" style="3" customWidth="1"/>
    <col min="3" max="3" width="12.7109375" style="10" customWidth="1"/>
    <col min="4" max="4" width="25.7109375" style="10" bestFit="1" customWidth="1"/>
    <col min="5" max="5" width="24.7109375" style="10" customWidth="1"/>
    <col min="6" max="6" width="10.140625" style="3" customWidth="1"/>
    <col min="7" max="7" width="9.140625" style="3"/>
    <col min="8" max="8" width="15.7109375" style="3" customWidth="1"/>
    <col min="9" max="9" width="12.7109375" style="10" customWidth="1"/>
    <col min="10" max="10" width="25.7109375" style="10" bestFit="1" customWidth="1"/>
    <col min="11" max="11" width="24.7109375" style="10" customWidth="1"/>
    <col min="12" max="12" width="9.140625" style="3"/>
    <col min="13" max="13" width="12.7109375" style="3" bestFit="1" customWidth="1"/>
    <col min="14" max="14" width="15.7109375" style="3" customWidth="1"/>
    <col min="15" max="15" width="12.7109375" style="10" customWidth="1"/>
    <col min="16" max="16" width="25.7109375" style="10" bestFit="1" customWidth="1"/>
    <col min="17" max="17" width="24.7109375" style="10" customWidth="1"/>
    <col min="18" max="18" width="15.7109375" style="3" customWidth="1"/>
    <col min="19" max="19" width="9.140625" style="3"/>
    <col min="20" max="20" width="15.7109375" style="3" customWidth="1"/>
    <col min="21" max="21" width="12.7109375" style="10" customWidth="1"/>
    <col min="22" max="22" width="25.7109375" style="10" bestFit="1" customWidth="1"/>
    <col min="23" max="23" width="24.7109375" style="10" customWidth="1"/>
    <col min="24" max="24" width="9.140625" style="3"/>
    <col min="25" max="25" width="12.7109375" style="3" bestFit="1" customWidth="1"/>
    <col min="26" max="26" width="15.7109375" style="3" customWidth="1"/>
    <col min="27" max="27" width="12.7109375" style="10" customWidth="1"/>
    <col min="28" max="28" width="25.7109375" style="10" bestFit="1" customWidth="1"/>
    <col min="29" max="29" width="24.7109375" style="10" customWidth="1"/>
    <col min="30" max="30" width="15.7109375" style="3" customWidth="1"/>
    <col min="31" max="16384" width="9.140625" style="3"/>
  </cols>
  <sheetData>
    <row r="1" spans="2:53" x14ac:dyDescent="0.25">
      <c r="B1" s="110">
        <v>2011</v>
      </c>
      <c r="C1" s="161" t="s">
        <v>618</v>
      </c>
      <c r="D1" s="162"/>
      <c r="E1" s="162"/>
      <c r="F1" s="15"/>
      <c r="H1" s="112">
        <v>2012</v>
      </c>
      <c r="I1" s="161" t="s">
        <v>618</v>
      </c>
      <c r="J1" s="162"/>
      <c r="K1" s="162"/>
      <c r="L1" s="5"/>
      <c r="M1" s="5"/>
      <c r="N1" s="114">
        <v>2013</v>
      </c>
      <c r="O1" s="161"/>
      <c r="P1" s="162"/>
      <c r="Q1" s="162"/>
      <c r="R1" s="114"/>
      <c r="S1" s="5"/>
      <c r="T1" s="116">
        <v>2014</v>
      </c>
      <c r="U1" s="161"/>
      <c r="V1" s="162"/>
      <c r="W1" s="162"/>
      <c r="X1" s="5"/>
      <c r="Y1" s="5"/>
      <c r="Z1" s="119">
        <v>2015</v>
      </c>
      <c r="AA1" s="161"/>
      <c r="AB1" s="162"/>
      <c r="AC1" s="162"/>
      <c r="AD1" s="119"/>
      <c r="AE1" s="5"/>
      <c r="AF1" s="5"/>
      <c r="AG1" s="5"/>
      <c r="AH1" s="5"/>
      <c r="AI1" s="5"/>
      <c r="AJ1" s="5"/>
      <c r="AK1" s="5"/>
      <c r="AL1" s="5"/>
      <c r="AM1" s="5"/>
      <c r="AN1" s="5"/>
      <c r="AO1" s="5"/>
      <c r="AP1" s="5"/>
      <c r="AQ1" s="5"/>
      <c r="AR1" s="5"/>
      <c r="AS1" s="5"/>
      <c r="AT1" s="5"/>
      <c r="AU1" s="5"/>
      <c r="AV1" s="5"/>
      <c r="AW1" s="5"/>
      <c r="AX1" s="5"/>
      <c r="AY1" s="5"/>
      <c r="AZ1" s="5"/>
      <c r="BA1" s="5"/>
    </row>
    <row r="2" spans="2:53" s="10" customFormat="1" x14ac:dyDescent="0.25">
      <c r="B2" s="21" t="s">
        <v>612</v>
      </c>
      <c r="C2" s="22">
        <v>94</v>
      </c>
      <c r="D2" s="22">
        <v>95</v>
      </c>
      <c r="E2" s="22">
        <v>96</v>
      </c>
      <c r="F2" s="15"/>
      <c r="H2" s="83" t="s">
        <v>612</v>
      </c>
      <c r="I2" s="84">
        <v>102</v>
      </c>
      <c r="J2" s="84">
        <v>103</v>
      </c>
      <c r="K2" s="84">
        <v>104</v>
      </c>
      <c r="L2" s="15"/>
      <c r="M2" s="16"/>
      <c r="N2" s="83" t="s">
        <v>612</v>
      </c>
      <c r="O2" s="84">
        <v>103</v>
      </c>
      <c r="P2" s="84">
        <v>104</v>
      </c>
      <c r="Q2" s="84">
        <v>105</v>
      </c>
      <c r="R2" s="83"/>
      <c r="S2" s="15"/>
      <c r="T2" s="83" t="s">
        <v>612</v>
      </c>
      <c r="U2" s="84">
        <v>103</v>
      </c>
      <c r="V2" s="84">
        <v>104</v>
      </c>
      <c r="W2" s="84">
        <v>105</v>
      </c>
      <c r="X2" s="15"/>
      <c r="Y2" s="16"/>
      <c r="Z2" s="83" t="s">
        <v>612</v>
      </c>
      <c r="AA2" s="84">
        <v>103</v>
      </c>
      <c r="AB2" s="84">
        <v>104</v>
      </c>
      <c r="AC2" s="84">
        <v>105</v>
      </c>
      <c r="AD2" s="83"/>
      <c r="AE2" s="15"/>
      <c r="AF2" s="15"/>
      <c r="AG2" s="15"/>
      <c r="AH2" s="15"/>
      <c r="AI2" s="15"/>
      <c r="AJ2" s="15"/>
      <c r="AK2" s="15"/>
      <c r="AL2" s="15"/>
      <c r="AM2" s="15"/>
      <c r="AN2" s="15"/>
      <c r="AO2" s="15"/>
      <c r="AP2" s="15"/>
      <c r="AQ2" s="15"/>
      <c r="AR2" s="15"/>
      <c r="AS2" s="15"/>
      <c r="AT2" s="15"/>
      <c r="AU2" s="15"/>
      <c r="AV2" s="15"/>
      <c r="AW2" s="15"/>
      <c r="AX2" s="15"/>
      <c r="AY2" s="15"/>
      <c r="AZ2" s="15"/>
      <c r="BA2" s="15"/>
    </row>
    <row r="3" spans="2:53" s="11" customFormat="1" ht="62.25" customHeight="1" x14ac:dyDescent="0.25">
      <c r="B3" s="23"/>
      <c r="C3" s="24" t="s">
        <v>619</v>
      </c>
      <c r="D3" s="24" t="s">
        <v>620</v>
      </c>
      <c r="E3" s="24" t="s">
        <v>621</v>
      </c>
      <c r="F3" s="17"/>
      <c r="H3" s="85"/>
      <c r="I3" s="24" t="s">
        <v>619</v>
      </c>
      <c r="J3" s="24" t="s">
        <v>620</v>
      </c>
      <c r="K3" s="24" t="s">
        <v>621</v>
      </c>
      <c r="L3" s="17"/>
      <c r="M3" s="17"/>
      <c r="N3" s="85"/>
      <c r="O3" s="24" t="s">
        <v>619</v>
      </c>
      <c r="P3" s="24" t="s">
        <v>620</v>
      </c>
      <c r="Q3" s="24" t="s">
        <v>621</v>
      </c>
      <c r="R3" s="85"/>
      <c r="S3" s="17"/>
      <c r="T3" s="85"/>
      <c r="U3" s="24" t="s">
        <v>619</v>
      </c>
      <c r="V3" s="24" t="s">
        <v>620</v>
      </c>
      <c r="W3" s="24" t="s">
        <v>621</v>
      </c>
      <c r="X3" s="17"/>
      <c r="Y3" s="17"/>
      <c r="Z3" s="85"/>
      <c r="AA3" s="24" t="s">
        <v>619</v>
      </c>
      <c r="AB3" s="24" t="s">
        <v>620</v>
      </c>
      <c r="AC3" s="24" t="s">
        <v>621</v>
      </c>
      <c r="AD3" s="85"/>
      <c r="AE3" s="17"/>
      <c r="AF3" s="17"/>
      <c r="AG3" s="17"/>
      <c r="AH3" s="17"/>
      <c r="AI3" s="17"/>
      <c r="AJ3" s="17"/>
      <c r="AK3" s="17"/>
      <c r="AL3" s="17"/>
      <c r="AM3" s="17"/>
      <c r="AN3" s="17"/>
      <c r="AO3" s="17"/>
      <c r="AP3" s="17"/>
      <c r="AQ3" s="17"/>
      <c r="AR3" s="17"/>
      <c r="AS3" s="17"/>
      <c r="AT3" s="17"/>
      <c r="AU3" s="17"/>
      <c r="AV3" s="17"/>
      <c r="AW3" s="17"/>
      <c r="AX3" s="17"/>
      <c r="AY3" s="17"/>
      <c r="AZ3" s="17"/>
      <c r="BA3" s="17"/>
    </row>
    <row r="4" spans="2:53" x14ac:dyDescent="0.25">
      <c r="B4" s="60" t="s">
        <v>573</v>
      </c>
      <c r="C4" s="25">
        <v>8</v>
      </c>
      <c r="D4" s="25">
        <v>5</v>
      </c>
      <c r="E4" s="25">
        <v>5</v>
      </c>
      <c r="H4" s="60" t="s">
        <v>573</v>
      </c>
      <c r="I4" s="25">
        <v>6</v>
      </c>
      <c r="J4" s="25">
        <v>3</v>
      </c>
      <c r="K4" s="25">
        <v>5</v>
      </c>
      <c r="L4" s="5"/>
      <c r="M4" s="5"/>
      <c r="N4" s="60" t="s">
        <v>573</v>
      </c>
      <c r="O4" s="25">
        <v>8</v>
      </c>
      <c r="P4" s="25">
        <v>5</v>
      </c>
      <c r="Q4" s="25">
        <v>2</v>
      </c>
      <c r="R4" s="60"/>
      <c r="S4" s="5"/>
      <c r="T4" s="60" t="s">
        <v>573</v>
      </c>
      <c r="U4" s="25">
        <v>10</v>
      </c>
      <c r="V4" s="25">
        <v>9</v>
      </c>
      <c r="W4" s="25">
        <v>5</v>
      </c>
      <c r="X4" s="5"/>
      <c r="Y4" s="5"/>
      <c r="Z4" s="60" t="s">
        <v>573</v>
      </c>
      <c r="AA4" s="25">
        <v>7</v>
      </c>
      <c r="AB4" s="25">
        <v>3</v>
      </c>
      <c r="AC4" s="25">
        <v>3</v>
      </c>
      <c r="AD4" s="60"/>
      <c r="AE4" s="5"/>
      <c r="AF4" s="5"/>
      <c r="AG4" s="5"/>
      <c r="AH4" s="5"/>
      <c r="AI4" s="5"/>
      <c r="AJ4" s="5"/>
      <c r="AK4" s="5"/>
      <c r="AL4" s="5"/>
      <c r="AM4" s="5"/>
      <c r="AN4" s="5"/>
      <c r="AO4" s="5"/>
      <c r="AP4" s="5"/>
      <c r="AQ4" s="5"/>
      <c r="AR4" s="5"/>
      <c r="AS4" s="5"/>
      <c r="AT4" s="5"/>
      <c r="AU4" s="5"/>
      <c r="AV4" s="5"/>
      <c r="AW4" s="5"/>
      <c r="AX4" s="5"/>
      <c r="AY4" s="5"/>
      <c r="AZ4" s="5"/>
      <c r="BA4" s="5"/>
    </row>
    <row r="5" spans="2:53" x14ac:dyDescent="0.25">
      <c r="B5" s="65" t="s">
        <v>645</v>
      </c>
      <c r="C5" s="25">
        <v>4</v>
      </c>
      <c r="D5" s="25">
        <v>0</v>
      </c>
      <c r="E5" s="25">
        <v>0</v>
      </c>
      <c r="H5" s="65" t="s">
        <v>645</v>
      </c>
      <c r="I5" s="25">
        <v>0</v>
      </c>
      <c r="J5" s="25">
        <v>0</v>
      </c>
      <c r="K5" s="25">
        <v>0</v>
      </c>
      <c r="L5" s="5"/>
      <c r="M5" s="5"/>
      <c r="N5" s="65" t="s">
        <v>645</v>
      </c>
      <c r="O5" s="25">
        <v>1</v>
      </c>
      <c r="P5" s="25">
        <v>0</v>
      </c>
      <c r="Q5" s="25">
        <v>3</v>
      </c>
      <c r="R5" s="65"/>
      <c r="S5" s="5"/>
      <c r="T5" s="65" t="s">
        <v>645</v>
      </c>
      <c r="U5" s="25">
        <v>1</v>
      </c>
      <c r="V5" s="25">
        <v>0</v>
      </c>
      <c r="W5" s="25">
        <v>0</v>
      </c>
      <c r="X5" s="5"/>
      <c r="Y5" s="5"/>
      <c r="Z5" s="65" t="s">
        <v>645</v>
      </c>
      <c r="AA5" s="25">
        <v>0</v>
      </c>
      <c r="AB5" s="25">
        <v>0</v>
      </c>
      <c r="AC5" s="25">
        <v>0</v>
      </c>
      <c r="AD5" s="65"/>
      <c r="AE5" s="5"/>
      <c r="AF5" s="5"/>
      <c r="AG5" s="5"/>
      <c r="AH5" s="5"/>
      <c r="AI5" s="5"/>
      <c r="AJ5" s="5"/>
      <c r="AK5" s="5"/>
      <c r="AL5" s="5"/>
      <c r="AM5" s="5"/>
      <c r="AN5" s="5"/>
      <c r="AO5" s="5"/>
      <c r="AP5" s="5"/>
      <c r="AQ5" s="5"/>
      <c r="AR5" s="5"/>
      <c r="AS5" s="5"/>
      <c r="AT5" s="5"/>
      <c r="AU5" s="5"/>
      <c r="AV5" s="5"/>
      <c r="AW5" s="5"/>
      <c r="AX5" s="5"/>
      <c r="AY5" s="5"/>
      <c r="AZ5" s="5"/>
      <c r="BA5" s="5"/>
    </row>
    <row r="6" spans="2:53" x14ac:dyDescent="0.25">
      <c r="B6" s="60" t="s">
        <v>646</v>
      </c>
      <c r="C6" s="25">
        <v>0</v>
      </c>
      <c r="D6" s="25">
        <v>3</v>
      </c>
      <c r="E6" s="25">
        <v>3</v>
      </c>
      <c r="H6" s="60" t="s">
        <v>646</v>
      </c>
      <c r="I6" s="25">
        <v>0</v>
      </c>
      <c r="J6" s="25">
        <v>2</v>
      </c>
      <c r="K6" s="25">
        <v>0</v>
      </c>
      <c r="L6" s="5"/>
      <c r="M6" s="5"/>
      <c r="N6" s="60" t="s">
        <v>646</v>
      </c>
      <c r="O6" s="25">
        <v>0</v>
      </c>
      <c r="P6" s="25">
        <v>1</v>
      </c>
      <c r="Q6" s="25">
        <v>2</v>
      </c>
      <c r="R6" s="60"/>
      <c r="S6" s="5"/>
      <c r="T6" s="60" t="s">
        <v>646</v>
      </c>
      <c r="U6" s="25">
        <v>0</v>
      </c>
      <c r="V6" s="25">
        <v>2</v>
      </c>
      <c r="W6" s="25">
        <v>1</v>
      </c>
      <c r="X6" s="5"/>
      <c r="Y6" s="5"/>
      <c r="Z6" s="60" t="s">
        <v>646</v>
      </c>
      <c r="AA6" s="25">
        <v>0</v>
      </c>
      <c r="AB6" s="25">
        <v>2</v>
      </c>
      <c r="AC6" s="25">
        <v>2</v>
      </c>
      <c r="AD6" s="60"/>
      <c r="AE6" s="5"/>
      <c r="AF6" s="5"/>
      <c r="AG6" s="5"/>
      <c r="AH6" s="5"/>
      <c r="AI6" s="5"/>
      <c r="AJ6" s="5"/>
      <c r="AK6" s="5"/>
      <c r="AL6" s="5"/>
      <c r="AM6" s="5"/>
      <c r="AN6" s="5"/>
      <c r="AO6" s="5"/>
      <c r="AP6" s="5"/>
      <c r="AQ6" s="5"/>
      <c r="AR6" s="5"/>
      <c r="AS6" s="5"/>
      <c r="AT6" s="5"/>
      <c r="AU6" s="5"/>
      <c r="AV6" s="5"/>
      <c r="AW6" s="5"/>
      <c r="AX6" s="5"/>
      <c r="AY6" s="5"/>
      <c r="AZ6" s="5"/>
      <c r="BA6" s="5"/>
    </row>
    <row r="7" spans="2:53" x14ac:dyDescent="0.25">
      <c r="B7" s="65" t="s">
        <v>647</v>
      </c>
      <c r="C7" s="25">
        <v>0</v>
      </c>
      <c r="D7" s="25">
        <v>0</v>
      </c>
      <c r="E7" s="25">
        <v>0</v>
      </c>
      <c r="H7" s="65" t="s">
        <v>647</v>
      </c>
      <c r="I7" s="25">
        <v>0</v>
      </c>
      <c r="J7" s="25">
        <v>0</v>
      </c>
      <c r="K7" s="25">
        <v>0</v>
      </c>
      <c r="L7" s="5"/>
      <c r="M7" s="5"/>
      <c r="N7" s="65" t="s">
        <v>647</v>
      </c>
      <c r="O7" s="25">
        <v>0</v>
      </c>
      <c r="P7" s="25">
        <v>0</v>
      </c>
      <c r="Q7" s="25">
        <v>0</v>
      </c>
      <c r="R7" s="65"/>
      <c r="S7" s="5"/>
      <c r="T7" s="65" t="s">
        <v>647</v>
      </c>
      <c r="U7" s="25">
        <v>0</v>
      </c>
      <c r="V7" s="25">
        <v>0</v>
      </c>
      <c r="W7" s="25">
        <v>0</v>
      </c>
      <c r="X7" s="5"/>
      <c r="Y7" s="5"/>
      <c r="Z7" s="65" t="s">
        <v>647</v>
      </c>
      <c r="AA7" s="25">
        <v>0</v>
      </c>
      <c r="AB7" s="25">
        <v>0</v>
      </c>
      <c r="AC7" s="25">
        <v>0</v>
      </c>
      <c r="AD7" s="65"/>
      <c r="AE7" s="5"/>
      <c r="AF7" s="5"/>
      <c r="AG7" s="5"/>
      <c r="AH7" s="5"/>
      <c r="AI7" s="5"/>
      <c r="AJ7" s="5"/>
      <c r="AK7" s="5"/>
      <c r="AL7" s="5"/>
      <c r="AM7" s="5"/>
      <c r="AN7" s="5"/>
      <c r="AO7" s="5"/>
      <c r="AP7" s="5"/>
      <c r="AQ7" s="5"/>
      <c r="AR7" s="5"/>
      <c r="AS7" s="5"/>
      <c r="AT7" s="5"/>
      <c r="AU7" s="5"/>
      <c r="AV7" s="5"/>
      <c r="AW7" s="5"/>
      <c r="AX7" s="5"/>
      <c r="AY7" s="5"/>
      <c r="AZ7" s="5"/>
      <c r="BA7" s="5"/>
    </row>
    <row r="8" spans="2:53" x14ac:dyDescent="0.25">
      <c r="B8" s="20" t="s">
        <v>582</v>
      </c>
      <c r="C8" s="26">
        <f>SUM(C4:C7)</f>
        <v>12</v>
      </c>
      <c r="D8" s="26">
        <f>SUM(D4:D7)</f>
        <v>8</v>
      </c>
      <c r="E8" s="26">
        <f>SUM(E4:E7)</f>
        <v>8</v>
      </c>
      <c r="F8" s="19"/>
      <c r="H8" s="82" t="s">
        <v>582</v>
      </c>
      <c r="I8" s="86">
        <v>6</v>
      </c>
      <c r="J8" s="86">
        <v>5</v>
      </c>
      <c r="K8" s="86">
        <v>5</v>
      </c>
      <c r="L8" s="5"/>
      <c r="M8" s="5"/>
      <c r="N8" s="82" t="s">
        <v>582</v>
      </c>
      <c r="O8" s="86">
        <v>9</v>
      </c>
      <c r="P8" s="86">
        <v>6</v>
      </c>
      <c r="Q8" s="86">
        <v>7</v>
      </c>
      <c r="R8" s="82"/>
      <c r="S8" s="5"/>
      <c r="T8" s="82" t="s">
        <v>582</v>
      </c>
      <c r="U8" s="86">
        <v>11</v>
      </c>
      <c r="V8" s="86">
        <v>11</v>
      </c>
      <c r="W8" s="86">
        <v>6</v>
      </c>
      <c r="X8" s="5"/>
      <c r="Y8" s="5"/>
      <c r="Z8" s="82" t="s">
        <v>582</v>
      </c>
      <c r="AA8" s="86">
        <v>7</v>
      </c>
      <c r="AB8" s="86">
        <v>5</v>
      </c>
      <c r="AC8" s="86">
        <v>5</v>
      </c>
      <c r="AD8" s="82"/>
      <c r="AE8" s="5"/>
      <c r="AF8" s="5"/>
      <c r="AG8" s="5"/>
      <c r="AH8" s="5"/>
      <c r="AI8" s="5"/>
      <c r="AJ8" s="5"/>
      <c r="AK8" s="5"/>
      <c r="AL8" s="5"/>
      <c r="AM8" s="5"/>
      <c r="AN8" s="5"/>
      <c r="AO8" s="5"/>
      <c r="AP8" s="5"/>
      <c r="AQ8" s="5"/>
      <c r="AR8" s="5"/>
      <c r="AS8" s="5"/>
      <c r="AT8" s="5"/>
      <c r="AU8" s="5"/>
      <c r="AV8" s="5"/>
      <c r="AW8" s="5"/>
      <c r="AX8" s="5"/>
      <c r="AY8" s="5"/>
      <c r="AZ8" s="5"/>
      <c r="BA8" s="5"/>
    </row>
    <row r="9" spans="2:53" x14ac:dyDescent="0.25">
      <c r="B9" s="5"/>
      <c r="C9" s="18"/>
      <c r="D9" s="18"/>
      <c r="E9" s="18"/>
      <c r="F9" s="18"/>
      <c r="H9" s="111"/>
      <c r="I9" s="18"/>
      <c r="J9" s="18"/>
      <c r="K9" s="18"/>
      <c r="L9" s="5"/>
      <c r="M9" s="5"/>
      <c r="N9" s="113"/>
      <c r="O9" s="18"/>
      <c r="P9" s="18"/>
      <c r="Q9" s="18"/>
      <c r="R9" s="113"/>
      <c r="S9" s="5"/>
      <c r="T9" s="115"/>
      <c r="U9" s="18"/>
      <c r="V9" s="18"/>
      <c r="W9" s="18"/>
      <c r="X9" s="5"/>
      <c r="Y9" s="5"/>
      <c r="Z9" s="118"/>
      <c r="AA9" s="18"/>
      <c r="AB9" s="18"/>
      <c r="AC9" s="18"/>
      <c r="AD9" s="118"/>
      <c r="AE9" s="5"/>
      <c r="AF9" s="5"/>
      <c r="AG9" s="5"/>
      <c r="AH9" s="5"/>
      <c r="AI9" s="5"/>
      <c r="AJ9" s="5"/>
      <c r="AK9" s="5"/>
      <c r="AL9" s="5"/>
      <c r="AM9" s="5"/>
      <c r="AN9" s="5"/>
      <c r="AO9" s="5"/>
      <c r="AP9" s="5"/>
      <c r="AQ9" s="5"/>
      <c r="AR9" s="5"/>
      <c r="AS9" s="5"/>
      <c r="AT9" s="5"/>
      <c r="AU9" s="5"/>
      <c r="AV9" s="5"/>
      <c r="AW9" s="5"/>
      <c r="AX9" s="5"/>
      <c r="AY9" s="5"/>
      <c r="AZ9" s="5"/>
      <c r="BA9" s="5"/>
    </row>
    <row r="11" spans="2:53" s="14" customFormat="1" x14ac:dyDescent="0.25">
      <c r="B11" s="12"/>
      <c r="C11" s="13"/>
      <c r="D11" s="13"/>
      <c r="E11" s="13"/>
      <c r="H11" s="12"/>
      <c r="I11" s="13"/>
      <c r="J11" s="13"/>
      <c r="K11" s="13"/>
      <c r="N11" s="12"/>
      <c r="O11" s="13"/>
      <c r="P11" s="13"/>
      <c r="Q11" s="13"/>
      <c r="R11" s="12"/>
      <c r="T11" s="12"/>
      <c r="U11" s="13"/>
      <c r="V11" s="13"/>
      <c r="W11" s="13"/>
      <c r="Z11" s="12"/>
      <c r="AA11" s="13"/>
      <c r="AB11" s="13"/>
      <c r="AC11" s="13"/>
      <c r="AD11" s="12"/>
    </row>
  </sheetData>
  <mergeCells count="5">
    <mergeCell ref="C1:E1"/>
    <mergeCell ref="I1:K1"/>
    <mergeCell ref="O1:Q1"/>
    <mergeCell ref="U1:W1"/>
    <mergeCell ref="AA1:AC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8"/>
  <sheetViews>
    <sheetView workbookViewId="0"/>
  </sheetViews>
  <sheetFormatPr defaultRowHeight="15" x14ac:dyDescent="0.25"/>
  <cols>
    <col min="2" max="2" width="15.140625" bestFit="1" customWidth="1"/>
    <col min="3" max="3" width="18.28515625" bestFit="1" customWidth="1"/>
    <col min="4" max="4" width="26.85546875" bestFit="1" customWidth="1"/>
    <col min="5" max="6" width="16.140625" bestFit="1" customWidth="1"/>
    <col min="9" max="9" width="15.140625" style="81" bestFit="1" customWidth="1"/>
    <col min="10" max="10" width="18.28515625" style="81" bestFit="1" customWidth="1"/>
    <col min="11" max="11" width="26.85546875" style="81" bestFit="1" customWidth="1"/>
    <col min="12" max="13" width="16.140625" style="81" bestFit="1" customWidth="1"/>
    <col min="16" max="16" width="15.140625" style="81" bestFit="1" customWidth="1"/>
    <col min="17" max="17" width="18.28515625" style="81" bestFit="1" customWidth="1"/>
    <col min="18" max="18" width="26.85546875" style="81" bestFit="1" customWidth="1"/>
    <col min="19" max="20" width="16.140625" style="81" bestFit="1" customWidth="1"/>
    <col min="23" max="23" width="15.140625" style="81" bestFit="1" customWidth="1"/>
    <col min="24" max="24" width="18.28515625" style="81" bestFit="1" customWidth="1"/>
    <col min="25" max="25" width="26.85546875" style="81" bestFit="1" customWidth="1"/>
    <col min="26" max="27" width="16.140625" style="81" bestFit="1" customWidth="1"/>
    <col min="30" max="30" width="15.140625" style="81" bestFit="1" customWidth="1"/>
    <col min="31" max="31" width="18.28515625" style="81" bestFit="1" customWidth="1"/>
    <col min="32" max="32" width="26.85546875" style="81" bestFit="1" customWidth="1"/>
    <col min="33" max="34" width="16.140625" style="81" bestFit="1" customWidth="1"/>
  </cols>
  <sheetData>
    <row r="1" spans="2:34" x14ac:dyDescent="0.25">
      <c r="B1" s="110">
        <v>2011</v>
      </c>
      <c r="C1" s="158" t="s">
        <v>660</v>
      </c>
      <c r="D1" s="159"/>
      <c r="E1" s="159"/>
      <c r="F1" s="160"/>
      <c r="I1" s="112">
        <v>2012</v>
      </c>
      <c r="J1" s="158" t="s">
        <v>660</v>
      </c>
      <c r="K1" s="159"/>
      <c r="L1" s="159"/>
      <c r="M1" s="160"/>
      <c r="P1" s="114">
        <v>2013</v>
      </c>
      <c r="Q1" s="158" t="s">
        <v>660</v>
      </c>
      <c r="R1" s="159"/>
      <c r="S1" s="159"/>
      <c r="T1" s="160"/>
      <c r="W1" s="116">
        <v>2014</v>
      </c>
      <c r="X1" s="158" t="s">
        <v>660</v>
      </c>
      <c r="Y1" s="159"/>
      <c r="Z1" s="159"/>
      <c r="AA1" s="160"/>
      <c r="AD1" s="119">
        <v>2015</v>
      </c>
      <c r="AE1" s="158" t="s">
        <v>660</v>
      </c>
      <c r="AF1" s="159"/>
      <c r="AG1" s="159"/>
      <c r="AH1" s="160"/>
    </row>
    <row r="2" spans="2:34" x14ac:dyDescent="0.25">
      <c r="B2" s="83" t="s">
        <v>612</v>
      </c>
      <c r="C2" s="84">
        <v>97</v>
      </c>
      <c r="D2" s="84">
        <v>98</v>
      </c>
      <c r="E2" s="84">
        <v>99</v>
      </c>
      <c r="F2" s="84">
        <v>100</v>
      </c>
      <c r="I2" s="83" t="s">
        <v>612</v>
      </c>
      <c r="J2" s="84">
        <v>105</v>
      </c>
      <c r="K2" s="84">
        <v>106</v>
      </c>
      <c r="L2" s="84">
        <v>107</v>
      </c>
      <c r="M2" s="84">
        <v>108</v>
      </c>
      <c r="P2" s="83" t="s">
        <v>612</v>
      </c>
      <c r="Q2" s="84">
        <v>106</v>
      </c>
      <c r="R2" s="84">
        <v>107</v>
      </c>
      <c r="S2" s="84">
        <v>108</v>
      </c>
      <c r="T2" s="84">
        <v>109</v>
      </c>
      <c r="W2" s="83" t="s">
        <v>612</v>
      </c>
      <c r="X2" s="84">
        <v>106</v>
      </c>
      <c r="Y2" s="84">
        <v>107</v>
      </c>
      <c r="Z2" s="84">
        <v>108</v>
      </c>
      <c r="AA2" s="84">
        <v>109</v>
      </c>
      <c r="AD2" s="83" t="s">
        <v>612</v>
      </c>
      <c r="AE2" s="84">
        <v>106</v>
      </c>
      <c r="AF2" s="84">
        <v>107</v>
      </c>
      <c r="AG2" s="84">
        <v>108</v>
      </c>
      <c r="AH2" s="84">
        <v>109</v>
      </c>
    </row>
    <row r="3" spans="2:34" ht="61.5" customHeight="1" x14ac:dyDescent="0.25">
      <c r="B3" s="85"/>
      <c r="C3" s="85" t="s">
        <v>661</v>
      </c>
      <c r="D3" s="85" t="s">
        <v>662</v>
      </c>
      <c r="E3" s="87" t="s">
        <v>663</v>
      </c>
      <c r="F3" s="85" t="s">
        <v>664</v>
      </c>
      <c r="I3" s="85"/>
      <c r="J3" s="85" t="s">
        <v>661</v>
      </c>
      <c r="K3" s="85" t="s">
        <v>662</v>
      </c>
      <c r="L3" s="87" t="s">
        <v>663</v>
      </c>
      <c r="M3" s="85" t="s">
        <v>664</v>
      </c>
      <c r="P3" s="85"/>
      <c r="Q3" s="85" t="s">
        <v>661</v>
      </c>
      <c r="R3" s="85" t="s">
        <v>662</v>
      </c>
      <c r="S3" s="87" t="s">
        <v>663</v>
      </c>
      <c r="T3" s="85" t="s">
        <v>664</v>
      </c>
      <c r="W3" s="85"/>
      <c r="X3" s="85" t="s">
        <v>661</v>
      </c>
      <c r="Y3" s="85" t="s">
        <v>662</v>
      </c>
      <c r="Z3" s="87" t="s">
        <v>663</v>
      </c>
      <c r="AA3" s="85" t="s">
        <v>664</v>
      </c>
      <c r="AD3" s="85"/>
      <c r="AE3" s="85" t="s">
        <v>661</v>
      </c>
      <c r="AF3" s="85" t="s">
        <v>662</v>
      </c>
      <c r="AG3" s="87" t="s">
        <v>663</v>
      </c>
      <c r="AH3" s="85" t="s">
        <v>664</v>
      </c>
    </row>
    <row r="4" spans="2:34" x14ac:dyDescent="0.25">
      <c r="B4" s="82" t="s">
        <v>573</v>
      </c>
      <c r="C4" s="86">
        <v>20</v>
      </c>
      <c r="D4" s="86">
        <v>46</v>
      </c>
      <c r="E4" s="88">
        <v>0</v>
      </c>
      <c r="F4" s="86">
        <v>32</v>
      </c>
      <c r="I4" s="82" t="s">
        <v>573</v>
      </c>
      <c r="J4" s="86">
        <v>10</v>
      </c>
      <c r="K4" s="86">
        <v>29</v>
      </c>
      <c r="L4" s="88">
        <v>2</v>
      </c>
      <c r="M4" s="86">
        <v>42</v>
      </c>
      <c r="P4" s="82" t="s">
        <v>573</v>
      </c>
      <c r="Q4" s="86">
        <v>5</v>
      </c>
      <c r="R4" s="86">
        <v>40</v>
      </c>
      <c r="S4" s="88">
        <v>2</v>
      </c>
      <c r="T4" s="86">
        <v>23</v>
      </c>
      <c r="W4" s="82" t="s">
        <v>573</v>
      </c>
      <c r="X4" s="86">
        <v>15</v>
      </c>
      <c r="Y4" s="86">
        <v>42</v>
      </c>
      <c r="Z4" s="88">
        <v>4</v>
      </c>
      <c r="AA4" s="86">
        <v>40</v>
      </c>
      <c r="AD4" s="82" t="s">
        <v>573</v>
      </c>
      <c r="AE4" s="86">
        <v>13</v>
      </c>
      <c r="AF4" s="86">
        <v>41</v>
      </c>
      <c r="AG4" s="88">
        <v>2</v>
      </c>
      <c r="AH4" s="86">
        <v>31</v>
      </c>
    </row>
    <row r="5" spans="2:34" x14ac:dyDescent="0.25">
      <c r="B5" s="89" t="s">
        <v>645</v>
      </c>
      <c r="C5" s="90">
        <v>2</v>
      </c>
      <c r="D5" s="90">
        <v>26</v>
      </c>
      <c r="E5" s="91">
        <v>2</v>
      </c>
      <c r="F5" s="86">
        <v>17</v>
      </c>
      <c r="I5" s="89" t="s">
        <v>645</v>
      </c>
      <c r="J5" s="90">
        <v>2</v>
      </c>
      <c r="K5" s="90">
        <v>15</v>
      </c>
      <c r="L5" s="91">
        <v>1</v>
      </c>
      <c r="M5" s="86">
        <v>19</v>
      </c>
      <c r="P5" s="89" t="s">
        <v>645</v>
      </c>
      <c r="Q5" s="90">
        <v>5</v>
      </c>
      <c r="R5" s="90">
        <v>43</v>
      </c>
      <c r="S5" s="91">
        <v>8</v>
      </c>
      <c r="T5" s="86">
        <v>41</v>
      </c>
      <c r="W5" s="89" t="s">
        <v>645</v>
      </c>
      <c r="X5" s="90">
        <v>5</v>
      </c>
      <c r="Y5" s="90">
        <v>30</v>
      </c>
      <c r="Z5" s="91">
        <v>4</v>
      </c>
      <c r="AA5" s="86">
        <v>31</v>
      </c>
      <c r="AD5" s="89" t="s">
        <v>645</v>
      </c>
      <c r="AE5" s="90">
        <v>3</v>
      </c>
      <c r="AF5" s="90">
        <v>21</v>
      </c>
      <c r="AG5" s="91">
        <v>0</v>
      </c>
      <c r="AH5" s="86">
        <v>20</v>
      </c>
    </row>
    <row r="6" spans="2:34" x14ac:dyDescent="0.25">
      <c r="B6" s="89" t="s">
        <v>646</v>
      </c>
      <c r="C6" s="86">
        <v>1</v>
      </c>
      <c r="D6" s="86">
        <v>3</v>
      </c>
      <c r="E6" s="86">
        <v>0</v>
      </c>
      <c r="F6" s="86">
        <v>6</v>
      </c>
      <c r="I6" s="89" t="s">
        <v>646</v>
      </c>
      <c r="J6" s="86">
        <v>0</v>
      </c>
      <c r="K6" s="86">
        <v>3</v>
      </c>
      <c r="L6" s="86">
        <v>0</v>
      </c>
      <c r="M6" s="86">
        <v>5</v>
      </c>
      <c r="P6" s="89" t="s">
        <v>646</v>
      </c>
      <c r="Q6" s="86">
        <v>2</v>
      </c>
      <c r="R6" s="86">
        <v>5</v>
      </c>
      <c r="S6" s="86">
        <v>1</v>
      </c>
      <c r="T6" s="86">
        <v>6</v>
      </c>
      <c r="W6" s="89" t="s">
        <v>646</v>
      </c>
      <c r="X6" s="86">
        <v>1</v>
      </c>
      <c r="Y6" s="86">
        <v>5</v>
      </c>
      <c r="Z6" s="86">
        <v>0</v>
      </c>
      <c r="AA6" s="86">
        <v>10</v>
      </c>
      <c r="AD6" s="89" t="s">
        <v>646</v>
      </c>
      <c r="AE6" s="86">
        <v>3</v>
      </c>
      <c r="AF6" s="86">
        <v>9</v>
      </c>
      <c r="AG6" s="86">
        <v>0</v>
      </c>
      <c r="AH6" s="86">
        <v>8</v>
      </c>
    </row>
    <row r="7" spans="2:34" s="81" customFormat="1" x14ac:dyDescent="0.25">
      <c r="B7" s="89" t="s">
        <v>647</v>
      </c>
      <c r="C7" s="86">
        <v>1</v>
      </c>
      <c r="D7" s="86">
        <v>9</v>
      </c>
      <c r="E7" s="86">
        <v>0</v>
      </c>
      <c r="F7" s="86">
        <v>6</v>
      </c>
      <c r="I7" s="89" t="s">
        <v>647</v>
      </c>
      <c r="J7" s="86">
        <v>1</v>
      </c>
      <c r="K7" s="86">
        <v>7</v>
      </c>
      <c r="L7" s="86">
        <v>0</v>
      </c>
      <c r="M7" s="86">
        <v>3</v>
      </c>
      <c r="P7" s="89" t="s">
        <v>647</v>
      </c>
      <c r="Q7" s="86">
        <v>0</v>
      </c>
      <c r="R7" s="86">
        <v>0</v>
      </c>
      <c r="S7" s="86">
        <v>1</v>
      </c>
      <c r="T7" s="86">
        <v>2</v>
      </c>
      <c r="W7" s="89" t="s">
        <v>647</v>
      </c>
      <c r="X7" s="86">
        <v>0</v>
      </c>
      <c r="Y7" s="86">
        <v>2</v>
      </c>
      <c r="Z7" s="86">
        <v>0</v>
      </c>
      <c r="AA7" s="86">
        <v>3</v>
      </c>
      <c r="AD7" s="89" t="s">
        <v>647</v>
      </c>
      <c r="AE7" s="86">
        <v>0</v>
      </c>
      <c r="AF7" s="86">
        <v>2</v>
      </c>
      <c r="AG7" s="86">
        <v>1</v>
      </c>
      <c r="AH7" s="86">
        <v>4</v>
      </c>
    </row>
    <row r="8" spans="2:34" x14ac:dyDescent="0.25">
      <c r="B8" s="82" t="s">
        <v>582</v>
      </c>
      <c r="C8" s="86">
        <f>SUM(C4:C7)</f>
        <v>24</v>
      </c>
      <c r="D8" s="86">
        <f t="shared" ref="D8:F8" si="0">SUM(D4:D7)</f>
        <v>84</v>
      </c>
      <c r="E8" s="86">
        <f t="shared" si="0"/>
        <v>2</v>
      </c>
      <c r="F8" s="86">
        <f t="shared" si="0"/>
        <v>61</v>
      </c>
      <c r="I8" s="82" t="s">
        <v>582</v>
      </c>
      <c r="J8" s="86">
        <v>13</v>
      </c>
      <c r="K8" s="86">
        <v>54</v>
      </c>
      <c r="L8" s="86">
        <v>3</v>
      </c>
      <c r="M8" s="86">
        <v>69</v>
      </c>
      <c r="P8" s="82" t="s">
        <v>582</v>
      </c>
      <c r="Q8" s="86">
        <v>12</v>
      </c>
      <c r="R8" s="86">
        <v>88</v>
      </c>
      <c r="S8" s="86">
        <v>12</v>
      </c>
      <c r="T8" s="86">
        <v>72</v>
      </c>
      <c r="W8" s="82" t="s">
        <v>582</v>
      </c>
      <c r="X8" s="86">
        <v>21</v>
      </c>
      <c r="Y8" s="86">
        <v>79</v>
      </c>
      <c r="Z8" s="86">
        <v>8</v>
      </c>
      <c r="AA8" s="86">
        <v>84</v>
      </c>
      <c r="AD8" s="82" t="s">
        <v>582</v>
      </c>
      <c r="AE8" s="86">
        <v>19</v>
      </c>
      <c r="AF8" s="86">
        <v>73</v>
      </c>
      <c r="AG8" s="86">
        <v>3</v>
      </c>
      <c r="AH8" s="86">
        <v>63</v>
      </c>
    </row>
  </sheetData>
  <mergeCells count="5">
    <mergeCell ref="C1:F1"/>
    <mergeCell ref="J1:M1"/>
    <mergeCell ref="Q1:T1"/>
    <mergeCell ref="X1:AA1"/>
    <mergeCell ref="AE1:AH1"/>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D-DotazníkProSÚ-2015</vt:lpstr>
      <vt:lpstr>ObceIII</vt:lpstr>
      <vt:lpstr>ÚČSM</vt:lpstr>
      <vt:lpstr>KU</vt:lpstr>
      <vt:lpstr>MD</vt:lpstr>
      <vt:lpstr>Graf1AC</vt:lpstr>
      <vt:lpstr>Graf1B</vt:lpstr>
      <vt:lpstr>Graf2</vt:lpstr>
      <vt:lpstr>Graf3</vt:lpstr>
      <vt:lpstr>Graf4</vt:lpstr>
      <vt:lpstr>Graf5</vt:lpstr>
      <vt:lpstr>Graf6</vt:lpstr>
      <vt:lpstr>Graf9A</vt:lpstr>
      <vt:lpstr>Graf9B</vt:lpstr>
      <vt:lpstr>Graf12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2012-03-27T08:23:37Z</dcterms:created>
  <dcterms:modified xsi:type="dcterms:W3CDTF">2016-05-23T11:46:34Z</dcterms:modified>
</cp:coreProperties>
</file>