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165" windowWidth="27465" windowHeight="12330"/>
  </bookViews>
  <sheets>
    <sheet name="Dotaznik" sheetId="10" r:id="rId1"/>
    <sheet name="B - Dotazník ÚÚP po krajích" sheetId="4" r:id="rId2"/>
    <sheet name="Graf 1" sheetId="5" r:id="rId3"/>
    <sheet name="Graf 3" sheetId="9" r:id="rId4"/>
  </sheets>
  <definedNames>
    <definedName name="_xlnm._FilterDatabase" localSheetId="0" hidden="1">Dotaznik!$A$3:$EL$3</definedName>
  </definedNames>
  <calcPr calcId="145621"/>
</workbook>
</file>

<file path=xl/calcChain.xml><?xml version="1.0" encoding="utf-8"?>
<calcChain xmlns="http://schemas.openxmlformats.org/spreadsheetml/2006/main">
  <c r="BO16" i="10" l="1"/>
  <c r="BO5" i="10"/>
  <c r="BO6" i="10"/>
  <c r="BO7" i="10"/>
  <c r="BO8" i="10"/>
  <c r="BO9" i="10"/>
  <c r="BO10" i="10"/>
  <c r="BO11" i="10"/>
  <c r="BO12" i="10"/>
  <c r="BO13" i="10"/>
  <c r="BO14" i="10"/>
  <c r="BO15" i="10"/>
  <c r="BO4" i="10"/>
  <c r="BM5" i="10"/>
  <c r="BM6" i="10"/>
  <c r="BM7" i="10"/>
  <c r="BM8" i="10"/>
  <c r="BM9" i="10"/>
  <c r="BM10" i="10"/>
  <c r="BM11" i="10"/>
  <c r="BM12" i="10"/>
  <c r="BM13" i="10"/>
  <c r="BM14" i="10"/>
  <c r="BM15" i="10"/>
  <c r="BM16" i="10"/>
  <c r="BM4" i="10"/>
  <c r="BK5" i="10"/>
  <c r="BK6" i="10"/>
  <c r="BK7" i="10"/>
  <c r="BK8" i="10"/>
  <c r="BK9" i="10"/>
  <c r="BK10" i="10"/>
  <c r="BK11" i="10"/>
  <c r="BK12" i="10"/>
  <c r="BK13" i="10"/>
  <c r="BK14" i="10"/>
  <c r="BK15" i="10"/>
  <c r="BK16" i="10"/>
  <c r="BK4" i="10"/>
  <c r="BA5" i="10"/>
  <c r="BA6" i="10"/>
  <c r="BA7" i="10"/>
  <c r="BA8" i="10"/>
  <c r="BA9" i="10"/>
  <c r="BA10" i="10"/>
  <c r="BA11" i="10"/>
  <c r="BA12" i="10"/>
  <c r="BA13" i="10"/>
  <c r="BA14" i="10"/>
  <c r="BA15" i="10"/>
  <c r="BA16" i="10"/>
  <c r="BA4" i="10"/>
  <c r="AQ5" i="10"/>
  <c r="AQ6" i="10"/>
  <c r="AQ7" i="10"/>
  <c r="AQ8" i="10"/>
  <c r="AQ9" i="10"/>
  <c r="AQ10" i="10"/>
  <c r="AQ11" i="10"/>
  <c r="AQ12" i="10"/>
  <c r="AQ13" i="10"/>
  <c r="AQ14" i="10"/>
  <c r="AQ15" i="10"/>
  <c r="AQ16" i="10"/>
  <c r="AQ4" i="10"/>
  <c r="AL5" i="10"/>
  <c r="AL6" i="10"/>
  <c r="AL7" i="10"/>
  <c r="AL8" i="10"/>
  <c r="AL9" i="10"/>
  <c r="AL10" i="10"/>
  <c r="AL11" i="10"/>
  <c r="AL12" i="10"/>
  <c r="AL13" i="10"/>
  <c r="AL14" i="10"/>
  <c r="AL15" i="10"/>
  <c r="AL16" i="10"/>
  <c r="AL4" i="10"/>
  <c r="AF5" i="10"/>
  <c r="AF6" i="10"/>
  <c r="AF7" i="10"/>
  <c r="AF8" i="10"/>
  <c r="AF9" i="10"/>
  <c r="AF10" i="10"/>
  <c r="AF11" i="10"/>
  <c r="AF12" i="10"/>
  <c r="AF13" i="10"/>
  <c r="AF14" i="10"/>
  <c r="AF15" i="10"/>
  <c r="AF16" i="10"/>
  <c r="AF4" i="10"/>
  <c r="AB5" i="10"/>
  <c r="AB6" i="10"/>
  <c r="AB7" i="10"/>
  <c r="AB8" i="10"/>
  <c r="AB9" i="10"/>
  <c r="AB10" i="10"/>
  <c r="AB11" i="10"/>
  <c r="AB12" i="10"/>
  <c r="AB13" i="10"/>
  <c r="AB14" i="10"/>
  <c r="AB15" i="10"/>
  <c r="AB16" i="10"/>
  <c r="AB4" i="10"/>
  <c r="H18" i="4" l="1"/>
  <c r="G18" i="4"/>
  <c r="E18" i="4"/>
  <c r="D18" i="4"/>
  <c r="F18" i="4"/>
  <c r="C18" i="4"/>
  <c r="B18" i="4"/>
</calcChain>
</file>

<file path=xl/sharedStrings.xml><?xml version="1.0" encoding="utf-8"?>
<sst xmlns="http://schemas.openxmlformats.org/spreadsheetml/2006/main" count="535" uniqueCount="429">
  <si>
    <t>Identifikační údaje</t>
  </si>
  <si>
    <t>Název úřadu</t>
  </si>
  <si>
    <t>Počet úředníků splňujících kvalifikační požadavky pro výkon územně plánovací činnosti</t>
  </si>
  <si>
    <t>Počet ostatních úředníků</t>
  </si>
  <si>
    <t>Výkon přenesené působnosti úředníky splňujícími kvalifikační požadavky pro výkon územně plánovací činnosti - kvalifikovaný odhad</t>
  </si>
  <si>
    <t>Součet pracovních úvazků, připadajících na pořizování aktualizace územně analytických podkladů kraje</t>
  </si>
  <si>
    <t>Součet pracovních úvazků, připadajících na činnosti dle stavebního zákona výše neuvedené</t>
  </si>
  <si>
    <t>Pořizovatelská činnost podle zákona č. 183/2006 Sb., o územním plánování a stavebním řádu (stavební zákon), ve znění pozdějších předpisů</t>
  </si>
  <si>
    <t>Počet obyvatel ve správním obvodu</t>
  </si>
  <si>
    <t>Rozloha správního obvodu v km2</t>
  </si>
  <si>
    <t>Počet úřadů územního plánování ve správním obvodu</t>
  </si>
  <si>
    <t>Počet pověřených úřadů ve správním obvodu</t>
  </si>
  <si>
    <t>Počet obcí ve správním obvodu</t>
  </si>
  <si>
    <t>Počet obcí s platným územním plánem pořízeným podle zákona č. 183/2006 Sb.</t>
  </si>
  <si>
    <t>Počet obcí s platnou územně plánovací dokumentací pořízenou podle zákona č. 50/1976 Sb.</t>
  </si>
  <si>
    <t>Krajský úřad Středočeského kraje</t>
  </si>
  <si>
    <t>Krajský úřad Jihočeského kraje</t>
  </si>
  <si>
    <t>Krajský úřad Plzeňského kraje</t>
  </si>
  <si>
    <t>Krajský úřad Karlovarského kraje</t>
  </si>
  <si>
    <t>Krajský úřad Ústeckého kraje</t>
  </si>
  <si>
    <t>Krajský úřad Libereckého kraje</t>
  </si>
  <si>
    <t>Krajský úřad Královéhradeckého kraje</t>
  </si>
  <si>
    <t>Krajský úřad Pardubického kraje</t>
  </si>
  <si>
    <t>Krajský úřad kraje Vysočina</t>
  </si>
  <si>
    <t>Krajský úřad Jihomoravského kraje</t>
  </si>
  <si>
    <t>Krajský úřad Olomouckého kraje</t>
  </si>
  <si>
    <t>Krajský úřad Zlínského kraje</t>
  </si>
  <si>
    <t>Krajský úřad Moravskoslezského kraje</t>
  </si>
  <si>
    <t>Součet pracovních úvazků úředníků splňujících kvalifikační požadavky pro výkon územně plánovací činnosti</t>
  </si>
  <si>
    <t>Součet pracovních úvazků ostatních úředníků</t>
  </si>
  <si>
    <t>Součet pracovních úvazků úředníků</t>
  </si>
  <si>
    <t>ČR</t>
  </si>
  <si>
    <t>ID datové schránky</t>
  </si>
  <si>
    <t>Kontaktní osoba - email, příp. e-mail útvaru</t>
  </si>
  <si>
    <t>Ing.</t>
  </si>
  <si>
    <t>Jana</t>
  </si>
  <si>
    <t>Ing. arch.</t>
  </si>
  <si>
    <t>Zborovská</t>
  </si>
  <si>
    <t>81/11</t>
  </si>
  <si>
    <t>keebyyf</t>
  </si>
  <si>
    <t>posta@kr-s.cz</t>
  </si>
  <si>
    <t>Smíšek</t>
  </si>
  <si>
    <t>Jaroslav</t>
  </si>
  <si>
    <t>smisek@kr-s.cz</t>
  </si>
  <si>
    <t>Holendová</t>
  </si>
  <si>
    <t>Lenka</t>
  </si>
  <si>
    <t>holendova@kr-s.cz</t>
  </si>
  <si>
    <t>U Zimního stadionu</t>
  </si>
  <si>
    <t>1952/2</t>
  </si>
  <si>
    <t>kdib3rr</t>
  </si>
  <si>
    <t>posta@kraj-jihocesky.cz</t>
  </si>
  <si>
    <t>Řežábková</t>
  </si>
  <si>
    <t>Daniela</t>
  </si>
  <si>
    <t>rezabkova@kraj-jihocesky.cz</t>
  </si>
  <si>
    <t>Škroupova</t>
  </si>
  <si>
    <t>1760/18</t>
  </si>
  <si>
    <t>zzjbr3p</t>
  </si>
  <si>
    <t>posta@plzensky-kraj.cz</t>
  </si>
  <si>
    <t>Treml</t>
  </si>
  <si>
    <t>Václav</t>
  </si>
  <si>
    <t>RNDr.</t>
  </si>
  <si>
    <t>vaclav.treml@plzensky-kraj.cz</t>
  </si>
  <si>
    <t>Závodní</t>
  </si>
  <si>
    <t>353/88</t>
  </si>
  <si>
    <t>siqbxt2</t>
  </si>
  <si>
    <t>epodatelna@kr-karlovarsky.cz</t>
  </si>
  <si>
    <t>Musil</t>
  </si>
  <si>
    <t>Jaromír</t>
  </si>
  <si>
    <t>jaromir.musil@kr-karlovarsky.cz</t>
  </si>
  <si>
    <t>Veselý</t>
  </si>
  <si>
    <t>Vlastimil</t>
  </si>
  <si>
    <t>Bc.</t>
  </si>
  <si>
    <t>vlastimil.vesely@kr-karlovarsky.cz</t>
  </si>
  <si>
    <t>Velká Hradební</t>
  </si>
  <si>
    <t>3118/48</t>
  </si>
  <si>
    <t>t9zbsva</t>
  </si>
  <si>
    <t>Odbor územního plánování a stavebního řádu</t>
  </si>
  <si>
    <t>Švehlová</t>
  </si>
  <si>
    <t>Zdenka</t>
  </si>
  <si>
    <t>svehlova.z@kr-ustecky.cz</t>
  </si>
  <si>
    <t>U Jezu</t>
  </si>
  <si>
    <t>642/2a</t>
  </si>
  <si>
    <t>c5kbvkw</t>
  </si>
  <si>
    <t>podatelna@kraj-lbc.cz</t>
  </si>
  <si>
    <t>Šípková</t>
  </si>
  <si>
    <t>Gabriela</t>
  </si>
  <si>
    <t>gabriela.sipkova@kraj-lbc.cz</t>
  </si>
  <si>
    <t>Pivovarské náměstí</t>
  </si>
  <si>
    <t>1245/2</t>
  </si>
  <si>
    <t>gcgbp3q</t>
  </si>
  <si>
    <t>Pacák</t>
  </si>
  <si>
    <t>Milan</t>
  </si>
  <si>
    <t>mpacak@kr-kralovehradecky.cz</t>
  </si>
  <si>
    <t>Háp</t>
  </si>
  <si>
    <t>Petr</t>
  </si>
  <si>
    <t>phap@kr-kralovehradecky.cz</t>
  </si>
  <si>
    <t>Komenského náměstí</t>
  </si>
  <si>
    <t>z28bwu9</t>
  </si>
  <si>
    <t>posta@pardubickykraj.cz</t>
  </si>
  <si>
    <t>Kalivoda</t>
  </si>
  <si>
    <t>Pavel</t>
  </si>
  <si>
    <t>pavel.kalivoda@pardubickykraj.cz</t>
  </si>
  <si>
    <t>Loumanová</t>
  </si>
  <si>
    <t>zdena.loumanova@pardubickykraj.cz</t>
  </si>
  <si>
    <t>Žižkova</t>
  </si>
  <si>
    <t>1882/57</t>
  </si>
  <si>
    <t>ksab3eu</t>
  </si>
  <si>
    <t>posta@kr-vysocina.cz</t>
  </si>
  <si>
    <t>Strejček</t>
  </si>
  <si>
    <t>Jan</t>
  </si>
  <si>
    <t>strejcek.j@kr-vysocina.cz</t>
  </si>
  <si>
    <t>Průža</t>
  </si>
  <si>
    <t>pruza.p@kr-vysocina.cz</t>
  </si>
  <si>
    <t>x2pbqzq</t>
  </si>
  <si>
    <t>posta@kr-jihomoravsky.cz</t>
  </si>
  <si>
    <t>Hamrlová</t>
  </si>
  <si>
    <t>Eva</t>
  </si>
  <si>
    <t>hamrlova.eva@kr-jihomoravsky.cz</t>
  </si>
  <si>
    <t>Janíková</t>
  </si>
  <si>
    <t>janikova.jana@kr-jihomoravsky.cz</t>
  </si>
  <si>
    <t>Jeremenkova</t>
  </si>
  <si>
    <t>1191/40a</t>
  </si>
  <si>
    <t>qiabfmf</t>
  </si>
  <si>
    <t>posta@kr-olomoucky.cz</t>
  </si>
  <si>
    <t>Mazurová</t>
  </si>
  <si>
    <t>Hana</t>
  </si>
  <si>
    <t>Bc. Ing.</t>
  </si>
  <si>
    <t>h.mazurova@kr-olomoucky.cz</t>
  </si>
  <si>
    <t>třída Tomáše Bati</t>
  </si>
  <si>
    <t>2771/117</t>
  </si>
  <si>
    <t>scsbwku</t>
  </si>
  <si>
    <t>podatelna@kr-zlinsky.cz</t>
  </si>
  <si>
    <t>Vintr</t>
  </si>
  <si>
    <t>Ladislav</t>
  </si>
  <si>
    <t>ladislav.vintr@kr-zlinsky.cz</t>
  </si>
  <si>
    <t>28. října</t>
  </si>
  <si>
    <t>8x6bxsd</t>
  </si>
  <si>
    <t>posta@kr-moravskoslezsky.cz</t>
  </si>
  <si>
    <t>Severa</t>
  </si>
  <si>
    <t>Ervín</t>
  </si>
  <si>
    <t>ervin.severa@kr-moravskoslezsky.cz</t>
  </si>
  <si>
    <t>Dagmar</t>
  </si>
  <si>
    <t>dagmar.saktorova@kr-moravskoslezsky.cz</t>
  </si>
  <si>
    <t>Součet pracovních úvazků, připadajících na pořizování aktualizace územně analytických podkladů obcí</t>
  </si>
  <si>
    <t>Kraj</t>
  </si>
  <si>
    <t>Hlavní město Praha</t>
  </si>
  <si>
    <t>Středočeský</t>
  </si>
  <si>
    <t>Jihočeský</t>
  </si>
  <si>
    <t>Plzeňský</t>
  </si>
  <si>
    <t>Karlovarský</t>
  </si>
  <si>
    <t>Ústecký</t>
  </si>
  <si>
    <t>Liberecký</t>
  </si>
  <si>
    <t>Královéhradecký</t>
  </si>
  <si>
    <t>Pardubický</t>
  </si>
  <si>
    <t>Vysočina</t>
  </si>
  <si>
    <t>Jihomoravský</t>
  </si>
  <si>
    <t>Olomoucký</t>
  </si>
  <si>
    <t>Zlínský</t>
  </si>
  <si>
    <t>Moravskoslezský</t>
  </si>
  <si>
    <t>Počet platné ÚPD obcí na jeden celý pracovní úvazek úředníků KÚ</t>
  </si>
  <si>
    <t>Počet obcí na jeden celý pracovní úvazek  úředníků KÚ</t>
  </si>
  <si>
    <t>Počet rozhodnutí, kterým byl předmět podání v přezkumném řízení zrušen, výše neuvedených - § 97 odst. 3 a § 98</t>
  </si>
  <si>
    <t>Vysokoškolské magisterské (vč. doktorandského)</t>
  </si>
  <si>
    <t>Do 5 let včetně</t>
  </si>
  <si>
    <t>Nad 5 do 10 let včetně</t>
  </si>
  <si>
    <t>Nad 10 let</t>
  </si>
  <si>
    <t>Zařazení úředníků do platových tříd</t>
  </si>
  <si>
    <t>Nižší než 8. platová třída</t>
  </si>
  <si>
    <t>8. platová třída</t>
  </si>
  <si>
    <t>9. platová třída</t>
  </si>
  <si>
    <t>10. platová třída</t>
  </si>
  <si>
    <t>11. platová třída</t>
  </si>
  <si>
    <t>12. platová třída</t>
  </si>
  <si>
    <t>13. platová třída</t>
  </si>
  <si>
    <t>Vyšší než 13. platová třída</t>
  </si>
  <si>
    <t>Metodická činnost</t>
  </si>
  <si>
    <t>Specifikujte témata těchto porad</t>
  </si>
  <si>
    <t>Specifikujte témata těchto akcí</t>
  </si>
  <si>
    <t>Počet metodických pomůcek pro oblast územního plánování, které byly zveřejněny způsobem umožňujícím dálkový přístup</t>
  </si>
  <si>
    <t>Kontrolní činnost</t>
  </si>
  <si>
    <t>Počet řádných kontrol provedených na úřadech územního plánování</t>
  </si>
  <si>
    <t>Zaměření řádných kontrol na úřadech územního plánování</t>
  </si>
  <si>
    <t>Počet mimořádných kontrol provedených na úřadech územního plánování</t>
  </si>
  <si>
    <t>Zaměření mimořádných kontrol na úřadech územního plánování</t>
  </si>
  <si>
    <t>Počet následných kontrol provedených na úřadech územního plánování</t>
  </si>
  <si>
    <t>Počet řádných kontrol provedených na obecních úřadech, které vykonávají územně plánovací činnost podle § 6 odst. 2 stavebního zákona</t>
  </si>
  <si>
    <t>Počet mimořádných kontrol provedených na obecních úřadech, které vykonávají územně plánovací činnost podle § 6 odst. 2 stavebního zákona</t>
  </si>
  <si>
    <t>Počet následných kontrol provedených na obecních úřadech, které vykonávají územně plánovací činnost podle § 6 odst. 2 stavebního zákona</t>
  </si>
  <si>
    <t>Nápravná opatření uložená na základě výsledků kontrol</t>
  </si>
  <si>
    <t>Opakující se závažné nedostatky, jejich charakteristika a možné příčiny</t>
  </si>
  <si>
    <t>výkon přenesené působnosti pořizování územně plánovací dokumentace a územně plánovacích podkladů, s cílem zjistit správnost procesního postupu při pořizování územně plánovací dokumentace a územně plánovacích podkladů</t>
  </si>
  <si>
    <t>Nebyly zjištěny</t>
  </si>
  <si>
    <t>dodržení zákonnosti po vydání ÚPD (OOP) a ÚPP dle ust. § 165 odst. 1 SZ - ukládání ÚPD dle ust. § 165 odst. 2 SZ - zveřejnění údajů o vydané ÚPD dle ust. § 162 odst. 5 SZ - návrh na vložení dat do evidence územně plánovací činnosti dle ust. § 166 odst. 3 SZ - ukládání ÚS dle ust. § 14 odst. 1 a 2 cit. vyhlášky - záznam o účinnosti dle ust. § 166 odst. 1 SZ - ukládání a poskytování ÚAP dle ust. § 166 odst.2 SZ - zveřejňování ÚAP</t>
  </si>
  <si>
    <t>Počet provedených úkonů podle § 171 odst. 1</t>
  </si>
  <si>
    <t>Počet výzev a rozhodnutí ukládajících povinnost zjednat nápravu - § 171 odst. 3</t>
  </si>
  <si>
    <t>Počet podaných podnětů k provedení přezkumných řízení opatření obecné povahy, kterými obce vydaly vymezení zastavěného území - § 94 odst. 1</t>
  </si>
  <si>
    <t>Počet podaných podnětů k provedení přezkumných řízení opatření obecné povahy, kterými obce vydaly územní opatření o asanaci a územní opatření o stavební uzávěře - § 94 odst. 1</t>
  </si>
  <si>
    <t>Počet zastavených přezkumných řízení opatření obecné povahy vydaných obcemi - § 97 odst. 1 a 2</t>
  </si>
  <si>
    <t>Počet opatření obecné povahy, kterými obce vydaly územní plán nebo jeho změnu, regulační plán nebo jeho změnu v přezkumných řízeních zrušených nebo změněných - § 97 odst. 3 a § 98</t>
  </si>
  <si>
    <t>Počet opatření obecné povahy, kterými obce vydaly vymezení zastavěného území, v přezkumných řízeních zrušených nebo změněných - § 97 odst. 3 a § 98</t>
  </si>
  <si>
    <t>Počet opatření obecné povahy, kterými obce vydaly územní opatření o asanaci a územní opatření o stavební uzávěře, v přezkumných řízeních zrušených nebo změněných - § 97 odst. 3 a § 98</t>
  </si>
  <si>
    <t>Činnost nadřízeného orgánu podle zákona č. 183/2006 Sb., o územním plánování a stavebním řádu (stavební zákon), ve znění pozdějších předpisů</t>
  </si>
  <si>
    <t>Počet územních plánů, regulačních plánů a jejich změn pořizovaných ve sledovaném roce obecními úřady, které vykonávají územně plánovací činnost podle § 6 odst. 2</t>
  </si>
  <si>
    <t>Počet obecních úřadů, které vykonávají územně plánovací činnost podle § 6 odst. 2</t>
  </si>
  <si>
    <t>Poskytování informací útvarem jako povinným subjektem podle zákona č. 106/1999 Sb., o svobodném přístupu k informacím, ve znění pozdějších předpisů</t>
  </si>
  <si>
    <t>Počet vydaných informací - § 4</t>
  </si>
  <si>
    <t>Počet rozhodnutí o odmítnutí žádosti o informace (její části) - § 15</t>
  </si>
  <si>
    <t>Počet stížností na postup útvaru při vyřizování žádosti o informace - § 16a odst. 1</t>
  </si>
  <si>
    <t>Počet rozhodnutí, v nichž nadřízený orgán postup útvaru jako povinného subjektu potvrdil - § 16a odst. 6 písm. a)</t>
  </si>
  <si>
    <t>Činnost nadřízeného orgánu při poskytování informací podle zákona č. 106/1999 Sb., o svobodném přístupu k informacím, ve znění pozdějších předpisů</t>
  </si>
  <si>
    <t>Počet postoupených odvolání proti rozhodnutím o odmítnutí žádosti o informace vydaným úřady územního plánování a obecními úřady, které vykonávají územně plánovací činnost podle § 6 odst. 2 stavebního zákona - § 16</t>
  </si>
  <si>
    <t>Počet zrušených rozhodnutí o odmítnutí žádosti o informace vydaných úřady územního plánování a obecní úřady, které vykonávají územně plánovací činnost podle § 6 stavebního zákona - § 16</t>
  </si>
  <si>
    <t>Počet řešených stížností na postup při vyřizování žádosti o informace úřady územního plánování a obecními úřady, které vykonávají územně plánovací činnost podle § 6 odst. 2 stavebního zákona - § 16a</t>
  </si>
  <si>
    <t>Stížnosti podle zákona č. 500/2004 Sb., správní řád, ve znění pozdějších předpisů</t>
  </si>
  <si>
    <t>Počet stížností, které byly shledány důvodnými - § 175 odst. 6</t>
  </si>
  <si>
    <t>Počet přešetřovaných stížností na úřady územního plánování a obecní úřady, které vykonávají územně plánovací činnost - § 175 odst. 7</t>
  </si>
  <si>
    <t>Opakující se závažné stížnosti, jejich charakteristika a možné příčiny</t>
  </si>
  <si>
    <t>Jaké nejčastější nebo nejzávažnější problémy řešíte při územně plánovací činnosti</t>
  </si>
  <si>
    <t>územně analytické podklady</t>
  </si>
  <si>
    <t>nejsou</t>
  </si>
  <si>
    <t>Statistika</t>
  </si>
  <si>
    <t>Vedoucí útvaru</t>
  </si>
  <si>
    <t>Kontaktní osoba</t>
  </si>
  <si>
    <t>Pracovní úvazky úředníků, kteří vykonávají územně plánovací činnost nebo kteří se na jejím výkonu podílí</t>
  </si>
  <si>
    <t>Kontrola 1</t>
  </si>
  <si>
    <t>Úředníci, kteří prokázali zvláštní odbornou způsobilost v územním plánování zkouškou</t>
  </si>
  <si>
    <t>Kontrola 2</t>
  </si>
  <si>
    <t>Vzdělání úředníků</t>
  </si>
  <si>
    <t>Kontrola 3</t>
  </si>
  <si>
    <t>Praxe úředníků</t>
  </si>
  <si>
    <t>Kontrola 4</t>
  </si>
  <si>
    <t>Kontrola 5</t>
  </si>
  <si>
    <t>Správa dat</t>
  </si>
  <si>
    <t>Výkon působnosti ve věcech územního plánování úředníky splňujícími kvalifikační požadavky pro výkon územně plánovací činnosti</t>
  </si>
  <si>
    <t>Kontrola 6</t>
  </si>
  <si>
    <t>Podíl na výkonu působnosti ve věcech územního plánování ostatními úředníky</t>
  </si>
  <si>
    <t>Kontrola 7</t>
  </si>
  <si>
    <t>Kontrola 8</t>
  </si>
  <si>
    <t>Státní dozor podle zákona č. 183/2006 Sb., o územním plánování a stavebním řádu (stavební zákon), ve znění pozdějších předpisů</t>
  </si>
  <si>
    <t>Přezkumné řízení podle zákona č. 500/2004 Sb., správní řád, ve znění pozdějších předpisů</t>
  </si>
  <si>
    <t>Ostatní</t>
  </si>
  <si>
    <t>Kraj / hl. m. Praha</t>
  </si>
  <si>
    <r>
      <t xml:space="preserve">Působnost úřadu
</t>
    </r>
    <r>
      <rPr>
        <sz val="9"/>
        <rFont val="Arial"/>
        <family val="2"/>
        <charset val="238"/>
      </rPr>
      <t>krajský úřad =1
magistrát územně člen. statutárního města = 2</t>
    </r>
  </si>
  <si>
    <t>Název krajského úřadu / magistrátu</t>
  </si>
  <si>
    <t>Název ulice nebo jiného veřejného prostranství, pokud se v daném místě užívají nebo název obce, části obce apod.</t>
  </si>
  <si>
    <t xml:space="preserve">Číslo popisné / orientační </t>
  </si>
  <si>
    <t xml:space="preserve">PSČ </t>
  </si>
  <si>
    <t>Podatelna - email</t>
  </si>
  <si>
    <t>Odbor / oddělení / úsek ve kterých je zařazen útvar, který vykonává působnost ve věcech územního plánování (dále jen "útvar"¨)</t>
  </si>
  <si>
    <t>Vedoucí - titul před jménem</t>
  </si>
  <si>
    <t>Vedoucí - jméno</t>
  </si>
  <si>
    <t xml:space="preserve">Vedoucí - příjmení </t>
  </si>
  <si>
    <t>Vedoucí - titul za jménem</t>
  </si>
  <si>
    <t>Vedoucí - telefon</t>
  </si>
  <si>
    <t>Vedoucí - email</t>
  </si>
  <si>
    <t>Kontaktní osoba - titul před jménem</t>
  </si>
  <si>
    <t>Kontaktní osoba - jméno</t>
  </si>
  <si>
    <t xml:space="preserve">Kontaktní osoba - příjmení </t>
  </si>
  <si>
    <t>Kontaktní osoba - titul za jménem</t>
  </si>
  <si>
    <t>Kontaktní osoba - telefon</t>
  </si>
  <si>
    <t>Součet počtu úředníků</t>
  </si>
  <si>
    <t>Počet pracovních úvazků úředníků splňujících kvalifikační požadavky pro výkon územně plánovací činnosti</t>
  </si>
  <si>
    <t>Počet pracovních úvazků ostatních úředníků</t>
  </si>
  <si>
    <t>27&lt;=24</t>
  </si>
  <si>
    <t>Počet úředníků, kteří vykonali zkoušku odborné způsobilosti v územním plánování do 31.12.2006 včetně</t>
  </si>
  <si>
    <t>Počet úředníků, kteří vykonali zkoušku odborné způsobilosti v územním plánování od 1. 1. 2007 do 31. 12. 2012 včetně</t>
  </si>
  <si>
    <t>Součet počtu úředníků, kteří vykonali zkoušku odborné způsobilosti</t>
  </si>
  <si>
    <t>30&lt;=24</t>
  </si>
  <si>
    <t>Střední bez maturitní zkoušky a nižší</t>
  </si>
  <si>
    <t>Střední s maturitní zkouškou a vyšší odborné</t>
  </si>
  <si>
    <t>Vysoko-školské bakalářské</t>
  </si>
  <si>
    <t>Součet počtu úředníků - vzdělání</t>
  </si>
  <si>
    <t>35=24</t>
  </si>
  <si>
    <t>Součet počtu úřadníků - praxe</t>
  </si>
  <si>
    <t>39=24</t>
  </si>
  <si>
    <t>Součet počtu úředníků - platové třídy</t>
  </si>
  <si>
    <t>48=24</t>
  </si>
  <si>
    <t>Součet pracovních úvazků, připadajících na pořizování zásad územního rozvoje a jejich aktualizací, regulačních plánů a jejich změn a územních studii</t>
  </si>
  <si>
    <t>Součet pracovních úvazků, připadajících na činnosti výše neuvedené, avšak související s výkonem působnosti ve věcech územního plánování</t>
  </si>
  <si>
    <t>57=25</t>
  </si>
  <si>
    <t>Součet pracovních úvazků, připadajících na činnosti dle stavebního zákona a na činnosti dle jiných zákonů než stavebního zákona, avšak související s výkonem působnosti ve věcech územního plánování</t>
  </si>
  <si>
    <t>58=26</t>
  </si>
  <si>
    <t>59=27</t>
  </si>
  <si>
    <t>Počet společných porad pro všechny úřady územního plánování a/nebo obecní úřady, které vykonávají územně plánovací činnost podle § 6 odst. 2 stavebního zákona</t>
  </si>
  <si>
    <t>Počet jiných společných metodicky zaměřených akcí pro  všechny úřady územního plánování a/nebo pro všechny obecní úřady, které vykonávají územně plánovací činnost podle § 6 odst. 2 stavebního zákona</t>
  </si>
  <si>
    <t>Počet podaných podnětů k provedení přezkumných řízení opatření obecné povahy, kterými obce vydaly územní plán nebo jeho změnu, regulační plán nebo jeho změnu - 94 odst. 1</t>
  </si>
  <si>
    <t>Počet případů, kdy správní orgán neshledal důvody k zahájení přezkumných řízení opatření obecné povahy, kterými obce vydaly územní plán nebo jeho změnu, regulační plán nebo jeho změnu - § 94 odst. 1</t>
  </si>
  <si>
    <t>Počet případů, kdy správní orgán neshledal důvody k zahájení přezkumných řízení opatření obecné povahy, kterými obce vydaly vymezení zastavěného území - § 94 odst. 1</t>
  </si>
  <si>
    <t>Počet případů, kdy správní orgán neshledal důvody k zahájení přezkumných řízení opatření obecné povahy, kterými obce vydaly územní opatření o asanaci a územní opatření o stavební uzávěře - § 94 odst. 1</t>
  </si>
  <si>
    <t>Počet zahájených přezkumných řízení opatření obecné povahy, kterými obce vydaly územní plán nebo jeho změnu, regulační plán nebo jeho změnu - § 94 odst. 1</t>
  </si>
  <si>
    <t>Počet zahájených přezkumných řízení opatření obecné povahy, kterými obce vydaly vymezení zastavěného území  - § 94 odst. 1</t>
  </si>
  <si>
    <t>Počet zahájených přezkumných řízení opatření obecné povahy, kterými obce vydaly územní opatření o asanaci a územní opatření o stavební uzávěře - § 94 odst. 1</t>
  </si>
  <si>
    <t xml:space="preserve">Počet regulačních plánů a jejich změn vydaných ve sledovaném roce - § 7 odst. 1 písm. a) a § 69 </t>
  </si>
  <si>
    <t xml:space="preserve">Počet územních studií, u nichž byla ve sledovaném roce schválena možnost využití a data o nich byla vložena do evidence územně plánovací činnosti - § 30 odst. 4, § 7 odst. 1 písm. g) </t>
  </si>
  <si>
    <t xml:space="preserve">Počet sdělení k obsahu návrhů zadání územních plánů a jejich změn -  § 47 odst. 2 a § 55 odst. 2 </t>
  </si>
  <si>
    <t>Počet stanovisek ke konceptům územních plánů a jejich změn - § 48 odst. 5 a § 55 odst. 2</t>
  </si>
  <si>
    <t xml:space="preserve">Počet posouzených návrhů územních plánů a jejich změn - § 51 a § 55 odst. 2 </t>
  </si>
  <si>
    <t xml:space="preserve">Počet stanovisek, vyjádření, sdělení apod. jako dotčeného orgánu podle stavebního zákona výše neuvedených - § 7 odst. 1 písm. c) a d) </t>
  </si>
  <si>
    <t xml:space="preserve">Počet žádostí o informace - § 13 </t>
  </si>
  <si>
    <t>Počet rozhodnutí o odmítnutí žádosti o informace (její části), která byla odvolacím orgánem - § 16 nebo soudem zrušena</t>
  </si>
  <si>
    <t xml:space="preserve">Počet prošetřovaných stížností - § 175 odst. 4 </t>
  </si>
  <si>
    <t>Součet obcí s platnou územně plánovací dokumentací</t>
  </si>
  <si>
    <t>Číslo otázky</t>
  </si>
  <si>
    <t>Odbor regionálního rozvoje / oddělení územního řízení</t>
  </si>
  <si>
    <t>problematika územně analytických podkladů a aplikace nově vydané ZÚR, poznakty z činnosti KÚ jako nadřízeného orgánu, poznatky z rosudků soudu</t>
  </si>
  <si>
    <t>nebyla udělena</t>
  </si>
  <si>
    <t>neshledány</t>
  </si>
  <si>
    <t>detailnější informace o krajské ÚPD, nesouhlasy s vydanými ZÚR (liniové stavby, ÚSES)</t>
  </si>
  <si>
    <t>Odbor regionálního rozvoje, územního plánování, stavebního řádu a investic / oddělení územního plánování</t>
  </si>
  <si>
    <t>novela stavebního zákona, judikatura, metodika, problémy v pořizovatelské praxi</t>
  </si>
  <si>
    <t>aktuální informace z oblasti územního plánování, novela SZ, aplikace ZUR</t>
  </si>
  <si>
    <t>ukládání a evidence územně plánovací dokumnetace, aplikace správního řádu v ÚP, obsah a úplnost ÚPD, podmínky pro výkon ÚPČ</t>
  </si>
  <si>
    <t>nebyla uložena</t>
  </si>
  <si>
    <t>stížnosti na postup úřadu územního plánování, na vymezování ploch - neznalost stavebního zákona</t>
  </si>
  <si>
    <t>Odbor regionálního rozvoje / oddělení územního plánování</t>
  </si>
  <si>
    <t>Josef</t>
  </si>
  <si>
    <t>Velíšek</t>
  </si>
  <si>
    <t>josef.velisek@plzensky-kraj.cz</t>
  </si>
  <si>
    <t>seznámení s novými metodikami MMR, výběr z judikatury, áležitosti k zadání ÚP, pořizování změny ÚPN SÚ a ÚPO, stav Aktualizace č.1 ZÚR PK, dotace na ÚP z PSOV 2012</t>
  </si>
  <si>
    <t>pořizování ÚPD a ÚPP</t>
  </si>
  <si>
    <t>nesoulad s právnímy předpisy a metodikami MMR</t>
  </si>
  <si>
    <t>chybějící metodiky v souvislosti s novelou stavebního zákona, problematické vypořádávání se se stanovisky DO</t>
  </si>
  <si>
    <t>354222260, 736650319</t>
  </si>
  <si>
    <t>354222375, 736650376</t>
  </si>
  <si>
    <t>Předání informocí z porady MMR, průběžná aktualizace dat ÚAP, metodika zpracování problémového výkresu, praktická ukázka zpracování problémového výkresu a textové části dle metodiky krajského úřadu (JOKaR), § 102 ve vazbě na připravovanou novelu SZ, seznámení s rozsudky NSS, dotazy z praxe.</t>
  </si>
  <si>
    <t>Statistické údaje k územně plánovací činnosti a dodržování zákonnosti v pořizovatelské praxi.</t>
  </si>
  <si>
    <t>-</t>
  </si>
  <si>
    <t>epodatelna@kr-ustecky.cz</t>
  </si>
  <si>
    <t>Odbor územního plánování a stavebního řádu / oddělení územního plánování</t>
  </si>
  <si>
    <t>Mgr.</t>
  </si>
  <si>
    <t>Adéla</t>
  </si>
  <si>
    <t>Falcmanová</t>
  </si>
  <si>
    <t>falcmanova.a@kr-ustecky.cz</t>
  </si>
  <si>
    <t>uplatňování ZÚK ÚK a PÚR v ÚPD obcí v rámci ÚPČ; (úplná) aktualizace ÚAP a upozornění na změny vyplývající z novely SZ pro ÚAP, předání aktualizace ÚAP ORP; datový model ÚK; akt.informace k PÚR 2008 (zpráva o uplatňování) a koordinace k ÚPČ obcí; metodika ÚPČ obcí i ve vztahu k rozsudkům NSS a k novele SZ a V 500/2006; kontroly výkonu přenesené působnosti ORP ÚK na úseku ÚP; evidence ÚPČ; dotace</t>
  </si>
  <si>
    <t>úplná aktualizace ÚAP ORP – řešení problematiky jednotné struktury a obsahu ÚAP („rámcová osnova ÚAP“), problematika sběru dat a kvalita/obsah poskytovaných dat vč. pasportů, určení problémů k řešení v ÚPD (jednotná specifikace s řádným odůvodněním a jejich dílčí klasifikace), obsah grafických výstupů a jejich provázanost s textovou částí, způsob projednání ÚAP s obcemi</t>
  </si>
  <si>
    <t>dodatečné předání dokladové části vydané ÚPD na obec, pro kterou byla ÚPD pořizována; na záznamu o účinnosti opravení data vydané ÚPD a následné předložení nových registračních listů zahrnující správné údaje; zveřejnění informace o vydané ÚPD na internetu a opatření záznamem o účinnosti ÚPD (grafické části)</t>
  </si>
  <si>
    <t>nepředání dokladové části vydané ÚPD pro obec, pro kterou byla ÚPD pořizována; pozdější zveřejnění údajů o vydaných ÚPD a místech, kde je možné do ÚPD a dokladových částí nahlížet, na internetu</t>
  </si>
  <si>
    <t>Uplatňování záměrů ze ZÚR ÚK do ÚPD obcí; řešení střetů rozvoje obcí (záměrů) s CHLÚ a dobývacími prostory na území Ústeckého kraje (s Obvodním báňským úřadem); v některých případech neuspokojivá kvalita dat pro potřeby aktualizace ÚAP ÚK (i ORP)</t>
  </si>
  <si>
    <t>NSZ na úseku územního plánování, činnosti na úseku ÚP - poznatky z praxe</t>
  </si>
  <si>
    <t>Povinnosti ÚÚP v r. 2012 v souvislosti s 2. aktualizací ÚAPo, konzultace k ÚAPo s MMR a KÚ, Interpretace ZÚR LK pro potřeby SÚ</t>
  </si>
  <si>
    <t>Organizační zajištění činnosti na úseku ÚÚP, vytvoření materiálních a odborných podmínek pro výkon státní správy a agendu na úseku ÚP včetně agendy ÚAP, metodika</t>
  </si>
  <si>
    <t>Požadavek řádně projednat ÚAP, řádné vedení spisové dokumentace při pořizování ÚPD, řádná administrace procesu projednávání ÚPD, řešení personálního obsazení útvaru.Nedostatečné personální obsazení ÚÚP, zatěžování pracovníků i jinými agendami než je ÚPČ tudíž z toho vyplývající nedostatečný prostor na vlastní agendu</t>
  </si>
  <si>
    <t>Obsahové nedostatky ÚPD spočívající především v nefunkční formulaci regulativů, chybám ve vymezování předkupního práva pro VPS a VPO, nedostatečném vymezování veřejných prostranství, nedostatečném vyhodnocování potřeby nových návrhových ploch. Příčinou je obecně velmi složitá problematika „správných“ regulativů ÚPD, nejasné znění stavebního zákona u pravidel vymezování předkupního práva (před novelou) a při vyhodnocování potřeby nových ploch a nedostatečném vymezování veřejných prostranství i nedůslednost pořizovatelů a tlak ze strany vlastníků nemovitostí.</t>
  </si>
  <si>
    <t>na základě jedné stížnosti nejde objektivně posoudit, ale jde hlavně o to, že veřejnost nesouhlasí s postupem pořizovatele při negativním vyhodnocení jejich požadavků např. zamítnutí zapracovaní jejich plochy do ploch bydlení</t>
  </si>
  <si>
    <t>neopodstatněný tlak na navýšení zastavitelných ploch, zpřesňování koridorů technické a dopravní infrastruktury v ÚPD, formulace funkčních regulativů</t>
  </si>
  <si>
    <t>posta@kralovehradecky.cz</t>
  </si>
  <si>
    <t>Pořizování ÚPD</t>
  </si>
  <si>
    <t>Pořizování ÚAP</t>
  </si>
  <si>
    <t>Výkon přenesené působnosti</t>
  </si>
  <si>
    <t>Kontrola zpracované ÚPD</t>
  </si>
  <si>
    <t>nebyly zjištěny</t>
  </si>
  <si>
    <t>Procesní nastavení podle stavebního zákona</t>
  </si>
  <si>
    <t>Odbor rozvoje, fondů EU, cestovního ruchu a sportu</t>
  </si>
  <si>
    <t>aktuální informace z pořizovatelské praxe, informace o pořizování aktualizace ZÚR a PÚR, výsledky z kontrolní činnosti, informace o pořizování ÚAP kraje a obcí, grantový program na pořízení územních plánů</t>
  </si>
  <si>
    <t>organizační zajištění, splnění kvalifikačních předpokladů, aktuální pořizování ÚP a ÚAP, RP a ÚS, vydávání ÚPI, evidence</t>
  </si>
  <si>
    <t>aktualizace seznamu dotčených orgánů, doplnění pracovních náplní, zlepšení práce při správě a aktualizaci sledovaných jevů ÚAP, aktivní využívání datového modelu ÚAP Pk a aplikace ÚAPKit</t>
  </si>
  <si>
    <t>překročení lhůty 1 roku od předchozího rozhodnutí zastupitelstva - opatření proti průtahům při pořizování (§ 56 SZ)</t>
  </si>
  <si>
    <t>upozornění na nedostatky souladu obsahu ÚPD se stavebním zákonem (v rámci vyjádření uplatněného při společném jednání o návrhu ÚPD)</t>
  </si>
  <si>
    <t>obsah dokumentace změn, právní stav, vymezení předkupního práva, náhrady za změny v území, řešení rozporů, vliv na krajinný ráz</t>
  </si>
  <si>
    <t>Krajský úřad Kraje Vysočina</t>
  </si>
  <si>
    <t>Aktualizace zásad územního rozvoje, pořizovatelská praxe, rozhodnutí NSS, úplná aktualizace ÚAP obcí a kraje, Novela staveního zákona vč. výhlášek.</t>
  </si>
  <si>
    <t>kontrola pořizovatelské činnosti úřadů územního plánování při pořizování ÚPD obcí včetně činnosti po vydání ÚPD, včetně stanovisek a vyjádření.</t>
  </si>
  <si>
    <t>Navrhování zastavitelných ploch v zátopových územních a aktivních zónách ZÚ, Náhrady za změny ÚP vyvolané ZÚR a PÚR, Procesní vady pořizovatelů při pořizování ÚPD a jejich odstraňování, včetně přezkumu OOP, zpracování (financování) právního stavu ÚP,řešení návaznosti ÚSES mezi obcemi, vztah projektant - pořizovatel</t>
  </si>
  <si>
    <t>Žerotínovo náměstí</t>
  </si>
  <si>
    <t>449/3</t>
  </si>
  <si>
    <t>3 porady věnovány druhé úplné aktualizaci ÚAP obcí s rozšířenou působností; témata dalších porad: dotační program JMK na zpracování ÚP, mapový portál JMK, aplikace ZÚR JMK do rozpracovaných ÚPD během procesu jejich pořizování, rozbor situace po zrušení ZÚR JMK a dopady na postup při pořizování územních plánů, DO v procesu pořizování ÚP, novela stavebního zákona</t>
  </si>
  <si>
    <t>1. seminář k novele stavebního zákona; 2. seminář na téma opatření obecné povahy</t>
  </si>
  <si>
    <t>Kontrolováno bylo plnění kvalifikačních požadavků pro výkon územně plánovací činnosti ve smyslu § 24, resp. § 189 odst. 3 stavebního zákona, pořizování ÚAP, pořizování ÚPP a ÚPD, pořizování vymezení zastavěného území, vyjádření vydaná odborem jako dotčeným orgánem ve smyslu § 6 odst. 1 písm. e), f) stavebního zákona a technické zabezpečení činnosti.</t>
  </si>
  <si>
    <t>Kontrola na úseku územního plánování u Magistrátu města Brna byla provedena na základě podnětů ze strany veřejnosti týkajících se údajného pochybení kontrolovaného orgánu ve věci pořizování změny Územního plánu města Brna</t>
  </si>
  <si>
    <t>Vzhledem ke skutečnosti, že pořizovatel nepředložil Územně analytické podklady správního obvodu ORP – aktualizace 2010 k projednání Radě obcí dle ust. § 29 odst. 1 stavebního zákona, ve zněí platném do 31.12.2006, kontrolní orgán požadoval dodatečné splnění zákonné povinnosti.</t>
  </si>
  <si>
    <t>Nejednoznačnost norem stavebního práva, jejich nejasný nebo nedostatečný výklad, jejich aplikace (aplikace ustanovení novely SZ v pořizovatelské praxi, hledání a upřesňování nových postupů při pořizování ÚP, dokončení projednání konceptu ÚP dle dosavadních právních předpisů – výběr varianty v rámci schválení pokynů pro zpracování návrhu při neexistenci ZÚR JMK, aplikace ustanovení, že záležitosti nadmístního významu, které nejsou řešeny v ZÚR, mohou být součástí ÚP… v případě, že ZÚR JMK není; obsahová náplň dokumentů vyhodnocení vlivů na životní prostředí a vyhodnocení vlivů na udržitelný rozvoj); poskytovatelé neposkytují údaje o území pořizovatelům, zejména pak záměry na provedení změn v území; data ÚAP jsou předávána v nejrůznějších strukturách – nikoli dle jevů vyhlášky č. 500, problém oddělit data relevantní pro ÚAPk od dat předaných ORP; nedostatečné odůvodňování záměrů poskytovateli údajů o území; uplatňování stanovisek některými dotčenými orgány nad rámec jejich zákonných zmocnění a následné obtížné dohodování stanovisek; nesouhlas obcí se záměry dopravní infrastruktury dotýkající se jejich území v ÚPD.</t>
  </si>
  <si>
    <t>Odbor strategického rozvoje kraje / oddělení územního plánu a stavebního řádu</t>
  </si>
  <si>
    <t>pověřena zastupováním vedoucího odboru</t>
  </si>
  <si>
    <t>novela stavebního zákona, 2. aktualizace ÚAP obcí</t>
  </si>
  <si>
    <t>metodika MINIS, pořizování 2. aktualizace ÚAPobcí, hodnoty území, Digitální mapa veřejné správy</t>
  </si>
  <si>
    <t>Činnost úřadu ÚP při pořizování ÚPD a ÚPP.</t>
  </si>
  <si>
    <t>Dodržovat lhůty a termíny zejména při doručování veřejnou vyhláškou. Nabytí účinnosti opatření obecné povahy je 15 dnem po vyvěšení. Dokončovat činnosti po vydání ÚPD, zejm. zveřejnění údajů o vydaných ÚPD způsobem umožňujícím dálkový přístup. Nejsou doloženy doručenky datové zprávy dotčeným orgánům. Číslo jednací uvedené v záznamu o účinnosti není součástí celého spisu vedeného k této změně. V textové části odůvodnění souboru změn chybí odůvodnění nových ploch dle § 55 odst. 3 stavebního zákona. Chybí písemný záznam z veřejného projednání dle ust. § 22 odst. 2 stavebního zákona. U létajícího pořizovatele problematické vykonávání činnosti po vydání ÚP. Jinak obecně doručenky.</t>
  </si>
  <si>
    <t>Žádosti o interpretaci informací ze ZUR (případně jiných dokumentací) nad měřítkem katastrální mapy (případně nad měřítkem jiným - větším, než byla dokumentace). Problémy se stanovisky DO, jejich odůvodnění, i když se již stav zlepšuje. Nedostatečné odůvodnění projektanta. Neopodstatněné požadavky některých DO. Součinnost subjektů podílejících se na tvorbě ÚPD, to spíš z dřívějška, loni se to až tak neprojevovalo.</t>
  </si>
  <si>
    <t>Marcela</t>
  </si>
  <si>
    <t>Vavříková</t>
  </si>
  <si>
    <t>marcela.vavrikova@kr-zlinsky.cz</t>
  </si>
  <si>
    <t>Novela stavebního zákona; přehled rozpracovaných a pořízených ÚP ZK, problematika pořizovatelské praxe, vyhodnocení připomínek k zadání</t>
  </si>
  <si>
    <t>organizační zajištění, začlenění útvaru v organizační struktuře, pracovní náplně, kvalifikační požadavky, dodržování zákonnosti činnosto pořizovatele po vydání ÚPD formou OOP (§§51,162,164,165,166 SZ)</t>
  </si>
  <si>
    <t>náprava nedostatků v oblasti zpracování dat ÚAP, úplnost a aktuálnost ÚAP</t>
  </si>
  <si>
    <t>nestálost výkladu a metodické činnosti z ústředního orgánu a soudů</t>
  </si>
  <si>
    <t>Odbor územního plánování, stavebního řádu a kultury / oddělení územního plánování</t>
  </si>
  <si>
    <t>Saktorova</t>
  </si>
  <si>
    <t>problematické části ÚAPo, metodická doporučení k datové části ÚAP, aktualizace ÚAP - zpracování, záměry, RURÚ, studie pořizované KÚ MSK a jiné podklady, digitální mapa veřejné správy, představení Územní studie rekreačního potenciálu oblasti Nízkého a Hrubého Jeseníku, pořizovatelská praxe, rozhodování soudů, aktualizace ZÚR MSK, informace o zrušení části ZÚR MSK, vztah ÚAP a územního plánu, nástroje pro údržbu a tvorbu ÚAP MSK, porada k projektu Nástroje pro tvorbu a údržbu ÚAP, obecné informace, novela stavebního zákona, vyjádření vydávané ÚÚP, územní plán jako podklad pro rozhodování v území, digitální zpracování ÚAP a ÚP - datový model ÚAP a ÚPD, podklady pro zpracování ÚAP, ÚAP po novele stavebního zákona, rozbor udržitelného rozvoje území - odborné posudky k 1. úplné aktualizaci ÚAP, příklad prezentace návrhu 2. úplné aktualizace ÚAPo, porada za účasti MMR – prezentace návrhů 2. úplné aktualizace ÚAPo</t>
  </si>
  <si>
    <t>1. Organizační zajištění činnosti pořizovatele územně plánovací dokumentace a splnění kvalifikačních předpokladů pořizovatele územních plánů, ve smyslu ustanovení § 24 stavebního zákona. 2. Stav prací na průběžné aktualizaci územně analytických podkladů. 3. Stav prací na pořizování územně plánovací dokumentace u jednotlivých obcí ve správním obvodu obce s rozšířenou působností. 4. Kontrola dodržování postupu při pořizování územně plánovací dokumentace. 5. Kontrola vykonávání činností úřadu územního plánování jako dotčeného orgánu dle ustanovení § 6 odst. 1 stavebního zákona.</t>
  </si>
  <si>
    <t>dodržování lhůt, zveřejňování písemností, formální nedostatky a srozumitelnost vyjádření úřadu</t>
  </si>
  <si>
    <t>nesprávné vyhodnocení souladu záměru s ÚPD</t>
  </si>
  <si>
    <t>nesprávné vyhodnocení souladu záměru s ÚPD, absence vyrozumění stěžovatele ve lhůtě 60 dnů o způsobu vyřízení stížnosti</t>
  </si>
  <si>
    <t>Výroková část územních plánů - vnitřní neprovázanost územně plánovací dokumentace, nedůslednost při řešení širších vztahů při vymezování ÚSES, navrhování zastavitelných ploch do záplavových území, neupřesňování koridorů přebíraných ze ZÚR do územních plánů. Pojetí územního plánu podle předešlé právní úpravy. Odůvodnění územních plánů - opakovaně formální proklamace místo důvodů, které vedly k návrhu ÚP, nedostatečné nebo záměrně zkreslené odůvodnění potřeby vymezení nových zastavitelných ploch. V důsledku vyhovění námitkám dochází k vymezení nových zastavitelných ploch, a tím k podstatné úpravě návrhu územního plánu, který pak není znova projednán. Důvody vad: projektant reflektuje požadavky zadavatele - obce; struktura ÚAP neobsahuje dostatek argumetů pro odůvodnění ÚP; špatné vyhodnocení rozsahu úprav (podstatná úprava).</t>
  </si>
  <si>
    <t>GRAF 1</t>
  </si>
  <si>
    <t>GRAF 3</t>
  </si>
  <si>
    <t>GRAF 4</t>
  </si>
  <si>
    <t>BB120</t>
  </si>
  <si>
    <t>suma B26/BB120</t>
  </si>
  <si>
    <t>suma B27/BB120</t>
  </si>
  <si>
    <t>suma B52/BB120</t>
  </si>
  <si>
    <t>Součet obcí s platnou územně plánovací dokumentací na jeden celý pracovní úvazek úředníků KÚ</t>
  </si>
  <si>
    <t>BB125/BB27</t>
  </si>
  <si>
    <t>Počet úředníků, kteří vykonávají územně plánovací činnost nebo se na ní bezprostředně podílí</t>
  </si>
  <si>
    <t>BB122/BB27</t>
  </si>
  <si>
    <t>BB91</t>
  </si>
  <si>
    <t>B26</t>
  </si>
  <si>
    <t>B27</t>
  </si>
  <si>
    <t>B28</t>
  </si>
  <si>
    <t>B52</t>
  </si>
  <si>
    <t>B53</t>
  </si>
  <si>
    <t>Součet územně plánovací dokumentace a jejích změn (ÚP+zÚP+uÚP+RP+zRP) pořizované ve sledovaném roce</t>
  </si>
  <si>
    <t>B67</t>
  </si>
  <si>
    <r>
      <t xml:space="preserve">Správa dat, provádění analýz a výstupů pro potřeby územního plánování je prováděna v rámci útvaru
</t>
    </r>
    <r>
      <rPr>
        <sz val="9"/>
        <rFont val="Arial"/>
        <family val="2"/>
        <charset val="238"/>
      </rPr>
      <t>Ano=1, Ne=0</t>
    </r>
  </si>
  <si>
    <r>
      <t xml:space="preserve">Správa dat, provádění analýz a výstupů pro potřeby územního plánování je prováděna v rámci krajského úřadu / Magistrátu hl. m. Prahy, ale mimo útvar
</t>
    </r>
    <r>
      <rPr>
        <sz val="9"/>
        <rFont val="Arial"/>
        <family val="2"/>
        <charset val="238"/>
      </rPr>
      <t>Ano=1, Ne=0</t>
    </r>
  </si>
  <si>
    <r>
      <t xml:space="preserve">Data pro potřeby územního plánování jsou zpracována v prostředí GIS
</t>
    </r>
    <r>
      <rPr>
        <sz val="9"/>
        <rFont val="Arial"/>
        <family val="2"/>
        <charset val="238"/>
      </rPr>
      <t>Ano=1, Ne=0</t>
    </r>
  </si>
  <si>
    <r>
      <t xml:space="preserve">Správa dat, provádění analýz a výstupů pro potřeby územního plánování je zajišťována nákupem služeb
</t>
    </r>
    <r>
      <rPr>
        <sz val="9"/>
        <rFont val="Arial"/>
        <family val="2"/>
        <charset val="238"/>
      </rPr>
      <t>Nikdy (0 %)=1
Výjimečně (cca do 25 %)=2
Občas (cca do 50 %)=3
Často (cca do 75 %)=4
Velmi často (cca nad 75 %)=5</t>
    </r>
  </si>
  <si>
    <r>
      <t xml:space="preserve">Ve sledovaném roce byla předložena zastupitelstvu ke schválení zpráva o uplatňování zásad územního rozvoje - § 7 odst. 1 písm. a) a § 42 odst. 1
</t>
    </r>
    <r>
      <rPr>
        <sz val="9"/>
        <rFont val="Arial"/>
        <family val="2"/>
        <charset val="238"/>
      </rPr>
      <t>Ano=1, Ne=0</t>
    </r>
  </si>
  <si>
    <r>
      <t xml:space="preserve">Ve sledovaném roce byla pořizována aktualizace/nový návrh zásad územního rozvoje - § 7 odst. 1 písm. a) a § 42 odst. 2 a 3
</t>
    </r>
    <r>
      <rPr>
        <sz val="9"/>
        <rFont val="Arial"/>
        <family val="2"/>
        <charset val="238"/>
      </rPr>
      <t>Ano=1, Ne=0</t>
    </r>
  </si>
  <si>
    <r>
      <t xml:space="preserve">Ve sledovaném roce byla vydána aktualizace/nové zásady územního rozvoje - § 7 odst. 1 písm. a) a § 42 odst. 2 a 3
</t>
    </r>
    <r>
      <rPr>
        <sz val="9"/>
        <rFont val="Arial"/>
        <family val="2"/>
        <charset val="238"/>
      </rPr>
      <t>Ano=1, Ne=0</t>
    </r>
  </si>
  <si>
    <r>
      <t xml:space="preserve">Krajský úřad pověřil úřady územního plánování vkládáním dat do evidence územně plánovací činnosti - § 162 odst. 4
</t>
    </r>
    <r>
      <rPr>
        <sz val="9"/>
        <rFont val="Arial"/>
        <family val="2"/>
        <charset val="238"/>
      </rPr>
      <t>Ano=1, Ne=0</t>
    </r>
  </si>
  <si>
    <t>Podíl obcí s platným územním plánem pořízeným podle zákona č. 183/2006 Sb. z celkového počtu obcí v %</t>
  </si>
  <si>
    <t>Podíl obcí s platnou územně plánovací dokumentací z celkového počtu obcí v %</t>
  </si>
  <si>
    <t>(suma B26 +sumaB27)/BB120</t>
  </si>
  <si>
    <t>Počet ORP</t>
  </si>
  <si>
    <r>
      <rPr>
        <b/>
        <sz val="9"/>
        <rFont val="Arial"/>
        <family val="2"/>
        <charset val="238"/>
      </rPr>
      <t>Průměrný počet pracovních úvazků úředníků splňujících kvalifikační požadavky pro výkon územně plánovací činnosti ÚÚP v kraji</t>
    </r>
    <r>
      <rPr>
        <sz val="9"/>
        <rFont val="Arial"/>
        <family val="2"/>
        <charset val="238"/>
      </rPr>
      <t xml:space="preserve">
</t>
    </r>
  </si>
  <si>
    <t>Průměrny počet pracovních úvazků ostatních úředníků ÚÚP v kraji</t>
  </si>
  <si>
    <t>Průměrný počet pracovních úvazků úředníků všech ÚÚP v kraji</t>
  </si>
  <si>
    <t>Součet pracovních úvazků, připadajících na pořizování územních plánů, regulačních plánů, jejich změn, územních studií a vymezení zastavěného území</t>
  </si>
  <si>
    <t>Průměrný počet pracovních úvazků úředníků splňujících kvalifikační požadavky pro výkon územně plánovací činnosti ÚÚP v kraji, připadajících na pořizování aktualizace ÚAPo v kraji</t>
  </si>
</sst>
</file>

<file path=xl/styles.xml><?xml version="1.0" encoding="utf-8"?>
<styleSheet xmlns="http://schemas.openxmlformats.org/spreadsheetml/2006/main" xmlns:mc="http://schemas.openxmlformats.org/markup-compatibility/2006" xmlns:x14ac="http://schemas.microsoft.com/office/spreadsheetml/2009/9/ac" mc:Ignorable="x14ac">
  <fonts count="51" x14ac:knownFonts="1">
    <font>
      <sz val="11"/>
      <color theme="1"/>
      <name val="Calibri"/>
      <family val="2"/>
      <charset val="238"/>
      <scheme val="minor"/>
    </font>
    <font>
      <sz val="9"/>
      <color theme="1"/>
      <name val="Arial"/>
      <family val="2"/>
      <charset val="238"/>
    </font>
    <font>
      <sz val="9"/>
      <color theme="1"/>
      <name val="Arial"/>
      <family val="2"/>
      <charset val="238"/>
    </font>
    <font>
      <sz val="9"/>
      <color theme="1"/>
      <name val="Arial"/>
      <family val="2"/>
      <charset val="238"/>
    </font>
    <font>
      <sz val="9"/>
      <color theme="1"/>
      <name val="Arial"/>
      <family val="2"/>
      <charset val="238"/>
    </font>
    <font>
      <sz val="9"/>
      <color theme="1"/>
      <name val="Arial"/>
      <family val="2"/>
      <charset val="238"/>
    </font>
    <font>
      <sz val="12"/>
      <name val="Times New Roman"/>
      <charset val="238"/>
    </font>
    <font>
      <u/>
      <sz val="12"/>
      <color indexed="12"/>
      <name val="Times New Roman"/>
      <family val="1"/>
      <charset val="238"/>
    </font>
    <font>
      <sz val="12"/>
      <name val="Times New Roman"/>
      <family val="1"/>
      <charset val="238"/>
    </font>
    <font>
      <sz val="10"/>
      <name val="Arial"/>
      <family val="2"/>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rgb="FF9C0006"/>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sz val="10"/>
      <color theme="1"/>
      <name val="Arial"/>
      <family val="2"/>
      <charset val="238"/>
    </font>
    <font>
      <sz val="10"/>
      <name val="MS Sans Serif"/>
      <family val="2"/>
      <charset val="238"/>
    </font>
    <font>
      <sz val="11"/>
      <color indexed="8"/>
      <name val="Calibri"/>
      <family val="2"/>
      <charset val="238"/>
    </font>
    <font>
      <sz val="10"/>
      <name val="Arial CE"/>
      <charset val="238"/>
    </font>
    <font>
      <sz val="9"/>
      <name val="Arial"/>
      <family val="2"/>
      <charset val="238"/>
    </font>
    <font>
      <b/>
      <sz val="9"/>
      <name val="Arial"/>
      <family val="2"/>
      <charset val="238"/>
    </font>
    <font>
      <u/>
      <sz val="11"/>
      <color theme="10"/>
      <name val="Calibri"/>
      <family val="2"/>
      <charset val="238"/>
    </font>
    <font>
      <b/>
      <sz val="15"/>
      <color theme="3"/>
      <name val="Arial"/>
      <family val="2"/>
      <charset val="238"/>
    </font>
    <font>
      <b/>
      <sz val="13"/>
      <color theme="3"/>
      <name val="Arial"/>
      <family val="2"/>
      <charset val="238"/>
    </font>
    <font>
      <b/>
      <sz val="11"/>
      <color theme="3"/>
      <name val="Arial"/>
      <family val="2"/>
      <charset val="238"/>
    </font>
    <font>
      <sz val="9"/>
      <color rgb="FF006100"/>
      <name val="Arial"/>
      <family val="2"/>
      <charset val="238"/>
    </font>
    <font>
      <sz val="9"/>
      <color rgb="FF9C0006"/>
      <name val="Arial"/>
      <family val="2"/>
      <charset val="238"/>
    </font>
    <font>
      <sz val="9"/>
      <color rgb="FF9C6500"/>
      <name val="Arial"/>
      <family val="2"/>
      <charset val="238"/>
    </font>
    <font>
      <sz val="9"/>
      <color rgb="FF3F3F76"/>
      <name val="Arial"/>
      <family val="2"/>
      <charset val="238"/>
    </font>
    <font>
      <b/>
      <sz val="9"/>
      <color rgb="FF3F3F3F"/>
      <name val="Arial"/>
      <family val="2"/>
      <charset val="238"/>
    </font>
    <font>
      <b/>
      <sz val="9"/>
      <color rgb="FFFA7D00"/>
      <name val="Arial"/>
      <family val="2"/>
      <charset val="238"/>
    </font>
    <font>
      <sz val="9"/>
      <color rgb="FFFA7D00"/>
      <name val="Arial"/>
      <family val="2"/>
      <charset val="238"/>
    </font>
    <font>
      <b/>
      <sz val="9"/>
      <color theme="0"/>
      <name val="Arial"/>
      <family val="2"/>
      <charset val="238"/>
    </font>
    <font>
      <sz val="9"/>
      <color rgb="FFFF0000"/>
      <name val="Arial"/>
      <family val="2"/>
      <charset val="238"/>
    </font>
    <font>
      <i/>
      <sz val="9"/>
      <color rgb="FF7F7F7F"/>
      <name val="Arial"/>
      <family val="2"/>
      <charset val="238"/>
    </font>
    <font>
      <b/>
      <sz val="9"/>
      <color theme="1"/>
      <name val="Arial"/>
      <family val="2"/>
      <charset val="238"/>
    </font>
    <font>
      <sz val="9"/>
      <color theme="0"/>
      <name val="Arial"/>
      <family val="2"/>
      <charset val="238"/>
    </font>
    <font>
      <sz val="9"/>
      <color rgb="FF000000"/>
      <name val="Arial"/>
      <family val="2"/>
      <charset val="238"/>
    </font>
    <font>
      <b/>
      <sz val="10"/>
      <name val="Arial"/>
      <family val="2"/>
      <charset val="238"/>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s>
  <cellStyleXfs count="587">
    <xf numFmtId="0" fontId="0" fillId="0" borderId="0"/>
    <xf numFmtId="0" fontId="10" fillId="2"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2" fillId="0" borderId="2" applyNumberFormat="0" applyFill="0" applyAlignment="0" applyProtection="0"/>
    <xf numFmtId="0" fontId="12" fillId="0" borderId="2" applyNumberFormat="0" applyFill="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3" fillId="20" borderId="0" applyNumberFormat="0" applyBorder="0" applyAlignment="0" applyProtection="0"/>
    <xf numFmtId="0" fontId="13" fillId="20" borderId="0" applyNumberFormat="0" applyBorder="0" applyAlignment="0" applyProtection="0"/>
    <xf numFmtId="0" fontId="14" fillId="21" borderId="3" applyNumberFormat="0" applyAlignment="0" applyProtection="0"/>
    <xf numFmtId="0" fontId="14" fillId="21" borderId="3" applyNumberFormat="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2" borderId="0" applyNumberFormat="0" applyBorder="0" applyAlignment="0" applyProtection="0"/>
    <xf numFmtId="0" fontId="19" fillId="22" borderId="0" applyNumberFormat="0" applyBorder="0" applyAlignment="0" applyProtection="0"/>
    <xf numFmtId="0" fontId="8" fillId="0" borderId="0"/>
    <xf numFmtId="0" fontId="8" fillId="0" borderId="0"/>
    <xf numFmtId="0" fontId="8" fillId="0" borderId="0"/>
    <xf numFmtId="0" fontId="10" fillId="0" borderId="0"/>
    <xf numFmtId="0" fontId="8" fillId="0" borderId="0"/>
    <xf numFmtId="0" fontId="8" fillId="0" borderId="0"/>
    <xf numFmtId="0" fontId="6" fillId="0" borderId="0"/>
    <xf numFmtId="0" fontId="10" fillId="23" borderId="7" applyNumberFormat="0" applyFont="0" applyAlignment="0" applyProtection="0"/>
    <xf numFmtId="0" fontId="10" fillId="23" borderId="7" applyNumberFormat="0" applyFont="0" applyAlignment="0" applyProtection="0"/>
    <xf numFmtId="0" fontId="20" fillId="0" borderId="8" applyNumberFormat="0" applyFill="0" applyAlignment="0" applyProtection="0"/>
    <xf numFmtId="0" fontId="20" fillId="0" borderId="8" applyNumberFormat="0" applyFill="0" applyAlignment="0" applyProtection="0"/>
    <xf numFmtId="0" fontId="21" fillId="24" borderId="0" applyNumberFormat="0" applyBorder="0" applyAlignment="0" applyProtection="0"/>
    <xf numFmtId="0" fontId="21" fillId="24" borderId="0" applyNumberFormat="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25" borderId="9" applyNumberFormat="0" applyAlignment="0" applyProtection="0"/>
    <xf numFmtId="0" fontId="23" fillId="25" borderId="9" applyNumberFormat="0" applyAlignment="0" applyProtection="0"/>
    <xf numFmtId="0" fontId="24" fillId="26" borderId="9" applyNumberFormat="0" applyAlignment="0" applyProtection="0"/>
    <xf numFmtId="0" fontId="24" fillId="26" borderId="9" applyNumberFormat="0" applyAlignment="0" applyProtection="0"/>
    <xf numFmtId="0" fontId="25" fillId="26" borderId="10" applyNumberFormat="0" applyAlignment="0" applyProtection="0"/>
    <xf numFmtId="0" fontId="25" fillId="26" borderId="10"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0" fontId="2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28" fillId="0" borderId="0"/>
    <xf numFmtId="0" fontId="8" fillId="0" borderId="0"/>
    <xf numFmtId="0" fontId="8" fillId="0" borderId="0"/>
    <xf numFmtId="0" fontId="8" fillId="0" borderId="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8" fillId="0" borderId="0"/>
    <xf numFmtId="0" fontId="8" fillId="0" borderId="0"/>
    <xf numFmtId="0" fontId="8" fillId="0" borderId="0"/>
    <xf numFmtId="0" fontId="8" fillId="0" borderId="0"/>
    <xf numFmtId="0" fontId="8" fillId="0" borderId="0"/>
    <xf numFmtId="0" fontId="30" fillId="0" borderId="0">
      <alignment vertical="top"/>
    </xf>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8" fillId="0" borderId="0"/>
    <xf numFmtId="0" fontId="28" fillId="0" borderId="0"/>
    <xf numFmtId="0" fontId="28" fillId="0" borderId="0"/>
    <xf numFmtId="0" fontId="28" fillId="0" borderId="0"/>
    <xf numFmtId="0" fontId="28" fillId="0" borderId="0"/>
    <xf numFmtId="0" fontId="8" fillId="0" borderId="0"/>
    <xf numFmtId="0" fontId="28" fillId="0" borderId="0"/>
    <xf numFmtId="0" fontId="28" fillId="0" borderId="0"/>
    <xf numFmtId="0" fontId="28" fillId="0" borderId="0"/>
    <xf numFmtId="0" fontId="28" fillId="0" borderId="0"/>
    <xf numFmtId="0" fontId="28" fillId="0" borderId="0"/>
    <xf numFmtId="0" fontId="30" fillId="0" borderId="0">
      <alignment vertical="top"/>
    </xf>
    <xf numFmtId="0" fontId="8" fillId="0" borderId="0"/>
    <xf numFmtId="0" fontId="8" fillId="0" borderId="0"/>
    <xf numFmtId="0" fontId="27" fillId="0" borderId="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29"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29"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34" fillId="0" borderId="4" applyNumberFormat="0" applyFill="0" applyAlignment="0" applyProtection="0"/>
    <xf numFmtId="0" fontId="35" fillId="0" borderId="5" applyNumberFormat="0" applyFill="0" applyAlignment="0" applyProtection="0"/>
    <xf numFmtId="0" fontId="36" fillId="0" borderId="6" applyNumberFormat="0" applyFill="0" applyAlignment="0" applyProtection="0"/>
    <xf numFmtId="0" fontId="36" fillId="0" borderId="0" applyNumberFormat="0" applyFill="0" applyBorder="0" applyAlignment="0" applyProtection="0"/>
    <xf numFmtId="0" fontId="37" fillId="24" borderId="0" applyNumberFormat="0" applyBorder="0" applyAlignment="0" applyProtection="0"/>
    <xf numFmtId="0" fontId="38" fillId="20" borderId="0" applyNumberFormat="0" applyBorder="0" applyAlignment="0" applyProtection="0"/>
    <xf numFmtId="0" fontId="39" fillId="22" borderId="0" applyNumberFormat="0" applyBorder="0" applyAlignment="0" applyProtection="0"/>
    <xf numFmtId="0" fontId="40" fillId="25" borderId="9" applyNumberFormat="0" applyAlignment="0" applyProtection="0"/>
    <xf numFmtId="0" fontId="41" fillId="26" borderId="10" applyNumberFormat="0" applyAlignment="0" applyProtection="0"/>
    <xf numFmtId="0" fontId="42" fillId="26" borderId="9" applyNumberFormat="0" applyAlignment="0" applyProtection="0"/>
    <xf numFmtId="0" fontId="43" fillId="0" borderId="8" applyNumberFormat="0" applyFill="0" applyAlignment="0" applyProtection="0"/>
    <xf numFmtId="0" fontId="44" fillId="21" borderId="3"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2" applyNumberFormat="0" applyFill="0" applyAlignment="0" applyProtection="0"/>
    <xf numFmtId="0" fontId="48" fillId="27"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48" fillId="14" borderId="0" applyNumberFormat="0" applyBorder="0" applyAlignment="0" applyProtection="0"/>
    <xf numFmtId="0" fontId="48" fillId="2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48" fillId="15" borderId="0" applyNumberFormat="0" applyBorder="0" applyAlignment="0" applyProtection="0"/>
    <xf numFmtId="0" fontId="48" fillId="2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48" fillId="16" borderId="0" applyNumberFormat="0" applyBorder="0" applyAlignment="0" applyProtection="0"/>
    <xf numFmtId="0" fontId="48" fillId="3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48" fillId="17" borderId="0" applyNumberFormat="0" applyBorder="0" applyAlignment="0" applyProtection="0"/>
    <xf numFmtId="0" fontId="48" fillId="3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48" fillId="18" borderId="0" applyNumberFormat="0" applyBorder="0" applyAlignment="0" applyProtection="0"/>
    <xf numFmtId="0" fontId="48" fillId="3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48" fillId="19" borderId="0" applyNumberFormat="0" applyBorder="0" applyAlignment="0" applyProtection="0"/>
    <xf numFmtId="0" fontId="5" fillId="0" borderId="0"/>
    <xf numFmtId="0" fontId="5"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8" fillId="0" borderId="0"/>
    <xf numFmtId="0" fontId="10" fillId="2"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0" borderId="0"/>
    <xf numFmtId="0" fontId="10" fillId="0" borderId="0"/>
    <xf numFmtId="0" fontId="10" fillId="0" borderId="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2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8" fillId="0" borderId="0"/>
    <xf numFmtId="0" fontId="28" fillId="0" borderId="0"/>
    <xf numFmtId="0" fontId="8" fillId="0" borderId="0"/>
    <xf numFmtId="0" fontId="27" fillId="0" borderId="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8" fillId="0" borderId="0"/>
    <xf numFmtId="0" fontId="28" fillId="0" borderId="0"/>
    <xf numFmtId="0" fontId="8" fillId="0" borderId="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23" borderId="7" applyNumberFormat="0" applyFont="0" applyAlignment="0" applyProtection="0"/>
  </cellStyleXfs>
  <cellXfs count="65">
    <xf numFmtId="0" fontId="0" fillId="0" borderId="0" xfId="0"/>
    <xf numFmtId="0" fontId="27" fillId="0" borderId="0" xfId="0" applyFont="1"/>
    <xf numFmtId="0" fontId="27" fillId="0" borderId="1" xfId="0" applyFont="1" applyBorder="1"/>
    <xf numFmtId="0" fontId="27" fillId="0" borderId="1" xfId="0" applyFont="1" applyFill="1" applyBorder="1"/>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vertical="top" wrapText="1"/>
    </xf>
    <xf numFmtId="2" fontId="0" fillId="0" borderId="1" xfId="0" applyNumberFormat="1" applyFont="1" applyBorder="1" applyAlignment="1">
      <alignment vertical="top"/>
    </xf>
    <xf numFmtId="0" fontId="32" fillId="33" borderId="1" xfId="91" applyFont="1" applyFill="1" applyBorder="1" applyAlignment="1">
      <alignment horizontal="left" vertical="top" wrapText="1"/>
    </xf>
    <xf numFmtId="0" fontId="32" fillId="34" borderId="1" xfId="215" quotePrefix="1" applyNumberFormat="1" applyFont="1" applyFill="1" applyBorder="1" applyAlignment="1">
      <alignment vertical="top" wrapText="1"/>
    </xf>
    <xf numFmtId="0" fontId="32" fillId="34" borderId="1" xfId="91" applyFont="1" applyFill="1" applyBorder="1" applyAlignment="1">
      <alignment horizontal="center" vertical="top" wrapText="1"/>
    </xf>
    <xf numFmtId="0" fontId="32" fillId="35" borderId="1" xfId="91" applyFont="1" applyFill="1" applyBorder="1" applyAlignment="1">
      <alignment horizontal="center" vertical="top" wrapText="1"/>
    </xf>
    <xf numFmtId="0" fontId="49" fillId="0" borderId="11" xfId="282" applyFont="1" applyBorder="1" applyAlignment="1">
      <alignment horizontal="left" vertical="top" wrapText="1"/>
    </xf>
    <xf numFmtId="0" fontId="32" fillId="34" borderId="12" xfId="215" quotePrefix="1" applyNumberFormat="1" applyFont="1" applyFill="1" applyBorder="1" applyAlignment="1">
      <alignment vertical="top" wrapText="1"/>
    </xf>
    <xf numFmtId="0" fontId="32" fillId="34" borderId="12" xfId="91" applyFont="1" applyFill="1" applyBorder="1" applyAlignment="1">
      <alignment horizontal="center" vertical="top" wrapText="1"/>
    </xf>
    <xf numFmtId="0" fontId="49" fillId="0" borderId="16" xfId="282" applyFont="1" applyBorder="1" applyAlignment="1">
      <alignment horizontal="left" vertical="top" wrapText="1"/>
    </xf>
    <xf numFmtId="0" fontId="49" fillId="0" borderId="11" xfId="282" applyFont="1" applyBorder="1" applyAlignment="1">
      <alignment horizontal="center" vertical="top" wrapText="1"/>
    </xf>
    <xf numFmtId="2" fontId="49" fillId="0" borderId="1" xfId="282" applyNumberFormat="1" applyFont="1" applyFill="1" applyBorder="1" applyAlignment="1">
      <alignment horizontal="center" vertical="top" wrapText="1"/>
    </xf>
    <xf numFmtId="0" fontId="9" fillId="34" borderId="1" xfId="0" applyFont="1" applyFill="1" applyBorder="1" applyAlignment="1">
      <alignment horizontal="center" vertical="top" wrapText="1"/>
    </xf>
    <xf numFmtId="0" fontId="9" fillId="34" borderId="1" xfId="0" applyFont="1" applyFill="1" applyBorder="1" applyAlignment="1">
      <alignment horizontal="left" vertical="top" wrapText="1"/>
    </xf>
    <xf numFmtId="0" fontId="9" fillId="0" borderId="1" xfId="0" applyFont="1" applyFill="1" applyBorder="1" applyAlignment="1">
      <alignment horizontal="center"/>
    </xf>
    <xf numFmtId="2" fontId="31" fillId="0" borderId="1" xfId="282" applyNumberFormat="1" applyFont="1" applyFill="1" applyBorder="1" applyAlignment="1">
      <alignment horizontal="center" vertical="top" wrapText="1"/>
    </xf>
    <xf numFmtId="0" fontId="9" fillId="0" borderId="1" xfId="0" applyFont="1" applyFill="1" applyBorder="1"/>
    <xf numFmtId="0" fontId="9" fillId="0" borderId="1" xfId="0" applyFont="1" applyBorder="1"/>
    <xf numFmtId="2" fontId="9" fillId="0" borderId="1" xfId="0" applyNumberFormat="1" applyFont="1" applyFill="1" applyBorder="1" applyAlignment="1">
      <alignment horizontal="center"/>
    </xf>
    <xf numFmtId="0" fontId="49" fillId="0" borderId="15" xfId="282" applyFont="1" applyBorder="1" applyAlignment="1">
      <alignment horizontal="center" vertical="top" wrapText="1"/>
    </xf>
    <xf numFmtId="0" fontId="31" fillId="0" borderId="1" xfId="282" applyFont="1" applyFill="1" applyBorder="1" applyAlignment="1">
      <alignment horizontal="center" vertical="top" wrapText="1"/>
    </xf>
    <xf numFmtId="0" fontId="27" fillId="0" borderId="0" xfId="0" applyFont="1" applyFill="1"/>
    <xf numFmtId="0" fontId="31" fillId="0" borderId="1" xfId="56" applyFont="1" applyFill="1" applyBorder="1" applyAlignment="1">
      <alignment vertical="top"/>
    </xf>
    <xf numFmtId="0" fontId="49" fillId="0" borderId="11" xfId="296" applyFont="1" applyFill="1" applyBorder="1" applyAlignment="1">
      <alignment horizontal="left" vertical="top" wrapText="1"/>
    </xf>
    <xf numFmtId="0" fontId="2" fillId="0" borderId="0" xfId="0" applyFont="1" applyAlignment="1">
      <alignment vertical="top"/>
    </xf>
    <xf numFmtId="2" fontId="2" fillId="0" borderId="1" xfId="0" applyNumberFormat="1" applyFont="1" applyFill="1" applyBorder="1" applyAlignment="1">
      <alignment horizontal="center" vertical="top"/>
    </xf>
    <xf numFmtId="2" fontId="2" fillId="0" borderId="1" xfId="0" applyNumberFormat="1" applyFont="1" applyBorder="1" applyAlignment="1">
      <alignment horizontal="center" vertical="top"/>
    </xf>
    <xf numFmtId="0" fontId="2" fillId="0" borderId="0" xfId="0" applyFont="1" applyFill="1" applyAlignment="1">
      <alignment vertical="top"/>
    </xf>
    <xf numFmtId="0" fontId="31" fillId="36" borderId="1" xfId="0" applyFont="1" applyFill="1" applyBorder="1" applyAlignment="1">
      <alignment vertical="top"/>
    </xf>
    <xf numFmtId="49" fontId="31" fillId="37" borderId="1" xfId="57" applyNumberFormat="1" applyFont="1" applyFill="1" applyBorder="1" applyAlignment="1">
      <alignment horizontal="left" vertical="top" wrapText="1"/>
    </xf>
    <xf numFmtId="0" fontId="32" fillId="37" borderId="1" xfId="0" applyFont="1" applyFill="1" applyBorder="1" applyAlignment="1">
      <alignment horizontal="left" vertical="top" wrapText="1"/>
    </xf>
    <xf numFmtId="0" fontId="32" fillId="37" borderId="1" xfId="0" applyFont="1" applyFill="1" applyBorder="1" applyAlignment="1">
      <alignment horizontal="center" vertical="top"/>
    </xf>
    <xf numFmtId="0" fontId="32" fillId="37" borderId="1" xfId="0" applyFont="1" applyFill="1" applyBorder="1" applyAlignment="1">
      <alignment horizontal="center" vertical="top" wrapText="1"/>
    </xf>
    <xf numFmtId="0" fontId="50" fillId="33" borderId="1" xfId="0" applyFont="1" applyFill="1" applyBorder="1" applyAlignment="1">
      <alignment horizontal="left" vertical="top" wrapText="1"/>
    </xf>
    <xf numFmtId="0" fontId="31" fillId="34" borderId="1" xfId="218" quotePrefix="1" applyNumberFormat="1" applyFont="1" applyFill="1" applyBorder="1" applyAlignment="1">
      <alignment vertical="top" wrapText="1"/>
    </xf>
    <xf numFmtId="0" fontId="9" fillId="0" borderId="0" xfId="0" applyFont="1" applyFill="1"/>
    <xf numFmtId="0" fontId="31" fillId="34" borderId="1" xfId="387" applyFont="1" applyFill="1" applyBorder="1" applyAlignment="1">
      <alignment horizontal="left" vertical="top" wrapText="1"/>
    </xf>
    <xf numFmtId="49" fontId="32" fillId="37" borderId="1" xfId="57" applyNumberFormat="1" applyFont="1" applyFill="1" applyBorder="1" applyAlignment="1">
      <alignment horizontal="left" vertical="top" wrapText="1"/>
    </xf>
    <xf numFmtId="0" fontId="9" fillId="0" borderId="0" xfId="0" applyFont="1"/>
    <xf numFmtId="0" fontId="9" fillId="34" borderId="1" xfId="0" applyFont="1" applyFill="1" applyBorder="1" applyAlignment="1">
      <alignment horizontal="left" vertical="top"/>
    </xf>
    <xf numFmtId="0" fontId="50" fillId="33" borderId="1" xfId="0" applyFont="1" applyFill="1" applyBorder="1" applyAlignment="1">
      <alignment horizontal="left" vertical="top" wrapText="1"/>
    </xf>
    <xf numFmtId="0" fontId="49" fillId="0" borderId="15" xfId="282" applyFont="1" applyBorder="1" applyAlignment="1">
      <alignment horizontal="left" vertical="top" wrapText="1"/>
    </xf>
    <xf numFmtId="0" fontId="49" fillId="0" borderId="17" xfId="282" applyFont="1" applyBorder="1" applyAlignment="1">
      <alignment horizontal="left" vertical="top" wrapText="1"/>
    </xf>
    <xf numFmtId="2" fontId="2" fillId="0" borderId="18" xfId="0" applyNumberFormat="1" applyFont="1" applyFill="1" applyBorder="1" applyAlignment="1">
      <alignment horizontal="center" vertical="top"/>
    </xf>
    <xf numFmtId="2" fontId="2" fillId="0" borderId="18" xfId="0" applyNumberFormat="1" applyFont="1" applyBorder="1" applyAlignment="1">
      <alignment horizontal="center" vertical="top"/>
    </xf>
    <xf numFmtId="0" fontId="2" fillId="0" borderId="0" xfId="0" applyFont="1" applyFill="1" applyBorder="1" applyAlignment="1">
      <alignment vertical="top"/>
    </xf>
    <xf numFmtId="0" fontId="2" fillId="0" borderId="0" xfId="0" applyFont="1" applyBorder="1" applyAlignment="1">
      <alignment vertical="top"/>
    </xf>
    <xf numFmtId="2" fontId="2" fillId="0" borderId="0" xfId="0" applyNumberFormat="1" applyFont="1" applyBorder="1" applyAlignment="1">
      <alignment horizontal="center" vertical="top"/>
    </xf>
    <xf numFmtId="0" fontId="49" fillId="0" borderId="1" xfId="282" applyFont="1" applyBorder="1" applyAlignment="1">
      <alignment horizontal="left" vertical="top" wrapText="1"/>
    </xf>
    <xf numFmtId="0" fontId="49" fillId="0" borderId="1" xfId="282" applyFont="1" applyBorder="1" applyAlignment="1">
      <alignment horizontal="center" vertical="top" wrapText="1"/>
    </xf>
    <xf numFmtId="0" fontId="31" fillId="35" borderId="1" xfId="215" quotePrefix="1" applyNumberFormat="1" applyFont="1" applyFill="1" applyBorder="1" applyAlignment="1">
      <alignment horizontal="center" vertical="top" wrapText="1"/>
    </xf>
    <xf numFmtId="0" fontId="2" fillId="0" borderId="0" xfId="0" applyFont="1" applyBorder="1" applyAlignment="1">
      <alignment horizontal="center" vertical="top"/>
    </xf>
    <xf numFmtId="0" fontId="2" fillId="0" borderId="0" xfId="0" applyFont="1" applyAlignment="1">
      <alignment horizontal="center" vertical="top"/>
    </xf>
    <xf numFmtId="0" fontId="31" fillId="35" borderId="1" xfId="215" applyFont="1" applyFill="1" applyBorder="1" applyAlignment="1">
      <alignment horizontal="center" vertical="top" wrapText="1"/>
    </xf>
    <xf numFmtId="0" fontId="31" fillId="35" borderId="1" xfId="215" quotePrefix="1" applyFont="1" applyFill="1" applyBorder="1" applyAlignment="1">
      <alignment horizontal="center" vertical="top" wrapText="1"/>
    </xf>
    <xf numFmtId="0" fontId="32" fillId="33" borderId="12" xfId="91" applyFont="1" applyFill="1" applyBorder="1" applyAlignment="1">
      <alignment horizontal="left" vertical="top" wrapText="1"/>
    </xf>
    <xf numFmtId="0" fontId="32" fillId="33" borderId="13" xfId="91" applyFont="1" applyFill="1" applyBorder="1" applyAlignment="1">
      <alignment horizontal="left" vertical="top" wrapText="1"/>
    </xf>
    <xf numFmtId="0" fontId="32" fillId="33" borderId="14" xfId="91" applyFont="1" applyFill="1" applyBorder="1" applyAlignment="1">
      <alignment horizontal="left" vertical="top" wrapText="1"/>
    </xf>
    <xf numFmtId="0" fontId="50" fillId="33" borderId="1" xfId="0" applyFont="1" applyFill="1" applyBorder="1" applyAlignment="1">
      <alignment horizontal="left" vertical="top" wrapText="1"/>
    </xf>
  </cellXfs>
  <cellStyles count="587">
    <cellStyle name="20 % – Zvýraznění1" xfId="1" builtinId="30" customBuiltin="1"/>
    <cellStyle name="20 % – Zvýraznění1 2" xfId="2"/>
    <cellStyle name="20 % – Zvýraznění1 2 2" xfId="119"/>
    <cellStyle name="20 % – Zvýraznění1 2 2 2" xfId="120"/>
    <cellStyle name="20 % – Zvýraznění1 2 2 3" xfId="121"/>
    <cellStyle name="20 % – Zvýraznění1 2 2 4" xfId="299"/>
    <cellStyle name="20 % – Zvýraznění1 2 3" xfId="122"/>
    <cellStyle name="20 % – Zvýraznění1 2 4" xfId="123"/>
    <cellStyle name="20 % – Zvýraznění1 2 5" xfId="300"/>
    <cellStyle name="20 % – Zvýraznění1 3" xfId="259"/>
    <cellStyle name="20 % – Zvýraznění1 3 2" xfId="402"/>
    <cellStyle name="20 % – Zvýraznění1 3 2 2" xfId="573"/>
    <cellStyle name="20 % – Zvýraznění1 3 2 3" xfId="472"/>
    <cellStyle name="20 % – Zvýraznění1 3 3" xfId="358"/>
    <cellStyle name="20 % – Zvýraznění1 3 3 2" xfId="545"/>
    <cellStyle name="20 % – Zvýraznění1 3 4" xfId="489"/>
    <cellStyle name="20 % – Zvýraznění1 3 5" xfId="444"/>
    <cellStyle name="20 % – Zvýraznění1 4" xfId="284"/>
    <cellStyle name="20 % – Zvýraznění1 4 2" xfId="388"/>
    <cellStyle name="20 % – Zvýraznění1 4 2 2" xfId="559"/>
    <cellStyle name="20 % – Zvýraznění1 4 3" xfId="503"/>
    <cellStyle name="20 % – Zvýraznění1 4 4" xfId="458"/>
    <cellStyle name="20 % – Zvýraznění1 5" xfId="344"/>
    <cellStyle name="20 % – Zvýraznění1 5 2" xfId="531"/>
    <cellStyle name="20 % – Zvýraznění1 5 3" xfId="430"/>
    <cellStyle name="20 % – Zvýraznění1 6" xfId="330"/>
    <cellStyle name="20 % – Zvýraznění1 6 2" xfId="517"/>
    <cellStyle name="20 % – Zvýraznění1 7" xfId="416"/>
    <cellStyle name="20 % – Zvýraznění2" xfId="3" builtinId="34" customBuiltin="1"/>
    <cellStyle name="20 % – Zvýraznění2 2" xfId="4"/>
    <cellStyle name="20 % – Zvýraznění2 2 2" xfId="124"/>
    <cellStyle name="20 % – Zvýraznění2 2 2 2" xfId="125"/>
    <cellStyle name="20 % – Zvýraznění2 2 2 3" xfId="126"/>
    <cellStyle name="20 % – Zvýraznění2 2 2 4" xfId="301"/>
    <cellStyle name="20 % – Zvýraznění2 2 3" xfId="127"/>
    <cellStyle name="20 % – Zvýraznění2 2 4" xfId="128"/>
    <cellStyle name="20 % – Zvýraznění2 2 5" xfId="302"/>
    <cellStyle name="20 % – Zvýraznění2 3" xfId="263"/>
    <cellStyle name="20 % – Zvýraznění2 3 2" xfId="404"/>
    <cellStyle name="20 % – Zvýraznění2 3 2 2" xfId="575"/>
    <cellStyle name="20 % – Zvýraznění2 3 2 3" xfId="474"/>
    <cellStyle name="20 % – Zvýraznění2 3 3" xfId="360"/>
    <cellStyle name="20 % – Zvýraznění2 3 3 2" xfId="547"/>
    <cellStyle name="20 % – Zvýraznění2 3 4" xfId="491"/>
    <cellStyle name="20 % – Zvýraznění2 3 5" xfId="446"/>
    <cellStyle name="20 % – Zvýraznění2 4" xfId="286"/>
    <cellStyle name="20 % – Zvýraznění2 4 2" xfId="390"/>
    <cellStyle name="20 % – Zvýraznění2 4 2 2" xfId="561"/>
    <cellStyle name="20 % – Zvýraznění2 4 3" xfId="505"/>
    <cellStyle name="20 % – Zvýraznění2 4 4" xfId="460"/>
    <cellStyle name="20 % – Zvýraznění2 5" xfId="346"/>
    <cellStyle name="20 % – Zvýraznění2 5 2" xfId="533"/>
    <cellStyle name="20 % – Zvýraznění2 5 3" xfId="432"/>
    <cellStyle name="20 % – Zvýraznění2 6" xfId="332"/>
    <cellStyle name="20 % – Zvýraznění2 6 2" xfId="519"/>
    <cellStyle name="20 % – Zvýraznění2 7" xfId="418"/>
    <cellStyle name="20 % – Zvýraznění3" xfId="5" builtinId="38" customBuiltin="1"/>
    <cellStyle name="20 % – Zvýraznění3 2" xfId="6"/>
    <cellStyle name="20 % – Zvýraznění3 2 2" xfId="129"/>
    <cellStyle name="20 % – Zvýraznění3 2 2 2" xfId="130"/>
    <cellStyle name="20 % – Zvýraznění3 2 2 3" xfId="131"/>
    <cellStyle name="20 % – Zvýraznění3 2 2 4" xfId="303"/>
    <cellStyle name="20 % – Zvýraznění3 2 3" xfId="132"/>
    <cellStyle name="20 % – Zvýraznění3 2 4" xfId="133"/>
    <cellStyle name="20 % – Zvýraznění3 2 5" xfId="304"/>
    <cellStyle name="20 % – Zvýraznění3 3" xfId="267"/>
    <cellStyle name="20 % – Zvýraznění3 3 2" xfId="406"/>
    <cellStyle name="20 % – Zvýraznění3 3 2 2" xfId="577"/>
    <cellStyle name="20 % – Zvýraznění3 3 2 3" xfId="476"/>
    <cellStyle name="20 % – Zvýraznění3 3 3" xfId="362"/>
    <cellStyle name="20 % – Zvýraznění3 3 3 2" xfId="549"/>
    <cellStyle name="20 % – Zvýraznění3 3 4" xfId="493"/>
    <cellStyle name="20 % – Zvýraznění3 3 5" xfId="448"/>
    <cellStyle name="20 % – Zvýraznění3 4" xfId="288"/>
    <cellStyle name="20 % – Zvýraznění3 4 2" xfId="392"/>
    <cellStyle name="20 % – Zvýraznění3 4 2 2" xfId="563"/>
    <cellStyle name="20 % – Zvýraznění3 4 3" xfId="507"/>
    <cellStyle name="20 % – Zvýraznění3 4 4" xfId="462"/>
    <cellStyle name="20 % – Zvýraznění3 5" xfId="348"/>
    <cellStyle name="20 % – Zvýraznění3 5 2" xfId="535"/>
    <cellStyle name="20 % – Zvýraznění3 5 3" xfId="434"/>
    <cellStyle name="20 % – Zvýraznění3 6" xfId="334"/>
    <cellStyle name="20 % – Zvýraznění3 6 2" xfId="521"/>
    <cellStyle name="20 % – Zvýraznění3 7" xfId="420"/>
    <cellStyle name="20 % – Zvýraznění4" xfId="7" builtinId="42" customBuiltin="1"/>
    <cellStyle name="20 % – Zvýraznění4 2" xfId="8"/>
    <cellStyle name="20 % – Zvýraznění4 2 2" xfId="134"/>
    <cellStyle name="20 % – Zvýraznění4 2 2 2" xfId="135"/>
    <cellStyle name="20 % – Zvýraznění4 2 2 3" xfId="136"/>
    <cellStyle name="20 % – Zvýraznění4 2 2 4" xfId="305"/>
    <cellStyle name="20 % – Zvýraznění4 2 3" xfId="137"/>
    <cellStyle name="20 % – Zvýraznění4 2 4" xfId="138"/>
    <cellStyle name="20 % – Zvýraznění4 2 5" xfId="306"/>
    <cellStyle name="20 % – Zvýraznění4 3" xfId="271"/>
    <cellStyle name="20 % – Zvýraznění4 3 2" xfId="408"/>
    <cellStyle name="20 % – Zvýraznění4 3 2 2" xfId="579"/>
    <cellStyle name="20 % – Zvýraznění4 3 2 3" xfId="478"/>
    <cellStyle name="20 % – Zvýraznění4 3 3" xfId="364"/>
    <cellStyle name="20 % – Zvýraznění4 3 3 2" xfId="551"/>
    <cellStyle name="20 % – Zvýraznění4 3 4" xfId="495"/>
    <cellStyle name="20 % – Zvýraznění4 3 5" xfId="450"/>
    <cellStyle name="20 % – Zvýraznění4 4" xfId="290"/>
    <cellStyle name="20 % – Zvýraznění4 4 2" xfId="394"/>
    <cellStyle name="20 % – Zvýraznění4 4 2 2" xfId="565"/>
    <cellStyle name="20 % – Zvýraznění4 4 3" xfId="509"/>
    <cellStyle name="20 % – Zvýraznění4 4 4" xfId="464"/>
    <cellStyle name="20 % – Zvýraznění4 5" xfId="350"/>
    <cellStyle name="20 % – Zvýraznění4 5 2" xfId="537"/>
    <cellStyle name="20 % – Zvýraznění4 5 3" xfId="436"/>
    <cellStyle name="20 % – Zvýraznění4 6" xfId="336"/>
    <cellStyle name="20 % – Zvýraznění4 6 2" xfId="523"/>
    <cellStyle name="20 % – Zvýraznění4 7" xfId="422"/>
    <cellStyle name="20 % – Zvýraznění5" xfId="9" builtinId="46" customBuiltin="1"/>
    <cellStyle name="20 % – Zvýraznění5 2" xfId="10"/>
    <cellStyle name="20 % – Zvýraznění5 2 2" xfId="139"/>
    <cellStyle name="20 % – Zvýraznění5 2 2 2" xfId="140"/>
    <cellStyle name="20 % – Zvýraznění5 2 2 3" xfId="141"/>
    <cellStyle name="20 % – Zvýraznění5 2 2 4" xfId="307"/>
    <cellStyle name="20 % – Zvýraznění5 2 3" xfId="142"/>
    <cellStyle name="20 % – Zvýraznění5 2 4" xfId="143"/>
    <cellStyle name="20 % – Zvýraznění5 2 5" xfId="308"/>
    <cellStyle name="20 % – Zvýraznění5 3" xfId="275"/>
    <cellStyle name="20 % – Zvýraznění5 3 2" xfId="410"/>
    <cellStyle name="20 % – Zvýraznění5 3 2 2" xfId="581"/>
    <cellStyle name="20 % – Zvýraznění5 3 2 3" xfId="480"/>
    <cellStyle name="20 % – Zvýraznění5 3 3" xfId="366"/>
    <cellStyle name="20 % – Zvýraznění5 3 3 2" xfId="553"/>
    <cellStyle name="20 % – Zvýraznění5 3 4" xfId="497"/>
    <cellStyle name="20 % – Zvýraznění5 3 5" xfId="452"/>
    <cellStyle name="20 % – Zvýraznění5 4" xfId="292"/>
    <cellStyle name="20 % – Zvýraznění5 4 2" xfId="396"/>
    <cellStyle name="20 % – Zvýraznění5 4 2 2" xfId="567"/>
    <cellStyle name="20 % – Zvýraznění5 4 3" xfId="511"/>
    <cellStyle name="20 % – Zvýraznění5 4 4" xfId="466"/>
    <cellStyle name="20 % – Zvýraznění5 5" xfId="352"/>
    <cellStyle name="20 % – Zvýraznění5 5 2" xfId="539"/>
    <cellStyle name="20 % – Zvýraznění5 5 3" xfId="438"/>
    <cellStyle name="20 % – Zvýraznění5 6" xfId="338"/>
    <cellStyle name="20 % – Zvýraznění5 6 2" xfId="525"/>
    <cellStyle name="20 % – Zvýraznění5 7" xfId="424"/>
    <cellStyle name="20 % – Zvýraznění6" xfId="11" builtinId="50" customBuiltin="1"/>
    <cellStyle name="20 % – Zvýraznění6 2" xfId="12"/>
    <cellStyle name="20 % – Zvýraznění6 2 2" xfId="144"/>
    <cellStyle name="20 % – Zvýraznění6 2 2 2" xfId="145"/>
    <cellStyle name="20 % – Zvýraznění6 2 2 3" xfId="146"/>
    <cellStyle name="20 % – Zvýraznění6 2 2 4" xfId="309"/>
    <cellStyle name="20 % – Zvýraznění6 2 3" xfId="147"/>
    <cellStyle name="20 % – Zvýraznění6 2 4" xfId="148"/>
    <cellStyle name="20 % – Zvýraznění6 2 5" xfId="310"/>
    <cellStyle name="20 % – Zvýraznění6 3" xfId="279"/>
    <cellStyle name="20 % – Zvýraznění6 3 2" xfId="412"/>
    <cellStyle name="20 % – Zvýraznění6 3 2 2" xfId="583"/>
    <cellStyle name="20 % – Zvýraznění6 3 2 3" xfId="482"/>
    <cellStyle name="20 % – Zvýraznění6 3 3" xfId="368"/>
    <cellStyle name="20 % – Zvýraznění6 3 3 2" xfId="555"/>
    <cellStyle name="20 % – Zvýraznění6 3 4" xfId="499"/>
    <cellStyle name="20 % – Zvýraznění6 3 5" xfId="454"/>
    <cellStyle name="20 % – Zvýraznění6 4" xfId="294"/>
    <cellStyle name="20 % – Zvýraznění6 4 2" xfId="398"/>
    <cellStyle name="20 % – Zvýraznění6 4 2 2" xfId="569"/>
    <cellStyle name="20 % – Zvýraznění6 4 3" xfId="513"/>
    <cellStyle name="20 % – Zvýraznění6 4 4" xfId="468"/>
    <cellStyle name="20 % – Zvýraznění6 5" xfId="354"/>
    <cellStyle name="20 % – Zvýraznění6 5 2" xfId="541"/>
    <cellStyle name="20 % – Zvýraznění6 5 3" xfId="440"/>
    <cellStyle name="20 % – Zvýraznění6 6" xfId="340"/>
    <cellStyle name="20 % – Zvýraznění6 6 2" xfId="527"/>
    <cellStyle name="20 % – Zvýraznění6 7" xfId="426"/>
    <cellStyle name="40 % – Zvýraznění1" xfId="13" builtinId="31" customBuiltin="1"/>
    <cellStyle name="40 % – Zvýraznění1 2" xfId="14"/>
    <cellStyle name="40 % – Zvýraznění1 2 2" xfId="149"/>
    <cellStyle name="40 % – Zvýraznění1 2 2 2" xfId="150"/>
    <cellStyle name="40 % – Zvýraznění1 2 2 3" xfId="151"/>
    <cellStyle name="40 % – Zvýraznění1 2 2 4" xfId="311"/>
    <cellStyle name="40 % – Zvýraznění1 2 3" xfId="152"/>
    <cellStyle name="40 % – Zvýraznění1 2 4" xfId="153"/>
    <cellStyle name="40 % – Zvýraznění1 2 5" xfId="312"/>
    <cellStyle name="40 % – Zvýraznění1 3" xfId="260"/>
    <cellStyle name="40 % – Zvýraznění1 3 2" xfId="403"/>
    <cellStyle name="40 % – Zvýraznění1 3 2 2" xfId="574"/>
    <cellStyle name="40 % – Zvýraznění1 3 2 3" xfId="473"/>
    <cellStyle name="40 % – Zvýraznění1 3 3" xfId="359"/>
    <cellStyle name="40 % – Zvýraznění1 3 3 2" xfId="546"/>
    <cellStyle name="40 % – Zvýraznění1 3 4" xfId="490"/>
    <cellStyle name="40 % – Zvýraznění1 3 5" xfId="445"/>
    <cellStyle name="40 % – Zvýraznění1 4" xfId="285"/>
    <cellStyle name="40 % – Zvýraznění1 4 2" xfId="389"/>
    <cellStyle name="40 % – Zvýraznění1 4 2 2" xfId="560"/>
    <cellStyle name="40 % – Zvýraznění1 4 3" xfId="504"/>
    <cellStyle name="40 % – Zvýraznění1 4 4" xfId="459"/>
    <cellStyle name="40 % – Zvýraznění1 5" xfId="345"/>
    <cellStyle name="40 % – Zvýraznění1 5 2" xfId="532"/>
    <cellStyle name="40 % – Zvýraznění1 5 3" xfId="431"/>
    <cellStyle name="40 % – Zvýraznění1 6" xfId="331"/>
    <cellStyle name="40 % – Zvýraznění1 6 2" xfId="518"/>
    <cellStyle name="40 % – Zvýraznění1 7" xfId="417"/>
    <cellStyle name="40 % – Zvýraznění2" xfId="15" builtinId="35" customBuiltin="1"/>
    <cellStyle name="40 % – Zvýraznění2 2" xfId="16"/>
    <cellStyle name="40 % – Zvýraznění2 2 2" xfId="154"/>
    <cellStyle name="40 % – Zvýraznění2 2 2 2" xfId="155"/>
    <cellStyle name="40 % – Zvýraznění2 2 2 3" xfId="156"/>
    <cellStyle name="40 % – Zvýraznění2 2 2 4" xfId="313"/>
    <cellStyle name="40 % – Zvýraznění2 2 3" xfId="157"/>
    <cellStyle name="40 % – Zvýraznění2 2 4" xfId="158"/>
    <cellStyle name="40 % – Zvýraznění2 2 5" xfId="314"/>
    <cellStyle name="40 % – Zvýraznění2 3" xfId="264"/>
    <cellStyle name="40 % – Zvýraznění2 3 2" xfId="405"/>
    <cellStyle name="40 % – Zvýraznění2 3 2 2" xfId="576"/>
    <cellStyle name="40 % – Zvýraznění2 3 2 3" xfId="475"/>
    <cellStyle name="40 % – Zvýraznění2 3 3" xfId="361"/>
    <cellStyle name="40 % – Zvýraznění2 3 3 2" xfId="548"/>
    <cellStyle name="40 % – Zvýraznění2 3 4" xfId="492"/>
    <cellStyle name="40 % – Zvýraznění2 3 5" xfId="447"/>
    <cellStyle name="40 % – Zvýraznění2 4" xfId="287"/>
    <cellStyle name="40 % – Zvýraznění2 4 2" xfId="391"/>
    <cellStyle name="40 % – Zvýraznění2 4 2 2" xfId="562"/>
    <cellStyle name="40 % – Zvýraznění2 4 3" xfId="506"/>
    <cellStyle name="40 % – Zvýraznění2 4 4" xfId="461"/>
    <cellStyle name="40 % – Zvýraznění2 5" xfId="347"/>
    <cellStyle name="40 % – Zvýraznění2 5 2" xfId="534"/>
    <cellStyle name="40 % – Zvýraznění2 5 3" xfId="433"/>
    <cellStyle name="40 % – Zvýraznění2 6" xfId="333"/>
    <cellStyle name="40 % – Zvýraznění2 6 2" xfId="520"/>
    <cellStyle name="40 % – Zvýraznění2 7" xfId="419"/>
    <cellStyle name="40 % – Zvýraznění3" xfId="17" builtinId="39" customBuiltin="1"/>
    <cellStyle name="40 % – Zvýraznění3 2" xfId="18"/>
    <cellStyle name="40 % – Zvýraznění3 2 2" xfId="159"/>
    <cellStyle name="40 % – Zvýraznění3 2 2 2" xfId="160"/>
    <cellStyle name="40 % – Zvýraznění3 2 2 3" xfId="161"/>
    <cellStyle name="40 % – Zvýraznění3 2 2 4" xfId="315"/>
    <cellStyle name="40 % – Zvýraznění3 2 3" xfId="162"/>
    <cellStyle name="40 % – Zvýraznění3 2 4" xfId="163"/>
    <cellStyle name="40 % – Zvýraznění3 2 5" xfId="316"/>
    <cellStyle name="40 % – Zvýraznění3 3" xfId="268"/>
    <cellStyle name="40 % – Zvýraznění3 3 2" xfId="407"/>
    <cellStyle name="40 % – Zvýraznění3 3 2 2" xfId="578"/>
    <cellStyle name="40 % – Zvýraznění3 3 2 3" xfId="477"/>
    <cellStyle name="40 % – Zvýraznění3 3 3" xfId="363"/>
    <cellStyle name="40 % – Zvýraznění3 3 3 2" xfId="550"/>
    <cellStyle name="40 % – Zvýraznění3 3 4" xfId="494"/>
    <cellStyle name="40 % – Zvýraznění3 3 5" xfId="449"/>
    <cellStyle name="40 % – Zvýraznění3 4" xfId="289"/>
    <cellStyle name="40 % – Zvýraznění3 4 2" xfId="393"/>
    <cellStyle name="40 % – Zvýraznění3 4 2 2" xfId="564"/>
    <cellStyle name="40 % – Zvýraznění3 4 3" xfId="508"/>
    <cellStyle name="40 % – Zvýraznění3 4 4" xfId="463"/>
    <cellStyle name="40 % – Zvýraznění3 5" xfId="349"/>
    <cellStyle name="40 % – Zvýraznění3 5 2" xfId="536"/>
    <cellStyle name="40 % – Zvýraznění3 5 3" xfId="435"/>
    <cellStyle name="40 % – Zvýraznění3 6" xfId="335"/>
    <cellStyle name="40 % – Zvýraznění3 6 2" xfId="522"/>
    <cellStyle name="40 % – Zvýraznění3 7" xfId="421"/>
    <cellStyle name="40 % – Zvýraznění4" xfId="19" builtinId="43" customBuiltin="1"/>
    <cellStyle name="40 % – Zvýraznění4 2" xfId="20"/>
    <cellStyle name="40 % – Zvýraznění4 2 2" xfId="164"/>
    <cellStyle name="40 % – Zvýraznění4 2 2 2" xfId="165"/>
    <cellStyle name="40 % – Zvýraznění4 2 2 3" xfId="166"/>
    <cellStyle name="40 % – Zvýraznění4 2 2 4" xfId="317"/>
    <cellStyle name="40 % – Zvýraznění4 2 3" xfId="167"/>
    <cellStyle name="40 % – Zvýraznění4 2 4" xfId="168"/>
    <cellStyle name="40 % – Zvýraznění4 2 5" xfId="318"/>
    <cellStyle name="40 % – Zvýraznění4 3" xfId="272"/>
    <cellStyle name="40 % – Zvýraznění4 3 2" xfId="409"/>
    <cellStyle name="40 % – Zvýraznění4 3 2 2" xfId="580"/>
    <cellStyle name="40 % – Zvýraznění4 3 2 3" xfId="479"/>
    <cellStyle name="40 % – Zvýraznění4 3 3" xfId="365"/>
    <cellStyle name="40 % – Zvýraznění4 3 3 2" xfId="552"/>
    <cellStyle name="40 % – Zvýraznění4 3 4" xfId="496"/>
    <cellStyle name="40 % – Zvýraznění4 3 5" xfId="451"/>
    <cellStyle name="40 % – Zvýraznění4 4" xfId="291"/>
    <cellStyle name="40 % – Zvýraznění4 4 2" xfId="395"/>
    <cellStyle name="40 % – Zvýraznění4 4 2 2" xfId="566"/>
    <cellStyle name="40 % – Zvýraznění4 4 3" xfId="510"/>
    <cellStyle name="40 % – Zvýraznění4 4 4" xfId="465"/>
    <cellStyle name="40 % – Zvýraznění4 5" xfId="351"/>
    <cellStyle name="40 % – Zvýraznění4 5 2" xfId="538"/>
    <cellStyle name="40 % – Zvýraznění4 5 3" xfId="437"/>
    <cellStyle name="40 % – Zvýraznění4 6" xfId="337"/>
    <cellStyle name="40 % – Zvýraznění4 6 2" xfId="524"/>
    <cellStyle name="40 % – Zvýraznění4 7" xfId="423"/>
    <cellStyle name="40 % – Zvýraznění5" xfId="21" builtinId="47" customBuiltin="1"/>
    <cellStyle name="40 % – Zvýraznění5 2" xfId="22"/>
    <cellStyle name="40 % – Zvýraznění5 2 2" xfId="169"/>
    <cellStyle name="40 % – Zvýraznění5 2 2 2" xfId="170"/>
    <cellStyle name="40 % – Zvýraznění5 2 2 3" xfId="171"/>
    <cellStyle name="40 % – Zvýraznění5 2 2 4" xfId="319"/>
    <cellStyle name="40 % – Zvýraznění5 2 3" xfId="172"/>
    <cellStyle name="40 % – Zvýraznění5 2 4" xfId="173"/>
    <cellStyle name="40 % – Zvýraznění5 2 5" xfId="320"/>
    <cellStyle name="40 % – Zvýraznění5 3" xfId="276"/>
    <cellStyle name="40 % – Zvýraznění5 3 2" xfId="411"/>
    <cellStyle name="40 % – Zvýraznění5 3 2 2" xfId="582"/>
    <cellStyle name="40 % – Zvýraznění5 3 2 3" xfId="481"/>
    <cellStyle name="40 % – Zvýraznění5 3 3" xfId="367"/>
    <cellStyle name="40 % – Zvýraznění5 3 3 2" xfId="554"/>
    <cellStyle name="40 % – Zvýraznění5 3 4" xfId="498"/>
    <cellStyle name="40 % – Zvýraznění5 3 5" xfId="453"/>
    <cellStyle name="40 % – Zvýraznění5 4" xfId="293"/>
    <cellStyle name="40 % – Zvýraznění5 4 2" xfId="397"/>
    <cellStyle name="40 % – Zvýraznění5 4 2 2" xfId="568"/>
    <cellStyle name="40 % – Zvýraznění5 4 3" xfId="512"/>
    <cellStyle name="40 % – Zvýraznění5 4 4" xfId="467"/>
    <cellStyle name="40 % – Zvýraznění5 5" xfId="353"/>
    <cellStyle name="40 % – Zvýraznění5 5 2" xfId="540"/>
    <cellStyle name="40 % – Zvýraznění5 5 3" xfId="439"/>
    <cellStyle name="40 % – Zvýraznění5 6" xfId="339"/>
    <cellStyle name="40 % – Zvýraznění5 6 2" xfId="526"/>
    <cellStyle name="40 % – Zvýraznění5 7" xfId="425"/>
    <cellStyle name="40 % – Zvýraznění6" xfId="23" builtinId="51" customBuiltin="1"/>
    <cellStyle name="40 % – Zvýraznění6 2" xfId="24"/>
    <cellStyle name="40 % – Zvýraznění6 2 2" xfId="174"/>
    <cellStyle name="40 % – Zvýraznění6 2 2 2" xfId="175"/>
    <cellStyle name="40 % – Zvýraznění6 2 2 3" xfId="176"/>
    <cellStyle name="40 % – Zvýraznění6 2 2 4" xfId="321"/>
    <cellStyle name="40 % – Zvýraznění6 2 3" xfId="177"/>
    <cellStyle name="40 % – Zvýraznění6 2 4" xfId="178"/>
    <cellStyle name="40 % – Zvýraznění6 2 5" xfId="322"/>
    <cellStyle name="40 % – Zvýraznění6 3" xfId="280"/>
    <cellStyle name="40 % – Zvýraznění6 3 2" xfId="413"/>
    <cellStyle name="40 % – Zvýraznění6 3 2 2" xfId="584"/>
    <cellStyle name="40 % – Zvýraznění6 3 2 3" xfId="483"/>
    <cellStyle name="40 % – Zvýraznění6 3 3" xfId="369"/>
    <cellStyle name="40 % – Zvýraznění6 3 3 2" xfId="556"/>
    <cellStyle name="40 % – Zvýraznění6 3 4" xfId="500"/>
    <cellStyle name="40 % – Zvýraznění6 3 5" xfId="455"/>
    <cellStyle name="40 % – Zvýraznění6 4" xfId="295"/>
    <cellStyle name="40 % – Zvýraznění6 4 2" xfId="399"/>
    <cellStyle name="40 % – Zvýraznění6 4 2 2" xfId="570"/>
    <cellStyle name="40 % – Zvýraznění6 4 3" xfId="514"/>
    <cellStyle name="40 % – Zvýraznění6 4 4" xfId="469"/>
    <cellStyle name="40 % – Zvýraznění6 5" xfId="355"/>
    <cellStyle name="40 % – Zvýraznění6 5 2" xfId="542"/>
    <cellStyle name="40 % – Zvýraznění6 5 3" xfId="441"/>
    <cellStyle name="40 % – Zvýraznění6 6" xfId="341"/>
    <cellStyle name="40 % – Zvýraznění6 6 2" xfId="528"/>
    <cellStyle name="40 % – Zvýraznění6 7" xfId="427"/>
    <cellStyle name="60 % – Zvýraznění1" xfId="25" builtinId="32" customBuiltin="1"/>
    <cellStyle name="60 % – Zvýraznění1 2" xfId="26"/>
    <cellStyle name="60 % – Zvýraznění1 3" xfId="261"/>
    <cellStyle name="60 % – Zvýraznění2" xfId="27" builtinId="36" customBuiltin="1"/>
    <cellStyle name="60 % – Zvýraznění2 2" xfId="28"/>
    <cellStyle name="60 % – Zvýraznění2 3" xfId="265"/>
    <cellStyle name="60 % – Zvýraznění3" xfId="29" builtinId="40" customBuiltin="1"/>
    <cellStyle name="60 % – Zvýraznění3 2" xfId="30"/>
    <cellStyle name="60 % – Zvýraznění3 3" xfId="269"/>
    <cellStyle name="60 % – Zvýraznění4" xfId="31" builtinId="44" customBuiltin="1"/>
    <cellStyle name="60 % – Zvýraznění4 2" xfId="32"/>
    <cellStyle name="60 % – Zvýraznění4 3" xfId="273"/>
    <cellStyle name="60 % – Zvýraznění5" xfId="33" builtinId="48" customBuiltin="1"/>
    <cellStyle name="60 % – Zvýraznění5 2" xfId="34"/>
    <cellStyle name="60 % – Zvýraznění5 3" xfId="277"/>
    <cellStyle name="60 % – Zvýraznění6" xfId="35" builtinId="52" customBuiltin="1"/>
    <cellStyle name="60 % – Zvýraznění6 2" xfId="36"/>
    <cellStyle name="60 % – Zvýraznění6 3" xfId="281"/>
    <cellStyle name="Celkem" xfId="37" builtinId="25" customBuiltin="1"/>
    <cellStyle name="Celkem 2" xfId="38"/>
    <cellStyle name="Celkem 3" xfId="257"/>
    <cellStyle name="Hypertextový odkaz 2" xfId="39"/>
    <cellStyle name="Hypertextový odkaz 2 2" xfId="40"/>
    <cellStyle name="Hypertextový odkaz 2 3" xfId="179"/>
    <cellStyle name="Hypertextový odkaz 3" xfId="180"/>
    <cellStyle name="Chybně" xfId="41" builtinId="27" customBuiltin="1"/>
    <cellStyle name="Chybně 2" xfId="42"/>
    <cellStyle name="Chybně 3" xfId="248"/>
    <cellStyle name="Kontrolní buňka" xfId="43" builtinId="23" customBuiltin="1"/>
    <cellStyle name="Kontrolní buňka 2" xfId="44"/>
    <cellStyle name="Kontrolní buňka 3" xfId="254"/>
    <cellStyle name="Nadpis 1" xfId="45" builtinId="16" customBuiltin="1"/>
    <cellStyle name="Nadpis 1 2" xfId="46"/>
    <cellStyle name="Nadpis 1 3" xfId="243"/>
    <cellStyle name="Nadpis 2" xfId="47" builtinId="17" customBuiltin="1"/>
    <cellStyle name="Nadpis 2 2" xfId="48"/>
    <cellStyle name="Nadpis 2 3" xfId="244"/>
    <cellStyle name="Nadpis 3" xfId="49" builtinId="18" customBuiltin="1"/>
    <cellStyle name="Nadpis 3 2" xfId="50"/>
    <cellStyle name="Nadpis 3 3" xfId="245"/>
    <cellStyle name="Nadpis 4" xfId="51" builtinId="19" customBuiltin="1"/>
    <cellStyle name="Nadpis 4 2" xfId="52"/>
    <cellStyle name="Nadpis 4 3" xfId="246"/>
    <cellStyle name="Název" xfId="53" builtinId="15" customBuiltin="1"/>
    <cellStyle name="Neutrální" xfId="54" builtinId="28" customBuiltin="1"/>
    <cellStyle name="Neutrální 2" xfId="55"/>
    <cellStyle name="Neutrální 3" xfId="249"/>
    <cellStyle name="Normální" xfId="0" builtinId="0"/>
    <cellStyle name="Normální 10" xfId="115"/>
    <cellStyle name="Normální 10 2" xfId="282"/>
    <cellStyle name="Normální 10 2 2" xfId="375"/>
    <cellStyle name="Normální 10 2 3" xfId="501"/>
    <cellStyle name="Normální 10 3" xfId="296"/>
    <cellStyle name="Normální 10 3 2" xfId="414"/>
    <cellStyle name="Normální 10 3 2 2" xfId="585"/>
    <cellStyle name="Normální 10 3 2 3" xfId="484"/>
    <cellStyle name="Normální 10 3 3" xfId="370"/>
    <cellStyle name="Normální 10 3 3 2" xfId="557"/>
    <cellStyle name="Normální 10 3 4" xfId="515"/>
    <cellStyle name="Normální 10 3 5" xfId="456"/>
    <cellStyle name="Normální 10 4" xfId="400"/>
    <cellStyle name="Normální 10 4 2" xfId="571"/>
    <cellStyle name="Normální 10 4 3" xfId="470"/>
    <cellStyle name="Normální 10 5" xfId="356"/>
    <cellStyle name="Normální 10 5 2" xfId="543"/>
    <cellStyle name="Normální 10 5 3" xfId="442"/>
    <cellStyle name="Normální 10 6" xfId="342"/>
    <cellStyle name="Normální 10 6 2" xfId="529"/>
    <cellStyle name="Normální 10 7" xfId="487"/>
    <cellStyle name="Normální 10 8" xfId="428"/>
    <cellStyle name="Normální 2" xfId="56"/>
    <cellStyle name="Normální 2 2" xfId="57"/>
    <cellStyle name="Normální 2 2 2" xfId="99"/>
    <cellStyle name="Normální 2 2 2 2" xfId="181"/>
    <cellStyle name="Normální 2 2 2 3" xfId="376"/>
    <cellStyle name="Normální 2 2 3" xfId="182"/>
    <cellStyle name="Normální 2 2 3 2" xfId="183"/>
    <cellStyle name="Normální 2 2 4" xfId="184"/>
    <cellStyle name="Normální 2 3" xfId="98"/>
    <cellStyle name="Normální 2 3 2" xfId="185"/>
    <cellStyle name="Normální 2 3 3" xfId="186"/>
    <cellStyle name="Normální 2 3 4" xfId="187"/>
    <cellStyle name="Normální 2 4" xfId="188"/>
    <cellStyle name="Normální 2 4 2" xfId="189"/>
    <cellStyle name="Normální 2 5" xfId="190"/>
    <cellStyle name="Normální 3" xfId="58"/>
    <cellStyle name="Normální 3 2" xfId="100"/>
    <cellStyle name="Normální 3 2 2" xfId="191"/>
    <cellStyle name="Normální 3 2 3" xfId="192"/>
    <cellStyle name="Normální 3 2 3 2" xfId="193"/>
    <cellStyle name="Normální 3 2 3 3" xfId="194"/>
    <cellStyle name="Normální 3 2 3 4" xfId="323"/>
    <cellStyle name="Normální 3 2 4" xfId="195"/>
    <cellStyle name="Normální 3 2 5" xfId="377"/>
    <cellStyle name="Normální 3 3" xfId="196"/>
    <cellStyle name="Normální 3 3 2" xfId="197"/>
    <cellStyle name="Normální 3 4" xfId="198"/>
    <cellStyle name="Normální 4" xfId="59"/>
    <cellStyle name="Normální 4 2" xfId="199"/>
    <cellStyle name="Normální 4 2 2" xfId="200"/>
    <cellStyle name="Normální 4 2 3" xfId="201"/>
    <cellStyle name="Normální 4 2 4" xfId="324"/>
    <cellStyle name="Normální 4 3" xfId="202"/>
    <cellStyle name="Normální 4 4" xfId="203"/>
    <cellStyle name="Normální 4 5" xfId="325"/>
    <cellStyle name="Normální 5" xfId="60"/>
    <cellStyle name="Normální 5 2" xfId="101"/>
    <cellStyle name="Normální 5 2 2" xfId="204"/>
    <cellStyle name="Normální 5 2 3" xfId="378"/>
    <cellStyle name="Normální 5 3" xfId="205"/>
    <cellStyle name="Normální 5 3 2" xfId="206"/>
    <cellStyle name="Normální 5 4" xfId="207"/>
    <cellStyle name="Normální 6" xfId="61"/>
    <cellStyle name="Normální 6 2" xfId="92"/>
    <cellStyle name="Normální 6 2 2" xfId="104"/>
    <cellStyle name="Normální 6 2 2 2" xfId="208"/>
    <cellStyle name="Normální 6 2 2 3" xfId="379"/>
    <cellStyle name="Normální 6 2 3" xfId="209"/>
    <cellStyle name="Normální 6 2 4" xfId="298"/>
    <cellStyle name="Normální 6 3" xfId="93"/>
    <cellStyle name="Normální 6 3 2" xfId="94"/>
    <cellStyle name="Normální 6 3 2 2" xfId="106"/>
    <cellStyle name="Normální 6 3 2 3" xfId="381"/>
    <cellStyle name="Normální 6 3 3" xfId="105"/>
    <cellStyle name="Normální 6 3 3 2" xfId="210"/>
    <cellStyle name="Normální 6 3 3 3" xfId="211"/>
    <cellStyle name="Normální 6 3 3 4" xfId="382"/>
    <cellStyle name="Normální 6 3 4" xfId="212"/>
    <cellStyle name="Normální 6 3 4 2" xfId="213"/>
    <cellStyle name="Normální 6 3 5" xfId="214"/>
    <cellStyle name="Normální 6 3 6" xfId="380"/>
    <cellStyle name="Normální 6 4" xfId="91"/>
    <cellStyle name="Normální 6 4 2" xfId="96"/>
    <cellStyle name="Normální 6 4 2 2" xfId="383"/>
    <cellStyle name="Normální 6 4 3" xfId="103"/>
    <cellStyle name="Normální 6 4 4" xfId="116"/>
    <cellStyle name="Normální 6 5" xfId="109"/>
    <cellStyle name="Normální 6 5 2" xfId="111"/>
    <cellStyle name="Normální 6 5 3" xfId="114"/>
    <cellStyle name="Normální 6 5 3 2" xfId="118"/>
    <cellStyle name="Normální 7" xfId="62"/>
    <cellStyle name="Normální 7 2" xfId="95"/>
    <cellStyle name="Normální 7 2 2" xfId="107"/>
    <cellStyle name="Normální 7 2 2 2" xfId="218"/>
    <cellStyle name="Normální 7 2 2 3" xfId="217"/>
    <cellStyle name="Normální 7 2 2 3 2" xfId="384"/>
    <cellStyle name="Normální 7 2 2 3 3" xfId="374"/>
    <cellStyle name="Normální 7 2 3" xfId="219"/>
    <cellStyle name="Normální 7 2 4" xfId="220"/>
    <cellStyle name="Normální 7 2 5" xfId="221"/>
    <cellStyle name="Normální 7 2 6" xfId="216"/>
    <cellStyle name="Normální 7 3" xfId="102"/>
    <cellStyle name="Normální 7 3 2" xfId="223"/>
    <cellStyle name="Normální 7 3 2 2" xfId="224"/>
    <cellStyle name="Normální 7 3 3" xfId="222"/>
    <cellStyle name="Normální 7 3 3 2" xfId="385"/>
    <cellStyle name="Normální 7 3 3 3" xfId="373"/>
    <cellStyle name="Normální 7 4" xfId="112"/>
    <cellStyle name="Normální 7 4 2" xfId="225"/>
    <cellStyle name="Normální 7 4 3" xfId="486"/>
    <cellStyle name="Normální 7 5" xfId="226"/>
    <cellStyle name="Normální 7 6" xfId="215"/>
    <cellStyle name="Normální 8" xfId="97"/>
    <cellStyle name="Normální 8 2" xfId="228"/>
    <cellStyle name="Normální 8 3" xfId="227"/>
    <cellStyle name="Normální 8 3 2" xfId="386"/>
    <cellStyle name="Normální 8 3 3" xfId="372"/>
    <cellStyle name="Normální 9" xfId="108"/>
    <cellStyle name="Normální 9 2" xfId="110"/>
    <cellStyle name="Normální 9 3" xfId="113"/>
    <cellStyle name="Normální 9 3 2" xfId="117"/>
    <cellStyle name="Normální 9 3 2 2" xfId="387"/>
    <cellStyle name="Normální 9 3 2 3" xfId="488"/>
    <cellStyle name="Normální 9 4" xfId="229"/>
    <cellStyle name="Poznámka" xfId="63" builtinId="10" customBuiltin="1"/>
    <cellStyle name="Poznámka 2" xfId="64"/>
    <cellStyle name="Poznámka 2 2" xfId="230"/>
    <cellStyle name="Poznámka 2 2 2" xfId="231"/>
    <cellStyle name="Poznámka 2 2 2 2" xfId="232"/>
    <cellStyle name="Poznámka 2 2 2 3" xfId="233"/>
    <cellStyle name="Poznámka 2 2 2 4" xfId="326"/>
    <cellStyle name="Poznámka 2 2 3" xfId="234"/>
    <cellStyle name="Poznámka 2 2 4" xfId="235"/>
    <cellStyle name="Poznámka 2 2 5" xfId="236"/>
    <cellStyle name="Poznámka 2 2 6" xfId="327"/>
    <cellStyle name="Poznámka 2 3" xfId="237"/>
    <cellStyle name="Poznámka 2 3 2" xfId="238"/>
    <cellStyle name="Poznámka 2 3 3" xfId="239"/>
    <cellStyle name="Poznámka 2 3 4" xfId="328"/>
    <cellStyle name="Poznámka 2 4" xfId="240"/>
    <cellStyle name="Poznámka 2 5" xfId="241"/>
    <cellStyle name="Poznámka 2 6" xfId="242"/>
    <cellStyle name="Poznámka 2 7" xfId="329"/>
    <cellStyle name="Poznámka 3" xfId="283"/>
    <cellStyle name="Poznámka 3 2" xfId="297"/>
    <cellStyle name="Poznámka 3 2 2" xfId="415"/>
    <cellStyle name="Poznámka 3 2 2 2" xfId="586"/>
    <cellStyle name="Poznámka 3 2 2 3" xfId="485"/>
    <cellStyle name="Poznámka 3 2 3" xfId="371"/>
    <cellStyle name="Poznámka 3 2 3 2" xfId="558"/>
    <cellStyle name="Poznámka 3 2 4" xfId="516"/>
    <cellStyle name="Poznámka 3 2 5" xfId="457"/>
    <cellStyle name="Poznámka 3 3" xfId="401"/>
    <cellStyle name="Poznámka 3 3 2" xfId="572"/>
    <cellStyle name="Poznámka 3 3 3" xfId="471"/>
    <cellStyle name="Poznámka 3 4" xfId="357"/>
    <cellStyle name="Poznámka 3 4 2" xfId="544"/>
    <cellStyle name="Poznámka 3 4 3" xfId="443"/>
    <cellStyle name="Poznámka 3 5" xfId="343"/>
    <cellStyle name="Poznámka 3 5 2" xfId="530"/>
    <cellStyle name="Poznámka 3 6" xfId="502"/>
    <cellStyle name="Poznámka 3 7" xfId="429"/>
    <cellStyle name="Propojená buňka" xfId="65" builtinId="24" customBuiltin="1"/>
    <cellStyle name="Propojená buňka 2" xfId="66"/>
    <cellStyle name="Propojená buňka 3" xfId="253"/>
    <cellStyle name="Správně" xfId="67" builtinId="26" customBuiltin="1"/>
    <cellStyle name="Správně 2" xfId="68"/>
    <cellStyle name="Správně 3" xfId="247"/>
    <cellStyle name="Text upozornění" xfId="69" builtinId="11" customBuiltin="1"/>
    <cellStyle name="Text upozornění 2" xfId="70"/>
    <cellStyle name="Text upozornění 3" xfId="255"/>
    <cellStyle name="Vstup" xfId="71" builtinId="20" customBuiltin="1"/>
    <cellStyle name="Vstup 2" xfId="72"/>
    <cellStyle name="Vstup 3" xfId="250"/>
    <cellStyle name="Výpočet" xfId="73" builtinId="22" customBuiltin="1"/>
    <cellStyle name="Výpočet 2" xfId="74"/>
    <cellStyle name="Výpočet 3" xfId="252"/>
    <cellStyle name="Výstup" xfId="75" builtinId="21" customBuiltin="1"/>
    <cellStyle name="Výstup 2" xfId="76"/>
    <cellStyle name="Výstup 3" xfId="251"/>
    <cellStyle name="Vysvětlující text" xfId="77" builtinId="53" customBuiltin="1"/>
    <cellStyle name="Vysvětlující text 2" xfId="78"/>
    <cellStyle name="Vysvětlující text 3" xfId="256"/>
    <cellStyle name="Zvýraznění 1" xfId="79" builtinId="29" customBuiltin="1"/>
    <cellStyle name="Zvýraznění 1 2" xfId="80"/>
    <cellStyle name="Zvýraznění 1 3" xfId="258"/>
    <cellStyle name="Zvýraznění 2" xfId="81" builtinId="33" customBuiltin="1"/>
    <cellStyle name="Zvýraznění 2 2" xfId="82"/>
    <cellStyle name="Zvýraznění 2 3" xfId="262"/>
    <cellStyle name="Zvýraznění 3" xfId="83" builtinId="37" customBuiltin="1"/>
    <cellStyle name="Zvýraznění 3 2" xfId="84"/>
    <cellStyle name="Zvýraznění 3 3" xfId="266"/>
    <cellStyle name="Zvýraznění 4" xfId="85" builtinId="41" customBuiltin="1"/>
    <cellStyle name="Zvýraznění 4 2" xfId="86"/>
    <cellStyle name="Zvýraznění 4 3" xfId="270"/>
    <cellStyle name="Zvýraznění 5" xfId="87" builtinId="45" customBuiltin="1"/>
    <cellStyle name="Zvýraznění 5 2" xfId="88"/>
    <cellStyle name="Zvýraznění 5 3" xfId="274"/>
    <cellStyle name="Zvýraznění 6" xfId="89" builtinId="49" customBuiltin="1"/>
    <cellStyle name="Zvýraznění 6 2" xfId="90"/>
    <cellStyle name="Zvýraznění 6 3" xfId="27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sz="1300"/>
              <a:t>Počet platné ÚPD obcí na jeden celý pracovní úvazek úředníků KÚ v roce 2012</a:t>
            </a:r>
          </a:p>
        </c:rich>
      </c:tx>
      <c:layout>
        <c:manualLayout>
          <c:xMode val="edge"/>
          <c:yMode val="edge"/>
          <c:x val="0.11761061420720469"/>
          <c:y val="2.6435353851261587E-2"/>
        </c:manualLayout>
      </c:layout>
      <c:overlay val="0"/>
    </c:title>
    <c:autoTitleDeleted val="0"/>
    <c:plotArea>
      <c:layout>
        <c:manualLayout>
          <c:layoutTarget val="inner"/>
          <c:xMode val="edge"/>
          <c:yMode val="edge"/>
          <c:x val="7.6679832496666073E-2"/>
          <c:y val="0.14315117326752064"/>
          <c:w val="0.8645322130260874"/>
          <c:h val="0.5437831838184406"/>
        </c:manualLayout>
      </c:layout>
      <c:barChart>
        <c:barDir val="col"/>
        <c:grouping val="clustered"/>
        <c:varyColors val="0"/>
        <c:ser>
          <c:idx val="3"/>
          <c:order val="0"/>
          <c:tx>
            <c:strRef>
              <c:f>'Graf 1'!$C$2</c:f>
              <c:strCache>
                <c:ptCount val="1"/>
                <c:pt idx="0">
                  <c:v>Počet platné ÚPD obcí na jeden celý pracovní úvazek úředníků KÚ</c:v>
                </c:pt>
              </c:strCache>
            </c:strRef>
          </c:tx>
          <c:spPr>
            <a:solidFill>
              <a:srgbClr val="FFC000"/>
            </a:solidFill>
          </c:spPr>
          <c:invertIfNegative val="0"/>
          <c:dLbls>
            <c:dLbl>
              <c:idx val="0"/>
              <c:layout>
                <c:manualLayout>
                  <c:x val="-6.4560754720306302E-3"/>
                  <c:y val="9.9502487562189365E-3"/>
                </c:manualLayout>
              </c:layout>
              <c:showLegendKey val="0"/>
              <c:showVal val="1"/>
              <c:showCatName val="0"/>
              <c:showSerName val="0"/>
              <c:showPercent val="0"/>
              <c:showBubbleSize val="0"/>
            </c:dLbl>
            <c:dLbl>
              <c:idx val="1"/>
              <c:layout>
                <c:manualLayout>
                  <c:x val="-8.6081006293741609E-3"/>
                  <c:y val="1.3266998341625176E-2"/>
                </c:manualLayout>
              </c:layout>
              <c:showLegendKey val="0"/>
              <c:showVal val="1"/>
              <c:showCatName val="0"/>
              <c:showSerName val="0"/>
              <c:showPercent val="0"/>
              <c:showBubbleSize val="0"/>
            </c:dLbl>
            <c:dLbl>
              <c:idx val="2"/>
              <c:layout>
                <c:manualLayout>
                  <c:x val="-4.5671787064651788E-3"/>
                  <c:y val="6.6212245857327533E-3"/>
                </c:manualLayout>
              </c:layout>
              <c:showLegendKey val="0"/>
              <c:showVal val="1"/>
              <c:showCatName val="0"/>
              <c:showSerName val="0"/>
              <c:showPercent val="0"/>
              <c:showBubbleSize val="0"/>
            </c:dLbl>
            <c:dLbl>
              <c:idx val="3"/>
              <c:layout>
                <c:manualLayout>
                  <c:x val="-4.5378955205876599E-3"/>
                  <c:y val="1.3266998341625208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'Graf 1'!$B$3:$B$16</c:f>
              <c:strCache>
                <c:ptCount val="14"/>
                <c:pt idx="0">
                  <c:v>Krajský úřad Středočeského kraje</c:v>
                </c:pt>
                <c:pt idx="1">
                  <c:v>Krajský úřad Jihočeského kraje</c:v>
                </c:pt>
                <c:pt idx="2">
                  <c:v>Krajský úřad Plzeňského kraje</c:v>
                </c:pt>
                <c:pt idx="3">
                  <c:v>Krajský úřad Karlovarského kraje</c:v>
                </c:pt>
                <c:pt idx="4">
                  <c:v>Krajský úřad Ústeckého kraje</c:v>
                </c:pt>
                <c:pt idx="5">
                  <c:v>Krajský úřad Libereckého kraje</c:v>
                </c:pt>
                <c:pt idx="6">
                  <c:v>Krajský úřad Královéhradeckého kraje</c:v>
                </c:pt>
                <c:pt idx="7">
                  <c:v>Krajský úřad Pardubického kraje</c:v>
                </c:pt>
                <c:pt idx="8">
                  <c:v>Krajský úřad kraje Vysočina</c:v>
                </c:pt>
                <c:pt idx="9">
                  <c:v>Krajský úřad Jihomoravského kraje</c:v>
                </c:pt>
                <c:pt idx="10">
                  <c:v>Krajský úřad Olomouckého kraje</c:v>
                </c:pt>
                <c:pt idx="11">
                  <c:v>Krajský úřad Zlínského kraje</c:v>
                </c:pt>
                <c:pt idx="12">
                  <c:v>Krajský úřad Moravskoslezského kraje</c:v>
                </c:pt>
                <c:pt idx="13">
                  <c:v>ČR</c:v>
                </c:pt>
              </c:strCache>
            </c:strRef>
          </c:cat>
          <c:val>
            <c:numRef>
              <c:f>'Graf 1'!$C$3:$C$16</c:f>
              <c:numCache>
                <c:formatCode>0.00</c:formatCode>
                <c:ptCount val="14"/>
                <c:pt idx="0">
                  <c:v>93.368421052631575</c:v>
                </c:pt>
                <c:pt idx="1">
                  <c:v>49.02325581395349</c:v>
                </c:pt>
                <c:pt idx="2">
                  <c:v>57.5</c:v>
                </c:pt>
                <c:pt idx="3">
                  <c:v>17</c:v>
                </c:pt>
                <c:pt idx="4">
                  <c:v>29.8</c:v>
                </c:pt>
                <c:pt idx="5">
                  <c:v>25.857142857142858</c:v>
                </c:pt>
                <c:pt idx="6">
                  <c:v>37.700000000000003</c:v>
                </c:pt>
                <c:pt idx="7">
                  <c:v>82.4</c:v>
                </c:pt>
                <c:pt idx="8">
                  <c:v>76.533333333333331</c:v>
                </c:pt>
                <c:pt idx="9">
                  <c:v>47.777777777777779</c:v>
                </c:pt>
                <c:pt idx="10">
                  <c:v>41</c:v>
                </c:pt>
                <c:pt idx="11">
                  <c:v>32.777777777777779</c:v>
                </c:pt>
                <c:pt idx="12">
                  <c:v>28</c:v>
                </c:pt>
                <c:pt idx="13">
                  <c:v>46.41725352112676</c:v>
                </c:pt>
              </c:numCache>
            </c:numRef>
          </c:val>
        </c:ser>
        <c:dLbls>
          <c:showLegendKey val="0"/>
          <c:showVal val="0"/>
          <c:showCatName val="0"/>
          <c:showSerName val="0"/>
          <c:showPercent val="0"/>
          <c:showBubbleSize val="0"/>
        </c:dLbls>
        <c:gapWidth val="100"/>
        <c:axId val="83544704"/>
        <c:axId val="83543168"/>
      </c:barChart>
      <c:valAx>
        <c:axId val="83543168"/>
        <c:scaling>
          <c:orientation val="minMax"/>
        </c:scaling>
        <c:delete val="0"/>
        <c:axPos val="l"/>
        <c:majorGridlines/>
        <c:numFmt formatCode="0.00" sourceLinked="1"/>
        <c:majorTickMark val="out"/>
        <c:minorTickMark val="none"/>
        <c:tickLblPos val="nextTo"/>
        <c:crossAx val="83544704"/>
        <c:crosses val="autoZero"/>
        <c:crossBetween val="between"/>
      </c:valAx>
      <c:catAx>
        <c:axId val="83544704"/>
        <c:scaling>
          <c:orientation val="minMax"/>
        </c:scaling>
        <c:delete val="0"/>
        <c:axPos val="b"/>
        <c:numFmt formatCode="General" sourceLinked="1"/>
        <c:majorTickMark val="out"/>
        <c:minorTickMark val="none"/>
        <c:tickLblPos val="nextTo"/>
        <c:txPr>
          <a:bodyPr/>
          <a:lstStyle/>
          <a:p>
            <a:pPr>
              <a:defRPr sz="800" baseline="0">
                <a:latin typeface="Arial Narrow" pitchFamily="34" charset="0"/>
              </a:defRPr>
            </a:pPr>
            <a:endParaRPr lang="cs-CZ"/>
          </a:p>
        </c:txPr>
        <c:crossAx val="83543168"/>
        <c:crosses val="autoZero"/>
        <c:auto val="1"/>
        <c:lblAlgn val="ctr"/>
        <c:lblOffset val="100"/>
        <c:noMultiLvlLbl val="0"/>
      </c:catAx>
    </c:plotArea>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sz="1300"/>
              <a:t>Počet obcí na jeden celý pracovní úvazek  úředníků KÚ v roce 2012</a:t>
            </a:r>
          </a:p>
        </c:rich>
      </c:tx>
      <c:layout>
        <c:manualLayout>
          <c:xMode val="edge"/>
          <c:yMode val="edge"/>
          <c:x val="0.11761061420720469"/>
          <c:y val="2.6435353851261587E-2"/>
        </c:manualLayout>
      </c:layout>
      <c:overlay val="0"/>
    </c:title>
    <c:autoTitleDeleted val="0"/>
    <c:plotArea>
      <c:layout>
        <c:manualLayout>
          <c:layoutTarget val="inner"/>
          <c:xMode val="edge"/>
          <c:yMode val="edge"/>
          <c:x val="7.6679832496666073E-2"/>
          <c:y val="0.15206793290903928"/>
          <c:w val="0.8645322130260874"/>
          <c:h val="0.53486641514315947"/>
        </c:manualLayout>
      </c:layout>
      <c:barChart>
        <c:barDir val="col"/>
        <c:grouping val="clustered"/>
        <c:varyColors val="0"/>
        <c:ser>
          <c:idx val="3"/>
          <c:order val="0"/>
          <c:tx>
            <c:strRef>
              <c:f>'Graf 3'!$C$2</c:f>
              <c:strCache>
                <c:ptCount val="1"/>
                <c:pt idx="0">
                  <c:v>Počet obcí na jeden celý pracovní úvazek  úředníků KÚ</c:v>
                </c:pt>
              </c:strCache>
            </c:strRef>
          </c:tx>
          <c:spPr>
            <a:solidFill>
              <a:srgbClr val="FFC000"/>
            </a:solidFill>
          </c:spPr>
          <c:invertIfNegative val="0"/>
          <c:dLbls>
            <c:dLbl>
              <c:idx val="0"/>
              <c:layout>
                <c:manualLayout>
                  <c:x val="-6.4560754720306302E-3"/>
                  <c:y val="9.9502487562189365E-3"/>
                </c:manualLayout>
              </c:layout>
              <c:showLegendKey val="0"/>
              <c:showVal val="1"/>
              <c:showCatName val="0"/>
              <c:showSerName val="0"/>
              <c:showPercent val="0"/>
              <c:showBubbleSize val="0"/>
            </c:dLbl>
            <c:dLbl>
              <c:idx val="1"/>
              <c:layout>
                <c:manualLayout>
                  <c:x val="-8.6081006293741609E-3"/>
                  <c:y val="1.3266998341625176E-2"/>
                </c:manualLayout>
              </c:layout>
              <c:showLegendKey val="0"/>
              <c:showVal val="1"/>
              <c:showCatName val="0"/>
              <c:showSerName val="0"/>
              <c:showPercent val="0"/>
              <c:showBubbleSize val="0"/>
            </c:dLbl>
            <c:dLbl>
              <c:idx val="2"/>
              <c:layout>
                <c:manualLayout>
                  <c:x val="-4.5671787064651788E-3"/>
                  <c:y val="6.6212245857327533E-3"/>
                </c:manualLayout>
              </c:layout>
              <c:showLegendKey val="0"/>
              <c:showVal val="1"/>
              <c:showCatName val="0"/>
              <c:showSerName val="0"/>
              <c:showPercent val="0"/>
              <c:showBubbleSize val="0"/>
            </c:dLbl>
            <c:dLbl>
              <c:idx val="3"/>
              <c:layout>
                <c:manualLayout>
                  <c:x val="-4.5378955205876599E-3"/>
                  <c:y val="1.3266998341625208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'Graf 3'!$B$3:$B$16</c:f>
              <c:strCache>
                <c:ptCount val="14"/>
                <c:pt idx="0">
                  <c:v>Krajský úřad Středočeského kraje</c:v>
                </c:pt>
                <c:pt idx="1">
                  <c:v>Krajský úřad Jihočeského kraje</c:v>
                </c:pt>
                <c:pt idx="2">
                  <c:v>Krajský úřad Plzeňského kraje</c:v>
                </c:pt>
                <c:pt idx="3">
                  <c:v>Krajský úřad Karlovarského kraje</c:v>
                </c:pt>
                <c:pt idx="4">
                  <c:v>Krajský úřad Ústeckého kraje</c:v>
                </c:pt>
                <c:pt idx="5">
                  <c:v>Krajský úřad Libereckého kraje</c:v>
                </c:pt>
                <c:pt idx="6">
                  <c:v>Krajský úřad Královéhradeckého kraje</c:v>
                </c:pt>
                <c:pt idx="7">
                  <c:v>Krajský úřad Pardubického kraje</c:v>
                </c:pt>
                <c:pt idx="8">
                  <c:v>Krajský úřad kraje Vysočina</c:v>
                </c:pt>
                <c:pt idx="9">
                  <c:v>Krajský úřad Jihomoravského kraje</c:v>
                </c:pt>
                <c:pt idx="10">
                  <c:v>Krajský úřad Olomouckého kraje</c:v>
                </c:pt>
                <c:pt idx="11">
                  <c:v>Krajský úřad Zlínského kraje</c:v>
                </c:pt>
                <c:pt idx="12">
                  <c:v>Krajský úřad Moravskoslezského kraje</c:v>
                </c:pt>
                <c:pt idx="13">
                  <c:v>ČR</c:v>
                </c:pt>
              </c:strCache>
            </c:strRef>
          </c:cat>
          <c:val>
            <c:numRef>
              <c:f>'Graf 3'!$C$3:$C$16</c:f>
              <c:numCache>
                <c:formatCode>0.00</c:formatCode>
                <c:ptCount val="14"/>
                <c:pt idx="0">
                  <c:v>120.52631578947368</c:v>
                </c:pt>
                <c:pt idx="1">
                  <c:v>57.953488372093027</c:v>
                </c:pt>
                <c:pt idx="2">
                  <c:v>83.5</c:v>
                </c:pt>
                <c:pt idx="3">
                  <c:v>18.857142857142858</c:v>
                </c:pt>
                <c:pt idx="4">
                  <c:v>35.4</c:v>
                </c:pt>
                <c:pt idx="5">
                  <c:v>30.714285714285715</c:v>
                </c:pt>
                <c:pt idx="6">
                  <c:v>44.8</c:v>
                </c:pt>
                <c:pt idx="7">
                  <c:v>90.2</c:v>
                </c:pt>
                <c:pt idx="8">
                  <c:v>93.86666666666666</c:v>
                </c:pt>
                <c:pt idx="9">
                  <c:v>53.412698412698411</c:v>
                </c:pt>
                <c:pt idx="10">
                  <c:v>44.333333333333336</c:v>
                </c:pt>
                <c:pt idx="11">
                  <c:v>34.111111111111114</c:v>
                </c:pt>
                <c:pt idx="12">
                  <c:v>29.26829268292683</c:v>
                </c:pt>
                <c:pt idx="13">
                  <c:v>55.035211267605639</c:v>
                </c:pt>
              </c:numCache>
            </c:numRef>
          </c:val>
        </c:ser>
        <c:dLbls>
          <c:showLegendKey val="0"/>
          <c:showVal val="0"/>
          <c:showCatName val="0"/>
          <c:showSerName val="0"/>
          <c:showPercent val="0"/>
          <c:showBubbleSize val="0"/>
        </c:dLbls>
        <c:gapWidth val="100"/>
        <c:axId val="108106496"/>
        <c:axId val="108104704"/>
      </c:barChart>
      <c:valAx>
        <c:axId val="108104704"/>
        <c:scaling>
          <c:orientation val="minMax"/>
        </c:scaling>
        <c:delete val="0"/>
        <c:axPos val="l"/>
        <c:majorGridlines/>
        <c:numFmt formatCode="0.00" sourceLinked="1"/>
        <c:majorTickMark val="out"/>
        <c:minorTickMark val="none"/>
        <c:tickLblPos val="nextTo"/>
        <c:crossAx val="108106496"/>
        <c:crosses val="autoZero"/>
        <c:crossBetween val="between"/>
      </c:valAx>
      <c:catAx>
        <c:axId val="108106496"/>
        <c:scaling>
          <c:orientation val="minMax"/>
        </c:scaling>
        <c:delete val="0"/>
        <c:axPos val="b"/>
        <c:numFmt formatCode="General" sourceLinked="1"/>
        <c:majorTickMark val="out"/>
        <c:minorTickMark val="none"/>
        <c:tickLblPos val="nextTo"/>
        <c:txPr>
          <a:bodyPr/>
          <a:lstStyle/>
          <a:p>
            <a:pPr>
              <a:defRPr sz="800" baseline="0">
                <a:latin typeface="Arial Narrow" pitchFamily="34" charset="0"/>
              </a:defRPr>
            </a:pPr>
            <a:endParaRPr lang="cs-CZ"/>
          </a:p>
        </c:txPr>
        <c:crossAx val="108104704"/>
        <c:crosses val="autoZero"/>
        <c:auto val="1"/>
        <c:lblAlgn val="ctr"/>
        <c:lblOffset val="100"/>
        <c:noMultiLvlLbl val="0"/>
      </c:catAx>
    </c:plotArea>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xdr:colOff>
      <xdr:row>18</xdr:row>
      <xdr:rowOff>0</xdr:rowOff>
    </xdr:from>
    <xdr:to>
      <xdr:col>7</xdr:col>
      <xdr:colOff>295275</xdr:colOff>
      <xdr:row>38</xdr:row>
      <xdr:rowOff>19050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590551</xdr:colOff>
      <xdr:row>18</xdr:row>
      <xdr:rowOff>0</xdr:rowOff>
    </xdr:from>
    <xdr:to>
      <xdr:col>7</xdr:col>
      <xdr:colOff>209550</xdr:colOff>
      <xdr:row>38</xdr:row>
      <xdr:rowOff>85726</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L17"/>
  <sheetViews>
    <sheetView tabSelected="1" zoomScaleNormal="100" workbookViewId="0">
      <selection sqref="A1:I1"/>
    </sheetView>
  </sheetViews>
  <sheetFormatPr defaultRowHeight="12" x14ac:dyDescent="0.25"/>
  <cols>
    <col min="1" max="1" width="12.28515625" style="30" customWidth="1"/>
    <col min="2" max="2" width="15" style="30" customWidth="1"/>
    <col min="3" max="3" width="17.42578125" style="30" bestFit="1" customWidth="1"/>
    <col min="4" max="4" width="20.140625" style="30" customWidth="1"/>
    <col min="5" max="5" width="9.140625" style="30"/>
    <col min="6" max="6" width="6" style="30" bestFit="1" customWidth="1"/>
    <col min="7" max="7" width="8.5703125" style="30" bestFit="1" customWidth="1"/>
    <col min="8" max="8" width="22.140625" style="30" bestFit="1" customWidth="1"/>
    <col min="9" max="9" width="27.5703125" style="30" customWidth="1"/>
    <col min="10" max="12" width="8.5703125" style="30" bestFit="1" customWidth="1"/>
    <col min="13" max="13" width="9" style="30" bestFit="1" customWidth="1"/>
    <col min="14" max="14" width="10.42578125" style="30" bestFit="1" customWidth="1"/>
    <col min="15" max="15" width="19.28515625" style="30" customWidth="1"/>
    <col min="16" max="17" width="8.7109375" style="30" bestFit="1" customWidth="1"/>
    <col min="18" max="18" width="8.85546875" style="30" bestFit="1" customWidth="1"/>
    <col min="19" max="19" width="8.7109375" style="30" bestFit="1" customWidth="1"/>
    <col min="20" max="20" width="10.42578125" style="30" bestFit="1" customWidth="1"/>
    <col min="21" max="21" width="19.140625" style="30" bestFit="1" customWidth="1"/>
    <col min="22" max="22" width="15.7109375" style="30" bestFit="1" customWidth="1"/>
    <col min="23" max="23" width="8.5703125" style="30" bestFit="1" customWidth="1"/>
    <col min="24" max="24" width="8.140625" style="30" bestFit="1" customWidth="1"/>
    <col min="25" max="25" width="19.5703125" style="30" bestFit="1" customWidth="1"/>
    <col min="26" max="27" width="10" style="30" bestFit="1" customWidth="1"/>
    <col min="28" max="28" width="9" style="58" bestFit="1" customWidth="1"/>
    <col min="29" max="29" width="18.42578125" style="30" bestFit="1" customWidth="1"/>
    <col min="30" max="30" width="18.140625" style="30" bestFit="1" customWidth="1"/>
    <col min="31" max="31" width="12.7109375" style="30" bestFit="1" customWidth="1"/>
    <col min="32" max="32" width="9" style="58" bestFit="1" customWidth="1"/>
    <col min="33" max="33" width="9.140625" style="30"/>
    <col min="34" max="34" width="8.85546875" style="30" bestFit="1" customWidth="1"/>
    <col min="35" max="35" width="10.140625" style="30" bestFit="1" customWidth="1"/>
    <col min="36" max="36" width="15" style="30" bestFit="1" customWidth="1"/>
    <col min="37" max="37" width="9.140625" style="30"/>
    <col min="38" max="38" width="9" style="58" bestFit="1" customWidth="1"/>
    <col min="39" max="39" width="7" style="30" bestFit="1" customWidth="1"/>
    <col min="40" max="40" width="6.42578125" style="30" bestFit="1" customWidth="1"/>
    <col min="41" max="41" width="5.42578125" style="30" bestFit="1" customWidth="1"/>
    <col min="42" max="42" width="9.140625" style="30"/>
    <col min="43" max="43" width="9" style="58" bestFit="1" customWidth="1"/>
    <col min="44" max="51" width="6.85546875" style="30" bestFit="1" customWidth="1"/>
    <col min="52" max="52" width="9.140625" style="30"/>
    <col min="53" max="53" width="9" style="58" bestFit="1" customWidth="1"/>
    <col min="54" max="54" width="18.85546875" style="30" customWidth="1"/>
    <col min="55" max="55" width="25" style="30" bestFit="1" customWidth="1"/>
    <col min="56" max="56" width="24.7109375" style="30" bestFit="1" customWidth="1"/>
    <col min="57" max="57" width="12.5703125" style="30" bestFit="1" customWidth="1"/>
    <col min="58" max="58" width="18.28515625" style="30" bestFit="1" customWidth="1"/>
    <col min="59" max="59" width="23.140625" style="30" bestFit="1" customWidth="1"/>
    <col min="60" max="60" width="16.28515625" style="30" bestFit="1" customWidth="1"/>
    <col min="61" max="61" width="23.140625" style="30" bestFit="1" customWidth="1"/>
    <col min="62" max="62" width="19.5703125" style="30" bestFit="1" customWidth="1"/>
    <col min="63" max="63" width="9" style="58" bestFit="1" customWidth="1"/>
    <col min="64" max="64" width="33.140625" style="30" bestFit="1" customWidth="1"/>
    <col min="65" max="65" width="9" style="58" bestFit="1" customWidth="1"/>
    <col min="66" max="66" width="16.28515625" style="30" bestFit="1" customWidth="1"/>
    <col min="67" max="67" width="9" style="58" bestFit="1" customWidth="1"/>
    <col min="68" max="68" width="26.42578125" style="30" bestFit="1" customWidth="1"/>
    <col min="69" max="69" width="45" style="30" customWidth="1"/>
    <col min="70" max="70" width="30.5703125" style="30" bestFit="1" customWidth="1"/>
    <col min="71" max="71" width="33.28515625" style="30" customWidth="1"/>
    <col min="72" max="72" width="22.5703125" style="30" bestFit="1" customWidth="1"/>
    <col min="73" max="73" width="14" style="30" bestFit="1" customWidth="1"/>
    <col min="74" max="74" width="36" style="30" customWidth="1"/>
    <col min="75" max="75" width="16.140625" style="30" bestFit="1" customWidth="1"/>
    <col min="76" max="76" width="24.5703125" style="30" customWidth="1"/>
    <col min="77" max="77" width="15.5703125" style="30" bestFit="1" customWidth="1"/>
    <col min="78" max="78" width="22.42578125" style="30" bestFit="1" customWidth="1"/>
    <col min="79" max="79" width="23.85546875" style="30" bestFit="1" customWidth="1"/>
    <col min="80" max="80" width="22.42578125" style="30" bestFit="1" customWidth="1"/>
    <col min="81" max="81" width="28.85546875" style="30" customWidth="1"/>
    <col min="82" max="82" width="50.28515625" style="30" customWidth="1"/>
    <col min="83" max="83" width="11.42578125" style="30" bestFit="1" customWidth="1"/>
    <col min="84" max="84" width="13.5703125" style="30" customWidth="1"/>
    <col min="85" max="85" width="37.42578125" style="30" customWidth="1"/>
    <col min="86" max="86" width="27.85546875" style="30" bestFit="1" customWidth="1"/>
    <col min="87" max="87" width="24" style="30" bestFit="1" customWidth="1"/>
    <col min="88" max="88" width="27.85546875" style="30" bestFit="1" customWidth="1"/>
    <col min="89" max="89" width="31.140625" style="30" customWidth="1"/>
    <col min="90" max="90" width="28.140625" style="30" bestFit="1" customWidth="1"/>
    <col min="91" max="91" width="31.140625" style="30" bestFit="1" customWidth="1"/>
    <col min="92" max="92" width="25" style="30" bestFit="1" customWidth="1"/>
    <col min="93" max="93" width="21" style="30" bestFit="1" customWidth="1"/>
    <col min="94" max="94" width="26" style="30" bestFit="1" customWidth="1"/>
    <col min="95" max="95" width="18" style="30" bestFit="1" customWidth="1"/>
    <col min="96" max="96" width="28" style="30" bestFit="1" customWidth="1"/>
    <col min="97" max="97" width="25.5703125" style="30" bestFit="1" customWidth="1"/>
    <col min="98" max="98" width="31.140625" style="30" customWidth="1"/>
    <col min="99" max="99" width="19.140625" style="30" bestFit="1" customWidth="1"/>
    <col min="100" max="100" width="24.28515625" style="30" customWidth="1"/>
    <col min="101" max="101" width="21.85546875" style="30" bestFit="1" customWidth="1"/>
    <col min="102" max="102" width="22.140625" style="30" bestFit="1" customWidth="1"/>
    <col min="103" max="103" width="16.5703125" style="30" bestFit="1" customWidth="1"/>
    <col min="104" max="104" width="28.140625" style="30" bestFit="1" customWidth="1"/>
    <col min="105" max="105" width="17.7109375" style="30" customWidth="1"/>
    <col min="106" max="106" width="15.140625" style="30" customWidth="1"/>
    <col min="107" max="107" width="15" style="30" bestFit="1" customWidth="1"/>
    <col min="108" max="108" width="21.42578125" style="30" bestFit="1" customWidth="1"/>
    <col min="109" max="109" width="27" style="30" bestFit="1" customWidth="1"/>
    <col min="110" max="110" width="15.28515625" style="30" customWidth="1"/>
    <col min="111" max="111" width="19.42578125" style="30" bestFit="1" customWidth="1"/>
    <col min="112" max="112" width="9.28515625" style="30" bestFit="1" customWidth="1"/>
    <col min="113" max="113" width="9.7109375" style="30" customWidth="1"/>
    <col min="114" max="114" width="12.5703125" style="30" bestFit="1" customWidth="1"/>
    <col min="115" max="115" width="18.28515625" style="30" bestFit="1" customWidth="1"/>
    <col min="116" max="116" width="14.7109375" style="30" customWidth="1"/>
    <col min="117" max="117" width="17.5703125" style="30" bestFit="1" customWidth="1"/>
    <col min="118" max="118" width="36.5703125" style="30" customWidth="1"/>
    <col min="119" max="119" width="30.7109375" style="30" customWidth="1"/>
    <col min="120" max="120" width="32" style="30" customWidth="1"/>
    <col min="121" max="121" width="13.85546875" style="30" bestFit="1" customWidth="1"/>
    <col min="122" max="122" width="12.140625" style="30" bestFit="1" customWidth="1"/>
    <col min="123" max="123" width="24" style="30" bestFit="1" customWidth="1"/>
    <col min="124" max="124" width="22.7109375" style="30" bestFit="1" customWidth="1"/>
    <col min="125" max="125" width="75" style="30" customWidth="1"/>
    <col min="126" max="126" width="8.5703125" style="30" bestFit="1" customWidth="1"/>
    <col min="127" max="127" width="9" style="30" bestFit="1" customWidth="1"/>
    <col min="128" max="128" width="10.85546875" style="30" customWidth="1"/>
    <col min="129" max="129" width="10.42578125" style="30" bestFit="1" customWidth="1"/>
    <col min="130" max="130" width="8.5703125" style="30" bestFit="1" customWidth="1"/>
    <col min="131" max="131" width="15" style="30" bestFit="1" customWidth="1"/>
    <col min="132" max="132" width="17.7109375" style="30" bestFit="1" customWidth="1"/>
    <col min="133" max="133" width="12" style="30" bestFit="1" customWidth="1"/>
    <col min="134" max="134" width="17.42578125" style="30" bestFit="1" customWidth="1"/>
    <col min="135" max="135" width="15.42578125" style="30" bestFit="1" customWidth="1"/>
    <col min="136" max="136" width="37.7109375" style="33" bestFit="1" customWidth="1"/>
    <col min="137" max="137" width="21.85546875" style="30" bestFit="1" customWidth="1"/>
    <col min="138" max="138" width="24.140625" style="30" bestFit="1" customWidth="1"/>
    <col min="139" max="139" width="32.7109375" style="30" customWidth="1"/>
    <col min="140" max="140" width="17.28515625" style="30" bestFit="1" customWidth="1"/>
    <col min="141" max="141" width="18.140625" style="30" bestFit="1" customWidth="1"/>
    <col min="142" max="142" width="19.140625" style="30" bestFit="1" customWidth="1"/>
    <col min="143" max="16384" width="9.140625" style="30"/>
  </cols>
  <sheetData>
    <row r="1" spans="1:142" ht="24" x14ac:dyDescent="0.25">
      <c r="A1" s="61" t="s">
        <v>0</v>
      </c>
      <c r="B1" s="62"/>
      <c r="C1" s="62"/>
      <c r="D1" s="62"/>
      <c r="E1" s="62"/>
      <c r="F1" s="62"/>
      <c r="G1" s="62"/>
      <c r="H1" s="62"/>
      <c r="I1" s="63"/>
      <c r="J1" s="61" t="s">
        <v>221</v>
      </c>
      <c r="K1" s="62"/>
      <c r="L1" s="62"/>
      <c r="M1" s="62"/>
      <c r="N1" s="62"/>
      <c r="O1" s="63"/>
      <c r="P1" s="61" t="s">
        <v>222</v>
      </c>
      <c r="Q1" s="62"/>
      <c r="R1" s="62"/>
      <c r="S1" s="62"/>
      <c r="T1" s="62"/>
      <c r="U1" s="63"/>
      <c r="V1" s="61" t="s">
        <v>402</v>
      </c>
      <c r="W1" s="62"/>
      <c r="X1" s="63"/>
      <c r="Y1" s="61" t="s">
        <v>223</v>
      </c>
      <c r="Z1" s="62"/>
      <c r="AA1" s="63"/>
      <c r="AB1" s="56" t="s">
        <v>224</v>
      </c>
      <c r="AC1" s="61" t="s">
        <v>225</v>
      </c>
      <c r="AD1" s="62"/>
      <c r="AE1" s="63"/>
      <c r="AF1" s="56" t="s">
        <v>226</v>
      </c>
      <c r="AG1" s="61" t="s">
        <v>227</v>
      </c>
      <c r="AH1" s="62"/>
      <c r="AI1" s="62"/>
      <c r="AJ1" s="62"/>
      <c r="AK1" s="63"/>
      <c r="AL1" s="56" t="s">
        <v>228</v>
      </c>
      <c r="AM1" s="61" t="s">
        <v>229</v>
      </c>
      <c r="AN1" s="62"/>
      <c r="AO1" s="62"/>
      <c r="AP1" s="63"/>
      <c r="AQ1" s="56" t="s">
        <v>230</v>
      </c>
      <c r="AR1" s="61" t="s">
        <v>166</v>
      </c>
      <c r="AS1" s="62"/>
      <c r="AT1" s="62"/>
      <c r="AU1" s="62"/>
      <c r="AV1" s="62"/>
      <c r="AW1" s="62"/>
      <c r="AX1" s="62"/>
      <c r="AY1" s="62"/>
      <c r="AZ1" s="63"/>
      <c r="BA1" s="56" t="s">
        <v>231</v>
      </c>
      <c r="BB1" s="61" t="s">
        <v>232</v>
      </c>
      <c r="BC1" s="62"/>
      <c r="BD1" s="62"/>
      <c r="BE1" s="63"/>
      <c r="BF1" s="61" t="s">
        <v>233</v>
      </c>
      <c r="BG1" s="62"/>
      <c r="BH1" s="62"/>
      <c r="BI1" s="62"/>
      <c r="BJ1" s="63"/>
      <c r="BK1" s="56" t="s">
        <v>234</v>
      </c>
      <c r="BL1" s="8" t="s">
        <v>235</v>
      </c>
      <c r="BM1" s="56" t="s">
        <v>236</v>
      </c>
      <c r="BN1" s="8" t="s">
        <v>30</v>
      </c>
      <c r="BO1" s="56" t="s">
        <v>237</v>
      </c>
      <c r="BP1" s="61" t="s">
        <v>175</v>
      </c>
      <c r="BQ1" s="62"/>
      <c r="BR1" s="62"/>
      <c r="BS1" s="62"/>
      <c r="BT1" s="63"/>
      <c r="BU1" s="61" t="s">
        <v>179</v>
      </c>
      <c r="BV1" s="62"/>
      <c r="BW1" s="62"/>
      <c r="BX1" s="62"/>
      <c r="BY1" s="62"/>
      <c r="BZ1" s="62"/>
      <c r="CA1" s="62"/>
      <c r="CB1" s="62"/>
      <c r="CC1" s="62"/>
      <c r="CD1" s="63"/>
      <c r="CE1" s="61" t="s">
        <v>238</v>
      </c>
      <c r="CF1" s="62"/>
      <c r="CG1" s="63"/>
      <c r="CH1" s="61" t="s">
        <v>239</v>
      </c>
      <c r="CI1" s="62"/>
      <c r="CJ1" s="62"/>
      <c r="CK1" s="62"/>
      <c r="CL1" s="62"/>
      <c r="CM1" s="62"/>
      <c r="CN1" s="62"/>
      <c r="CO1" s="62"/>
      <c r="CP1" s="62"/>
      <c r="CQ1" s="62"/>
      <c r="CR1" s="62"/>
      <c r="CS1" s="62"/>
      <c r="CT1" s="62"/>
      <c r="CU1" s="63"/>
      <c r="CV1" s="61" t="s">
        <v>7</v>
      </c>
      <c r="CW1" s="62"/>
      <c r="CX1" s="62"/>
      <c r="CY1" s="62"/>
      <c r="CZ1" s="63"/>
      <c r="DA1" s="61" t="s">
        <v>201</v>
      </c>
      <c r="DB1" s="62"/>
      <c r="DC1" s="62"/>
      <c r="DD1" s="62"/>
      <c r="DE1" s="62"/>
      <c r="DF1" s="62"/>
      <c r="DG1" s="63"/>
      <c r="DH1" s="61" t="s">
        <v>204</v>
      </c>
      <c r="DI1" s="62"/>
      <c r="DJ1" s="62"/>
      <c r="DK1" s="62"/>
      <c r="DL1" s="62"/>
      <c r="DM1" s="63"/>
      <c r="DN1" s="61" t="s">
        <v>209</v>
      </c>
      <c r="DO1" s="62"/>
      <c r="DP1" s="63"/>
      <c r="DQ1" s="61" t="s">
        <v>213</v>
      </c>
      <c r="DR1" s="62"/>
      <c r="DS1" s="62"/>
      <c r="DT1" s="63"/>
      <c r="DU1" s="8" t="s">
        <v>240</v>
      </c>
      <c r="DV1" s="61" t="s">
        <v>220</v>
      </c>
      <c r="DW1" s="62"/>
      <c r="DX1" s="62"/>
      <c r="DY1" s="62"/>
      <c r="DZ1" s="62"/>
      <c r="EA1" s="62"/>
      <c r="EB1" s="62"/>
      <c r="EC1" s="62"/>
      <c r="ED1" s="62"/>
      <c r="EE1" s="62"/>
      <c r="EF1" s="34"/>
      <c r="EG1" s="34"/>
      <c r="EH1" s="34"/>
      <c r="EI1" s="34"/>
      <c r="EJ1" s="34" t="s">
        <v>393</v>
      </c>
      <c r="EK1" s="34" t="s">
        <v>394</v>
      </c>
      <c r="EL1" s="34" t="s">
        <v>395</v>
      </c>
    </row>
    <row r="2" spans="1:142" ht="108" x14ac:dyDescent="0.25">
      <c r="A2" s="9" t="s">
        <v>241</v>
      </c>
      <c r="B2" s="9" t="s">
        <v>242</v>
      </c>
      <c r="C2" s="9" t="s">
        <v>243</v>
      </c>
      <c r="D2" s="9" t="s">
        <v>244</v>
      </c>
      <c r="E2" s="9" t="s">
        <v>245</v>
      </c>
      <c r="F2" s="9" t="s">
        <v>246</v>
      </c>
      <c r="G2" s="9" t="s">
        <v>32</v>
      </c>
      <c r="H2" s="9" t="s">
        <v>247</v>
      </c>
      <c r="I2" s="9" t="s">
        <v>248</v>
      </c>
      <c r="J2" s="9" t="s">
        <v>249</v>
      </c>
      <c r="K2" s="9" t="s">
        <v>250</v>
      </c>
      <c r="L2" s="9" t="s">
        <v>251</v>
      </c>
      <c r="M2" s="9" t="s">
        <v>252</v>
      </c>
      <c r="N2" s="9" t="s">
        <v>253</v>
      </c>
      <c r="O2" s="9" t="s">
        <v>254</v>
      </c>
      <c r="P2" s="9" t="s">
        <v>255</v>
      </c>
      <c r="Q2" s="9" t="s">
        <v>256</v>
      </c>
      <c r="R2" s="9" t="s">
        <v>257</v>
      </c>
      <c r="S2" s="9" t="s">
        <v>258</v>
      </c>
      <c r="T2" s="9" t="s">
        <v>259</v>
      </c>
      <c r="U2" s="9" t="s">
        <v>33</v>
      </c>
      <c r="V2" s="9" t="s">
        <v>2</v>
      </c>
      <c r="W2" s="9" t="s">
        <v>3</v>
      </c>
      <c r="X2" s="9" t="s">
        <v>260</v>
      </c>
      <c r="Y2" s="9" t="s">
        <v>261</v>
      </c>
      <c r="Z2" s="9" t="s">
        <v>262</v>
      </c>
      <c r="AA2" s="9" t="s">
        <v>30</v>
      </c>
      <c r="AB2" s="56" t="s">
        <v>263</v>
      </c>
      <c r="AC2" s="9" t="s">
        <v>264</v>
      </c>
      <c r="AD2" s="9" t="s">
        <v>265</v>
      </c>
      <c r="AE2" s="9" t="s">
        <v>266</v>
      </c>
      <c r="AF2" s="59" t="s">
        <v>267</v>
      </c>
      <c r="AG2" s="9" t="s">
        <v>268</v>
      </c>
      <c r="AH2" s="9" t="s">
        <v>269</v>
      </c>
      <c r="AI2" s="9" t="s">
        <v>270</v>
      </c>
      <c r="AJ2" s="9" t="s">
        <v>162</v>
      </c>
      <c r="AK2" s="9" t="s">
        <v>271</v>
      </c>
      <c r="AL2" s="59" t="s">
        <v>272</v>
      </c>
      <c r="AM2" s="9" t="s">
        <v>163</v>
      </c>
      <c r="AN2" s="9" t="s">
        <v>164</v>
      </c>
      <c r="AO2" s="9" t="s">
        <v>165</v>
      </c>
      <c r="AP2" s="9" t="s">
        <v>273</v>
      </c>
      <c r="AQ2" s="59" t="s">
        <v>274</v>
      </c>
      <c r="AR2" s="9" t="s">
        <v>167</v>
      </c>
      <c r="AS2" s="9" t="s">
        <v>168</v>
      </c>
      <c r="AT2" s="9" t="s">
        <v>169</v>
      </c>
      <c r="AU2" s="9" t="s">
        <v>170</v>
      </c>
      <c r="AV2" s="9" t="s">
        <v>171</v>
      </c>
      <c r="AW2" s="9" t="s">
        <v>172</v>
      </c>
      <c r="AX2" s="9" t="s">
        <v>173</v>
      </c>
      <c r="AY2" s="9" t="s">
        <v>174</v>
      </c>
      <c r="AZ2" s="9" t="s">
        <v>275</v>
      </c>
      <c r="BA2" s="59" t="s">
        <v>276</v>
      </c>
      <c r="BB2" s="9" t="s">
        <v>412</v>
      </c>
      <c r="BC2" s="9" t="s">
        <v>413</v>
      </c>
      <c r="BD2" s="9" t="s">
        <v>415</v>
      </c>
      <c r="BE2" s="9" t="s">
        <v>414</v>
      </c>
      <c r="BF2" s="9" t="s">
        <v>5</v>
      </c>
      <c r="BG2" s="9" t="s">
        <v>277</v>
      </c>
      <c r="BH2" s="9" t="s">
        <v>6</v>
      </c>
      <c r="BI2" s="9" t="s">
        <v>278</v>
      </c>
      <c r="BJ2" s="9" t="s">
        <v>28</v>
      </c>
      <c r="BK2" s="60" t="s">
        <v>279</v>
      </c>
      <c r="BL2" s="9" t="s">
        <v>280</v>
      </c>
      <c r="BM2" s="56" t="s">
        <v>281</v>
      </c>
      <c r="BN2" s="9" t="s">
        <v>30</v>
      </c>
      <c r="BO2" s="56" t="s">
        <v>282</v>
      </c>
      <c r="BP2" s="9" t="s">
        <v>283</v>
      </c>
      <c r="BQ2" s="9" t="s">
        <v>176</v>
      </c>
      <c r="BR2" s="9" t="s">
        <v>284</v>
      </c>
      <c r="BS2" s="9" t="s">
        <v>177</v>
      </c>
      <c r="BT2" s="9" t="s">
        <v>178</v>
      </c>
      <c r="BU2" s="9" t="s">
        <v>180</v>
      </c>
      <c r="BV2" s="9" t="s">
        <v>181</v>
      </c>
      <c r="BW2" s="9" t="s">
        <v>182</v>
      </c>
      <c r="BX2" s="9" t="s">
        <v>183</v>
      </c>
      <c r="BY2" s="9" t="s">
        <v>184</v>
      </c>
      <c r="BZ2" s="9" t="s">
        <v>185</v>
      </c>
      <c r="CA2" s="9" t="s">
        <v>186</v>
      </c>
      <c r="CB2" s="9" t="s">
        <v>187</v>
      </c>
      <c r="CC2" s="9" t="s">
        <v>188</v>
      </c>
      <c r="CD2" s="9" t="s">
        <v>189</v>
      </c>
      <c r="CE2" s="9" t="s">
        <v>193</v>
      </c>
      <c r="CF2" s="9" t="s">
        <v>194</v>
      </c>
      <c r="CG2" s="9" t="s">
        <v>189</v>
      </c>
      <c r="CH2" s="9" t="s">
        <v>285</v>
      </c>
      <c r="CI2" s="9" t="s">
        <v>195</v>
      </c>
      <c r="CJ2" s="9" t="s">
        <v>196</v>
      </c>
      <c r="CK2" s="9" t="s">
        <v>286</v>
      </c>
      <c r="CL2" s="9" t="s">
        <v>287</v>
      </c>
      <c r="CM2" s="9" t="s">
        <v>288</v>
      </c>
      <c r="CN2" s="9" t="s">
        <v>289</v>
      </c>
      <c r="CO2" s="9" t="s">
        <v>290</v>
      </c>
      <c r="CP2" s="9" t="s">
        <v>291</v>
      </c>
      <c r="CQ2" s="9" t="s">
        <v>197</v>
      </c>
      <c r="CR2" s="9" t="s">
        <v>198</v>
      </c>
      <c r="CS2" s="9" t="s">
        <v>199</v>
      </c>
      <c r="CT2" s="9" t="s">
        <v>200</v>
      </c>
      <c r="CU2" s="9" t="s">
        <v>161</v>
      </c>
      <c r="CV2" s="9" t="s">
        <v>416</v>
      </c>
      <c r="CW2" s="9" t="s">
        <v>417</v>
      </c>
      <c r="CX2" s="9" t="s">
        <v>418</v>
      </c>
      <c r="CY2" s="9" t="s">
        <v>292</v>
      </c>
      <c r="CZ2" s="9" t="s">
        <v>293</v>
      </c>
      <c r="DA2" s="9" t="s">
        <v>294</v>
      </c>
      <c r="DB2" s="9" t="s">
        <v>295</v>
      </c>
      <c r="DC2" s="9" t="s">
        <v>296</v>
      </c>
      <c r="DD2" s="9" t="s">
        <v>297</v>
      </c>
      <c r="DE2" s="9" t="s">
        <v>202</v>
      </c>
      <c r="DF2" s="9" t="s">
        <v>203</v>
      </c>
      <c r="DG2" s="9" t="s">
        <v>419</v>
      </c>
      <c r="DH2" s="9" t="s">
        <v>298</v>
      </c>
      <c r="DI2" s="9" t="s">
        <v>205</v>
      </c>
      <c r="DJ2" s="9" t="s">
        <v>206</v>
      </c>
      <c r="DK2" s="9" t="s">
        <v>299</v>
      </c>
      <c r="DL2" s="9" t="s">
        <v>207</v>
      </c>
      <c r="DM2" s="9" t="s">
        <v>208</v>
      </c>
      <c r="DN2" s="9" t="s">
        <v>210</v>
      </c>
      <c r="DO2" s="9" t="s">
        <v>211</v>
      </c>
      <c r="DP2" s="9" t="s">
        <v>212</v>
      </c>
      <c r="DQ2" s="9" t="s">
        <v>300</v>
      </c>
      <c r="DR2" s="9" t="s">
        <v>214</v>
      </c>
      <c r="DS2" s="9" t="s">
        <v>215</v>
      </c>
      <c r="DT2" s="9" t="s">
        <v>216</v>
      </c>
      <c r="DU2" s="9" t="s">
        <v>217</v>
      </c>
      <c r="DV2" s="9" t="s">
        <v>8</v>
      </c>
      <c r="DW2" s="9" t="s">
        <v>9</v>
      </c>
      <c r="DX2" s="9" t="s">
        <v>10</v>
      </c>
      <c r="DY2" s="9" t="s">
        <v>11</v>
      </c>
      <c r="DZ2" s="9" t="s">
        <v>12</v>
      </c>
      <c r="EA2" s="9" t="s">
        <v>13</v>
      </c>
      <c r="EB2" s="9" t="s">
        <v>14</v>
      </c>
      <c r="EC2" s="9" t="s">
        <v>301</v>
      </c>
      <c r="ED2" s="9" t="s">
        <v>420</v>
      </c>
      <c r="EE2" s="13" t="s">
        <v>421</v>
      </c>
      <c r="EF2" s="35" t="s">
        <v>424</v>
      </c>
      <c r="EG2" s="43" t="s">
        <v>425</v>
      </c>
      <c r="EH2" s="43" t="s">
        <v>426</v>
      </c>
      <c r="EI2" s="43" t="s">
        <v>428</v>
      </c>
      <c r="EJ2" s="36" t="s">
        <v>400</v>
      </c>
      <c r="EK2" s="36" t="s">
        <v>160</v>
      </c>
      <c r="EL2" s="36" t="s">
        <v>161</v>
      </c>
    </row>
    <row r="3" spans="1:142" ht="24" x14ac:dyDescent="0.25">
      <c r="A3" s="10">
        <v>1</v>
      </c>
      <c r="B3" s="10">
        <v>2</v>
      </c>
      <c r="C3" s="10">
        <v>3</v>
      </c>
      <c r="D3" s="10">
        <v>4</v>
      </c>
      <c r="E3" s="10">
        <v>5</v>
      </c>
      <c r="F3" s="10">
        <v>6</v>
      </c>
      <c r="G3" s="10">
        <v>7</v>
      </c>
      <c r="H3" s="10">
        <v>8</v>
      </c>
      <c r="I3" s="10">
        <v>9</v>
      </c>
      <c r="J3" s="10">
        <v>10</v>
      </c>
      <c r="K3" s="10">
        <v>11</v>
      </c>
      <c r="L3" s="10">
        <v>12</v>
      </c>
      <c r="M3" s="10">
        <v>13</v>
      </c>
      <c r="N3" s="10">
        <v>14</v>
      </c>
      <c r="O3" s="10">
        <v>15</v>
      </c>
      <c r="P3" s="10">
        <v>16</v>
      </c>
      <c r="Q3" s="10">
        <v>17</v>
      </c>
      <c r="R3" s="10">
        <v>18</v>
      </c>
      <c r="S3" s="10">
        <v>19</v>
      </c>
      <c r="T3" s="10">
        <v>20</v>
      </c>
      <c r="U3" s="10">
        <v>21</v>
      </c>
      <c r="V3" s="10">
        <v>22</v>
      </c>
      <c r="W3" s="10">
        <v>23</v>
      </c>
      <c r="X3" s="10">
        <v>24</v>
      </c>
      <c r="Y3" s="10">
        <v>25</v>
      </c>
      <c r="Z3" s="10">
        <v>26</v>
      </c>
      <c r="AA3" s="10">
        <v>27</v>
      </c>
      <c r="AB3" s="11"/>
      <c r="AC3" s="10">
        <v>28</v>
      </c>
      <c r="AD3" s="10">
        <v>29</v>
      </c>
      <c r="AE3" s="10">
        <v>30</v>
      </c>
      <c r="AF3" s="11"/>
      <c r="AG3" s="10">
        <v>31</v>
      </c>
      <c r="AH3" s="10">
        <v>32</v>
      </c>
      <c r="AI3" s="10">
        <v>33</v>
      </c>
      <c r="AJ3" s="10">
        <v>34</v>
      </c>
      <c r="AK3" s="10">
        <v>35</v>
      </c>
      <c r="AL3" s="11"/>
      <c r="AM3" s="10">
        <v>36</v>
      </c>
      <c r="AN3" s="10">
        <v>37</v>
      </c>
      <c r="AO3" s="10">
        <v>38</v>
      </c>
      <c r="AP3" s="10">
        <v>39</v>
      </c>
      <c r="AQ3" s="11"/>
      <c r="AR3" s="10">
        <v>40</v>
      </c>
      <c r="AS3" s="10">
        <v>41</v>
      </c>
      <c r="AT3" s="10">
        <v>42</v>
      </c>
      <c r="AU3" s="10">
        <v>43</v>
      </c>
      <c r="AV3" s="10">
        <v>44</v>
      </c>
      <c r="AW3" s="10">
        <v>45</v>
      </c>
      <c r="AX3" s="10">
        <v>46</v>
      </c>
      <c r="AY3" s="10">
        <v>47</v>
      </c>
      <c r="AZ3" s="10">
        <v>48</v>
      </c>
      <c r="BA3" s="11"/>
      <c r="BB3" s="10">
        <v>49</v>
      </c>
      <c r="BC3" s="10">
        <v>50</v>
      </c>
      <c r="BD3" s="10">
        <v>51</v>
      </c>
      <c r="BE3" s="10">
        <v>52</v>
      </c>
      <c r="BF3" s="10">
        <v>53</v>
      </c>
      <c r="BG3" s="10">
        <v>54</v>
      </c>
      <c r="BH3" s="10">
        <v>55</v>
      </c>
      <c r="BI3" s="10">
        <v>56</v>
      </c>
      <c r="BJ3" s="10">
        <v>57</v>
      </c>
      <c r="BK3" s="11"/>
      <c r="BL3" s="10">
        <v>58</v>
      </c>
      <c r="BM3" s="11"/>
      <c r="BN3" s="10">
        <v>59</v>
      </c>
      <c r="BO3" s="11"/>
      <c r="BP3" s="10">
        <v>60</v>
      </c>
      <c r="BQ3" s="10">
        <v>61</v>
      </c>
      <c r="BR3" s="10">
        <v>62</v>
      </c>
      <c r="BS3" s="10">
        <v>63</v>
      </c>
      <c r="BT3" s="10">
        <v>64</v>
      </c>
      <c r="BU3" s="10">
        <v>65</v>
      </c>
      <c r="BV3" s="10">
        <v>66</v>
      </c>
      <c r="BW3" s="10">
        <v>67</v>
      </c>
      <c r="BX3" s="10">
        <v>68</v>
      </c>
      <c r="BY3" s="10">
        <v>69</v>
      </c>
      <c r="BZ3" s="10">
        <v>70</v>
      </c>
      <c r="CA3" s="10">
        <v>71</v>
      </c>
      <c r="CB3" s="10">
        <v>72</v>
      </c>
      <c r="CC3" s="10">
        <v>73</v>
      </c>
      <c r="CD3" s="10">
        <v>74</v>
      </c>
      <c r="CE3" s="10">
        <v>75</v>
      </c>
      <c r="CF3" s="10">
        <v>76</v>
      </c>
      <c r="CG3" s="10">
        <v>77</v>
      </c>
      <c r="CH3" s="10">
        <v>78</v>
      </c>
      <c r="CI3" s="10">
        <v>79</v>
      </c>
      <c r="CJ3" s="10">
        <v>80</v>
      </c>
      <c r="CK3" s="10">
        <v>81</v>
      </c>
      <c r="CL3" s="10">
        <v>82</v>
      </c>
      <c r="CM3" s="10">
        <v>83</v>
      </c>
      <c r="CN3" s="10">
        <v>84</v>
      </c>
      <c r="CO3" s="10">
        <v>85</v>
      </c>
      <c r="CP3" s="10">
        <v>86</v>
      </c>
      <c r="CQ3" s="10">
        <v>87</v>
      </c>
      <c r="CR3" s="10">
        <v>88</v>
      </c>
      <c r="CS3" s="10">
        <v>89</v>
      </c>
      <c r="CT3" s="10">
        <v>90</v>
      </c>
      <c r="CU3" s="10">
        <v>91</v>
      </c>
      <c r="CV3" s="10">
        <v>92</v>
      </c>
      <c r="CW3" s="10">
        <v>93</v>
      </c>
      <c r="CX3" s="10">
        <v>94</v>
      </c>
      <c r="CY3" s="10">
        <v>95</v>
      </c>
      <c r="CZ3" s="10">
        <v>96</v>
      </c>
      <c r="DA3" s="10">
        <v>97</v>
      </c>
      <c r="DB3" s="10">
        <v>98</v>
      </c>
      <c r="DC3" s="10">
        <v>99</v>
      </c>
      <c r="DD3" s="10">
        <v>100</v>
      </c>
      <c r="DE3" s="10">
        <v>101</v>
      </c>
      <c r="DF3" s="10">
        <v>102</v>
      </c>
      <c r="DG3" s="10">
        <v>103</v>
      </c>
      <c r="DH3" s="10">
        <v>104</v>
      </c>
      <c r="DI3" s="10">
        <v>105</v>
      </c>
      <c r="DJ3" s="10">
        <v>106</v>
      </c>
      <c r="DK3" s="10">
        <v>107</v>
      </c>
      <c r="DL3" s="10">
        <v>108</v>
      </c>
      <c r="DM3" s="10">
        <v>109</v>
      </c>
      <c r="DN3" s="10">
        <v>110</v>
      </c>
      <c r="DO3" s="10">
        <v>111</v>
      </c>
      <c r="DP3" s="10">
        <v>112</v>
      </c>
      <c r="DQ3" s="10">
        <v>113</v>
      </c>
      <c r="DR3" s="10">
        <v>114</v>
      </c>
      <c r="DS3" s="10">
        <v>115</v>
      </c>
      <c r="DT3" s="10">
        <v>116</v>
      </c>
      <c r="DU3" s="10">
        <v>117</v>
      </c>
      <c r="DV3" s="10">
        <v>118</v>
      </c>
      <c r="DW3" s="10">
        <v>119</v>
      </c>
      <c r="DX3" s="10">
        <v>120</v>
      </c>
      <c r="DY3" s="10">
        <v>121</v>
      </c>
      <c r="DZ3" s="10">
        <v>122</v>
      </c>
      <c r="EA3" s="10">
        <v>123</v>
      </c>
      <c r="EB3" s="10">
        <v>124</v>
      </c>
      <c r="EC3" s="10">
        <v>125</v>
      </c>
      <c r="ED3" s="10">
        <v>126</v>
      </c>
      <c r="EE3" s="14">
        <v>127</v>
      </c>
      <c r="EF3" s="37" t="s">
        <v>397</v>
      </c>
      <c r="EG3" s="38" t="s">
        <v>398</v>
      </c>
      <c r="EH3" s="38" t="s">
        <v>422</v>
      </c>
      <c r="EI3" s="38" t="s">
        <v>399</v>
      </c>
      <c r="EJ3" s="38" t="s">
        <v>401</v>
      </c>
      <c r="EK3" s="38" t="s">
        <v>403</v>
      </c>
      <c r="EL3" s="38" t="s">
        <v>404</v>
      </c>
    </row>
    <row r="4" spans="1:142" ht="72" x14ac:dyDescent="0.25">
      <c r="A4" s="12" t="s">
        <v>146</v>
      </c>
      <c r="B4" s="12">
        <v>1</v>
      </c>
      <c r="C4" s="12" t="s">
        <v>15</v>
      </c>
      <c r="D4" s="12" t="s">
        <v>37</v>
      </c>
      <c r="E4" s="12" t="s">
        <v>38</v>
      </c>
      <c r="F4" s="12">
        <v>15021</v>
      </c>
      <c r="G4" s="12" t="s">
        <v>39</v>
      </c>
      <c r="H4" s="12" t="s">
        <v>40</v>
      </c>
      <c r="I4" s="12" t="s">
        <v>303</v>
      </c>
      <c r="J4" s="12" t="s">
        <v>34</v>
      </c>
      <c r="K4" s="12" t="s">
        <v>42</v>
      </c>
      <c r="L4" s="12" t="s">
        <v>41</v>
      </c>
      <c r="M4" s="12"/>
      <c r="N4" s="12">
        <v>257280289</v>
      </c>
      <c r="O4" s="12" t="s">
        <v>43</v>
      </c>
      <c r="P4" s="12" t="s">
        <v>34</v>
      </c>
      <c r="Q4" s="12" t="s">
        <v>45</v>
      </c>
      <c r="R4" s="12" t="s">
        <v>44</v>
      </c>
      <c r="S4" s="12"/>
      <c r="T4" s="12">
        <v>257280287</v>
      </c>
      <c r="U4" s="12" t="s">
        <v>46</v>
      </c>
      <c r="V4" s="12">
        <v>12</v>
      </c>
      <c r="W4" s="12">
        <v>2</v>
      </c>
      <c r="X4" s="12">
        <v>14</v>
      </c>
      <c r="Y4" s="12">
        <v>8</v>
      </c>
      <c r="Z4" s="12">
        <v>1.5</v>
      </c>
      <c r="AA4" s="12">
        <v>9.5</v>
      </c>
      <c r="AB4" s="16" t="str">
        <f>IF(AA4&lt;=X4,"A","N")</f>
        <v>A</v>
      </c>
      <c r="AC4" s="12">
        <v>7</v>
      </c>
      <c r="AD4" s="12">
        <v>5</v>
      </c>
      <c r="AE4" s="12">
        <v>12</v>
      </c>
      <c r="AF4" s="16" t="str">
        <f>IF(AE4&lt;=X4,"A","N")</f>
        <v>A</v>
      </c>
      <c r="AG4" s="12">
        <v>0</v>
      </c>
      <c r="AH4" s="12">
        <v>2</v>
      </c>
      <c r="AI4" s="12">
        <v>0</v>
      </c>
      <c r="AJ4" s="12">
        <v>12</v>
      </c>
      <c r="AK4" s="12">
        <v>14</v>
      </c>
      <c r="AL4" s="16" t="str">
        <f>IF(AK4=X4,"A","N")</f>
        <v>A</v>
      </c>
      <c r="AM4" s="12">
        <v>5</v>
      </c>
      <c r="AN4" s="12">
        <v>2</v>
      </c>
      <c r="AO4" s="12">
        <v>7</v>
      </c>
      <c r="AP4" s="12">
        <v>14</v>
      </c>
      <c r="AQ4" s="16" t="str">
        <f>IF(AP4=X4,"A","N")</f>
        <v>A</v>
      </c>
      <c r="AR4" s="12">
        <v>2</v>
      </c>
      <c r="AS4" s="12">
        <v>0</v>
      </c>
      <c r="AT4" s="12">
        <v>0</v>
      </c>
      <c r="AU4" s="12">
        <v>1</v>
      </c>
      <c r="AV4" s="12">
        <v>9</v>
      </c>
      <c r="AW4" s="12">
        <v>1</v>
      </c>
      <c r="AX4" s="12">
        <v>1</v>
      </c>
      <c r="AY4" s="12">
        <v>0</v>
      </c>
      <c r="AZ4" s="12">
        <v>14</v>
      </c>
      <c r="BA4" s="16" t="str">
        <f>IF(AZ4=X4,"A","N")</f>
        <v>A</v>
      </c>
      <c r="BB4" s="12">
        <v>0</v>
      </c>
      <c r="BC4" s="12">
        <v>0</v>
      </c>
      <c r="BD4" s="12">
        <v>5</v>
      </c>
      <c r="BE4" s="12">
        <v>1</v>
      </c>
      <c r="BF4" s="12">
        <v>1</v>
      </c>
      <c r="BG4" s="12">
        <v>2.2000000000000002</v>
      </c>
      <c r="BH4" s="12">
        <v>0</v>
      </c>
      <c r="BI4" s="12">
        <v>4.8</v>
      </c>
      <c r="BJ4" s="12">
        <v>8</v>
      </c>
      <c r="BK4" s="16" t="str">
        <f>IF(BJ4=Y4,"A","N")</f>
        <v>A</v>
      </c>
      <c r="BL4" s="12">
        <v>1.5</v>
      </c>
      <c r="BM4" s="16" t="str">
        <f>IF(BL4=Z4,"A","N")</f>
        <v>A</v>
      </c>
      <c r="BN4" s="12">
        <v>9.5</v>
      </c>
      <c r="BO4" s="16" t="str">
        <f>IF(BN4=AA4,"A","N")</f>
        <v>A</v>
      </c>
      <c r="BP4" s="12">
        <v>3</v>
      </c>
      <c r="BQ4" s="12" t="s">
        <v>304</v>
      </c>
      <c r="BR4" s="12">
        <v>0</v>
      </c>
      <c r="BS4" s="12"/>
      <c r="BT4" s="12">
        <v>15</v>
      </c>
      <c r="BU4" s="12">
        <v>13</v>
      </c>
      <c r="BV4" s="12" t="s">
        <v>190</v>
      </c>
      <c r="BW4" s="12">
        <v>0</v>
      </c>
      <c r="BX4" s="12"/>
      <c r="BY4" s="12">
        <v>0</v>
      </c>
      <c r="BZ4" s="12">
        <v>0</v>
      </c>
      <c r="CA4" s="12">
        <v>0</v>
      </c>
      <c r="CB4" s="12">
        <v>0</v>
      </c>
      <c r="CC4" s="12" t="s">
        <v>305</v>
      </c>
      <c r="CD4" s="12" t="s">
        <v>306</v>
      </c>
      <c r="CE4" s="12">
        <v>0</v>
      </c>
      <c r="CF4" s="12">
        <v>0</v>
      </c>
      <c r="CG4" s="12"/>
      <c r="CH4" s="12">
        <v>12</v>
      </c>
      <c r="CI4" s="12">
        <v>0</v>
      </c>
      <c r="CJ4" s="12">
        <v>0</v>
      </c>
      <c r="CK4" s="12">
        <v>8</v>
      </c>
      <c r="CL4" s="12">
        <v>0</v>
      </c>
      <c r="CM4" s="12">
        <v>0</v>
      </c>
      <c r="CN4" s="12">
        <v>0</v>
      </c>
      <c r="CO4" s="12">
        <v>0</v>
      </c>
      <c r="CP4" s="12">
        <v>0</v>
      </c>
      <c r="CQ4" s="12">
        <v>0</v>
      </c>
      <c r="CR4" s="12">
        <v>3</v>
      </c>
      <c r="CS4" s="12">
        <v>0</v>
      </c>
      <c r="CT4" s="12">
        <v>0</v>
      </c>
      <c r="CU4" s="12">
        <v>0</v>
      </c>
      <c r="CV4" s="12">
        <v>0</v>
      </c>
      <c r="CW4" s="12">
        <v>0</v>
      </c>
      <c r="CX4" s="12">
        <v>0</v>
      </c>
      <c r="CY4" s="12">
        <v>0</v>
      </c>
      <c r="CZ4" s="12">
        <v>0</v>
      </c>
      <c r="DA4" s="12">
        <v>44</v>
      </c>
      <c r="DB4" s="12">
        <v>7</v>
      </c>
      <c r="DC4" s="12">
        <v>152</v>
      </c>
      <c r="DD4" s="12">
        <v>0</v>
      </c>
      <c r="DE4" s="12">
        <v>59</v>
      </c>
      <c r="DF4" s="12">
        <v>58</v>
      </c>
      <c r="DG4" s="12">
        <v>0</v>
      </c>
      <c r="DH4" s="12">
        <v>30</v>
      </c>
      <c r="DI4" s="12">
        <v>30</v>
      </c>
      <c r="DJ4" s="12">
        <v>1</v>
      </c>
      <c r="DK4" s="12">
        <v>0</v>
      </c>
      <c r="DL4" s="12">
        <v>1</v>
      </c>
      <c r="DM4" s="12">
        <v>1</v>
      </c>
      <c r="DN4" s="12">
        <v>0</v>
      </c>
      <c r="DO4" s="12">
        <v>0</v>
      </c>
      <c r="DP4" s="12">
        <v>0</v>
      </c>
      <c r="DQ4" s="12">
        <v>4</v>
      </c>
      <c r="DR4" s="12">
        <v>0</v>
      </c>
      <c r="DS4" s="12">
        <v>0</v>
      </c>
      <c r="DT4" s="12"/>
      <c r="DU4" s="12" t="s">
        <v>307</v>
      </c>
      <c r="DV4" s="28">
        <v>1291816</v>
      </c>
      <c r="DW4" s="29">
        <v>11015.47</v>
      </c>
      <c r="DX4" s="28">
        <v>26</v>
      </c>
      <c r="DY4" s="28">
        <v>55</v>
      </c>
      <c r="DZ4" s="28">
        <v>1145</v>
      </c>
      <c r="EA4" s="28">
        <v>280</v>
      </c>
      <c r="EB4" s="28">
        <v>607</v>
      </c>
      <c r="EC4" s="28">
        <v>887</v>
      </c>
      <c r="ED4" s="28">
        <v>24</v>
      </c>
      <c r="EE4" s="29">
        <v>77</v>
      </c>
      <c r="EF4" s="31">
        <v>1.9057692307692307</v>
      </c>
      <c r="EG4" s="32">
        <v>0.96923076923076923</v>
      </c>
      <c r="EH4" s="32">
        <v>2.875</v>
      </c>
      <c r="EI4" s="32">
        <v>0.36961538461538457</v>
      </c>
      <c r="EJ4" s="32">
        <v>93.368421052631575</v>
      </c>
      <c r="EK4" s="32">
        <v>120.52631578947368</v>
      </c>
      <c r="EL4" s="16">
        <v>0</v>
      </c>
    </row>
    <row r="5" spans="1:142" ht="60" x14ac:dyDescent="0.25">
      <c r="A5" s="12" t="s">
        <v>147</v>
      </c>
      <c r="B5" s="12">
        <v>1</v>
      </c>
      <c r="C5" s="12" t="s">
        <v>16</v>
      </c>
      <c r="D5" s="12" t="s">
        <v>47</v>
      </c>
      <c r="E5" s="12" t="s">
        <v>48</v>
      </c>
      <c r="F5" s="12">
        <v>37076</v>
      </c>
      <c r="G5" s="12" t="s">
        <v>49</v>
      </c>
      <c r="H5" s="12" t="s">
        <v>50</v>
      </c>
      <c r="I5" s="12" t="s">
        <v>308</v>
      </c>
      <c r="J5" s="12" t="s">
        <v>34</v>
      </c>
      <c r="K5" s="12" t="s">
        <v>52</v>
      </c>
      <c r="L5" s="12" t="s">
        <v>51</v>
      </c>
      <c r="M5" s="12"/>
      <c r="N5" s="12">
        <v>386720210</v>
      </c>
      <c r="O5" s="12" t="s">
        <v>53</v>
      </c>
      <c r="P5" s="12" t="s">
        <v>34</v>
      </c>
      <c r="Q5" s="12" t="s">
        <v>52</v>
      </c>
      <c r="R5" s="12" t="s">
        <v>51</v>
      </c>
      <c r="S5" s="12"/>
      <c r="T5" s="12">
        <v>386720210</v>
      </c>
      <c r="U5" s="12" t="s">
        <v>53</v>
      </c>
      <c r="V5" s="12">
        <v>9</v>
      </c>
      <c r="W5" s="12">
        <v>2</v>
      </c>
      <c r="X5" s="12">
        <v>11</v>
      </c>
      <c r="Y5" s="12">
        <v>8.75</v>
      </c>
      <c r="Z5" s="12">
        <v>2</v>
      </c>
      <c r="AA5" s="12">
        <v>10.75</v>
      </c>
      <c r="AB5" s="16" t="str">
        <f t="shared" ref="AB5:AB16" si="0">IF(AA5&lt;=X5,"A","N")</f>
        <v>A</v>
      </c>
      <c r="AC5" s="12">
        <v>2</v>
      </c>
      <c r="AD5" s="12">
        <v>9</v>
      </c>
      <c r="AE5" s="12">
        <v>11</v>
      </c>
      <c r="AF5" s="16" t="str">
        <f t="shared" ref="AF5:AF16" si="1">IF(AE5&lt;=X5,"A","N")</f>
        <v>A</v>
      </c>
      <c r="AG5" s="12">
        <v>0</v>
      </c>
      <c r="AH5" s="12">
        <v>1</v>
      </c>
      <c r="AI5" s="12">
        <v>0</v>
      </c>
      <c r="AJ5" s="12">
        <v>10</v>
      </c>
      <c r="AK5" s="12">
        <v>11</v>
      </c>
      <c r="AL5" s="16" t="str">
        <f t="shared" ref="AL5:AL16" si="2">IF(AK5=X5,"A","N")</f>
        <v>A</v>
      </c>
      <c r="AM5" s="12">
        <v>5</v>
      </c>
      <c r="AN5" s="12">
        <v>2</v>
      </c>
      <c r="AO5" s="12">
        <v>4</v>
      </c>
      <c r="AP5" s="12">
        <v>11</v>
      </c>
      <c r="AQ5" s="16" t="str">
        <f t="shared" ref="AQ5:AQ16" si="3">IF(AP5=X5,"A","N")</f>
        <v>A</v>
      </c>
      <c r="AR5" s="12">
        <v>0</v>
      </c>
      <c r="AS5" s="12">
        <v>0</v>
      </c>
      <c r="AT5" s="12">
        <v>0</v>
      </c>
      <c r="AU5" s="12">
        <v>0</v>
      </c>
      <c r="AV5" s="12">
        <v>8</v>
      </c>
      <c r="AW5" s="12">
        <v>2</v>
      </c>
      <c r="AX5" s="12">
        <v>1</v>
      </c>
      <c r="AY5" s="12">
        <v>0</v>
      </c>
      <c r="AZ5" s="12">
        <v>11</v>
      </c>
      <c r="BA5" s="16" t="str">
        <f t="shared" ref="BA5:BA16" si="4">IF(AZ5=X5,"A","N")</f>
        <v>A</v>
      </c>
      <c r="BB5" s="12">
        <v>1</v>
      </c>
      <c r="BC5" s="12">
        <v>0</v>
      </c>
      <c r="BD5" s="12">
        <v>1</v>
      </c>
      <c r="BE5" s="12">
        <v>1</v>
      </c>
      <c r="BF5" s="12">
        <v>0.5</v>
      </c>
      <c r="BG5" s="12">
        <v>1.8</v>
      </c>
      <c r="BH5" s="12">
        <v>2.2999999999999998</v>
      </c>
      <c r="BI5" s="12">
        <v>4.1500000000000004</v>
      </c>
      <c r="BJ5" s="12">
        <v>8.75</v>
      </c>
      <c r="BK5" s="16" t="str">
        <f t="shared" ref="BK5:BK16" si="5">IF(BJ5=Y5,"A","N")</f>
        <v>A</v>
      </c>
      <c r="BL5" s="12">
        <v>2</v>
      </c>
      <c r="BM5" s="16" t="str">
        <f t="shared" ref="BM5:BM16" si="6">IF(BL5=Z5,"A","N")</f>
        <v>A</v>
      </c>
      <c r="BN5" s="12">
        <v>10.75</v>
      </c>
      <c r="BO5" s="16" t="str">
        <f t="shared" ref="BO5:BO16" si="7">IF(BN5=AA5,"A","N")</f>
        <v>A</v>
      </c>
      <c r="BP5" s="12">
        <v>12</v>
      </c>
      <c r="BQ5" s="12" t="s">
        <v>309</v>
      </c>
      <c r="BR5" s="12">
        <v>19</v>
      </c>
      <c r="BS5" s="12" t="s">
        <v>310</v>
      </c>
      <c r="BT5" s="12">
        <v>5</v>
      </c>
      <c r="BU5" s="12">
        <v>2</v>
      </c>
      <c r="BV5" s="12" t="s">
        <v>311</v>
      </c>
      <c r="BW5" s="12">
        <v>0</v>
      </c>
      <c r="BX5" s="12"/>
      <c r="BY5" s="12">
        <v>0</v>
      </c>
      <c r="BZ5" s="12">
        <v>11</v>
      </c>
      <c r="CA5" s="12">
        <v>0</v>
      </c>
      <c r="CB5" s="12">
        <v>0</v>
      </c>
      <c r="CC5" s="12" t="s">
        <v>312</v>
      </c>
      <c r="CD5" s="12"/>
      <c r="CE5" s="12">
        <v>3</v>
      </c>
      <c r="CF5" s="12">
        <v>2</v>
      </c>
      <c r="CG5" s="12"/>
      <c r="CH5" s="12">
        <v>12</v>
      </c>
      <c r="CI5" s="12">
        <v>0</v>
      </c>
      <c r="CJ5" s="12">
        <v>1</v>
      </c>
      <c r="CK5" s="12">
        <v>3</v>
      </c>
      <c r="CL5" s="12">
        <v>0</v>
      </c>
      <c r="CM5" s="12">
        <v>0</v>
      </c>
      <c r="CN5" s="12">
        <v>8</v>
      </c>
      <c r="CO5" s="12">
        <v>0</v>
      </c>
      <c r="CP5" s="12">
        <v>1</v>
      </c>
      <c r="CQ5" s="12">
        <v>0</v>
      </c>
      <c r="CR5" s="12">
        <v>8</v>
      </c>
      <c r="CS5" s="12">
        <v>0</v>
      </c>
      <c r="CT5" s="12">
        <v>1</v>
      </c>
      <c r="CU5" s="12">
        <v>0</v>
      </c>
      <c r="CV5" s="12">
        <v>1</v>
      </c>
      <c r="CW5" s="12">
        <v>1</v>
      </c>
      <c r="CX5" s="12">
        <v>0</v>
      </c>
      <c r="CY5" s="12">
        <v>0</v>
      </c>
      <c r="CZ5" s="12">
        <v>0</v>
      </c>
      <c r="DA5" s="12">
        <v>135</v>
      </c>
      <c r="DB5" s="12">
        <v>5</v>
      </c>
      <c r="DC5" s="12">
        <v>149</v>
      </c>
      <c r="DD5" s="12">
        <v>18</v>
      </c>
      <c r="DE5" s="12">
        <v>72</v>
      </c>
      <c r="DF5" s="12">
        <v>62</v>
      </c>
      <c r="DG5" s="12">
        <v>1</v>
      </c>
      <c r="DH5" s="12">
        <v>6</v>
      </c>
      <c r="DI5" s="12">
        <v>6</v>
      </c>
      <c r="DJ5" s="12">
        <v>0</v>
      </c>
      <c r="DK5" s="12">
        <v>0</v>
      </c>
      <c r="DL5" s="12">
        <v>0</v>
      </c>
      <c r="DM5" s="12">
        <v>0</v>
      </c>
      <c r="DN5" s="12">
        <v>0</v>
      </c>
      <c r="DO5" s="12">
        <v>0</v>
      </c>
      <c r="DP5" s="12">
        <v>0</v>
      </c>
      <c r="DQ5" s="12">
        <v>10</v>
      </c>
      <c r="DR5" s="12">
        <v>1</v>
      </c>
      <c r="DS5" s="12">
        <v>0</v>
      </c>
      <c r="DT5" s="12" t="s">
        <v>313</v>
      </c>
      <c r="DU5" s="12"/>
      <c r="DV5" s="12">
        <v>636611</v>
      </c>
      <c r="DW5" s="12">
        <v>10056.35</v>
      </c>
      <c r="DX5" s="12">
        <v>17</v>
      </c>
      <c r="DY5" s="12">
        <v>37</v>
      </c>
      <c r="DZ5" s="12">
        <v>623</v>
      </c>
      <c r="EA5" s="12">
        <v>272</v>
      </c>
      <c r="EB5" s="12">
        <v>255</v>
      </c>
      <c r="EC5" s="12">
        <v>527</v>
      </c>
      <c r="ED5" s="12">
        <v>44</v>
      </c>
      <c r="EE5" s="15">
        <v>85</v>
      </c>
      <c r="EF5" s="31">
        <v>2.4411764705882355</v>
      </c>
      <c r="EG5" s="32">
        <v>0.59411764705882353</v>
      </c>
      <c r="EH5" s="32">
        <v>3.0352941176470587</v>
      </c>
      <c r="EI5" s="32">
        <v>0.56176470588235283</v>
      </c>
      <c r="EJ5" s="32">
        <v>49.02325581395349</v>
      </c>
      <c r="EK5" s="32">
        <v>57.953488372093027</v>
      </c>
      <c r="EL5" s="16">
        <v>0</v>
      </c>
    </row>
    <row r="6" spans="1:142" ht="60" x14ac:dyDescent="0.25">
      <c r="A6" s="12" t="s">
        <v>148</v>
      </c>
      <c r="B6" s="12">
        <v>1</v>
      </c>
      <c r="C6" s="12" t="s">
        <v>17</v>
      </c>
      <c r="D6" s="12" t="s">
        <v>54</v>
      </c>
      <c r="E6" s="12" t="s">
        <v>55</v>
      </c>
      <c r="F6" s="12">
        <v>30613</v>
      </c>
      <c r="G6" s="12" t="s">
        <v>56</v>
      </c>
      <c r="H6" s="12" t="s">
        <v>57</v>
      </c>
      <c r="I6" s="12" t="s">
        <v>314</v>
      </c>
      <c r="J6" s="12" t="s">
        <v>60</v>
      </c>
      <c r="K6" s="12" t="s">
        <v>59</v>
      </c>
      <c r="L6" s="12" t="s">
        <v>58</v>
      </c>
      <c r="M6" s="12"/>
      <c r="N6" s="12">
        <v>377195418</v>
      </c>
      <c r="O6" s="12" t="s">
        <v>61</v>
      </c>
      <c r="P6" s="12" t="s">
        <v>71</v>
      </c>
      <c r="Q6" s="12" t="s">
        <v>315</v>
      </c>
      <c r="R6" s="12" t="s">
        <v>316</v>
      </c>
      <c r="S6" s="12"/>
      <c r="T6" s="12">
        <v>377195483</v>
      </c>
      <c r="U6" s="12" t="s">
        <v>317</v>
      </c>
      <c r="V6" s="12">
        <v>2</v>
      </c>
      <c r="W6" s="12">
        <v>4</v>
      </c>
      <c r="X6" s="12">
        <v>6</v>
      </c>
      <c r="Y6" s="12">
        <v>2</v>
      </c>
      <c r="Z6" s="12">
        <v>4</v>
      </c>
      <c r="AA6" s="12">
        <v>6</v>
      </c>
      <c r="AB6" s="16" t="str">
        <f t="shared" si="0"/>
        <v>A</v>
      </c>
      <c r="AC6" s="12">
        <v>2</v>
      </c>
      <c r="AD6" s="12">
        <v>3</v>
      </c>
      <c r="AE6" s="12">
        <v>5</v>
      </c>
      <c r="AF6" s="16" t="str">
        <f t="shared" si="1"/>
        <v>A</v>
      </c>
      <c r="AG6" s="12">
        <v>0</v>
      </c>
      <c r="AH6" s="12">
        <v>0</v>
      </c>
      <c r="AI6" s="12">
        <v>2</v>
      </c>
      <c r="AJ6" s="12">
        <v>4</v>
      </c>
      <c r="AK6" s="12">
        <v>6</v>
      </c>
      <c r="AL6" s="16" t="str">
        <f t="shared" si="2"/>
        <v>A</v>
      </c>
      <c r="AM6" s="12">
        <v>4</v>
      </c>
      <c r="AN6" s="12">
        <v>1</v>
      </c>
      <c r="AO6" s="12">
        <v>1</v>
      </c>
      <c r="AP6" s="12">
        <v>6</v>
      </c>
      <c r="AQ6" s="16" t="str">
        <f t="shared" si="3"/>
        <v>A</v>
      </c>
      <c r="AR6" s="12"/>
      <c r="AS6" s="12"/>
      <c r="AT6" s="12"/>
      <c r="AU6" s="12">
        <v>3</v>
      </c>
      <c r="AV6" s="12">
        <v>2</v>
      </c>
      <c r="AW6" s="12">
        <v>1</v>
      </c>
      <c r="AX6" s="12"/>
      <c r="AY6" s="12"/>
      <c r="AZ6" s="12">
        <v>6</v>
      </c>
      <c r="BA6" s="16" t="str">
        <f t="shared" si="4"/>
        <v>A</v>
      </c>
      <c r="BB6" s="12">
        <v>0</v>
      </c>
      <c r="BC6" s="12">
        <v>1</v>
      </c>
      <c r="BD6" s="12">
        <v>2</v>
      </c>
      <c r="BE6" s="12">
        <v>1</v>
      </c>
      <c r="BF6" s="12">
        <v>0.5</v>
      </c>
      <c r="BG6" s="12">
        <v>0.5</v>
      </c>
      <c r="BH6" s="12">
        <v>1</v>
      </c>
      <c r="BI6" s="12">
        <v>0</v>
      </c>
      <c r="BJ6" s="12">
        <v>2</v>
      </c>
      <c r="BK6" s="16" t="str">
        <f t="shared" si="5"/>
        <v>A</v>
      </c>
      <c r="BL6" s="12">
        <v>4</v>
      </c>
      <c r="BM6" s="16" t="str">
        <f t="shared" si="6"/>
        <v>A</v>
      </c>
      <c r="BN6" s="12">
        <v>6</v>
      </c>
      <c r="BO6" s="16" t="str">
        <f t="shared" si="7"/>
        <v>A</v>
      </c>
      <c r="BP6" s="12">
        <v>1</v>
      </c>
      <c r="BQ6" s="12" t="s">
        <v>318</v>
      </c>
      <c r="BR6" s="12">
        <v>1</v>
      </c>
      <c r="BS6" s="12" t="s">
        <v>318</v>
      </c>
      <c r="BT6" s="12">
        <v>0</v>
      </c>
      <c r="BU6" s="12">
        <v>4</v>
      </c>
      <c r="BV6" s="12" t="s">
        <v>319</v>
      </c>
      <c r="BW6" s="12">
        <v>0</v>
      </c>
      <c r="BX6" s="12"/>
      <c r="BY6" s="12">
        <v>0</v>
      </c>
      <c r="BZ6" s="12">
        <v>0</v>
      </c>
      <c r="CA6" s="12">
        <v>0</v>
      </c>
      <c r="CB6" s="12">
        <v>0</v>
      </c>
      <c r="CC6" s="12"/>
      <c r="CD6" s="12"/>
      <c r="CE6" s="12">
        <v>78</v>
      </c>
      <c r="CF6" s="12">
        <v>1</v>
      </c>
      <c r="CG6" s="12" t="s">
        <v>320</v>
      </c>
      <c r="CH6" s="12">
        <v>0</v>
      </c>
      <c r="CI6" s="12">
        <v>0</v>
      </c>
      <c r="CJ6" s="12">
        <v>0</v>
      </c>
      <c r="CK6" s="12">
        <v>0</v>
      </c>
      <c r="CL6" s="12">
        <v>0</v>
      </c>
      <c r="CM6" s="12">
        <v>0</v>
      </c>
      <c r="CN6" s="12">
        <v>0</v>
      </c>
      <c r="CO6" s="12">
        <v>0</v>
      </c>
      <c r="CP6" s="12">
        <v>0</v>
      </c>
      <c r="CQ6" s="12">
        <v>0</v>
      </c>
      <c r="CR6" s="12">
        <v>0</v>
      </c>
      <c r="CS6" s="12">
        <v>0</v>
      </c>
      <c r="CT6" s="12">
        <v>0</v>
      </c>
      <c r="CU6" s="12">
        <v>0</v>
      </c>
      <c r="CV6" s="12">
        <v>0</v>
      </c>
      <c r="CW6" s="12">
        <v>1</v>
      </c>
      <c r="CX6" s="12">
        <v>0</v>
      </c>
      <c r="CY6" s="12">
        <v>0</v>
      </c>
      <c r="CZ6" s="12">
        <v>0</v>
      </c>
      <c r="DA6" s="12">
        <v>102</v>
      </c>
      <c r="DB6" s="12">
        <v>0</v>
      </c>
      <c r="DC6" s="12">
        <v>60</v>
      </c>
      <c r="DD6" s="12">
        <v>0</v>
      </c>
      <c r="DE6" s="12">
        <v>13</v>
      </c>
      <c r="DF6" s="12">
        <v>16</v>
      </c>
      <c r="DG6" s="12">
        <v>1</v>
      </c>
      <c r="DH6" s="12">
        <v>0</v>
      </c>
      <c r="DI6" s="12">
        <v>0</v>
      </c>
      <c r="DJ6" s="12">
        <v>0</v>
      </c>
      <c r="DK6" s="12">
        <v>0</v>
      </c>
      <c r="DL6" s="12">
        <v>0</v>
      </c>
      <c r="DM6" s="12">
        <v>0</v>
      </c>
      <c r="DN6" s="12">
        <v>0</v>
      </c>
      <c r="DO6" s="12">
        <v>0</v>
      </c>
      <c r="DP6" s="12">
        <v>0</v>
      </c>
      <c r="DQ6" s="12">
        <v>2</v>
      </c>
      <c r="DR6" s="12">
        <v>0</v>
      </c>
      <c r="DS6" s="12">
        <v>4</v>
      </c>
      <c r="DT6" s="12"/>
      <c r="DU6" s="12" t="s">
        <v>321</v>
      </c>
      <c r="DV6" s="12">
        <v>572687</v>
      </c>
      <c r="DW6" s="12">
        <v>7560.91</v>
      </c>
      <c r="DX6" s="12">
        <v>15</v>
      </c>
      <c r="DY6" s="12">
        <v>35</v>
      </c>
      <c r="DZ6" s="12">
        <v>501</v>
      </c>
      <c r="EA6" s="12">
        <v>114</v>
      </c>
      <c r="EB6" s="12">
        <v>231</v>
      </c>
      <c r="EC6" s="12">
        <v>345</v>
      </c>
      <c r="ED6" s="12">
        <v>23</v>
      </c>
      <c r="EE6" s="15">
        <v>69</v>
      </c>
      <c r="EF6" s="31">
        <v>1.97</v>
      </c>
      <c r="EG6" s="32">
        <v>0.53333333333333333</v>
      </c>
      <c r="EH6" s="32">
        <v>2.503333333333333</v>
      </c>
      <c r="EI6" s="32">
        <v>0.63666666666666671</v>
      </c>
      <c r="EJ6" s="32">
        <v>57.5</v>
      </c>
      <c r="EK6" s="32">
        <v>83.5</v>
      </c>
      <c r="EL6" s="16">
        <v>0</v>
      </c>
    </row>
    <row r="7" spans="1:142" ht="72" x14ac:dyDescent="0.25">
      <c r="A7" s="12" t="s">
        <v>149</v>
      </c>
      <c r="B7" s="12">
        <v>1</v>
      </c>
      <c r="C7" s="12" t="s">
        <v>18</v>
      </c>
      <c r="D7" s="12" t="s">
        <v>62</v>
      </c>
      <c r="E7" s="12" t="s">
        <v>63</v>
      </c>
      <c r="F7" s="12">
        <v>36006</v>
      </c>
      <c r="G7" s="12" t="s">
        <v>64</v>
      </c>
      <c r="H7" s="12" t="s">
        <v>65</v>
      </c>
      <c r="I7" s="12" t="s">
        <v>314</v>
      </c>
      <c r="J7" s="12" t="s">
        <v>36</v>
      </c>
      <c r="K7" s="12" t="s">
        <v>67</v>
      </c>
      <c r="L7" s="12" t="s">
        <v>66</v>
      </c>
      <c r="M7" s="12"/>
      <c r="N7" s="12" t="s">
        <v>322</v>
      </c>
      <c r="O7" s="12" t="s">
        <v>68</v>
      </c>
      <c r="P7" s="12" t="s">
        <v>71</v>
      </c>
      <c r="Q7" s="12" t="s">
        <v>70</v>
      </c>
      <c r="R7" s="12" t="s">
        <v>69</v>
      </c>
      <c r="S7" s="12"/>
      <c r="T7" s="12" t="s">
        <v>323</v>
      </c>
      <c r="U7" s="12" t="s">
        <v>72</v>
      </c>
      <c r="V7" s="12">
        <v>5</v>
      </c>
      <c r="W7" s="12">
        <v>2</v>
      </c>
      <c r="X7" s="12">
        <v>7</v>
      </c>
      <c r="Y7" s="12">
        <v>5</v>
      </c>
      <c r="Z7" s="12">
        <v>2</v>
      </c>
      <c r="AA7" s="12">
        <v>7</v>
      </c>
      <c r="AB7" s="16" t="str">
        <f t="shared" si="0"/>
        <v>A</v>
      </c>
      <c r="AC7" s="12">
        <v>2</v>
      </c>
      <c r="AD7" s="12">
        <v>5</v>
      </c>
      <c r="AE7" s="12">
        <v>7</v>
      </c>
      <c r="AF7" s="16" t="str">
        <f t="shared" si="1"/>
        <v>A</v>
      </c>
      <c r="AG7" s="12">
        <v>0</v>
      </c>
      <c r="AH7" s="12">
        <v>1</v>
      </c>
      <c r="AI7" s="12">
        <v>1</v>
      </c>
      <c r="AJ7" s="12">
        <v>5</v>
      </c>
      <c r="AK7" s="12">
        <v>7</v>
      </c>
      <c r="AL7" s="16" t="str">
        <f t="shared" si="2"/>
        <v>A</v>
      </c>
      <c r="AM7" s="12">
        <v>1</v>
      </c>
      <c r="AN7" s="12">
        <v>4</v>
      </c>
      <c r="AO7" s="12">
        <v>2</v>
      </c>
      <c r="AP7" s="12">
        <v>7</v>
      </c>
      <c r="AQ7" s="16" t="str">
        <f t="shared" si="3"/>
        <v>A</v>
      </c>
      <c r="AR7" s="12">
        <v>0</v>
      </c>
      <c r="AS7" s="12">
        <v>0</v>
      </c>
      <c r="AT7" s="12">
        <v>0</v>
      </c>
      <c r="AU7" s="12">
        <v>0</v>
      </c>
      <c r="AV7" s="12">
        <v>5</v>
      </c>
      <c r="AW7" s="12">
        <v>2</v>
      </c>
      <c r="AX7" s="12">
        <v>0</v>
      </c>
      <c r="AY7" s="12">
        <v>0</v>
      </c>
      <c r="AZ7" s="12">
        <v>7</v>
      </c>
      <c r="BA7" s="16" t="str">
        <f t="shared" si="4"/>
        <v>A</v>
      </c>
      <c r="BB7" s="12">
        <v>1</v>
      </c>
      <c r="BC7" s="12">
        <v>1</v>
      </c>
      <c r="BD7" s="12">
        <v>1</v>
      </c>
      <c r="BE7" s="12">
        <v>1</v>
      </c>
      <c r="BF7" s="12">
        <v>1</v>
      </c>
      <c r="BG7" s="12">
        <v>0.6</v>
      </c>
      <c r="BH7" s="12">
        <v>3.2</v>
      </c>
      <c r="BI7" s="12">
        <v>0.2</v>
      </c>
      <c r="BJ7" s="12">
        <v>5</v>
      </c>
      <c r="BK7" s="16" t="str">
        <f t="shared" si="5"/>
        <v>A</v>
      </c>
      <c r="BL7" s="12">
        <v>2</v>
      </c>
      <c r="BM7" s="16" t="str">
        <f t="shared" si="6"/>
        <v>A</v>
      </c>
      <c r="BN7" s="12">
        <v>7</v>
      </c>
      <c r="BO7" s="16" t="str">
        <f t="shared" si="7"/>
        <v>A</v>
      </c>
      <c r="BP7" s="12">
        <v>9</v>
      </c>
      <c r="BQ7" s="12" t="s">
        <v>324</v>
      </c>
      <c r="BR7" s="12">
        <v>0</v>
      </c>
      <c r="BS7" s="12"/>
      <c r="BT7" s="12">
        <v>4</v>
      </c>
      <c r="BU7" s="12">
        <v>1</v>
      </c>
      <c r="BV7" s="12" t="s">
        <v>325</v>
      </c>
      <c r="BW7" s="12">
        <v>0</v>
      </c>
      <c r="BX7" s="12"/>
      <c r="BY7" s="12">
        <v>0</v>
      </c>
      <c r="BZ7" s="12">
        <v>0</v>
      </c>
      <c r="CA7" s="12">
        <v>0</v>
      </c>
      <c r="CB7" s="12">
        <v>0</v>
      </c>
      <c r="CC7" s="12" t="s">
        <v>326</v>
      </c>
      <c r="CD7" s="12" t="s">
        <v>326</v>
      </c>
      <c r="CE7" s="12">
        <v>75</v>
      </c>
      <c r="CF7" s="12">
        <v>0</v>
      </c>
      <c r="CG7" s="12" t="s">
        <v>326</v>
      </c>
      <c r="CH7" s="12">
        <v>0</v>
      </c>
      <c r="CI7" s="12">
        <v>0</v>
      </c>
      <c r="CJ7" s="12">
        <v>0</v>
      </c>
      <c r="CK7" s="12">
        <v>0</v>
      </c>
      <c r="CL7" s="12">
        <v>0</v>
      </c>
      <c r="CM7" s="12">
        <v>0</v>
      </c>
      <c r="CN7" s="12">
        <v>0</v>
      </c>
      <c r="CO7" s="12">
        <v>0</v>
      </c>
      <c r="CP7" s="12">
        <v>0</v>
      </c>
      <c r="CQ7" s="12">
        <v>0</v>
      </c>
      <c r="CR7" s="12">
        <v>0</v>
      </c>
      <c r="CS7" s="12">
        <v>0</v>
      </c>
      <c r="CT7" s="12">
        <v>0</v>
      </c>
      <c r="CU7" s="12">
        <v>0</v>
      </c>
      <c r="CV7" s="12">
        <v>1</v>
      </c>
      <c r="CW7" s="12">
        <v>0</v>
      </c>
      <c r="CX7" s="12">
        <v>0</v>
      </c>
      <c r="CY7" s="12">
        <v>0</v>
      </c>
      <c r="CZ7" s="12">
        <v>0</v>
      </c>
      <c r="DA7" s="12">
        <v>37</v>
      </c>
      <c r="DB7" s="12">
        <v>1</v>
      </c>
      <c r="DC7" s="12">
        <v>37</v>
      </c>
      <c r="DD7" s="12">
        <v>1</v>
      </c>
      <c r="DE7" s="12">
        <v>14</v>
      </c>
      <c r="DF7" s="12">
        <v>14</v>
      </c>
      <c r="DG7" s="12">
        <v>0</v>
      </c>
      <c r="DH7" s="12">
        <v>0</v>
      </c>
      <c r="DI7" s="12">
        <v>0</v>
      </c>
      <c r="DJ7" s="12">
        <v>0</v>
      </c>
      <c r="DK7" s="12">
        <v>0</v>
      </c>
      <c r="DL7" s="12">
        <v>0</v>
      </c>
      <c r="DM7" s="12">
        <v>0</v>
      </c>
      <c r="DN7" s="12">
        <v>0</v>
      </c>
      <c r="DO7" s="12">
        <v>0</v>
      </c>
      <c r="DP7" s="12">
        <v>0</v>
      </c>
      <c r="DQ7" s="12">
        <v>0</v>
      </c>
      <c r="DR7" s="12">
        <v>0</v>
      </c>
      <c r="DS7" s="12">
        <v>0</v>
      </c>
      <c r="DT7" s="12" t="s">
        <v>326</v>
      </c>
      <c r="DU7" s="12" t="s">
        <v>326</v>
      </c>
      <c r="DV7" s="12">
        <v>301726</v>
      </c>
      <c r="DW7" s="12">
        <v>3314.26</v>
      </c>
      <c r="DX7" s="12">
        <v>7</v>
      </c>
      <c r="DY7" s="12">
        <v>14</v>
      </c>
      <c r="DZ7" s="12">
        <v>132</v>
      </c>
      <c r="EA7" s="12">
        <v>34</v>
      </c>
      <c r="EB7" s="12">
        <v>85</v>
      </c>
      <c r="EC7" s="12">
        <v>119</v>
      </c>
      <c r="ED7" s="12">
        <v>26</v>
      </c>
      <c r="EE7" s="15">
        <v>90</v>
      </c>
      <c r="EF7" s="31">
        <v>3.3571428571428572</v>
      </c>
      <c r="EG7" s="32">
        <v>0.42857142857142855</v>
      </c>
      <c r="EH7" s="32">
        <v>3.7857142857142856</v>
      </c>
      <c r="EI7" s="32">
        <v>0.8571428571428571</v>
      </c>
      <c r="EJ7" s="32">
        <v>17</v>
      </c>
      <c r="EK7" s="32">
        <v>18.857142857142858</v>
      </c>
      <c r="EL7" s="16">
        <v>0</v>
      </c>
    </row>
    <row r="8" spans="1:142" ht="132" x14ac:dyDescent="0.25">
      <c r="A8" s="12" t="s">
        <v>150</v>
      </c>
      <c r="B8" s="12">
        <v>1</v>
      </c>
      <c r="C8" s="12" t="s">
        <v>19</v>
      </c>
      <c r="D8" s="12" t="s">
        <v>73</v>
      </c>
      <c r="E8" s="12" t="s">
        <v>74</v>
      </c>
      <c r="F8" s="12">
        <v>40002</v>
      </c>
      <c r="G8" s="12" t="s">
        <v>75</v>
      </c>
      <c r="H8" s="12" t="s">
        <v>327</v>
      </c>
      <c r="I8" s="12" t="s">
        <v>328</v>
      </c>
      <c r="J8" s="12" t="s">
        <v>34</v>
      </c>
      <c r="K8" s="12" t="s">
        <v>78</v>
      </c>
      <c r="L8" s="12" t="s">
        <v>77</v>
      </c>
      <c r="M8" s="12"/>
      <c r="N8" s="12">
        <v>475657516</v>
      </c>
      <c r="O8" s="12" t="s">
        <v>79</v>
      </c>
      <c r="P8" s="12" t="s">
        <v>329</v>
      </c>
      <c r="Q8" s="12" t="s">
        <v>330</v>
      </c>
      <c r="R8" s="12" t="s">
        <v>331</v>
      </c>
      <c r="S8" s="12"/>
      <c r="T8" s="12">
        <v>475657545</v>
      </c>
      <c r="U8" s="12" t="s">
        <v>332</v>
      </c>
      <c r="V8" s="12">
        <v>9</v>
      </c>
      <c r="W8" s="12">
        <v>1</v>
      </c>
      <c r="X8" s="12">
        <v>10</v>
      </c>
      <c r="Y8" s="12">
        <v>9</v>
      </c>
      <c r="Z8" s="12">
        <v>1</v>
      </c>
      <c r="AA8" s="12">
        <v>10</v>
      </c>
      <c r="AB8" s="16" t="str">
        <f t="shared" si="0"/>
        <v>A</v>
      </c>
      <c r="AC8" s="12">
        <v>6</v>
      </c>
      <c r="AD8" s="12">
        <v>3</v>
      </c>
      <c r="AE8" s="12">
        <v>9</v>
      </c>
      <c r="AF8" s="16" t="str">
        <f t="shared" si="1"/>
        <v>A</v>
      </c>
      <c r="AG8" s="12">
        <v>0</v>
      </c>
      <c r="AH8" s="12">
        <v>3</v>
      </c>
      <c r="AI8" s="12">
        <v>0</v>
      </c>
      <c r="AJ8" s="12">
        <v>7</v>
      </c>
      <c r="AK8" s="12">
        <v>10</v>
      </c>
      <c r="AL8" s="16" t="str">
        <f t="shared" si="2"/>
        <v>A</v>
      </c>
      <c r="AM8" s="12">
        <v>3</v>
      </c>
      <c r="AN8" s="12">
        <v>3</v>
      </c>
      <c r="AO8" s="12">
        <v>4</v>
      </c>
      <c r="AP8" s="12">
        <v>10</v>
      </c>
      <c r="AQ8" s="16" t="str">
        <f t="shared" si="3"/>
        <v>A</v>
      </c>
      <c r="AR8" s="12">
        <v>1</v>
      </c>
      <c r="AS8" s="12">
        <v>0</v>
      </c>
      <c r="AT8" s="12">
        <v>0</v>
      </c>
      <c r="AU8" s="12">
        <v>0</v>
      </c>
      <c r="AV8" s="12">
        <v>8</v>
      </c>
      <c r="AW8" s="12">
        <v>1</v>
      </c>
      <c r="AX8" s="12">
        <v>0</v>
      </c>
      <c r="AY8" s="12">
        <v>0</v>
      </c>
      <c r="AZ8" s="12">
        <v>10</v>
      </c>
      <c r="BA8" s="16" t="str">
        <f t="shared" si="4"/>
        <v>A</v>
      </c>
      <c r="BB8" s="12">
        <v>1</v>
      </c>
      <c r="BC8" s="12">
        <v>0</v>
      </c>
      <c r="BD8" s="12">
        <v>2</v>
      </c>
      <c r="BE8" s="12">
        <v>1</v>
      </c>
      <c r="BF8" s="12">
        <v>1</v>
      </c>
      <c r="BG8" s="12">
        <v>1</v>
      </c>
      <c r="BH8" s="12">
        <v>3.5</v>
      </c>
      <c r="BI8" s="12">
        <v>3.5</v>
      </c>
      <c r="BJ8" s="12">
        <v>9</v>
      </c>
      <c r="BK8" s="16" t="str">
        <f t="shared" si="5"/>
        <v>A</v>
      </c>
      <c r="BL8" s="12">
        <v>1</v>
      </c>
      <c r="BM8" s="16" t="str">
        <f t="shared" si="6"/>
        <v>A</v>
      </c>
      <c r="BN8" s="12">
        <v>10</v>
      </c>
      <c r="BO8" s="16" t="str">
        <f t="shared" si="7"/>
        <v>A</v>
      </c>
      <c r="BP8" s="12">
        <v>2</v>
      </c>
      <c r="BQ8" s="12" t="s">
        <v>333</v>
      </c>
      <c r="BR8" s="12">
        <v>2</v>
      </c>
      <c r="BS8" s="12" t="s">
        <v>334</v>
      </c>
      <c r="BT8" s="12">
        <v>0</v>
      </c>
      <c r="BU8" s="12">
        <v>4</v>
      </c>
      <c r="BV8" s="12" t="s">
        <v>192</v>
      </c>
      <c r="BW8" s="12">
        <v>0</v>
      </c>
      <c r="BX8" s="12" t="s">
        <v>326</v>
      </c>
      <c r="BY8" s="12">
        <v>0</v>
      </c>
      <c r="BZ8" s="12">
        <v>0</v>
      </c>
      <c r="CA8" s="12">
        <v>0</v>
      </c>
      <c r="CB8" s="12">
        <v>0</v>
      </c>
      <c r="CC8" s="12" t="s">
        <v>335</v>
      </c>
      <c r="CD8" s="12" t="s">
        <v>336</v>
      </c>
      <c r="CE8" s="12">
        <v>0</v>
      </c>
      <c r="CF8" s="12">
        <v>0</v>
      </c>
      <c r="CG8" s="12"/>
      <c r="CH8" s="12">
        <v>2</v>
      </c>
      <c r="CI8" s="12"/>
      <c r="CJ8" s="12"/>
      <c r="CK8" s="12"/>
      <c r="CL8" s="12"/>
      <c r="CM8" s="12"/>
      <c r="CN8" s="12">
        <v>1</v>
      </c>
      <c r="CO8" s="12"/>
      <c r="CP8" s="12"/>
      <c r="CQ8" s="12"/>
      <c r="CR8" s="12">
        <v>1</v>
      </c>
      <c r="CS8" s="12"/>
      <c r="CT8" s="12"/>
      <c r="CU8" s="12">
        <v>1</v>
      </c>
      <c r="CV8" s="12">
        <v>0</v>
      </c>
      <c r="CW8" s="12">
        <v>0</v>
      </c>
      <c r="CX8" s="12">
        <v>0</v>
      </c>
      <c r="CY8" s="12">
        <v>0</v>
      </c>
      <c r="CZ8" s="12">
        <v>0</v>
      </c>
      <c r="DA8" s="12">
        <v>64</v>
      </c>
      <c r="DB8" s="12">
        <v>2</v>
      </c>
      <c r="DC8" s="12">
        <v>94</v>
      </c>
      <c r="DD8" s="12">
        <v>0</v>
      </c>
      <c r="DE8" s="12">
        <v>55</v>
      </c>
      <c r="DF8" s="12">
        <v>42</v>
      </c>
      <c r="DG8" s="12">
        <v>0</v>
      </c>
      <c r="DH8" s="12">
        <v>2</v>
      </c>
      <c r="DI8" s="12">
        <v>2</v>
      </c>
      <c r="DJ8" s="12">
        <v>0</v>
      </c>
      <c r="DK8" s="12">
        <v>0</v>
      </c>
      <c r="DL8" s="12">
        <v>0</v>
      </c>
      <c r="DM8" s="12">
        <v>0</v>
      </c>
      <c r="DN8" s="12">
        <v>0</v>
      </c>
      <c r="DO8" s="12">
        <v>0</v>
      </c>
      <c r="DP8" s="12">
        <v>0</v>
      </c>
      <c r="DQ8" s="12">
        <v>0</v>
      </c>
      <c r="DR8" s="12">
        <v>0</v>
      </c>
      <c r="DS8" s="12">
        <v>0</v>
      </c>
      <c r="DT8" s="12"/>
      <c r="DU8" s="12" t="s">
        <v>337</v>
      </c>
      <c r="DV8" s="12">
        <v>826764</v>
      </c>
      <c r="DW8" s="12">
        <v>5334.52</v>
      </c>
      <c r="DX8" s="12">
        <v>16</v>
      </c>
      <c r="DY8" s="12">
        <v>30</v>
      </c>
      <c r="DZ8" s="12">
        <v>354</v>
      </c>
      <c r="EA8" s="12">
        <v>130</v>
      </c>
      <c r="EB8" s="12">
        <v>168</v>
      </c>
      <c r="EC8" s="12">
        <v>298</v>
      </c>
      <c r="ED8" s="12">
        <v>37</v>
      </c>
      <c r="EE8" s="15">
        <v>84</v>
      </c>
      <c r="EF8" s="31">
        <v>2.1749999999999998</v>
      </c>
      <c r="EG8" s="32">
        <v>0.48749999999999999</v>
      </c>
      <c r="EH8" s="32">
        <v>2.6624999999999996</v>
      </c>
      <c r="EI8" s="32">
        <v>0.57187500000000002</v>
      </c>
      <c r="EJ8" s="32">
        <v>29.8</v>
      </c>
      <c r="EK8" s="32">
        <v>35.4</v>
      </c>
      <c r="EL8" s="16">
        <v>1</v>
      </c>
    </row>
    <row r="9" spans="1:142" ht="168" x14ac:dyDescent="0.25">
      <c r="A9" s="12" t="s">
        <v>151</v>
      </c>
      <c r="B9" s="12">
        <v>1</v>
      </c>
      <c r="C9" s="12" t="s">
        <v>20</v>
      </c>
      <c r="D9" s="12" t="s">
        <v>80</v>
      </c>
      <c r="E9" s="12" t="s">
        <v>81</v>
      </c>
      <c r="F9" s="12">
        <v>46180</v>
      </c>
      <c r="G9" s="12" t="s">
        <v>82</v>
      </c>
      <c r="H9" s="12" t="s">
        <v>83</v>
      </c>
      <c r="I9" s="12" t="s">
        <v>328</v>
      </c>
      <c r="J9" s="12" t="s">
        <v>34</v>
      </c>
      <c r="K9" s="12" t="s">
        <v>85</v>
      </c>
      <c r="L9" s="12" t="s">
        <v>84</v>
      </c>
      <c r="M9" s="12"/>
      <c r="N9" s="12">
        <v>485226651</v>
      </c>
      <c r="O9" s="12" t="s">
        <v>86</v>
      </c>
      <c r="P9" s="12"/>
      <c r="Q9" s="12"/>
      <c r="R9" s="12"/>
      <c r="S9" s="12"/>
      <c r="T9" s="12"/>
      <c r="U9" s="12"/>
      <c r="V9" s="12">
        <v>6</v>
      </c>
      <c r="W9" s="12">
        <v>1</v>
      </c>
      <c r="X9" s="12">
        <v>7</v>
      </c>
      <c r="Y9" s="12">
        <v>6</v>
      </c>
      <c r="Z9" s="12">
        <v>1</v>
      </c>
      <c r="AA9" s="12">
        <v>7</v>
      </c>
      <c r="AB9" s="16" t="str">
        <f t="shared" si="0"/>
        <v>A</v>
      </c>
      <c r="AC9" s="12">
        <v>4</v>
      </c>
      <c r="AD9" s="12">
        <v>2</v>
      </c>
      <c r="AE9" s="12">
        <v>6</v>
      </c>
      <c r="AF9" s="16" t="str">
        <f t="shared" si="1"/>
        <v>A</v>
      </c>
      <c r="AG9" s="12">
        <v>0</v>
      </c>
      <c r="AH9" s="12">
        <v>2</v>
      </c>
      <c r="AI9" s="12">
        <v>0</v>
      </c>
      <c r="AJ9" s="12">
        <v>5</v>
      </c>
      <c r="AK9" s="12">
        <v>7</v>
      </c>
      <c r="AL9" s="16" t="str">
        <f t="shared" si="2"/>
        <v>A</v>
      </c>
      <c r="AM9" s="12">
        <v>3</v>
      </c>
      <c r="AN9" s="12">
        <v>1</v>
      </c>
      <c r="AO9" s="12">
        <v>3</v>
      </c>
      <c r="AP9" s="12">
        <v>7</v>
      </c>
      <c r="AQ9" s="16" t="str">
        <f t="shared" si="3"/>
        <v>A</v>
      </c>
      <c r="AR9" s="12">
        <v>0</v>
      </c>
      <c r="AS9" s="12">
        <v>0</v>
      </c>
      <c r="AT9" s="12">
        <v>1</v>
      </c>
      <c r="AU9" s="12">
        <v>0</v>
      </c>
      <c r="AV9" s="12">
        <v>4</v>
      </c>
      <c r="AW9" s="12">
        <v>2</v>
      </c>
      <c r="AX9" s="12">
        <v>0</v>
      </c>
      <c r="AY9" s="12">
        <v>0</v>
      </c>
      <c r="AZ9" s="12">
        <v>7</v>
      </c>
      <c r="BA9" s="16" t="str">
        <f t="shared" si="4"/>
        <v>A</v>
      </c>
      <c r="BB9" s="12">
        <v>1</v>
      </c>
      <c r="BC9" s="12">
        <v>0</v>
      </c>
      <c r="BD9" s="12">
        <v>1</v>
      </c>
      <c r="BE9" s="12">
        <v>1</v>
      </c>
      <c r="BF9" s="12">
        <v>2</v>
      </c>
      <c r="BG9" s="12">
        <v>1</v>
      </c>
      <c r="BH9" s="12">
        <v>2</v>
      </c>
      <c r="BI9" s="12">
        <v>1</v>
      </c>
      <c r="BJ9" s="12">
        <v>6</v>
      </c>
      <c r="BK9" s="16" t="str">
        <f t="shared" si="5"/>
        <v>A</v>
      </c>
      <c r="BL9" s="12">
        <v>1</v>
      </c>
      <c r="BM9" s="16" t="str">
        <f t="shared" si="6"/>
        <v>A</v>
      </c>
      <c r="BN9" s="12">
        <v>7</v>
      </c>
      <c r="BO9" s="16" t="str">
        <f t="shared" si="7"/>
        <v>A</v>
      </c>
      <c r="BP9" s="12">
        <v>2</v>
      </c>
      <c r="BQ9" s="12" t="s">
        <v>338</v>
      </c>
      <c r="BR9" s="12">
        <v>9</v>
      </c>
      <c r="BS9" s="12" t="s">
        <v>339</v>
      </c>
      <c r="BT9" s="12">
        <v>2</v>
      </c>
      <c r="BU9" s="12">
        <v>10</v>
      </c>
      <c r="BV9" s="12" t="s">
        <v>340</v>
      </c>
      <c r="BW9" s="12">
        <v>0</v>
      </c>
      <c r="BX9" s="12" t="s">
        <v>326</v>
      </c>
      <c r="BY9" s="12">
        <v>0</v>
      </c>
      <c r="BZ9" s="12">
        <v>0</v>
      </c>
      <c r="CA9" s="12">
        <v>0</v>
      </c>
      <c r="CB9" s="12">
        <v>0</v>
      </c>
      <c r="CC9" s="12">
        <v>10</v>
      </c>
      <c r="CD9" s="12" t="s">
        <v>341</v>
      </c>
      <c r="CE9" s="12">
        <v>8</v>
      </c>
      <c r="CF9" s="12">
        <v>8</v>
      </c>
      <c r="CG9" s="12" t="s">
        <v>342</v>
      </c>
      <c r="CH9" s="12">
        <v>3</v>
      </c>
      <c r="CI9" s="12">
        <v>0</v>
      </c>
      <c r="CJ9" s="12">
        <v>0</v>
      </c>
      <c r="CK9" s="12">
        <v>3</v>
      </c>
      <c r="CL9" s="12">
        <v>0</v>
      </c>
      <c r="CM9" s="12">
        <v>0</v>
      </c>
      <c r="CN9" s="12">
        <v>0</v>
      </c>
      <c r="CO9" s="12">
        <v>0</v>
      </c>
      <c r="CP9" s="12">
        <v>0</v>
      </c>
      <c r="CQ9" s="12">
        <v>0</v>
      </c>
      <c r="CR9" s="12">
        <v>0</v>
      </c>
      <c r="CS9" s="12">
        <v>0</v>
      </c>
      <c r="CT9" s="12">
        <v>0</v>
      </c>
      <c r="CU9" s="12">
        <v>0</v>
      </c>
      <c r="CV9" s="12">
        <v>0</v>
      </c>
      <c r="CW9" s="12">
        <v>1</v>
      </c>
      <c r="CX9" s="12">
        <v>0</v>
      </c>
      <c r="CY9" s="12">
        <v>0</v>
      </c>
      <c r="CZ9" s="12">
        <v>1</v>
      </c>
      <c r="DA9" s="12">
        <v>54</v>
      </c>
      <c r="DB9" s="12">
        <v>0</v>
      </c>
      <c r="DC9" s="12">
        <v>51</v>
      </c>
      <c r="DD9" s="12">
        <v>0</v>
      </c>
      <c r="DE9" s="12">
        <v>16</v>
      </c>
      <c r="DF9" s="12">
        <v>16</v>
      </c>
      <c r="DG9" s="12">
        <v>0</v>
      </c>
      <c r="DH9" s="12">
        <v>3</v>
      </c>
      <c r="DI9" s="12">
        <v>3</v>
      </c>
      <c r="DJ9" s="12">
        <v>1</v>
      </c>
      <c r="DK9" s="12">
        <v>0</v>
      </c>
      <c r="DL9" s="12">
        <v>0</v>
      </c>
      <c r="DM9" s="12">
        <v>0</v>
      </c>
      <c r="DN9" s="12">
        <v>0</v>
      </c>
      <c r="DO9" s="12">
        <v>0</v>
      </c>
      <c r="DP9" s="12">
        <v>0</v>
      </c>
      <c r="DQ9" s="12">
        <v>1</v>
      </c>
      <c r="DR9" s="12">
        <v>0</v>
      </c>
      <c r="DS9" s="12">
        <v>0</v>
      </c>
      <c r="DT9" s="12" t="s">
        <v>343</v>
      </c>
      <c r="DU9" s="12" t="s">
        <v>344</v>
      </c>
      <c r="DV9" s="12">
        <v>438594</v>
      </c>
      <c r="DW9" s="12">
        <v>3163.42</v>
      </c>
      <c r="DX9" s="12">
        <v>10</v>
      </c>
      <c r="DY9" s="12">
        <v>21</v>
      </c>
      <c r="DZ9" s="12">
        <v>215</v>
      </c>
      <c r="EA9" s="12">
        <v>97</v>
      </c>
      <c r="EB9" s="12">
        <v>84</v>
      </c>
      <c r="EC9" s="12">
        <v>181</v>
      </c>
      <c r="ED9" s="12">
        <v>45</v>
      </c>
      <c r="EE9" s="15">
        <v>84</v>
      </c>
      <c r="EF9" s="31">
        <v>2.54</v>
      </c>
      <c r="EG9" s="32">
        <v>1.0899999999999999</v>
      </c>
      <c r="EH9" s="32">
        <v>3.63</v>
      </c>
      <c r="EI9" s="32">
        <v>0.58499999999999985</v>
      </c>
      <c r="EJ9" s="32">
        <v>25.857142857142858</v>
      </c>
      <c r="EK9" s="32">
        <v>30.714285714285715</v>
      </c>
      <c r="EL9" s="16">
        <v>0</v>
      </c>
    </row>
    <row r="10" spans="1:142" ht="36" x14ac:dyDescent="0.25">
      <c r="A10" s="12" t="s">
        <v>152</v>
      </c>
      <c r="B10" s="12">
        <v>1</v>
      </c>
      <c r="C10" s="12" t="s">
        <v>21</v>
      </c>
      <c r="D10" s="12" t="s">
        <v>87</v>
      </c>
      <c r="E10" s="12" t="s">
        <v>88</v>
      </c>
      <c r="F10" s="12">
        <v>50003</v>
      </c>
      <c r="G10" s="12" t="s">
        <v>89</v>
      </c>
      <c r="H10" s="12" t="s">
        <v>345</v>
      </c>
      <c r="I10" s="12" t="s">
        <v>76</v>
      </c>
      <c r="J10" s="12" t="s">
        <v>34</v>
      </c>
      <c r="K10" s="12" t="s">
        <v>91</v>
      </c>
      <c r="L10" s="12" t="s">
        <v>90</v>
      </c>
      <c r="M10" s="12"/>
      <c r="N10" s="12">
        <v>495817230</v>
      </c>
      <c r="O10" s="12" t="s">
        <v>92</v>
      </c>
      <c r="P10" s="12" t="s">
        <v>34</v>
      </c>
      <c r="Q10" s="12" t="s">
        <v>94</v>
      </c>
      <c r="R10" s="12" t="s">
        <v>93</v>
      </c>
      <c r="S10" s="12"/>
      <c r="T10" s="12">
        <v>495817236</v>
      </c>
      <c r="U10" s="12" t="s">
        <v>95</v>
      </c>
      <c r="V10" s="12">
        <v>10</v>
      </c>
      <c r="W10" s="12">
        <v>0</v>
      </c>
      <c r="X10" s="12">
        <v>10</v>
      </c>
      <c r="Y10" s="12">
        <v>10</v>
      </c>
      <c r="Z10" s="12">
        <v>0</v>
      </c>
      <c r="AA10" s="12">
        <v>10</v>
      </c>
      <c r="AB10" s="16" t="str">
        <f t="shared" si="0"/>
        <v>A</v>
      </c>
      <c r="AC10" s="12">
        <v>8</v>
      </c>
      <c r="AD10" s="12">
        <v>2</v>
      </c>
      <c r="AE10" s="12">
        <v>10</v>
      </c>
      <c r="AF10" s="16" t="str">
        <f t="shared" si="1"/>
        <v>A</v>
      </c>
      <c r="AG10" s="12">
        <v>0</v>
      </c>
      <c r="AH10" s="12">
        <v>2</v>
      </c>
      <c r="AI10" s="12">
        <v>2</v>
      </c>
      <c r="AJ10" s="12">
        <v>6</v>
      </c>
      <c r="AK10" s="12">
        <v>10</v>
      </c>
      <c r="AL10" s="16" t="str">
        <f t="shared" si="2"/>
        <v>A</v>
      </c>
      <c r="AM10" s="12">
        <v>0</v>
      </c>
      <c r="AN10" s="12">
        <v>7</v>
      </c>
      <c r="AO10" s="12">
        <v>3</v>
      </c>
      <c r="AP10" s="12">
        <v>10</v>
      </c>
      <c r="AQ10" s="16" t="str">
        <f t="shared" si="3"/>
        <v>A</v>
      </c>
      <c r="AR10" s="12">
        <v>0</v>
      </c>
      <c r="AS10" s="12">
        <v>0</v>
      </c>
      <c r="AT10" s="12">
        <v>0</v>
      </c>
      <c r="AU10" s="12">
        <v>0</v>
      </c>
      <c r="AV10" s="12">
        <v>9</v>
      </c>
      <c r="AW10" s="12">
        <v>1</v>
      </c>
      <c r="AX10" s="12">
        <v>0</v>
      </c>
      <c r="AY10" s="12">
        <v>0</v>
      </c>
      <c r="AZ10" s="12">
        <v>10</v>
      </c>
      <c r="BA10" s="16" t="str">
        <f t="shared" si="4"/>
        <v>A</v>
      </c>
      <c r="BB10" s="12">
        <v>1</v>
      </c>
      <c r="BC10" s="12">
        <v>0</v>
      </c>
      <c r="BD10" s="12">
        <v>3</v>
      </c>
      <c r="BE10" s="12">
        <v>1</v>
      </c>
      <c r="BF10" s="12">
        <v>1</v>
      </c>
      <c r="BG10" s="12">
        <v>1</v>
      </c>
      <c r="BH10" s="12">
        <v>8</v>
      </c>
      <c r="BI10" s="12">
        <v>0</v>
      </c>
      <c r="BJ10" s="12">
        <v>10</v>
      </c>
      <c r="BK10" s="16" t="str">
        <f t="shared" si="5"/>
        <v>A</v>
      </c>
      <c r="BL10" s="12">
        <v>0</v>
      </c>
      <c r="BM10" s="16" t="str">
        <f t="shared" si="6"/>
        <v>A</v>
      </c>
      <c r="BN10" s="12">
        <v>10</v>
      </c>
      <c r="BO10" s="16" t="str">
        <f t="shared" si="7"/>
        <v>A</v>
      </c>
      <c r="BP10" s="12">
        <v>2</v>
      </c>
      <c r="BQ10" s="12" t="s">
        <v>346</v>
      </c>
      <c r="BR10" s="12">
        <v>4</v>
      </c>
      <c r="BS10" s="12" t="s">
        <v>347</v>
      </c>
      <c r="BT10" s="12">
        <v>6</v>
      </c>
      <c r="BU10" s="12">
        <v>12</v>
      </c>
      <c r="BV10" s="12" t="s">
        <v>348</v>
      </c>
      <c r="BW10" s="12">
        <v>1</v>
      </c>
      <c r="BX10" s="12" t="s">
        <v>349</v>
      </c>
      <c r="BY10" s="12">
        <v>0</v>
      </c>
      <c r="BZ10" s="12">
        <v>0</v>
      </c>
      <c r="CA10" s="12">
        <v>0</v>
      </c>
      <c r="CB10" s="12">
        <v>0</v>
      </c>
      <c r="CC10" s="12" t="s">
        <v>312</v>
      </c>
      <c r="CD10" s="12" t="s">
        <v>350</v>
      </c>
      <c r="CE10" s="12">
        <v>0</v>
      </c>
      <c r="CF10" s="12">
        <v>0</v>
      </c>
      <c r="CG10" s="12" t="s">
        <v>326</v>
      </c>
      <c r="CH10" s="12">
        <v>0</v>
      </c>
      <c r="CI10" s="12">
        <v>0</v>
      </c>
      <c r="CJ10" s="12">
        <v>0</v>
      </c>
      <c r="CK10" s="12">
        <v>0</v>
      </c>
      <c r="CL10" s="12">
        <v>0</v>
      </c>
      <c r="CM10" s="12">
        <v>0</v>
      </c>
      <c r="CN10" s="12">
        <v>0</v>
      </c>
      <c r="CO10" s="12">
        <v>0</v>
      </c>
      <c r="CP10" s="12">
        <v>0</v>
      </c>
      <c r="CQ10" s="12">
        <v>0</v>
      </c>
      <c r="CR10" s="12">
        <v>0</v>
      </c>
      <c r="CS10" s="12">
        <v>0</v>
      </c>
      <c r="CT10" s="12">
        <v>0</v>
      </c>
      <c r="CU10" s="12">
        <v>0</v>
      </c>
      <c r="CV10" s="12">
        <v>0</v>
      </c>
      <c r="CW10" s="12">
        <v>0</v>
      </c>
      <c r="CX10" s="12">
        <v>0</v>
      </c>
      <c r="CY10" s="12">
        <v>0</v>
      </c>
      <c r="CZ10" s="12">
        <v>0</v>
      </c>
      <c r="DA10" s="12">
        <v>29</v>
      </c>
      <c r="DB10" s="12">
        <v>1</v>
      </c>
      <c r="DC10" s="12">
        <v>127</v>
      </c>
      <c r="DD10" s="12">
        <v>3</v>
      </c>
      <c r="DE10" s="12">
        <v>25</v>
      </c>
      <c r="DF10" s="12">
        <v>25</v>
      </c>
      <c r="DG10" s="12">
        <v>0</v>
      </c>
      <c r="DH10" s="12">
        <v>4</v>
      </c>
      <c r="DI10" s="12">
        <v>4</v>
      </c>
      <c r="DJ10" s="12">
        <v>0</v>
      </c>
      <c r="DK10" s="12">
        <v>0</v>
      </c>
      <c r="DL10" s="12">
        <v>0</v>
      </c>
      <c r="DM10" s="12">
        <v>0</v>
      </c>
      <c r="DN10" s="12">
        <v>1</v>
      </c>
      <c r="DO10" s="12">
        <v>0</v>
      </c>
      <c r="DP10" s="12">
        <v>0</v>
      </c>
      <c r="DQ10" s="12">
        <v>1</v>
      </c>
      <c r="DR10" s="12">
        <v>0</v>
      </c>
      <c r="DS10" s="12">
        <v>1</v>
      </c>
      <c r="DT10" s="12" t="s">
        <v>326</v>
      </c>
      <c r="DU10" s="12" t="s">
        <v>351</v>
      </c>
      <c r="DV10" s="12">
        <v>552946</v>
      </c>
      <c r="DW10" s="12">
        <v>4758.82</v>
      </c>
      <c r="DX10" s="12">
        <v>15</v>
      </c>
      <c r="DY10" s="12">
        <v>35</v>
      </c>
      <c r="DZ10" s="12">
        <v>448</v>
      </c>
      <c r="EA10" s="12">
        <v>131</v>
      </c>
      <c r="EB10" s="12">
        <v>246</v>
      </c>
      <c r="EC10" s="12">
        <v>377</v>
      </c>
      <c r="ED10" s="12">
        <v>29</v>
      </c>
      <c r="EE10" s="15">
        <v>84</v>
      </c>
      <c r="EF10" s="31">
        <v>2.7973333333333339</v>
      </c>
      <c r="EG10" s="32">
        <v>0.7</v>
      </c>
      <c r="EH10" s="32">
        <v>3.4973333333333341</v>
      </c>
      <c r="EI10" s="32">
        <v>0.52666666666666673</v>
      </c>
      <c r="EJ10" s="32">
        <v>37.700000000000003</v>
      </c>
      <c r="EK10" s="32">
        <v>44.8</v>
      </c>
      <c r="EL10" s="16">
        <v>0</v>
      </c>
    </row>
    <row r="11" spans="1:142" ht="72" x14ac:dyDescent="0.25">
      <c r="A11" s="12" t="s">
        <v>153</v>
      </c>
      <c r="B11" s="12">
        <v>1</v>
      </c>
      <c r="C11" s="12" t="s">
        <v>22</v>
      </c>
      <c r="D11" s="12" t="s">
        <v>96</v>
      </c>
      <c r="E11" s="12">
        <v>125</v>
      </c>
      <c r="F11" s="12">
        <v>53211</v>
      </c>
      <c r="G11" s="12" t="s">
        <v>97</v>
      </c>
      <c r="H11" s="12" t="s">
        <v>98</v>
      </c>
      <c r="I11" s="12" t="s">
        <v>352</v>
      </c>
      <c r="J11" s="12" t="s">
        <v>34</v>
      </c>
      <c r="K11" s="12" t="s">
        <v>100</v>
      </c>
      <c r="L11" s="12" t="s">
        <v>99</v>
      </c>
      <c r="M11" s="12"/>
      <c r="N11" s="12">
        <v>466026301</v>
      </c>
      <c r="O11" s="12" t="s">
        <v>101</v>
      </c>
      <c r="P11" s="12" t="s">
        <v>34</v>
      </c>
      <c r="Q11" s="12" t="s">
        <v>78</v>
      </c>
      <c r="R11" s="12" t="s">
        <v>102</v>
      </c>
      <c r="S11" s="12"/>
      <c r="T11" s="12">
        <v>466026305</v>
      </c>
      <c r="U11" s="12" t="s">
        <v>103</v>
      </c>
      <c r="V11" s="12">
        <v>5</v>
      </c>
      <c r="W11" s="12">
        <v>0</v>
      </c>
      <c r="X11" s="12">
        <v>5</v>
      </c>
      <c r="Y11" s="12">
        <v>5</v>
      </c>
      <c r="Z11" s="12">
        <v>0</v>
      </c>
      <c r="AA11" s="12">
        <v>5</v>
      </c>
      <c r="AB11" s="16" t="str">
        <f t="shared" si="0"/>
        <v>A</v>
      </c>
      <c r="AC11" s="12">
        <v>2</v>
      </c>
      <c r="AD11" s="12">
        <v>3</v>
      </c>
      <c r="AE11" s="12">
        <v>5</v>
      </c>
      <c r="AF11" s="16" t="str">
        <f t="shared" si="1"/>
        <v>A</v>
      </c>
      <c r="AG11" s="12"/>
      <c r="AH11" s="12"/>
      <c r="AI11" s="12"/>
      <c r="AJ11" s="12">
        <v>5</v>
      </c>
      <c r="AK11" s="12">
        <v>5</v>
      </c>
      <c r="AL11" s="16" t="str">
        <f t="shared" si="2"/>
        <v>A</v>
      </c>
      <c r="AM11" s="12">
        <v>0</v>
      </c>
      <c r="AN11" s="12">
        <v>3</v>
      </c>
      <c r="AO11" s="12">
        <v>2</v>
      </c>
      <c r="AP11" s="12">
        <v>5</v>
      </c>
      <c r="AQ11" s="16" t="str">
        <f t="shared" si="3"/>
        <v>A</v>
      </c>
      <c r="AR11" s="12">
        <v>0</v>
      </c>
      <c r="AS11" s="12">
        <v>0</v>
      </c>
      <c r="AT11" s="12">
        <v>0</v>
      </c>
      <c r="AU11" s="12">
        <v>0</v>
      </c>
      <c r="AV11" s="12">
        <v>4</v>
      </c>
      <c r="AW11" s="12">
        <v>1</v>
      </c>
      <c r="AX11" s="12">
        <v>0</v>
      </c>
      <c r="AY11" s="12">
        <v>0</v>
      </c>
      <c r="AZ11" s="12">
        <v>5</v>
      </c>
      <c r="BA11" s="16" t="str">
        <f t="shared" si="4"/>
        <v>A</v>
      </c>
      <c r="BB11" s="12">
        <v>1</v>
      </c>
      <c r="BC11" s="12">
        <v>0</v>
      </c>
      <c r="BD11" s="12">
        <v>1</v>
      </c>
      <c r="BE11" s="12">
        <v>1</v>
      </c>
      <c r="BF11" s="12">
        <v>1.63</v>
      </c>
      <c r="BG11" s="12">
        <v>1.02</v>
      </c>
      <c r="BH11" s="12">
        <v>1.91</v>
      </c>
      <c r="BI11" s="12">
        <v>0.44</v>
      </c>
      <c r="BJ11" s="12">
        <v>5</v>
      </c>
      <c r="BK11" s="16" t="str">
        <f t="shared" si="5"/>
        <v>A</v>
      </c>
      <c r="BL11" s="12">
        <v>0</v>
      </c>
      <c r="BM11" s="16" t="str">
        <f t="shared" si="6"/>
        <v>A</v>
      </c>
      <c r="BN11" s="12">
        <v>5</v>
      </c>
      <c r="BO11" s="16" t="str">
        <f t="shared" si="7"/>
        <v>A</v>
      </c>
      <c r="BP11" s="12">
        <v>3</v>
      </c>
      <c r="BQ11" s="12" t="s">
        <v>353</v>
      </c>
      <c r="BR11" s="12">
        <v>0</v>
      </c>
      <c r="BS11" s="12"/>
      <c r="BT11" s="12">
        <v>2</v>
      </c>
      <c r="BU11" s="12">
        <v>8</v>
      </c>
      <c r="BV11" s="12" t="s">
        <v>354</v>
      </c>
      <c r="BW11" s="12">
        <v>0</v>
      </c>
      <c r="BX11" s="12"/>
      <c r="BY11" s="12">
        <v>0</v>
      </c>
      <c r="BZ11" s="12">
        <v>0</v>
      </c>
      <c r="CA11" s="12">
        <v>0</v>
      </c>
      <c r="CB11" s="12">
        <v>0</v>
      </c>
      <c r="CC11" s="12" t="s">
        <v>355</v>
      </c>
      <c r="CD11" s="12" t="s">
        <v>356</v>
      </c>
      <c r="CE11" s="12">
        <v>87</v>
      </c>
      <c r="CF11" s="12">
        <v>0</v>
      </c>
      <c r="CG11" s="12" t="s">
        <v>357</v>
      </c>
      <c r="CH11" s="12">
        <v>0</v>
      </c>
      <c r="CI11" s="12">
        <v>0</v>
      </c>
      <c r="CJ11" s="12">
        <v>0</v>
      </c>
      <c r="CK11" s="12">
        <v>0</v>
      </c>
      <c r="CL11" s="12">
        <v>0</v>
      </c>
      <c r="CM11" s="12">
        <v>0</v>
      </c>
      <c r="CN11" s="12">
        <v>0</v>
      </c>
      <c r="CO11" s="12">
        <v>0</v>
      </c>
      <c r="CP11" s="12">
        <v>0</v>
      </c>
      <c r="CQ11" s="12">
        <v>0</v>
      </c>
      <c r="CR11" s="12">
        <v>0</v>
      </c>
      <c r="CS11" s="12">
        <v>0</v>
      </c>
      <c r="CT11" s="12">
        <v>0</v>
      </c>
      <c r="CU11" s="12">
        <v>0</v>
      </c>
      <c r="CV11" s="12">
        <v>0</v>
      </c>
      <c r="CW11" s="12">
        <v>1</v>
      </c>
      <c r="CX11" s="12">
        <v>0</v>
      </c>
      <c r="CY11" s="12">
        <v>0</v>
      </c>
      <c r="CZ11" s="12">
        <v>0</v>
      </c>
      <c r="DA11" s="12">
        <v>88</v>
      </c>
      <c r="DB11" s="12">
        <v>0</v>
      </c>
      <c r="DC11" s="12">
        <v>79</v>
      </c>
      <c r="DD11" s="12">
        <v>5</v>
      </c>
      <c r="DE11" s="12">
        <v>10</v>
      </c>
      <c r="DF11" s="12">
        <v>9</v>
      </c>
      <c r="DG11" s="12">
        <v>0</v>
      </c>
      <c r="DH11" s="12">
        <v>2</v>
      </c>
      <c r="DI11" s="12">
        <v>2</v>
      </c>
      <c r="DJ11" s="12">
        <v>0</v>
      </c>
      <c r="DK11" s="12">
        <v>0</v>
      </c>
      <c r="DL11" s="12">
        <v>0</v>
      </c>
      <c r="DM11" s="12">
        <v>0</v>
      </c>
      <c r="DN11" s="12">
        <v>0</v>
      </c>
      <c r="DO11" s="12">
        <v>0</v>
      </c>
      <c r="DP11" s="12">
        <v>0</v>
      </c>
      <c r="DQ11" s="12">
        <v>0</v>
      </c>
      <c r="DR11" s="12">
        <v>0</v>
      </c>
      <c r="DS11" s="12">
        <v>2</v>
      </c>
      <c r="DT11" s="12"/>
      <c r="DU11" s="12" t="s">
        <v>358</v>
      </c>
      <c r="DV11" s="12">
        <v>516440</v>
      </c>
      <c r="DW11" s="12">
        <v>4518.8900000000003</v>
      </c>
      <c r="DX11" s="12">
        <v>15</v>
      </c>
      <c r="DY11" s="12">
        <v>26</v>
      </c>
      <c r="DZ11" s="12">
        <v>451</v>
      </c>
      <c r="EA11" s="12">
        <v>188</v>
      </c>
      <c r="EB11" s="12">
        <v>224</v>
      </c>
      <c r="EC11" s="12">
        <v>412</v>
      </c>
      <c r="ED11" s="12">
        <v>42</v>
      </c>
      <c r="EE11" s="15">
        <v>91</v>
      </c>
      <c r="EF11" s="31">
        <v>1.56</v>
      </c>
      <c r="EG11" s="32">
        <v>0.65333333333333343</v>
      </c>
      <c r="EH11" s="32">
        <v>2.2133333333333334</v>
      </c>
      <c r="EI11" s="32">
        <v>0.41333333333333333</v>
      </c>
      <c r="EJ11" s="32">
        <v>82.4</v>
      </c>
      <c r="EK11" s="32">
        <v>90.2</v>
      </c>
      <c r="EL11" s="16">
        <v>0</v>
      </c>
    </row>
    <row r="12" spans="1:142" ht="48" x14ac:dyDescent="0.25">
      <c r="A12" s="12" t="s">
        <v>154</v>
      </c>
      <c r="B12" s="12">
        <v>1</v>
      </c>
      <c r="C12" s="12" t="s">
        <v>359</v>
      </c>
      <c r="D12" s="12" t="s">
        <v>104</v>
      </c>
      <c r="E12" s="12" t="s">
        <v>105</v>
      </c>
      <c r="F12" s="12">
        <v>58733</v>
      </c>
      <c r="G12" s="12" t="s">
        <v>106</v>
      </c>
      <c r="H12" s="12" t="s">
        <v>107</v>
      </c>
      <c r="I12" s="12" t="s">
        <v>76</v>
      </c>
      <c r="J12" s="12" t="s">
        <v>36</v>
      </c>
      <c r="K12" s="12" t="s">
        <v>109</v>
      </c>
      <c r="L12" s="12" t="s">
        <v>108</v>
      </c>
      <c r="M12" s="12"/>
      <c r="N12" s="12">
        <v>564602197</v>
      </c>
      <c r="O12" s="12" t="s">
        <v>110</v>
      </c>
      <c r="P12" s="12" t="s">
        <v>34</v>
      </c>
      <c r="Q12" s="12" t="s">
        <v>94</v>
      </c>
      <c r="R12" s="12" t="s">
        <v>111</v>
      </c>
      <c r="S12" s="12"/>
      <c r="T12" s="12">
        <v>564602211</v>
      </c>
      <c r="U12" s="12" t="s">
        <v>112</v>
      </c>
      <c r="V12" s="12">
        <v>7</v>
      </c>
      <c r="W12" s="12">
        <v>2</v>
      </c>
      <c r="X12" s="12">
        <v>9</v>
      </c>
      <c r="Y12" s="12">
        <v>6.4</v>
      </c>
      <c r="Z12" s="12">
        <v>1.1000000000000001</v>
      </c>
      <c r="AA12" s="12">
        <v>7.5</v>
      </c>
      <c r="AB12" s="16" t="str">
        <f t="shared" si="0"/>
        <v>A</v>
      </c>
      <c r="AC12" s="12">
        <v>5</v>
      </c>
      <c r="AD12" s="12">
        <v>3</v>
      </c>
      <c r="AE12" s="12">
        <v>8</v>
      </c>
      <c r="AF12" s="16" t="str">
        <f t="shared" si="1"/>
        <v>A</v>
      </c>
      <c r="AG12" s="12">
        <v>0</v>
      </c>
      <c r="AH12" s="12">
        <v>2</v>
      </c>
      <c r="AI12" s="12">
        <v>0</v>
      </c>
      <c r="AJ12" s="12">
        <v>7</v>
      </c>
      <c r="AK12" s="12">
        <v>9</v>
      </c>
      <c r="AL12" s="16" t="str">
        <f t="shared" si="2"/>
        <v>A</v>
      </c>
      <c r="AM12" s="12">
        <v>3</v>
      </c>
      <c r="AN12" s="12">
        <v>1</v>
      </c>
      <c r="AO12" s="12">
        <v>5</v>
      </c>
      <c r="AP12" s="12">
        <v>9</v>
      </c>
      <c r="AQ12" s="16" t="str">
        <f t="shared" si="3"/>
        <v>A</v>
      </c>
      <c r="AR12" s="12">
        <v>0</v>
      </c>
      <c r="AS12" s="12">
        <v>1</v>
      </c>
      <c r="AT12" s="12">
        <v>0</v>
      </c>
      <c r="AU12" s="12">
        <v>0</v>
      </c>
      <c r="AV12" s="12">
        <v>6</v>
      </c>
      <c r="AW12" s="12">
        <v>1</v>
      </c>
      <c r="AX12" s="12">
        <v>1</v>
      </c>
      <c r="AY12" s="12">
        <v>0</v>
      </c>
      <c r="AZ12" s="12">
        <v>9</v>
      </c>
      <c r="BA12" s="16" t="str">
        <f t="shared" si="4"/>
        <v>A</v>
      </c>
      <c r="BB12" s="12">
        <v>1</v>
      </c>
      <c r="BC12" s="12">
        <v>0</v>
      </c>
      <c r="BD12" s="12">
        <v>1</v>
      </c>
      <c r="BE12" s="12">
        <v>1</v>
      </c>
      <c r="BF12" s="12">
        <v>2.1</v>
      </c>
      <c r="BG12" s="12">
        <v>2.1</v>
      </c>
      <c r="BH12" s="12">
        <v>2.1</v>
      </c>
      <c r="BI12" s="12">
        <v>0.1</v>
      </c>
      <c r="BJ12" s="12">
        <v>6.4</v>
      </c>
      <c r="BK12" s="16" t="str">
        <f t="shared" si="5"/>
        <v>A</v>
      </c>
      <c r="BL12" s="12">
        <v>1.1000000000000001</v>
      </c>
      <c r="BM12" s="16" t="str">
        <f t="shared" si="6"/>
        <v>A</v>
      </c>
      <c r="BN12" s="12">
        <v>7.5</v>
      </c>
      <c r="BO12" s="16" t="str">
        <f t="shared" si="7"/>
        <v>A</v>
      </c>
      <c r="BP12" s="12">
        <v>5</v>
      </c>
      <c r="BQ12" s="12" t="s">
        <v>360</v>
      </c>
      <c r="BR12" s="12">
        <v>0</v>
      </c>
      <c r="BS12" s="12"/>
      <c r="BT12" s="12">
        <v>3</v>
      </c>
      <c r="BU12" s="12">
        <v>5</v>
      </c>
      <c r="BV12" s="12" t="s">
        <v>361</v>
      </c>
      <c r="BW12" s="12">
        <v>0</v>
      </c>
      <c r="BX12" s="12"/>
      <c r="BY12" s="12">
        <v>0</v>
      </c>
      <c r="BZ12" s="12">
        <v>0</v>
      </c>
      <c r="CA12" s="12">
        <v>0</v>
      </c>
      <c r="CB12" s="12">
        <v>0</v>
      </c>
      <c r="CC12" s="12" t="s">
        <v>326</v>
      </c>
      <c r="CD12" s="12" t="s">
        <v>326</v>
      </c>
      <c r="CE12" s="12">
        <v>5</v>
      </c>
      <c r="CF12" s="12">
        <v>0</v>
      </c>
      <c r="CG12" s="12" t="s">
        <v>326</v>
      </c>
      <c r="CH12" s="12">
        <v>1</v>
      </c>
      <c r="CI12" s="12">
        <v>0</v>
      </c>
      <c r="CJ12" s="12">
        <v>0</v>
      </c>
      <c r="CK12" s="12">
        <v>0</v>
      </c>
      <c r="CL12" s="12">
        <v>0</v>
      </c>
      <c r="CM12" s="12">
        <v>0</v>
      </c>
      <c r="CN12" s="12">
        <v>0</v>
      </c>
      <c r="CO12" s="12">
        <v>0</v>
      </c>
      <c r="CP12" s="12">
        <v>0</v>
      </c>
      <c r="CQ12" s="12">
        <v>0</v>
      </c>
      <c r="CR12" s="12">
        <v>0</v>
      </c>
      <c r="CS12" s="12">
        <v>0</v>
      </c>
      <c r="CT12" s="12">
        <v>0</v>
      </c>
      <c r="CU12" s="12">
        <v>0</v>
      </c>
      <c r="CV12" s="12">
        <v>0</v>
      </c>
      <c r="CW12" s="12">
        <v>1</v>
      </c>
      <c r="CX12" s="12">
        <v>1</v>
      </c>
      <c r="CY12" s="12">
        <v>0</v>
      </c>
      <c r="CZ12" s="12">
        <v>0</v>
      </c>
      <c r="DA12" s="12">
        <v>75</v>
      </c>
      <c r="DB12" s="12">
        <v>1</v>
      </c>
      <c r="DC12" s="12">
        <v>127</v>
      </c>
      <c r="DD12" s="12">
        <v>54</v>
      </c>
      <c r="DE12" s="12">
        <v>4</v>
      </c>
      <c r="DF12" s="12">
        <v>3</v>
      </c>
      <c r="DG12" s="12">
        <v>1</v>
      </c>
      <c r="DH12" s="12">
        <v>1</v>
      </c>
      <c r="DI12" s="12">
        <v>1</v>
      </c>
      <c r="DJ12" s="12">
        <v>0</v>
      </c>
      <c r="DK12" s="12">
        <v>0</v>
      </c>
      <c r="DL12" s="12">
        <v>0</v>
      </c>
      <c r="DM12" s="12">
        <v>0</v>
      </c>
      <c r="DN12" s="12">
        <v>0</v>
      </c>
      <c r="DO12" s="12">
        <v>0</v>
      </c>
      <c r="DP12" s="12">
        <v>0</v>
      </c>
      <c r="DQ12" s="12">
        <v>0</v>
      </c>
      <c r="DR12" s="12">
        <v>0</v>
      </c>
      <c r="DS12" s="12">
        <v>0</v>
      </c>
      <c r="DT12" s="12" t="s">
        <v>326</v>
      </c>
      <c r="DU12" s="12" t="s">
        <v>362</v>
      </c>
      <c r="DV12" s="12">
        <v>511207</v>
      </c>
      <c r="DW12" s="12">
        <v>6795.71</v>
      </c>
      <c r="DX12" s="12">
        <v>15</v>
      </c>
      <c r="DY12" s="12">
        <v>26</v>
      </c>
      <c r="DZ12" s="12">
        <v>704</v>
      </c>
      <c r="EA12" s="12">
        <v>386</v>
      </c>
      <c r="EB12" s="12">
        <v>188</v>
      </c>
      <c r="EC12" s="12">
        <v>574</v>
      </c>
      <c r="ED12" s="12">
        <v>55</v>
      </c>
      <c r="EE12" s="15">
        <v>82</v>
      </c>
      <c r="EF12" s="31">
        <v>1.9186666666666667</v>
      </c>
      <c r="EG12" s="32">
        <v>0.52666666666666673</v>
      </c>
      <c r="EH12" s="32">
        <v>2.4453333333333331</v>
      </c>
      <c r="EI12" s="32">
        <v>0.45200000000000001</v>
      </c>
      <c r="EJ12" s="32">
        <v>76.533333333333331</v>
      </c>
      <c r="EK12" s="32">
        <v>93.86666666666666</v>
      </c>
      <c r="EL12" s="16">
        <v>0</v>
      </c>
    </row>
    <row r="13" spans="1:142" ht="168" x14ac:dyDescent="0.25">
      <c r="A13" s="12" t="s">
        <v>155</v>
      </c>
      <c r="B13" s="12">
        <v>1</v>
      </c>
      <c r="C13" s="12" t="s">
        <v>24</v>
      </c>
      <c r="D13" s="12" t="s">
        <v>363</v>
      </c>
      <c r="E13" s="12" t="s">
        <v>364</v>
      </c>
      <c r="F13" s="12">
        <v>60182</v>
      </c>
      <c r="G13" s="12" t="s">
        <v>113</v>
      </c>
      <c r="H13" s="12" t="s">
        <v>114</v>
      </c>
      <c r="I13" s="12" t="s">
        <v>328</v>
      </c>
      <c r="J13" s="12" t="s">
        <v>36</v>
      </c>
      <c r="K13" s="12" t="s">
        <v>116</v>
      </c>
      <c r="L13" s="12" t="s">
        <v>115</v>
      </c>
      <c r="M13" s="12"/>
      <c r="N13" s="12">
        <v>541651365</v>
      </c>
      <c r="O13" s="12" t="s">
        <v>117</v>
      </c>
      <c r="P13" s="12" t="s">
        <v>36</v>
      </c>
      <c r="Q13" s="12" t="s">
        <v>35</v>
      </c>
      <c r="R13" s="12" t="s">
        <v>118</v>
      </c>
      <c r="S13" s="12"/>
      <c r="T13" s="12">
        <v>541651375</v>
      </c>
      <c r="U13" s="12" t="s">
        <v>119</v>
      </c>
      <c r="V13" s="12">
        <v>11</v>
      </c>
      <c r="W13" s="12">
        <v>3</v>
      </c>
      <c r="X13" s="12">
        <v>14</v>
      </c>
      <c r="Y13" s="12">
        <v>10.7</v>
      </c>
      <c r="Z13" s="12">
        <v>1.9</v>
      </c>
      <c r="AA13" s="12">
        <v>12.6</v>
      </c>
      <c r="AB13" s="16" t="str">
        <f t="shared" si="0"/>
        <v>A</v>
      </c>
      <c r="AC13" s="12">
        <v>10</v>
      </c>
      <c r="AD13" s="12">
        <v>2</v>
      </c>
      <c r="AE13" s="12">
        <v>12</v>
      </c>
      <c r="AF13" s="16" t="str">
        <f t="shared" si="1"/>
        <v>A</v>
      </c>
      <c r="AG13" s="12">
        <v>0</v>
      </c>
      <c r="AH13" s="12">
        <v>1</v>
      </c>
      <c r="AI13" s="12">
        <v>0</v>
      </c>
      <c r="AJ13" s="12">
        <v>13</v>
      </c>
      <c r="AK13" s="12">
        <v>14</v>
      </c>
      <c r="AL13" s="16" t="str">
        <f t="shared" si="2"/>
        <v>A</v>
      </c>
      <c r="AM13" s="12">
        <v>0</v>
      </c>
      <c r="AN13" s="12">
        <v>3</v>
      </c>
      <c r="AO13" s="12">
        <v>11</v>
      </c>
      <c r="AP13" s="12">
        <v>14</v>
      </c>
      <c r="AQ13" s="16" t="str">
        <f t="shared" si="3"/>
        <v>A</v>
      </c>
      <c r="AR13" s="12">
        <v>1</v>
      </c>
      <c r="AS13" s="12">
        <v>0</v>
      </c>
      <c r="AT13" s="12">
        <v>0</v>
      </c>
      <c r="AU13" s="12">
        <v>0</v>
      </c>
      <c r="AV13" s="12">
        <v>11</v>
      </c>
      <c r="AW13" s="12">
        <v>1</v>
      </c>
      <c r="AX13" s="12">
        <v>1</v>
      </c>
      <c r="AY13" s="12">
        <v>0</v>
      </c>
      <c r="AZ13" s="12">
        <v>14</v>
      </c>
      <c r="BA13" s="16" t="str">
        <f t="shared" si="4"/>
        <v>A</v>
      </c>
      <c r="BB13" s="12">
        <v>1</v>
      </c>
      <c r="BC13" s="12">
        <v>1</v>
      </c>
      <c r="BD13" s="12">
        <v>2</v>
      </c>
      <c r="BE13" s="12">
        <v>1</v>
      </c>
      <c r="BF13" s="12">
        <v>1.3</v>
      </c>
      <c r="BG13" s="12">
        <v>3.3</v>
      </c>
      <c r="BH13" s="12">
        <v>2.5</v>
      </c>
      <c r="BI13" s="12">
        <v>3.6</v>
      </c>
      <c r="BJ13" s="12">
        <v>10.7</v>
      </c>
      <c r="BK13" s="16" t="str">
        <f t="shared" si="5"/>
        <v>A</v>
      </c>
      <c r="BL13" s="12">
        <v>1.9</v>
      </c>
      <c r="BM13" s="16" t="str">
        <f t="shared" si="6"/>
        <v>A</v>
      </c>
      <c r="BN13" s="12">
        <v>12.6</v>
      </c>
      <c r="BO13" s="16" t="str">
        <f t="shared" si="7"/>
        <v>A</v>
      </c>
      <c r="BP13" s="12">
        <v>7</v>
      </c>
      <c r="BQ13" s="12" t="s">
        <v>365</v>
      </c>
      <c r="BR13" s="12">
        <v>2</v>
      </c>
      <c r="BS13" s="12" t="s">
        <v>366</v>
      </c>
      <c r="BT13" s="12">
        <v>14</v>
      </c>
      <c r="BU13" s="12">
        <v>9</v>
      </c>
      <c r="BV13" s="12" t="s">
        <v>367</v>
      </c>
      <c r="BW13" s="12">
        <v>1</v>
      </c>
      <c r="BX13" s="12" t="s">
        <v>368</v>
      </c>
      <c r="BY13" s="12">
        <v>0</v>
      </c>
      <c r="BZ13" s="12">
        <v>3</v>
      </c>
      <c r="CA13" s="12">
        <v>0</v>
      </c>
      <c r="CB13" s="12">
        <v>0</v>
      </c>
      <c r="CC13" s="12" t="s">
        <v>369</v>
      </c>
      <c r="CD13" s="12" t="s">
        <v>191</v>
      </c>
      <c r="CE13" s="12">
        <v>5</v>
      </c>
      <c r="CF13" s="12">
        <v>0</v>
      </c>
      <c r="CG13" s="12" t="s">
        <v>326</v>
      </c>
      <c r="CH13" s="12">
        <v>2</v>
      </c>
      <c r="CI13" s="12">
        <v>0</v>
      </c>
      <c r="CJ13" s="12">
        <v>0</v>
      </c>
      <c r="CK13" s="12">
        <v>2</v>
      </c>
      <c r="CL13" s="12">
        <v>0</v>
      </c>
      <c r="CM13" s="12">
        <v>0</v>
      </c>
      <c r="CN13" s="12">
        <v>0</v>
      </c>
      <c r="CO13" s="12">
        <v>0</v>
      </c>
      <c r="CP13" s="12">
        <v>0</v>
      </c>
      <c r="CQ13" s="12">
        <v>0</v>
      </c>
      <c r="CR13" s="12">
        <v>0</v>
      </c>
      <c r="CS13" s="12">
        <v>0</v>
      </c>
      <c r="CT13" s="12">
        <v>0</v>
      </c>
      <c r="CU13" s="12">
        <v>0</v>
      </c>
      <c r="CV13" s="12">
        <v>0</v>
      </c>
      <c r="CW13" s="12">
        <v>0</v>
      </c>
      <c r="CX13" s="12">
        <v>0</v>
      </c>
      <c r="CY13" s="12">
        <v>0</v>
      </c>
      <c r="CZ13" s="12">
        <v>0</v>
      </c>
      <c r="DA13" s="12">
        <v>150</v>
      </c>
      <c r="DB13" s="12">
        <v>8</v>
      </c>
      <c r="DC13" s="12">
        <v>173</v>
      </c>
      <c r="DD13" s="12">
        <v>88</v>
      </c>
      <c r="DE13" s="12">
        <v>11</v>
      </c>
      <c r="DF13" s="12">
        <v>19</v>
      </c>
      <c r="DG13" s="12">
        <v>1</v>
      </c>
      <c r="DH13" s="12">
        <v>33</v>
      </c>
      <c r="DI13" s="12">
        <v>31</v>
      </c>
      <c r="DJ13" s="12">
        <v>9</v>
      </c>
      <c r="DK13" s="12">
        <v>0</v>
      </c>
      <c r="DL13" s="12">
        <v>0</v>
      </c>
      <c r="DM13" s="12">
        <v>2</v>
      </c>
      <c r="DN13" s="12">
        <v>6</v>
      </c>
      <c r="DO13" s="12">
        <v>2</v>
      </c>
      <c r="DP13" s="12">
        <v>4</v>
      </c>
      <c r="DQ13" s="12">
        <v>0</v>
      </c>
      <c r="DR13" s="12">
        <v>0</v>
      </c>
      <c r="DS13" s="12">
        <v>1</v>
      </c>
      <c r="DT13" s="12" t="s">
        <v>219</v>
      </c>
      <c r="DU13" s="12" t="s">
        <v>370</v>
      </c>
      <c r="DV13" s="12">
        <v>1168650</v>
      </c>
      <c r="DW13" s="12">
        <v>7194.89</v>
      </c>
      <c r="DX13" s="12">
        <v>21</v>
      </c>
      <c r="DY13" s="12">
        <v>34</v>
      </c>
      <c r="DZ13" s="12">
        <v>673</v>
      </c>
      <c r="EA13" s="12">
        <v>220</v>
      </c>
      <c r="EB13" s="12">
        <v>382</v>
      </c>
      <c r="EC13" s="12">
        <v>602</v>
      </c>
      <c r="ED13" s="12">
        <v>33</v>
      </c>
      <c r="EE13" s="15">
        <v>89</v>
      </c>
      <c r="EF13" s="31">
        <v>3.4738095238095239</v>
      </c>
      <c r="EG13" s="32">
        <v>0.98666666666666658</v>
      </c>
      <c r="EH13" s="32">
        <v>4.4604761904761903</v>
      </c>
      <c r="EI13" s="32">
        <v>0.61190476190476206</v>
      </c>
      <c r="EJ13" s="32">
        <v>47.777777777777779</v>
      </c>
      <c r="EK13" s="32">
        <v>53.412698412698411</v>
      </c>
      <c r="EL13" s="16">
        <v>0</v>
      </c>
    </row>
    <row r="14" spans="1:142" ht="144" x14ac:dyDescent="0.25">
      <c r="A14" s="12" t="s">
        <v>156</v>
      </c>
      <c r="B14" s="12">
        <v>1</v>
      </c>
      <c r="C14" s="12" t="s">
        <v>25</v>
      </c>
      <c r="D14" s="12" t="s">
        <v>120</v>
      </c>
      <c r="E14" s="12" t="s">
        <v>121</v>
      </c>
      <c r="F14" s="12">
        <v>77911</v>
      </c>
      <c r="G14" s="12" t="s">
        <v>122</v>
      </c>
      <c r="H14" s="12" t="s">
        <v>123</v>
      </c>
      <c r="I14" s="12" t="s">
        <v>371</v>
      </c>
      <c r="J14" s="12" t="s">
        <v>126</v>
      </c>
      <c r="K14" s="12" t="s">
        <v>125</v>
      </c>
      <c r="L14" s="12" t="s">
        <v>124</v>
      </c>
      <c r="M14" s="12" t="s">
        <v>372</v>
      </c>
      <c r="N14" s="12">
        <v>585508649</v>
      </c>
      <c r="O14" s="12" t="s">
        <v>127</v>
      </c>
      <c r="P14" s="12" t="s">
        <v>126</v>
      </c>
      <c r="Q14" s="12" t="s">
        <v>125</v>
      </c>
      <c r="R14" s="12" t="s">
        <v>124</v>
      </c>
      <c r="S14" s="12"/>
      <c r="T14" s="12">
        <v>585508649</v>
      </c>
      <c r="U14" s="12" t="s">
        <v>127</v>
      </c>
      <c r="V14" s="12">
        <v>7</v>
      </c>
      <c r="W14" s="12">
        <v>2</v>
      </c>
      <c r="X14" s="12">
        <v>9</v>
      </c>
      <c r="Y14" s="12">
        <v>7</v>
      </c>
      <c r="Z14" s="12">
        <v>2</v>
      </c>
      <c r="AA14" s="12">
        <v>9</v>
      </c>
      <c r="AB14" s="16" t="str">
        <f t="shared" si="0"/>
        <v>A</v>
      </c>
      <c r="AC14" s="12">
        <v>2</v>
      </c>
      <c r="AD14" s="12">
        <v>5</v>
      </c>
      <c r="AE14" s="12">
        <v>7</v>
      </c>
      <c r="AF14" s="16" t="str">
        <f t="shared" si="1"/>
        <v>A</v>
      </c>
      <c r="AG14" s="12">
        <v>0</v>
      </c>
      <c r="AH14" s="12">
        <v>0</v>
      </c>
      <c r="AI14" s="12">
        <v>0</v>
      </c>
      <c r="AJ14" s="12">
        <v>9</v>
      </c>
      <c r="AK14" s="12">
        <v>9</v>
      </c>
      <c r="AL14" s="16" t="str">
        <f t="shared" si="2"/>
        <v>A</v>
      </c>
      <c r="AM14" s="12">
        <v>1</v>
      </c>
      <c r="AN14" s="12">
        <v>2</v>
      </c>
      <c r="AO14" s="12">
        <v>6</v>
      </c>
      <c r="AP14" s="12">
        <v>9</v>
      </c>
      <c r="AQ14" s="16" t="str">
        <f t="shared" si="3"/>
        <v>A</v>
      </c>
      <c r="AR14" s="12">
        <v>0</v>
      </c>
      <c r="AS14" s="12">
        <v>0</v>
      </c>
      <c r="AT14" s="12">
        <v>0</v>
      </c>
      <c r="AU14" s="12">
        <v>0</v>
      </c>
      <c r="AV14" s="12">
        <v>4</v>
      </c>
      <c r="AW14" s="12">
        <v>4</v>
      </c>
      <c r="AX14" s="12">
        <v>1</v>
      </c>
      <c r="AY14" s="12">
        <v>0</v>
      </c>
      <c r="AZ14" s="12">
        <v>9</v>
      </c>
      <c r="BA14" s="16" t="str">
        <f t="shared" si="4"/>
        <v>A</v>
      </c>
      <c r="BB14" s="12">
        <v>1</v>
      </c>
      <c r="BC14" s="12">
        <v>0</v>
      </c>
      <c r="BD14" s="12">
        <v>2</v>
      </c>
      <c r="BE14" s="12">
        <v>1</v>
      </c>
      <c r="BF14" s="12">
        <v>1.5</v>
      </c>
      <c r="BG14" s="12">
        <v>2</v>
      </c>
      <c r="BH14" s="12">
        <v>2.5</v>
      </c>
      <c r="BI14" s="12">
        <v>1</v>
      </c>
      <c r="BJ14" s="12">
        <v>7</v>
      </c>
      <c r="BK14" s="16" t="str">
        <f t="shared" si="5"/>
        <v>A</v>
      </c>
      <c r="BL14" s="12">
        <v>2</v>
      </c>
      <c r="BM14" s="16" t="str">
        <f t="shared" si="6"/>
        <v>A</v>
      </c>
      <c r="BN14" s="12">
        <v>9</v>
      </c>
      <c r="BO14" s="16" t="str">
        <f t="shared" si="7"/>
        <v>A</v>
      </c>
      <c r="BP14" s="12">
        <v>2</v>
      </c>
      <c r="BQ14" s="12" t="s">
        <v>373</v>
      </c>
      <c r="BR14" s="12">
        <v>4</v>
      </c>
      <c r="BS14" s="12" t="s">
        <v>374</v>
      </c>
      <c r="BT14" s="12">
        <v>2</v>
      </c>
      <c r="BU14" s="12">
        <v>7</v>
      </c>
      <c r="BV14" s="12" t="s">
        <v>375</v>
      </c>
      <c r="BW14" s="12">
        <v>0</v>
      </c>
      <c r="BX14" s="12" t="s">
        <v>326</v>
      </c>
      <c r="BY14" s="12">
        <v>0</v>
      </c>
      <c r="BZ14" s="12">
        <v>3</v>
      </c>
      <c r="CA14" s="12">
        <v>0</v>
      </c>
      <c r="CB14" s="12">
        <v>0</v>
      </c>
      <c r="CC14" s="12" t="s">
        <v>326</v>
      </c>
      <c r="CD14" s="12" t="s">
        <v>376</v>
      </c>
      <c r="CE14" s="12">
        <v>4</v>
      </c>
      <c r="CF14" s="12">
        <v>0</v>
      </c>
      <c r="CG14" s="12" t="s">
        <v>326</v>
      </c>
      <c r="CH14" s="12">
        <v>2</v>
      </c>
      <c r="CI14" s="12">
        <v>0</v>
      </c>
      <c r="CJ14" s="12">
        <v>0</v>
      </c>
      <c r="CK14" s="12">
        <v>1</v>
      </c>
      <c r="CL14" s="12">
        <v>0</v>
      </c>
      <c r="CM14" s="12">
        <v>0</v>
      </c>
      <c r="CN14" s="12">
        <v>0</v>
      </c>
      <c r="CO14" s="12">
        <v>0</v>
      </c>
      <c r="CP14" s="12">
        <v>0</v>
      </c>
      <c r="CQ14" s="12">
        <v>0</v>
      </c>
      <c r="CR14" s="12">
        <v>1</v>
      </c>
      <c r="CS14" s="12">
        <v>0</v>
      </c>
      <c r="CT14" s="12">
        <v>0</v>
      </c>
      <c r="CU14" s="12">
        <v>0</v>
      </c>
      <c r="CV14" s="12">
        <v>0</v>
      </c>
      <c r="CW14" s="12">
        <v>0</v>
      </c>
      <c r="CX14" s="12">
        <v>0</v>
      </c>
      <c r="CY14" s="12">
        <v>0</v>
      </c>
      <c r="CZ14" s="12">
        <v>3</v>
      </c>
      <c r="DA14" s="12">
        <v>74</v>
      </c>
      <c r="DB14" s="12">
        <v>0</v>
      </c>
      <c r="DC14" s="12">
        <v>96</v>
      </c>
      <c r="DD14" s="12">
        <v>233</v>
      </c>
      <c r="DE14" s="12">
        <v>10</v>
      </c>
      <c r="DF14" s="12">
        <v>25</v>
      </c>
      <c r="DG14" s="12">
        <v>1</v>
      </c>
      <c r="DH14" s="12">
        <v>4</v>
      </c>
      <c r="DI14" s="12">
        <v>4</v>
      </c>
      <c r="DJ14" s="12">
        <v>0</v>
      </c>
      <c r="DK14" s="12">
        <v>0</v>
      </c>
      <c r="DL14" s="12">
        <v>0</v>
      </c>
      <c r="DM14" s="12">
        <v>0</v>
      </c>
      <c r="DN14" s="12">
        <v>0</v>
      </c>
      <c r="DO14" s="12">
        <v>0</v>
      </c>
      <c r="DP14" s="12">
        <v>0</v>
      </c>
      <c r="DQ14" s="12">
        <v>1</v>
      </c>
      <c r="DR14" s="12">
        <v>0</v>
      </c>
      <c r="DS14" s="12">
        <v>0</v>
      </c>
      <c r="DT14" s="12" t="s">
        <v>326</v>
      </c>
      <c r="DU14" s="12" t="s">
        <v>377</v>
      </c>
      <c r="DV14" s="12">
        <v>637609</v>
      </c>
      <c r="DW14" s="12">
        <v>5266.58</v>
      </c>
      <c r="DX14" s="12">
        <v>13</v>
      </c>
      <c r="DY14" s="12">
        <v>20</v>
      </c>
      <c r="DZ14" s="12">
        <v>399</v>
      </c>
      <c r="EA14" s="12">
        <v>110</v>
      </c>
      <c r="EB14" s="12">
        <v>259</v>
      </c>
      <c r="EC14" s="12">
        <v>369</v>
      </c>
      <c r="ED14" s="12">
        <v>28</v>
      </c>
      <c r="EE14" s="15">
        <v>92</v>
      </c>
      <c r="EF14" s="31">
        <v>3.3315384615384613</v>
      </c>
      <c r="EG14" s="32">
        <v>0.74230769230769234</v>
      </c>
      <c r="EH14" s="32">
        <v>4.0738461538461532</v>
      </c>
      <c r="EI14" s="32">
        <v>0.40692307692307694</v>
      </c>
      <c r="EJ14" s="32">
        <v>41</v>
      </c>
      <c r="EK14" s="32">
        <v>44.333333333333336</v>
      </c>
      <c r="EL14" s="16">
        <v>0</v>
      </c>
    </row>
    <row r="15" spans="1:142" ht="72" x14ac:dyDescent="0.25">
      <c r="A15" s="47" t="s">
        <v>157</v>
      </c>
      <c r="B15" s="47">
        <v>1</v>
      </c>
      <c r="C15" s="47" t="s">
        <v>26</v>
      </c>
      <c r="D15" s="47" t="s">
        <v>128</v>
      </c>
      <c r="E15" s="47">
        <v>21</v>
      </c>
      <c r="F15" s="47">
        <v>76190</v>
      </c>
      <c r="G15" s="47" t="s">
        <v>130</v>
      </c>
      <c r="H15" s="47" t="s">
        <v>131</v>
      </c>
      <c r="I15" s="47" t="s">
        <v>328</v>
      </c>
      <c r="J15" s="47" t="s">
        <v>36</v>
      </c>
      <c r="K15" s="47" t="s">
        <v>133</v>
      </c>
      <c r="L15" s="47" t="s">
        <v>132</v>
      </c>
      <c r="M15" s="47"/>
      <c r="N15" s="47">
        <v>577043470</v>
      </c>
      <c r="O15" s="47" t="s">
        <v>134</v>
      </c>
      <c r="P15" s="47" t="s">
        <v>34</v>
      </c>
      <c r="Q15" s="47" t="s">
        <v>378</v>
      </c>
      <c r="R15" s="47" t="s">
        <v>379</v>
      </c>
      <c r="S15" s="47"/>
      <c r="T15" s="47">
        <v>577043462</v>
      </c>
      <c r="U15" s="47" t="s">
        <v>380</v>
      </c>
      <c r="V15" s="47">
        <v>9</v>
      </c>
      <c r="W15" s="47">
        <v>0</v>
      </c>
      <c r="X15" s="47">
        <v>9</v>
      </c>
      <c r="Y15" s="47">
        <v>9</v>
      </c>
      <c r="Z15" s="47">
        <v>0</v>
      </c>
      <c r="AA15" s="47">
        <v>9</v>
      </c>
      <c r="AB15" s="16" t="str">
        <f t="shared" si="0"/>
        <v>A</v>
      </c>
      <c r="AC15" s="47">
        <v>6</v>
      </c>
      <c r="AD15" s="47">
        <v>3</v>
      </c>
      <c r="AE15" s="47">
        <v>9</v>
      </c>
      <c r="AF15" s="16" t="str">
        <f t="shared" si="1"/>
        <v>A</v>
      </c>
      <c r="AG15" s="47">
        <v>0</v>
      </c>
      <c r="AH15" s="47">
        <v>0</v>
      </c>
      <c r="AI15" s="47">
        <v>0</v>
      </c>
      <c r="AJ15" s="47">
        <v>9</v>
      </c>
      <c r="AK15" s="47">
        <v>9</v>
      </c>
      <c r="AL15" s="16" t="str">
        <f t="shared" si="2"/>
        <v>A</v>
      </c>
      <c r="AM15" s="47">
        <v>1</v>
      </c>
      <c r="AN15" s="47">
        <v>5</v>
      </c>
      <c r="AO15" s="47">
        <v>3</v>
      </c>
      <c r="AP15" s="47">
        <v>9</v>
      </c>
      <c r="AQ15" s="16" t="str">
        <f t="shared" si="3"/>
        <v>A</v>
      </c>
      <c r="AR15" s="47">
        <v>0</v>
      </c>
      <c r="AS15" s="47">
        <v>0</v>
      </c>
      <c r="AT15" s="47">
        <v>0</v>
      </c>
      <c r="AU15" s="47">
        <v>0</v>
      </c>
      <c r="AV15" s="47">
        <v>6</v>
      </c>
      <c r="AW15" s="47">
        <v>3</v>
      </c>
      <c r="AX15" s="47">
        <v>0</v>
      </c>
      <c r="AY15" s="47">
        <v>0</v>
      </c>
      <c r="AZ15" s="47">
        <v>9</v>
      </c>
      <c r="BA15" s="16" t="str">
        <f t="shared" si="4"/>
        <v>A</v>
      </c>
      <c r="BB15" s="47">
        <v>1</v>
      </c>
      <c r="BC15" s="47">
        <v>0</v>
      </c>
      <c r="BD15" s="47">
        <v>2</v>
      </c>
      <c r="BE15" s="47">
        <v>1</v>
      </c>
      <c r="BF15" s="47">
        <v>1.7</v>
      </c>
      <c r="BG15" s="47">
        <v>2</v>
      </c>
      <c r="BH15" s="47">
        <v>2</v>
      </c>
      <c r="BI15" s="47">
        <v>3.3</v>
      </c>
      <c r="BJ15" s="47">
        <v>9</v>
      </c>
      <c r="BK15" s="16" t="str">
        <f t="shared" si="5"/>
        <v>A</v>
      </c>
      <c r="BL15" s="47">
        <v>0</v>
      </c>
      <c r="BM15" s="16" t="str">
        <f t="shared" si="6"/>
        <v>A</v>
      </c>
      <c r="BN15" s="47">
        <v>9</v>
      </c>
      <c r="BO15" s="16" t="str">
        <f t="shared" si="7"/>
        <v>A</v>
      </c>
      <c r="BP15" s="47">
        <v>4</v>
      </c>
      <c r="BQ15" s="47" t="s">
        <v>381</v>
      </c>
      <c r="BR15" s="47">
        <v>7</v>
      </c>
      <c r="BS15" s="47" t="s">
        <v>218</v>
      </c>
      <c r="BT15" s="47">
        <v>4</v>
      </c>
      <c r="BU15" s="47">
        <v>6</v>
      </c>
      <c r="BV15" s="47" t="s">
        <v>382</v>
      </c>
      <c r="BW15" s="47">
        <v>1</v>
      </c>
      <c r="BX15" s="47" t="s">
        <v>383</v>
      </c>
      <c r="BY15" s="47">
        <v>0</v>
      </c>
      <c r="BZ15" s="47">
        <v>3</v>
      </c>
      <c r="CA15" s="47">
        <v>0</v>
      </c>
      <c r="CB15" s="47">
        <v>0</v>
      </c>
      <c r="CC15" s="47" t="s">
        <v>326</v>
      </c>
      <c r="CD15" s="47" t="s">
        <v>326</v>
      </c>
      <c r="CE15" s="47">
        <v>0</v>
      </c>
      <c r="CF15" s="47">
        <v>0</v>
      </c>
      <c r="CG15" s="47" t="s">
        <v>326</v>
      </c>
      <c r="CH15" s="47">
        <v>8</v>
      </c>
      <c r="CI15" s="47">
        <v>0</v>
      </c>
      <c r="CJ15" s="47">
        <v>0</v>
      </c>
      <c r="CK15" s="47">
        <v>4</v>
      </c>
      <c r="CL15" s="47">
        <v>0</v>
      </c>
      <c r="CM15" s="47">
        <v>0</v>
      </c>
      <c r="CN15" s="47">
        <v>1</v>
      </c>
      <c r="CO15" s="47">
        <v>0</v>
      </c>
      <c r="CP15" s="47">
        <v>0</v>
      </c>
      <c r="CQ15" s="47">
        <v>0</v>
      </c>
      <c r="CR15" s="47">
        <v>1</v>
      </c>
      <c r="CS15" s="47">
        <v>0</v>
      </c>
      <c r="CT15" s="47">
        <v>0</v>
      </c>
      <c r="CU15" s="47">
        <v>0</v>
      </c>
      <c r="CV15" s="47">
        <v>0</v>
      </c>
      <c r="CW15" s="47">
        <v>1</v>
      </c>
      <c r="CX15" s="47">
        <v>1</v>
      </c>
      <c r="CY15" s="47">
        <v>0</v>
      </c>
      <c r="CZ15" s="47">
        <v>8</v>
      </c>
      <c r="DA15" s="47">
        <v>44</v>
      </c>
      <c r="DB15" s="47">
        <v>5</v>
      </c>
      <c r="DC15" s="47">
        <v>152</v>
      </c>
      <c r="DD15" s="47">
        <v>0</v>
      </c>
      <c r="DE15" s="47">
        <v>7</v>
      </c>
      <c r="DF15" s="47">
        <v>5</v>
      </c>
      <c r="DG15" s="47">
        <v>1</v>
      </c>
      <c r="DH15" s="47">
        <v>2</v>
      </c>
      <c r="DI15" s="47">
        <v>2</v>
      </c>
      <c r="DJ15" s="47">
        <v>0</v>
      </c>
      <c r="DK15" s="47">
        <v>0</v>
      </c>
      <c r="DL15" s="47">
        <v>0</v>
      </c>
      <c r="DM15" s="47">
        <v>0</v>
      </c>
      <c r="DN15" s="47">
        <v>0</v>
      </c>
      <c r="DO15" s="47">
        <v>0</v>
      </c>
      <c r="DP15" s="47">
        <v>0</v>
      </c>
      <c r="DQ15" s="47">
        <v>0</v>
      </c>
      <c r="DR15" s="47">
        <v>0</v>
      </c>
      <c r="DS15" s="47">
        <v>0</v>
      </c>
      <c r="DT15" s="47" t="s">
        <v>326</v>
      </c>
      <c r="DU15" s="47" t="s">
        <v>384</v>
      </c>
      <c r="DV15" s="47">
        <v>587693</v>
      </c>
      <c r="DW15" s="47">
        <v>3963.12</v>
      </c>
      <c r="DX15" s="47">
        <v>13</v>
      </c>
      <c r="DY15" s="47">
        <v>25</v>
      </c>
      <c r="DZ15" s="47">
        <v>307</v>
      </c>
      <c r="EA15" s="47">
        <v>130</v>
      </c>
      <c r="EB15" s="47">
        <v>165</v>
      </c>
      <c r="EC15" s="47">
        <v>295</v>
      </c>
      <c r="ED15" s="47">
        <v>42</v>
      </c>
      <c r="EE15" s="48">
        <v>96</v>
      </c>
      <c r="EF15" s="49">
        <v>2.476923076923077</v>
      </c>
      <c r="EG15" s="50">
        <v>0.65230769230769237</v>
      </c>
      <c r="EH15" s="50">
        <v>3.1292307692307699</v>
      </c>
      <c r="EI15" s="50">
        <v>0.53846153846153844</v>
      </c>
      <c r="EJ15" s="50">
        <v>32.777777777777779</v>
      </c>
      <c r="EK15" s="50">
        <v>34.111111111111114</v>
      </c>
      <c r="EL15" s="25">
        <v>0</v>
      </c>
    </row>
    <row r="16" spans="1:142" ht="228" x14ac:dyDescent="0.25">
      <c r="A16" s="54" t="s">
        <v>158</v>
      </c>
      <c r="B16" s="54">
        <v>1</v>
      </c>
      <c r="C16" s="54" t="s">
        <v>27</v>
      </c>
      <c r="D16" s="54" t="s">
        <v>135</v>
      </c>
      <c r="E16" s="54" t="s">
        <v>129</v>
      </c>
      <c r="F16" s="54">
        <v>70218</v>
      </c>
      <c r="G16" s="54" t="s">
        <v>136</v>
      </c>
      <c r="H16" s="54" t="s">
        <v>137</v>
      </c>
      <c r="I16" s="54" t="s">
        <v>385</v>
      </c>
      <c r="J16" s="54" t="s">
        <v>34</v>
      </c>
      <c r="K16" s="54" t="s">
        <v>139</v>
      </c>
      <c r="L16" s="54" t="s">
        <v>138</v>
      </c>
      <c r="M16" s="54"/>
      <c r="N16" s="54">
        <v>595622269</v>
      </c>
      <c r="O16" s="54" t="s">
        <v>140</v>
      </c>
      <c r="P16" s="54" t="s">
        <v>36</v>
      </c>
      <c r="Q16" s="54" t="s">
        <v>141</v>
      </c>
      <c r="R16" s="54" t="s">
        <v>386</v>
      </c>
      <c r="S16" s="54"/>
      <c r="T16" s="54">
        <v>595622679</v>
      </c>
      <c r="U16" s="54" t="s">
        <v>142</v>
      </c>
      <c r="V16" s="54">
        <v>10</v>
      </c>
      <c r="W16" s="54">
        <v>1</v>
      </c>
      <c r="X16" s="54">
        <v>11</v>
      </c>
      <c r="Y16" s="54">
        <v>10</v>
      </c>
      <c r="Z16" s="54">
        <v>0.25</v>
      </c>
      <c r="AA16" s="54">
        <v>10.25</v>
      </c>
      <c r="AB16" s="16" t="str">
        <f t="shared" si="0"/>
        <v>A</v>
      </c>
      <c r="AC16" s="54">
        <v>8</v>
      </c>
      <c r="AD16" s="54">
        <v>2</v>
      </c>
      <c r="AE16" s="54">
        <v>10</v>
      </c>
      <c r="AF16" s="16" t="str">
        <f t="shared" si="1"/>
        <v>A</v>
      </c>
      <c r="AG16" s="54">
        <v>0</v>
      </c>
      <c r="AH16" s="54">
        <v>0</v>
      </c>
      <c r="AI16" s="54">
        <v>0</v>
      </c>
      <c r="AJ16" s="54">
        <v>11</v>
      </c>
      <c r="AK16" s="54">
        <v>11</v>
      </c>
      <c r="AL16" s="16" t="str">
        <f t="shared" si="2"/>
        <v>A</v>
      </c>
      <c r="AM16" s="54">
        <v>3</v>
      </c>
      <c r="AN16" s="54">
        <v>1</v>
      </c>
      <c r="AO16" s="54">
        <v>7</v>
      </c>
      <c r="AP16" s="54">
        <v>11</v>
      </c>
      <c r="AQ16" s="16" t="str">
        <f t="shared" si="3"/>
        <v>A</v>
      </c>
      <c r="AR16" s="54">
        <v>0</v>
      </c>
      <c r="AS16" s="54">
        <v>0</v>
      </c>
      <c r="AT16" s="54">
        <v>0</v>
      </c>
      <c r="AU16" s="54">
        <v>0</v>
      </c>
      <c r="AV16" s="54">
        <v>10</v>
      </c>
      <c r="AW16" s="54">
        <v>1</v>
      </c>
      <c r="AX16" s="54">
        <v>0</v>
      </c>
      <c r="AY16" s="54">
        <v>0</v>
      </c>
      <c r="AZ16" s="54">
        <v>11</v>
      </c>
      <c r="BA16" s="16" t="str">
        <f t="shared" si="4"/>
        <v>A</v>
      </c>
      <c r="BB16" s="54">
        <v>1</v>
      </c>
      <c r="BC16" s="54">
        <v>1</v>
      </c>
      <c r="BD16" s="54">
        <v>2</v>
      </c>
      <c r="BE16" s="54">
        <v>1</v>
      </c>
      <c r="BF16" s="54">
        <v>1.45</v>
      </c>
      <c r="BG16" s="54">
        <v>2</v>
      </c>
      <c r="BH16" s="54">
        <v>3.8</v>
      </c>
      <c r="BI16" s="54">
        <v>2.75</v>
      </c>
      <c r="BJ16" s="54">
        <v>10</v>
      </c>
      <c r="BK16" s="16" t="str">
        <f t="shared" si="5"/>
        <v>A</v>
      </c>
      <c r="BL16" s="54">
        <v>0.25</v>
      </c>
      <c r="BM16" s="16" t="str">
        <f t="shared" si="6"/>
        <v>A</v>
      </c>
      <c r="BN16" s="54">
        <v>10.25</v>
      </c>
      <c r="BO16" s="16" t="str">
        <f t="shared" si="7"/>
        <v>A</v>
      </c>
      <c r="BP16" s="54">
        <v>6</v>
      </c>
      <c r="BQ16" s="54" t="s">
        <v>387</v>
      </c>
      <c r="BR16" s="54">
        <v>0</v>
      </c>
      <c r="BS16" s="54"/>
      <c r="BT16" s="54">
        <v>23</v>
      </c>
      <c r="BU16" s="54">
        <v>8</v>
      </c>
      <c r="BV16" s="54" t="s">
        <v>388</v>
      </c>
      <c r="BW16" s="54">
        <v>0</v>
      </c>
      <c r="BX16" s="54" t="s">
        <v>326</v>
      </c>
      <c r="BY16" s="54">
        <v>0</v>
      </c>
      <c r="BZ16" s="54">
        <v>2</v>
      </c>
      <c r="CA16" s="54">
        <v>0</v>
      </c>
      <c r="CB16" s="54">
        <v>0</v>
      </c>
      <c r="CC16" s="54" t="s">
        <v>326</v>
      </c>
      <c r="CD16" s="54" t="s">
        <v>389</v>
      </c>
      <c r="CE16" s="54">
        <v>15</v>
      </c>
      <c r="CF16" s="54">
        <v>11</v>
      </c>
      <c r="CG16" s="54" t="s">
        <v>390</v>
      </c>
      <c r="CH16" s="54">
        <v>9</v>
      </c>
      <c r="CI16" s="54">
        <v>1</v>
      </c>
      <c r="CJ16" s="54">
        <v>0</v>
      </c>
      <c r="CK16" s="54">
        <v>6</v>
      </c>
      <c r="CL16" s="54">
        <v>0</v>
      </c>
      <c r="CM16" s="54">
        <v>0</v>
      </c>
      <c r="CN16" s="54">
        <v>4</v>
      </c>
      <c r="CO16" s="54">
        <v>1</v>
      </c>
      <c r="CP16" s="54">
        <v>0</v>
      </c>
      <c r="CQ16" s="54">
        <v>2</v>
      </c>
      <c r="CR16" s="54">
        <v>3</v>
      </c>
      <c r="CS16" s="54">
        <v>1</v>
      </c>
      <c r="CT16" s="54">
        <v>1</v>
      </c>
      <c r="CU16" s="54">
        <v>1</v>
      </c>
      <c r="CV16" s="54">
        <v>1</v>
      </c>
      <c r="CW16" s="54">
        <v>0</v>
      </c>
      <c r="CX16" s="54">
        <v>0</v>
      </c>
      <c r="CY16" s="54">
        <v>0</v>
      </c>
      <c r="CZ16" s="54">
        <v>1</v>
      </c>
      <c r="DA16" s="54">
        <v>47</v>
      </c>
      <c r="DB16" s="54">
        <v>2</v>
      </c>
      <c r="DC16" s="54">
        <v>109</v>
      </c>
      <c r="DD16" s="54">
        <v>257</v>
      </c>
      <c r="DE16" s="54">
        <v>18</v>
      </c>
      <c r="DF16" s="54">
        <v>14</v>
      </c>
      <c r="DG16" s="54">
        <v>0</v>
      </c>
      <c r="DH16" s="54">
        <v>3</v>
      </c>
      <c r="DI16" s="54">
        <v>3</v>
      </c>
      <c r="DJ16" s="54">
        <v>0</v>
      </c>
      <c r="DK16" s="54">
        <v>0</v>
      </c>
      <c r="DL16" s="54">
        <v>0</v>
      </c>
      <c r="DM16" s="54">
        <v>0</v>
      </c>
      <c r="DN16" s="54">
        <v>0</v>
      </c>
      <c r="DO16" s="54">
        <v>0</v>
      </c>
      <c r="DP16" s="54">
        <v>3</v>
      </c>
      <c r="DQ16" s="54">
        <v>4</v>
      </c>
      <c r="DR16" s="54">
        <v>0</v>
      </c>
      <c r="DS16" s="54">
        <v>5</v>
      </c>
      <c r="DT16" s="54" t="s">
        <v>391</v>
      </c>
      <c r="DU16" s="54" t="s">
        <v>392</v>
      </c>
      <c r="DV16" s="54">
        <v>1226602</v>
      </c>
      <c r="DW16" s="54">
        <v>5427.11</v>
      </c>
      <c r="DX16" s="54">
        <v>22</v>
      </c>
      <c r="DY16" s="54">
        <v>30</v>
      </c>
      <c r="DZ16" s="54">
        <v>300</v>
      </c>
      <c r="EA16" s="54">
        <v>104</v>
      </c>
      <c r="EB16" s="54">
        <v>183</v>
      </c>
      <c r="EC16" s="54">
        <v>287</v>
      </c>
      <c r="ED16" s="54">
        <v>35</v>
      </c>
      <c r="EE16" s="54">
        <v>96</v>
      </c>
      <c r="EF16" s="31">
        <v>2.8909090909090911</v>
      </c>
      <c r="EG16" s="32">
        <v>1.6318181818181818</v>
      </c>
      <c r="EH16" s="32">
        <v>4.5227272727272725</v>
      </c>
      <c r="EI16" s="32">
        <v>0.64772727272727271</v>
      </c>
      <c r="EJ16" s="32">
        <v>28</v>
      </c>
      <c r="EK16" s="32">
        <v>29.26829268292683</v>
      </c>
      <c r="EL16" s="55">
        <v>1</v>
      </c>
    </row>
    <row r="17" spans="28:141" s="52" customFormat="1" x14ac:dyDescent="0.25">
      <c r="AB17" s="57"/>
      <c r="AF17" s="57"/>
      <c r="AL17" s="57"/>
      <c r="AQ17" s="57"/>
      <c r="BA17" s="57"/>
      <c r="BK17" s="57"/>
      <c r="BM17" s="57"/>
      <c r="BO17" s="57"/>
      <c r="EF17" s="51"/>
      <c r="EJ17" s="53"/>
      <c r="EK17" s="53"/>
    </row>
  </sheetData>
  <autoFilter ref="A3:EL3"/>
  <mergeCells count="21">
    <mergeCell ref="DN1:DP1"/>
    <mergeCell ref="DQ1:DT1"/>
    <mergeCell ref="DV1:EE1"/>
    <mergeCell ref="BU1:CD1"/>
    <mergeCell ref="CE1:CG1"/>
    <mergeCell ref="CH1:CU1"/>
    <mergeCell ref="CV1:CZ1"/>
    <mergeCell ref="DA1:DG1"/>
    <mergeCell ref="DH1:DM1"/>
    <mergeCell ref="BP1:BT1"/>
    <mergeCell ref="A1:I1"/>
    <mergeCell ref="J1:O1"/>
    <mergeCell ref="P1:U1"/>
    <mergeCell ref="V1:X1"/>
    <mergeCell ref="Y1:AA1"/>
    <mergeCell ref="AC1:AE1"/>
    <mergeCell ref="AG1:AK1"/>
    <mergeCell ref="AM1:AP1"/>
    <mergeCell ref="AR1:AZ1"/>
    <mergeCell ref="BB1:BE1"/>
    <mergeCell ref="BF1:BJ1"/>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heetViews>
  <sheetFormatPr defaultColWidth="19.28515625" defaultRowHeight="12.75" x14ac:dyDescent="0.2"/>
  <cols>
    <col min="1" max="1" width="17.28515625" style="1" bestFit="1" customWidth="1"/>
    <col min="2" max="2" width="6.5703125" style="1" bestFit="1" customWidth="1"/>
    <col min="3" max="3" width="18.42578125" style="1" bestFit="1" customWidth="1"/>
    <col min="4" max="4" width="12.140625" style="1" customWidth="1"/>
    <col min="5" max="5" width="12.140625" style="44" customWidth="1"/>
    <col min="6" max="6" width="18.42578125" style="1" bestFit="1" customWidth="1"/>
    <col min="7" max="7" width="18.42578125" style="27" customWidth="1"/>
    <col min="8" max="8" width="38.140625" style="27" customWidth="1"/>
    <col min="9" max="16384" width="19.28515625" style="1"/>
  </cols>
  <sheetData>
    <row r="1" spans="1:8" s="41" customFormat="1" ht="51" x14ac:dyDescent="0.2">
      <c r="A1" s="39"/>
      <c r="B1" s="39"/>
      <c r="C1" s="64"/>
      <c r="D1" s="64"/>
      <c r="E1" s="64"/>
      <c r="F1" s="64" t="s">
        <v>4</v>
      </c>
      <c r="G1" s="64"/>
      <c r="H1" s="46" t="s">
        <v>7</v>
      </c>
    </row>
    <row r="2" spans="1:8" s="41" customFormat="1" ht="108" x14ac:dyDescent="0.2">
      <c r="A2" s="45" t="s">
        <v>144</v>
      </c>
      <c r="B2" s="19" t="s">
        <v>423</v>
      </c>
      <c r="C2" s="19" t="s">
        <v>28</v>
      </c>
      <c r="D2" s="19" t="s">
        <v>29</v>
      </c>
      <c r="E2" s="19" t="s">
        <v>30</v>
      </c>
      <c r="F2" s="19" t="s">
        <v>143</v>
      </c>
      <c r="G2" s="40" t="s">
        <v>427</v>
      </c>
      <c r="H2" s="42" t="s">
        <v>410</v>
      </c>
    </row>
    <row r="3" spans="1:8" s="41" customFormat="1" x14ac:dyDescent="0.2">
      <c r="A3" s="19" t="s">
        <v>302</v>
      </c>
      <c r="B3" s="18" t="s">
        <v>396</v>
      </c>
      <c r="C3" s="18" t="s">
        <v>405</v>
      </c>
      <c r="D3" s="18" t="s">
        <v>406</v>
      </c>
      <c r="E3" s="18" t="s">
        <v>407</v>
      </c>
      <c r="F3" s="18" t="s">
        <v>408</v>
      </c>
      <c r="G3" s="18" t="s">
        <v>409</v>
      </c>
      <c r="H3" s="18" t="s">
        <v>411</v>
      </c>
    </row>
    <row r="4" spans="1:8" x14ac:dyDescent="0.2">
      <c r="A4" s="2" t="s">
        <v>145</v>
      </c>
      <c r="B4" s="23">
        <v>1</v>
      </c>
      <c r="C4" s="21">
        <v>15</v>
      </c>
      <c r="D4" s="21">
        <v>1</v>
      </c>
      <c r="E4" s="21">
        <v>16</v>
      </c>
      <c r="F4" s="17">
        <v>1</v>
      </c>
      <c r="G4" s="24">
        <v>7</v>
      </c>
      <c r="H4" s="24">
        <v>197</v>
      </c>
    </row>
    <row r="5" spans="1:8" x14ac:dyDescent="0.2">
      <c r="A5" s="2" t="s">
        <v>146</v>
      </c>
      <c r="B5" s="23">
        <v>26</v>
      </c>
      <c r="C5" s="26">
        <v>49.55</v>
      </c>
      <c r="D5" s="21">
        <v>25.2</v>
      </c>
      <c r="E5" s="21">
        <v>74.75</v>
      </c>
      <c r="F5" s="17">
        <v>9.61</v>
      </c>
      <c r="G5" s="24">
        <v>31.6</v>
      </c>
      <c r="H5" s="24">
        <v>433</v>
      </c>
    </row>
    <row r="6" spans="1:8" x14ac:dyDescent="0.2">
      <c r="A6" s="2" t="s">
        <v>147</v>
      </c>
      <c r="B6" s="23">
        <v>17</v>
      </c>
      <c r="C6" s="21">
        <v>41.5</v>
      </c>
      <c r="D6" s="21">
        <v>10.1</v>
      </c>
      <c r="E6" s="21">
        <v>51.6</v>
      </c>
      <c r="F6" s="17">
        <v>9.5499999999999989</v>
      </c>
      <c r="G6" s="24">
        <v>24.75</v>
      </c>
      <c r="H6" s="24">
        <v>330</v>
      </c>
    </row>
    <row r="7" spans="1:8" x14ac:dyDescent="0.2">
      <c r="A7" s="2" t="s">
        <v>148</v>
      </c>
      <c r="B7" s="23">
        <v>15</v>
      </c>
      <c r="C7" s="21">
        <v>29.55</v>
      </c>
      <c r="D7" s="21">
        <v>8</v>
      </c>
      <c r="E7" s="21">
        <v>37.549999999999997</v>
      </c>
      <c r="F7" s="17">
        <v>9.5500000000000007</v>
      </c>
      <c r="G7" s="24">
        <v>15.399999999999997</v>
      </c>
      <c r="H7" s="24">
        <v>249</v>
      </c>
    </row>
    <row r="8" spans="1:8" x14ac:dyDescent="0.2">
      <c r="A8" s="2" t="s">
        <v>149</v>
      </c>
      <c r="B8" s="23">
        <v>7</v>
      </c>
      <c r="C8" s="21">
        <v>23.5</v>
      </c>
      <c r="D8" s="21">
        <v>3</v>
      </c>
      <c r="E8" s="21">
        <v>26.5</v>
      </c>
      <c r="F8" s="17">
        <v>6</v>
      </c>
      <c r="G8" s="24">
        <v>15.1</v>
      </c>
      <c r="H8" s="24">
        <v>98</v>
      </c>
    </row>
    <row r="9" spans="1:8" x14ac:dyDescent="0.2">
      <c r="A9" s="2" t="s">
        <v>150</v>
      </c>
      <c r="B9" s="23">
        <v>16</v>
      </c>
      <c r="C9" s="21">
        <v>34.799999999999997</v>
      </c>
      <c r="D9" s="21">
        <v>7.8</v>
      </c>
      <c r="E9" s="21">
        <v>42.6</v>
      </c>
      <c r="F9" s="17">
        <v>9.15</v>
      </c>
      <c r="G9" s="24">
        <v>19.649999999999999</v>
      </c>
      <c r="H9" s="24">
        <v>182</v>
      </c>
    </row>
    <row r="10" spans="1:8" x14ac:dyDescent="0.2">
      <c r="A10" s="2" t="s">
        <v>151</v>
      </c>
      <c r="B10" s="23">
        <v>10</v>
      </c>
      <c r="C10" s="21">
        <v>25.4</v>
      </c>
      <c r="D10" s="21">
        <v>10.899999999999999</v>
      </c>
      <c r="E10" s="21">
        <v>36.299999999999997</v>
      </c>
      <c r="F10" s="17">
        <v>5.8499999999999988</v>
      </c>
      <c r="G10" s="24">
        <v>15.85</v>
      </c>
      <c r="H10" s="24">
        <v>120</v>
      </c>
    </row>
    <row r="11" spans="1:8" x14ac:dyDescent="0.2">
      <c r="A11" s="2" t="s">
        <v>152</v>
      </c>
      <c r="B11" s="23">
        <v>15</v>
      </c>
      <c r="C11" s="21">
        <v>41.960000000000008</v>
      </c>
      <c r="D11" s="21">
        <v>10.5</v>
      </c>
      <c r="E11" s="21">
        <v>52.460000000000008</v>
      </c>
      <c r="F11" s="17">
        <v>7.9</v>
      </c>
      <c r="G11" s="24">
        <v>23.51</v>
      </c>
      <c r="H11" s="24">
        <v>225</v>
      </c>
    </row>
    <row r="12" spans="1:8" x14ac:dyDescent="0.2">
      <c r="A12" s="2" t="s">
        <v>153</v>
      </c>
      <c r="B12" s="23">
        <v>15</v>
      </c>
      <c r="C12" s="21">
        <v>23.400000000000002</v>
      </c>
      <c r="D12" s="21">
        <v>9.8000000000000007</v>
      </c>
      <c r="E12" s="21">
        <v>33.200000000000003</v>
      </c>
      <c r="F12" s="17">
        <v>6.2</v>
      </c>
      <c r="G12" s="24">
        <v>14.700000000000001</v>
      </c>
      <c r="H12" s="24">
        <v>211</v>
      </c>
    </row>
    <row r="13" spans="1:8" x14ac:dyDescent="0.2">
      <c r="A13" s="2" t="s">
        <v>154</v>
      </c>
      <c r="B13" s="23">
        <v>15</v>
      </c>
      <c r="C13" s="21">
        <v>28.78</v>
      </c>
      <c r="D13" s="21">
        <v>7.9</v>
      </c>
      <c r="E13" s="21">
        <v>36.68</v>
      </c>
      <c r="F13" s="17">
        <v>6.78</v>
      </c>
      <c r="G13" s="24">
        <v>17.919999999999998</v>
      </c>
      <c r="H13" s="24">
        <v>291</v>
      </c>
    </row>
    <row r="14" spans="1:8" x14ac:dyDescent="0.2">
      <c r="A14" s="2" t="s">
        <v>155</v>
      </c>
      <c r="B14" s="23">
        <v>21</v>
      </c>
      <c r="C14" s="21">
        <v>72.95</v>
      </c>
      <c r="D14" s="21">
        <v>20.72</v>
      </c>
      <c r="E14" s="21">
        <v>93.67</v>
      </c>
      <c r="F14" s="17">
        <v>12.850000000000003</v>
      </c>
      <c r="G14" s="24">
        <v>49.38</v>
      </c>
      <c r="H14" s="24">
        <v>576</v>
      </c>
    </row>
    <row r="15" spans="1:8" x14ac:dyDescent="0.2">
      <c r="A15" s="2" t="s">
        <v>156</v>
      </c>
      <c r="B15" s="23">
        <v>13</v>
      </c>
      <c r="C15" s="21">
        <v>43.309999999999995</v>
      </c>
      <c r="D15" s="21">
        <v>9.65</v>
      </c>
      <c r="E15" s="21">
        <v>52.960000000000008</v>
      </c>
      <c r="F15" s="17">
        <v>5.29</v>
      </c>
      <c r="G15" s="24">
        <v>32.75</v>
      </c>
      <c r="H15" s="24">
        <v>248</v>
      </c>
    </row>
    <row r="16" spans="1:8" x14ac:dyDescent="0.2">
      <c r="A16" s="2" t="s">
        <v>157</v>
      </c>
      <c r="B16" s="23">
        <v>13</v>
      </c>
      <c r="C16" s="21">
        <v>32.200000000000003</v>
      </c>
      <c r="D16" s="21">
        <v>8.48</v>
      </c>
      <c r="E16" s="21">
        <v>40.68</v>
      </c>
      <c r="F16" s="17">
        <v>6.9999999999999991</v>
      </c>
      <c r="G16" s="24">
        <v>19.349999999999998</v>
      </c>
      <c r="H16" s="24">
        <v>223</v>
      </c>
    </row>
    <row r="17" spans="1:8" x14ac:dyDescent="0.2">
      <c r="A17" s="2" t="s">
        <v>158</v>
      </c>
      <c r="B17" s="23">
        <v>22</v>
      </c>
      <c r="C17" s="21">
        <v>63.6</v>
      </c>
      <c r="D17" s="21">
        <v>35.9</v>
      </c>
      <c r="E17" s="21">
        <v>99.500000000000014</v>
      </c>
      <c r="F17" s="17">
        <v>14.25</v>
      </c>
      <c r="G17" s="24">
        <v>32.9</v>
      </c>
      <c r="H17" s="24">
        <v>192</v>
      </c>
    </row>
    <row r="18" spans="1:8" x14ac:dyDescent="0.2">
      <c r="A18" s="3" t="s">
        <v>31</v>
      </c>
      <c r="B18" s="22">
        <f>SUM(B4:B17)</f>
        <v>206</v>
      </c>
      <c r="C18" s="20">
        <f>SUM(C4:C17)</f>
        <v>525.49999999999989</v>
      </c>
      <c r="D18" s="20">
        <f t="shared" ref="D18:G18" si="0">SUM(D4:D17)</f>
        <v>168.95000000000002</v>
      </c>
      <c r="E18" s="20">
        <f t="shared" si="0"/>
        <v>694.44999999999993</v>
      </c>
      <c r="F18" s="20">
        <f t="shared" si="0"/>
        <v>110.98</v>
      </c>
      <c r="G18" s="20">
        <f t="shared" si="0"/>
        <v>319.85999999999996</v>
      </c>
      <c r="H18" s="24">
        <f t="shared" ref="H18" si="1">SUM(H4:H17)</f>
        <v>3575</v>
      </c>
    </row>
  </sheetData>
  <mergeCells count="2">
    <mergeCell ref="C1:E1"/>
    <mergeCell ref="F1:G1"/>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6"/>
  <sheetViews>
    <sheetView workbookViewId="0">
      <selection activeCell="M20" sqref="M20"/>
    </sheetView>
  </sheetViews>
  <sheetFormatPr defaultRowHeight="15" x14ac:dyDescent="0.25"/>
  <cols>
    <col min="1" max="1" width="9.140625" style="4"/>
    <col min="2" max="2" width="35.140625" style="4" bestFit="1" customWidth="1"/>
    <col min="3" max="3" width="31" style="4" customWidth="1"/>
    <col min="4" max="16384" width="9.140625" style="4"/>
  </cols>
  <sheetData>
    <row r="2" spans="2:3" ht="30" x14ac:dyDescent="0.25">
      <c r="B2" s="5" t="s">
        <v>1</v>
      </c>
      <c r="C2" s="6" t="s">
        <v>159</v>
      </c>
    </row>
    <row r="3" spans="2:3" x14ac:dyDescent="0.25">
      <c r="B3" s="5" t="s">
        <v>15</v>
      </c>
      <c r="C3" s="7">
        <v>93.368421052631575</v>
      </c>
    </row>
    <row r="4" spans="2:3" x14ac:dyDescent="0.25">
      <c r="B4" s="5" t="s">
        <v>16</v>
      </c>
      <c r="C4" s="7">
        <v>49.02325581395349</v>
      </c>
    </row>
    <row r="5" spans="2:3" x14ac:dyDescent="0.25">
      <c r="B5" s="5" t="s">
        <v>17</v>
      </c>
      <c r="C5" s="7">
        <v>57.5</v>
      </c>
    </row>
    <row r="6" spans="2:3" x14ac:dyDescent="0.25">
      <c r="B6" s="5" t="s">
        <v>18</v>
      </c>
      <c r="C6" s="7">
        <v>17</v>
      </c>
    </row>
    <row r="7" spans="2:3" x14ac:dyDescent="0.25">
      <c r="B7" s="5" t="s">
        <v>19</v>
      </c>
      <c r="C7" s="7">
        <v>29.8</v>
      </c>
    </row>
    <row r="8" spans="2:3" x14ac:dyDescent="0.25">
      <c r="B8" s="5" t="s">
        <v>20</v>
      </c>
      <c r="C8" s="7">
        <v>25.857142857142858</v>
      </c>
    </row>
    <row r="9" spans="2:3" x14ac:dyDescent="0.25">
      <c r="B9" s="5" t="s">
        <v>21</v>
      </c>
      <c r="C9" s="7">
        <v>37.700000000000003</v>
      </c>
    </row>
    <row r="10" spans="2:3" x14ac:dyDescent="0.25">
      <c r="B10" s="5" t="s">
        <v>22</v>
      </c>
      <c r="C10" s="7">
        <v>82.4</v>
      </c>
    </row>
    <row r="11" spans="2:3" x14ac:dyDescent="0.25">
      <c r="B11" s="5" t="s">
        <v>23</v>
      </c>
      <c r="C11" s="7">
        <v>76.533333333333331</v>
      </c>
    </row>
    <row r="12" spans="2:3" x14ac:dyDescent="0.25">
      <c r="B12" s="5" t="s">
        <v>24</v>
      </c>
      <c r="C12" s="7">
        <v>47.777777777777779</v>
      </c>
    </row>
    <row r="13" spans="2:3" x14ac:dyDescent="0.25">
      <c r="B13" s="5" t="s">
        <v>25</v>
      </c>
      <c r="C13" s="7">
        <v>41</v>
      </c>
    </row>
    <row r="14" spans="2:3" x14ac:dyDescent="0.25">
      <c r="B14" s="5" t="s">
        <v>26</v>
      </c>
      <c r="C14" s="7">
        <v>32.777777777777779</v>
      </c>
    </row>
    <row r="15" spans="2:3" x14ac:dyDescent="0.25">
      <c r="B15" s="5" t="s">
        <v>27</v>
      </c>
      <c r="C15" s="7">
        <v>28</v>
      </c>
    </row>
    <row r="16" spans="2:3" x14ac:dyDescent="0.25">
      <c r="B16" s="5" t="s">
        <v>31</v>
      </c>
      <c r="C16" s="7">
        <v>46.41725352112676</v>
      </c>
    </row>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6"/>
  <sheetViews>
    <sheetView workbookViewId="0">
      <selection activeCell="P22" sqref="P22"/>
    </sheetView>
  </sheetViews>
  <sheetFormatPr defaultRowHeight="15" x14ac:dyDescent="0.25"/>
  <cols>
    <col min="1" max="1" width="9.140625" style="4"/>
    <col min="2" max="2" width="35.140625" style="4" bestFit="1" customWidth="1"/>
    <col min="3" max="3" width="32.28515625" style="4" customWidth="1"/>
    <col min="4" max="16384" width="9.140625" style="4"/>
  </cols>
  <sheetData>
    <row r="2" spans="2:3" ht="30" x14ac:dyDescent="0.25">
      <c r="B2" s="5" t="s">
        <v>1</v>
      </c>
      <c r="C2" s="6" t="s">
        <v>160</v>
      </c>
    </row>
    <row r="3" spans="2:3" x14ac:dyDescent="0.25">
      <c r="B3" s="5" t="s">
        <v>15</v>
      </c>
      <c r="C3" s="7">
        <v>120.52631578947368</v>
      </c>
    </row>
    <row r="4" spans="2:3" x14ac:dyDescent="0.25">
      <c r="B4" s="5" t="s">
        <v>16</v>
      </c>
      <c r="C4" s="7">
        <v>57.953488372093027</v>
      </c>
    </row>
    <row r="5" spans="2:3" x14ac:dyDescent="0.25">
      <c r="B5" s="5" t="s">
        <v>17</v>
      </c>
      <c r="C5" s="7">
        <v>83.5</v>
      </c>
    </row>
    <row r="6" spans="2:3" x14ac:dyDescent="0.25">
      <c r="B6" s="5" t="s">
        <v>18</v>
      </c>
      <c r="C6" s="7">
        <v>18.857142857142858</v>
      </c>
    </row>
    <row r="7" spans="2:3" x14ac:dyDescent="0.25">
      <c r="B7" s="5" t="s">
        <v>19</v>
      </c>
      <c r="C7" s="7">
        <v>35.4</v>
      </c>
    </row>
    <row r="8" spans="2:3" x14ac:dyDescent="0.25">
      <c r="B8" s="5" t="s">
        <v>20</v>
      </c>
      <c r="C8" s="7">
        <v>30.714285714285715</v>
      </c>
    </row>
    <row r="9" spans="2:3" x14ac:dyDescent="0.25">
      <c r="B9" s="5" t="s">
        <v>21</v>
      </c>
      <c r="C9" s="7">
        <v>44.8</v>
      </c>
    </row>
    <row r="10" spans="2:3" x14ac:dyDescent="0.25">
      <c r="B10" s="5" t="s">
        <v>22</v>
      </c>
      <c r="C10" s="7">
        <v>90.2</v>
      </c>
    </row>
    <row r="11" spans="2:3" x14ac:dyDescent="0.25">
      <c r="B11" s="5" t="s">
        <v>23</v>
      </c>
      <c r="C11" s="7">
        <v>93.86666666666666</v>
      </c>
    </row>
    <row r="12" spans="2:3" x14ac:dyDescent="0.25">
      <c r="B12" s="5" t="s">
        <v>24</v>
      </c>
      <c r="C12" s="7">
        <v>53.412698412698411</v>
      </c>
    </row>
    <row r="13" spans="2:3" x14ac:dyDescent="0.25">
      <c r="B13" s="5" t="s">
        <v>25</v>
      </c>
      <c r="C13" s="7">
        <v>44.333333333333336</v>
      </c>
    </row>
    <row r="14" spans="2:3" x14ac:dyDescent="0.25">
      <c r="B14" s="5" t="s">
        <v>26</v>
      </c>
      <c r="C14" s="7">
        <v>34.111111111111114</v>
      </c>
    </row>
    <row r="15" spans="2:3" x14ac:dyDescent="0.25">
      <c r="B15" s="5" t="s">
        <v>27</v>
      </c>
      <c r="C15" s="7">
        <v>29.26829268292683</v>
      </c>
    </row>
    <row r="16" spans="2:3" x14ac:dyDescent="0.25">
      <c r="B16" s="5" t="s">
        <v>31</v>
      </c>
      <c r="C16" s="7">
        <v>55.035211267605639</v>
      </c>
    </row>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Dotaznik</vt:lpstr>
      <vt:lpstr>B - Dotazník ÚÚP po krajích</vt:lpstr>
      <vt:lpstr>Graf 1</vt:lpstr>
      <vt:lpstr>Graf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Dotazníky</dc:title>
  <dc:creator>Zdenka Hladišová</dc:creator>
  <cp:lastModifiedBy>Zdenka Hladišová</cp:lastModifiedBy>
  <dcterms:created xsi:type="dcterms:W3CDTF">2012-03-27T08:29:38Z</dcterms:created>
  <dcterms:modified xsi:type="dcterms:W3CDTF">2013-11-13T08:25:05Z</dcterms:modified>
</cp:coreProperties>
</file>